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documenttasks/documenttask1.xml" ContentType="application/vnd.ms-excel.documenttask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updateLinks="always"/>
  <mc:AlternateContent xmlns:mc="http://schemas.openxmlformats.org/markup-compatibility/2006">
    <mc:Choice Requires="x15">
      <x15ac:absPath xmlns:x15ac="http://schemas.microsoft.com/office/spreadsheetml/2010/11/ac" url="C:\Users\USER\Downloads\"/>
    </mc:Choice>
  </mc:AlternateContent>
  <bookViews>
    <workbookView xWindow="-105" yWindow="-105" windowWidth="19425" windowHeight="10305"/>
  </bookViews>
  <sheets>
    <sheet name="All Enrolled (2)" sheetId="21" r:id="rId1"/>
    <sheet name="All Enrolled" sheetId="14" r:id="rId2"/>
    <sheet name="All Financials" sheetId="16" r:id="rId3"/>
    <sheet name="Graduates" sheetId="20" r:id="rId4"/>
    <sheet name="Moodle Lists" sheetId="15" r:id="rId5"/>
  </sheets>
  <definedNames>
    <definedName name="_xlnm._FilterDatabase" localSheetId="1" hidden="1">'All Enrolled'!$A$1:$IM$426</definedName>
    <definedName name="_xlnm._FilterDatabase" localSheetId="0" hidden="1">'All Enrolled (2)'!$A$1:$AR$426</definedName>
    <definedName name="_xlnm._FilterDatabase" localSheetId="2" hidden="1">'All Financials'!$A$1:$AG$962</definedName>
    <definedName name="_xlnm._FilterDatabase" localSheetId="3" hidden="1">Graduates!$A$1:$AE$165</definedName>
    <definedName name="_xlnm._FilterDatabase" localSheetId="4" hidden="1">'Moodle Lists'!$A$1:$Z$876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529" i="21" l="1"/>
  <c r="A413" i="21" l="1"/>
  <c r="A414" i="21" s="1"/>
  <c r="A415" i="21" s="1"/>
  <c r="A416" i="21" s="1"/>
  <c r="A417" i="21" s="1"/>
  <c r="A418" i="21" s="1"/>
  <c r="A419" i="21" s="1"/>
  <c r="A420" i="21" s="1"/>
  <c r="A421" i="21" s="1"/>
  <c r="A422" i="21" s="1"/>
  <c r="A423" i="21" s="1"/>
  <c r="A424" i="21" s="1"/>
  <c r="A425" i="21" s="1"/>
  <c r="A426" i="21" s="1"/>
  <c r="A278" i="21"/>
  <c r="A279" i="21" s="1"/>
  <c r="A280" i="21" s="1"/>
  <c r="A281" i="21" s="1"/>
  <c r="A282" i="21" s="1"/>
  <c r="A283" i="21" s="1"/>
  <c r="A284" i="21" s="1"/>
  <c r="A285" i="21" s="1"/>
  <c r="A286" i="21" s="1"/>
  <c r="A287" i="21" s="1"/>
  <c r="A288" i="21" s="1"/>
  <c r="A289" i="21" s="1"/>
  <c r="A290" i="21" s="1"/>
  <c r="A291" i="21" s="1"/>
  <c r="A292" i="21" s="1"/>
  <c r="A293" i="21" s="1"/>
  <c r="A294" i="21" s="1"/>
  <c r="A295" i="21" s="1"/>
  <c r="A296" i="21" s="1"/>
  <c r="A297" i="21" s="1"/>
  <c r="A298" i="21" s="1"/>
  <c r="A299" i="21" s="1"/>
  <c r="A300" i="21" s="1"/>
  <c r="A301" i="21" s="1"/>
  <c r="A302" i="21" s="1"/>
  <c r="A303" i="21" s="1"/>
  <c r="A304" i="21" s="1"/>
  <c r="A305" i="21" s="1"/>
  <c r="A306" i="21" s="1"/>
  <c r="A307" i="21" s="1"/>
  <c r="A308" i="21" s="1"/>
  <c r="A309" i="21" s="1"/>
  <c r="A310" i="21" s="1"/>
  <c r="A311" i="21" s="1"/>
  <c r="A312" i="21" s="1"/>
  <c r="A313" i="21" s="1"/>
  <c r="A314" i="21" s="1"/>
  <c r="A315" i="21" s="1"/>
  <c r="A316" i="21" s="1"/>
  <c r="A317" i="21" s="1"/>
  <c r="A318" i="21" s="1"/>
  <c r="A319" i="21" s="1"/>
  <c r="A320" i="21" s="1"/>
  <c r="A321" i="21" s="1"/>
  <c r="A322" i="21" s="1"/>
  <c r="A323" i="21" s="1"/>
  <c r="A324" i="21" s="1"/>
  <c r="A325" i="21" s="1"/>
  <c r="A326" i="21" s="1"/>
  <c r="A327" i="21" s="1"/>
  <c r="A328" i="21" s="1"/>
  <c r="A329" i="21" s="1"/>
  <c r="A330" i="21" s="1"/>
  <c r="A331" i="21" s="1"/>
  <c r="A332" i="21" s="1"/>
  <c r="A333" i="21" s="1"/>
  <c r="A334" i="21" s="1"/>
  <c r="A335" i="21" s="1"/>
  <c r="A336" i="21" s="1"/>
  <c r="A337" i="21" s="1"/>
  <c r="A338" i="21" s="1"/>
  <c r="A339" i="21" s="1"/>
  <c r="A340" i="21" s="1"/>
  <c r="A341" i="21" s="1"/>
  <c r="A342" i="21" s="1"/>
  <c r="A343" i="21" s="1"/>
  <c r="A344" i="21" s="1"/>
  <c r="A345" i="21" s="1"/>
  <c r="A346" i="21" s="1"/>
  <c r="A347" i="21" s="1"/>
  <c r="A348" i="21" s="1"/>
  <c r="A349" i="21" s="1"/>
  <c r="A350" i="21" s="1"/>
  <c r="A351" i="21" s="1"/>
  <c r="A352" i="21" s="1"/>
  <c r="A353" i="21" s="1"/>
  <c r="A354" i="21" s="1"/>
  <c r="A355" i="21" s="1"/>
  <c r="A356" i="21" s="1"/>
  <c r="A357" i="21" s="1"/>
  <c r="A358" i="21" s="1"/>
  <c r="A359" i="21" s="1"/>
  <c r="A360" i="21" s="1"/>
  <c r="A361" i="21" s="1"/>
  <c r="A362" i="21" s="1"/>
  <c r="A363" i="21" s="1"/>
  <c r="A364" i="21" s="1"/>
  <c r="A365" i="21" s="1"/>
  <c r="A366" i="21" s="1"/>
  <c r="A367" i="21" s="1"/>
  <c r="A368" i="21" s="1"/>
  <c r="A369" i="21" s="1"/>
  <c r="A370" i="21" s="1"/>
  <c r="A371" i="21" s="1"/>
  <c r="A372" i="21" s="1"/>
  <c r="A373" i="21" s="1"/>
  <c r="A374" i="21" s="1"/>
  <c r="A375" i="21" s="1"/>
  <c r="A376" i="21" s="1"/>
  <c r="A377" i="21" s="1"/>
  <c r="A378" i="21" s="1"/>
  <c r="A379" i="21" s="1"/>
  <c r="A380" i="21" s="1"/>
  <c r="A381" i="21" s="1"/>
  <c r="A382" i="21" s="1"/>
  <c r="A383" i="21" s="1"/>
  <c r="A384" i="21" s="1"/>
  <c r="A385" i="21" s="1"/>
  <c r="A386" i="21" s="1"/>
  <c r="A387" i="21" s="1"/>
  <c r="A388" i="21" s="1"/>
  <c r="A389" i="21" s="1"/>
  <c r="A390" i="21" s="1"/>
  <c r="A391" i="21" s="1"/>
  <c r="A392" i="21" s="1"/>
  <c r="A393" i="21" s="1"/>
  <c r="A394" i="21" s="1"/>
  <c r="A395" i="21" s="1"/>
  <c r="A396" i="21" s="1"/>
  <c r="A397" i="21" s="1"/>
  <c r="A398" i="21" s="1"/>
  <c r="A399" i="21" s="1"/>
  <c r="A400" i="21" s="1"/>
  <c r="A401" i="21" s="1"/>
  <c r="A402" i="21" s="1"/>
  <c r="A403" i="21" s="1"/>
  <c r="A404" i="21" s="1"/>
  <c r="A405" i="21" s="1"/>
  <c r="A406" i="21" s="1"/>
  <c r="A407" i="21" s="1"/>
  <c r="A408" i="21" s="1"/>
  <c r="A409" i="21" s="1"/>
  <c r="A410" i="21" s="1"/>
  <c r="A413" i="14" l="1"/>
  <c r="A414" i="14" s="1"/>
  <c r="A415" i="14" s="1"/>
  <c r="A416" i="14" s="1"/>
  <c r="A417" i="14" s="1"/>
  <c r="A418" i="14" s="1"/>
  <c r="A419" i="14" s="1"/>
  <c r="A420" i="14" s="1"/>
  <c r="A421" i="14" s="1"/>
  <c r="A422" i="14" s="1"/>
  <c r="A423" i="14" s="1"/>
  <c r="A424" i="14" s="1"/>
  <c r="A425" i="14" s="1"/>
  <c r="A426" i="14" s="1"/>
  <c r="X891" i="16" l="1"/>
  <c r="X963" i="16"/>
  <c r="Z963" i="16"/>
  <c r="P963" i="16"/>
  <c r="X959" i="16"/>
  <c r="Z959" i="16"/>
  <c r="P959" i="16"/>
  <c r="BM413" i="14"/>
  <c r="BN413" i="14" s="1"/>
  <c r="BL413" i="14"/>
  <c r="BM412" i="14"/>
  <c r="BN412" i="14" s="1"/>
  <c r="BL412" i="14"/>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Z932" i="16"/>
  <c r="Z933" i="16"/>
  <c r="Z934" i="16"/>
  <c r="Z935" i="16"/>
  <c r="Z929" i="16"/>
  <c r="Z930" i="16"/>
  <c r="Z931" i="16"/>
  <c r="Z928" i="16"/>
  <c r="P960" i="16"/>
  <c r="P958" i="16"/>
  <c r="P961" i="16"/>
  <c r="P962" i="16"/>
  <c r="Z962" i="16"/>
  <c r="X962" i="16"/>
  <c r="Z960" i="16"/>
  <c r="Z958" i="16"/>
  <c r="Z961" i="16"/>
  <c r="X960" i="16"/>
  <c r="X958" i="16"/>
  <c r="X961" i="16"/>
  <c r="X953" i="16"/>
  <c r="Z957" i="16"/>
  <c r="X957" i="16"/>
  <c r="P957" i="16"/>
  <c r="Z953" i="16"/>
  <c r="Z954" i="16"/>
  <c r="X954" i="16"/>
  <c r="X952" i="16"/>
  <c r="P953" i="16"/>
  <c r="P954" i="16"/>
  <c r="X948" i="16"/>
  <c r="P956" i="16"/>
  <c r="P955" i="16"/>
  <c r="Z956" i="16"/>
  <c r="Z955" i="16"/>
  <c r="X956" i="16"/>
  <c r="Z952" i="16"/>
  <c r="Z945" i="16"/>
  <c r="X955" i="16"/>
  <c r="X951" i="16"/>
  <c r="BM426" i="14"/>
  <c r="BN426" i="14" s="1"/>
  <c r="BL426" i="14"/>
  <c r="BM407" i="14"/>
  <c r="BN407" i="14" s="1"/>
  <c r="BM408" i="14"/>
  <c r="BN408" i="14" s="1"/>
  <c r="BM409" i="14"/>
  <c r="BN409" i="14" s="1"/>
  <c r="BM410" i="14"/>
  <c r="BM411" i="14"/>
  <c r="BN411" i="14" s="1"/>
  <c r="BL407" i="14"/>
  <c r="BL408" i="14"/>
  <c r="BL409" i="14"/>
  <c r="BL410" i="14"/>
  <c r="BL411" i="14"/>
  <c r="BG411" i="14"/>
  <c r="BG409" i="14"/>
  <c r="BG408" i="14"/>
  <c r="BL214" i="14"/>
  <c r="X897" i="16"/>
  <c r="M109" i="20"/>
  <c r="M110" i="20"/>
  <c r="M111" i="20"/>
  <c r="M112" i="20"/>
  <c r="M113" i="20"/>
  <c r="M114" i="20"/>
  <c r="M115" i="20"/>
  <c r="M116" i="20"/>
  <c r="M117" i="20"/>
  <c r="M118" i="20"/>
  <c r="M119" i="20"/>
  <c r="M120" i="20"/>
  <c r="M121" i="20"/>
  <c r="M122" i="20"/>
  <c r="Z942" i="16"/>
  <c r="X941" i="16"/>
  <c r="BM350" i="14"/>
  <c r="BN350" i="14" s="1"/>
  <c r="BL350" i="14"/>
  <c r="BG350" i="14"/>
  <c r="BL422" i="14"/>
  <c r="BM422" i="14"/>
  <c r="BN422" i="14" s="1"/>
  <c r="X837" i="16"/>
  <c r="Z839" i="16"/>
  <c r="P839" i="16"/>
  <c r="BM425" i="14"/>
  <c r="BN425" i="14" s="1"/>
  <c r="BL425" i="14"/>
  <c r="BM424" i="14"/>
  <c r="BN424" i="14" s="1"/>
  <c r="BL424" i="14"/>
  <c r="BM406" i="14"/>
  <c r="BN406" i="14" s="1"/>
  <c r="BL406" i="14"/>
  <c r="BG406" i="14"/>
  <c r="BM196" i="14"/>
  <c r="BN196" i="14" s="1"/>
  <c r="P952" i="16"/>
  <c r="Z295" i="16"/>
  <c r="X292" i="16"/>
  <c r="BM423" i="14"/>
  <c r="BN423" i="14" s="1"/>
  <c r="BL423" i="14"/>
  <c r="BM300" i="14"/>
  <c r="BN300" i="14" s="1"/>
  <c r="BM301" i="14"/>
  <c r="BN301" i="14" s="1"/>
  <c r="BM302" i="14"/>
  <c r="BN302" i="14" s="1"/>
  <c r="BM303" i="14"/>
  <c r="BN303" i="14" s="1"/>
  <c r="BM304" i="14"/>
  <c r="BN304" i="14" s="1"/>
  <c r="BM305" i="14"/>
  <c r="BN305" i="14" s="1"/>
  <c r="BM306" i="14"/>
  <c r="BN306" i="14" s="1"/>
  <c r="BM307" i="14"/>
  <c r="BN307" i="14" s="1"/>
  <c r="BM308" i="14"/>
  <c r="BN308" i="14" s="1"/>
  <c r="BM309" i="14"/>
  <c r="BN309" i="14" s="1"/>
  <c r="BM310" i="14"/>
  <c r="BN310" i="14" s="1"/>
  <c r="BM311" i="14"/>
  <c r="BN311" i="14" s="1"/>
  <c r="BM312" i="14"/>
  <c r="BN312" i="14" s="1"/>
  <c r="BM313" i="14"/>
  <c r="BN313" i="14" s="1"/>
  <c r="BM314" i="14"/>
  <c r="BN314" i="14" s="1"/>
  <c r="BM315" i="14"/>
  <c r="BN315" i="14" s="1"/>
  <c r="BM316" i="14"/>
  <c r="BN316" i="14" s="1"/>
  <c r="BM317" i="14"/>
  <c r="BN317" i="14" s="1"/>
  <c r="BM318" i="14"/>
  <c r="BN318" i="14" s="1"/>
  <c r="BM319" i="14"/>
  <c r="BM320" i="14"/>
  <c r="BN320" i="14" s="1"/>
  <c r="BM321" i="14"/>
  <c r="BN321" i="14" s="1"/>
  <c r="BM322" i="14"/>
  <c r="BN322" i="14" s="1"/>
  <c r="BM323" i="14"/>
  <c r="BN323" i="14" s="1"/>
  <c r="BM324" i="14"/>
  <c r="BN324" i="14" s="1"/>
  <c r="BM325" i="14"/>
  <c r="BN325" i="14" s="1"/>
  <c r="BM326" i="14"/>
  <c r="BN326" i="14" s="1"/>
  <c r="BM327" i="14"/>
  <c r="BN327" i="14" s="1"/>
  <c r="BM328" i="14"/>
  <c r="BN328" i="14" s="1"/>
  <c r="BM329" i="14"/>
  <c r="BN329" i="14" s="1"/>
  <c r="BM330" i="14"/>
  <c r="BN330" i="14" s="1"/>
  <c r="BM331" i="14"/>
  <c r="BN331" i="14" s="1"/>
  <c r="BM332" i="14"/>
  <c r="BM333" i="14"/>
  <c r="BN333" i="14" s="1"/>
  <c r="BM334" i="14"/>
  <c r="BN334" i="14" s="1"/>
  <c r="BM335" i="14"/>
  <c r="BN335" i="14" s="1"/>
  <c r="BM336" i="14"/>
  <c r="BN336" i="14" s="1"/>
  <c r="BM337" i="14"/>
  <c r="BN337" i="14" s="1"/>
  <c r="BM338" i="14"/>
  <c r="BN338" i="14" s="1"/>
  <c r="BM339" i="14"/>
  <c r="BM340" i="14"/>
  <c r="BN340" i="14" s="1"/>
  <c r="BM341" i="14"/>
  <c r="BN341" i="14" s="1"/>
  <c r="BM342" i="14"/>
  <c r="BN342" i="14" s="1"/>
  <c r="BM343" i="14"/>
  <c r="BN343" i="14" s="1"/>
  <c r="BM344" i="14"/>
  <c r="BN344" i="14" s="1"/>
  <c r="BM345" i="14"/>
  <c r="BN345" i="14" s="1"/>
  <c r="BM346" i="14"/>
  <c r="BN346" i="14" s="1"/>
  <c r="BM347" i="14"/>
  <c r="BN347" i="14" s="1"/>
  <c r="BM348" i="14"/>
  <c r="BN348" i="14" s="1"/>
  <c r="BM349" i="14"/>
  <c r="BN349" i="14" s="1"/>
  <c r="BM351" i="14"/>
  <c r="BN351" i="14" s="1"/>
  <c r="BM352" i="14"/>
  <c r="BN352" i="14" s="1"/>
  <c r="BM353" i="14"/>
  <c r="BN353" i="14" s="1"/>
  <c r="BM354" i="14"/>
  <c r="BN354" i="14" s="1"/>
  <c r="BM355" i="14"/>
  <c r="BN355" i="14" s="1"/>
  <c r="BM356" i="14"/>
  <c r="BN356" i="14" s="1"/>
  <c r="BM357" i="14"/>
  <c r="BN357" i="14" s="1"/>
  <c r="BM358" i="14"/>
  <c r="BN358" i="14" s="1"/>
  <c r="BM359" i="14"/>
  <c r="BN359" i="14" s="1"/>
  <c r="BM360" i="14"/>
  <c r="BN360" i="14" s="1"/>
  <c r="BM361" i="14"/>
  <c r="BN361" i="14" s="1"/>
  <c r="BM362" i="14"/>
  <c r="BN362" i="14" s="1"/>
  <c r="BM363" i="14"/>
  <c r="BN363" i="14" s="1"/>
  <c r="BM364" i="14"/>
  <c r="BN364" i="14" s="1"/>
  <c r="BM365" i="14"/>
  <c r="BN365" i="14" s="1"/>
  <c r="BM366" i="14"/>
  <c r="BN366" i="14" s="1"/>
  <c r="BM367" i="14"/>
  <c r="BN367" i="14" s="1"/>
  <c r="BM368" i="14"/>
  <c r="BN368" i="14" s="1"/>
  <c r="BM369" i="14"/>
  <c r="BN369" i="14" s="1"/>
  <c r="BM370" i="14"/>
  <c r="BN370" i="14" s="1"/>
  <c r="BM371" i="14"/>
  <c r="BN371" i="14" s="1"/>
  <c r="BM372" i="14"/>
  <c r="BN372" i="14" s="1"/>
  <c r="BM373" i="14"/>
  <c r="BN373" i="14" s="1"/>
  <c r="BM374" i="14"/>
  <c r="BN374" i="14" s="1"/>
  <c r="BM375" i="14"/>
  <c r="BN375" i="14" s="1"/>
  <c r="BM376" i="14"/>
  <c r="BN376" i="14" s="1"/>
  <c r="BM377" i="14"/>
  <c r="BN377" i="14" s="1"/>
  <c r="BM378" i="14"/>
  <c r="BN378" i="14" s="1"/>
  <c r="BM379" i="14"/>
  <c r="BN379" i="14" s="1"/>
  <c r="BM380" i="14"/>
  <c r="BN380" i="14" s="1"/>
  <c r="BM381" i="14"/>
  <c r="BN381" i="14" s="1"/>
  <c r="BM382" i="14"/>
  <c r="BN382" i="14" s="1"/>
  <c r="BM383" i="14"/>
  <c r="BN383" i="14" s="1"/>
  <c r="BM384" i="14"/>
  <c r="BN384" i="14" s="1"/>
  <c r="BM385" i="14"/>
  <c r="BN385" i="14" s="1"/>
  <c r="BM386" i="14"/>
  <c r="BN386" i="14" s="1"/>
  <c r="BM387" i="14"/>
  <c r="BN387" i="14" s="1"/>
  <c r="BM388" i="14"/>
  <c r="BN388" i="14" s="1"/>
  <c r="BM389" i="14"/>
  <c r="BN389" i="14" s="1"/>
  <c r="BM390" i="14"/>
  <c r="BN390" i="14" s="1"/>
  <c r="BM391" i="14"/>
  <c r="BN391" i="14" s="1"/>
  <c r="BM392" i="14"/>
  <c r="BN392" i="14" s="1"/>
  <c r="BM393" i="14"/>
  <c r="BN393" i="14" s="1"/>
  <c r="BM394" i="14"/>
  <c r="BN394" i="14" s="1"/>
  <c r="BM395" i="14"/>
  <c r="BN395" i="14" s="1"/>
  <c r="BM396" i="14"/>
  <c r="BN396" i="14" s="1"/>
  <c r="BM397" i="14"/>
  <c r="BN397" i="14" s="1"/>
  <c r="BM398" i="14"/>
  <c r="BN398" i="14" s="1"/>
  <c r="BM399" i="14"/>
  <c r="BN399" i="14" s="1"/>
  <c r="BM400" i="14"/>
  <c r="BN400" i="14" s="1"/>
  <c r="BM401" i="14"/>
  <c r="BN401" i="14" s="1"/>
  <c r="BM402" i="14"/>
  <c r="BN402" i="14" s="1"/>
  <c r="BM403" i="14"/>
  <c r="BN403" i="14" s="1"/>
  <c r="BM404" i="14"/>
  <c r="BN404" i="14" s="1"/>
  <c r="BM405" i="14"/>
  <c r="BN405" i="14" s="1"/>
  <c r="BM414" i="14"/>
  <c r="BN414" i="14" s="1"/>
  <c r="BM415" i="14"/>
  <c r="BN415" i="14" s="1"/>
  <c r="BM416" i="14"/>
  <c r="BN416" i="14" s="1"/>
  <c r="BM417" i="14"/>
  <c r="BN417" i="14" s="1"/>
  <c r="BM418" i="14"/>
  <c r="BN418" i="14" s="1"/>
  <c r="BM419" i="14"/>
  <c r="BN419" i="14" s="1"/>
  <c r="BM420" i="14"/>
  <c r="BN420" i="14" s="1"/>
  <c r="BM421" i="14"/>
  <c r="BN421" i="14" s="1"/>
  <c r="BL405" i="14"/>
  <c r="BL414" i="14"/>
  <c r="BL415" i="14"/>
  <c r="BL416" i="14"/>
  <c r="BL417" i="14"/>
  <c r="BL418" i="14"/>
  <c r="BL419" i="14"/>
  <c r="BL420" i="14"/>
  <c r="BL421" i="14"/>
  <c r="BG405" i="14"/>
  <c r="BL401" i="14"/>
  <c r="BG401" i="14"/>
  <c r="BL400" i="14"/>
  <c r="BG400" i="14"/>
  <c r="BL397" i="14"/>
  <c r="BG397" i="14"/>
  <c r="BL387" i="14"/>
  <c r="BG387" i="14"/>
  <c r="BL389" i="14"/>
  <c r="BG389" i="14"/>
  <c r="BL388" i="14"/>
  <c r="BG388" i="14"/>
  <c r="BL404" i="14"/>
  <c r="BG404" i="14"/>
  <c r="BL402" i="14"/>
  <c r="BG402" i="14"/>
  <c r="BL399" i="14"/>
  <c r="BG399" i="14"/>
  <c r="BL398" i="14"/>
  <c r="BG398" i="14"/>
  <c r="BL396" i="14"/>
  <c r="BG396" i="14"/>
  <c r="BL395" i="14"/>
  <c r="BG395" i="14"/>
  <c r="BL394" i="14"/>
  <c r="BG394" i="14"/>
  <c r="BL393" i="14"/>
  <c r="BG393" i="14"/>
  <c r="BL392" i="14"/>
  <c r="BG392" i="14"/>
  <c r="BL391" i="14"/>
  <c r="BG391" i="14"/>
  <c r="BL390" i="14"/>
  <c r="BG390" i="14"/>
  <c r="BL386" i="14"/>
  <c r="BG386" i="14"/>
  <c r="BL383" i="14"/>
  <c r="BG383" i="14"/>
  <c r="BL382" i="14"/>
  <c r="BG382" i="14"/>
  <c r="BL381" i="14"/>
  <c r="BG381" i="14"/>
  <c r="BL380" i="14"/>
  <c r="BG380" i="14"/>
  <c r="BL379" i="14"/>
  <c r="BG379" i="14"/>
  <c r="BL378" i="14"/>
  <c r="BG378" i="14"/>
  <c r="BL377" i="14"/>
  <c r="BG377" i="14"/>
  <c r="BL376" i="14"/>
  <c r="BG376" i="14"/>
  <c r="X716" i="16" l="1"/>
  <c r="X591" i="16"/>
  <c r="Z739" i="16"/>
  <c r="Z723" i="16"/>
  <c r="X718" i="16"/>
  <c r="Z625" i="16"/>
  <c r="X622" i="16"/>
  <c r="Z808" i="16"/>
  <c r="X805" i="16"/>
  <c r="Z949" i="16"/>
  <c r="X949" i="16"/>
  <c r="P949" i="16"/>
  <c r="Z784" i="16"/>
  <c r="X780" i="16"/>
  <c r="Z862" i="16"/>
  <c r="X858" i="16"/>
  <c r="Z799" i="16"/>
  <c r="X795" i="16"/>
  <c r="Z820" i="16"/>
  <c r="X816" i="16"/>
  <c r="Z695" i="16"/>
  <c r="Z694" i="16"/>
  <c r="X690" i="16"/>
  <c r="Z511" i="16"/>
  <c r="X505" i="16"/>
  <c r="X763" i="16"/>
  <c r="Z767" i="16"/>
  <c r="Z773" i="16"/>
  <c r="X769" i="16"/>
  <c r="Z829" i="16"/>
  <c r="X826" i="16"/>
  <c r="Z843" i="16"/>
  <c r="X840" i="16"/>
  <c r="X461" i="16"/>
  <c r="Z947" i="16"/>
  <c r="X947" i="16"/>
  <c r="P947" i="16"/>
  <c r="X945" i="16"/>
  <c r="Z944" i="16"/>
  <c r="X944" i="16"/>
  <c r="Z943" i="16"/>
  <c r="X943" i="16"/>
  <c r="Z941" i="16"/>
  <c r="P941" i="16"/>
  <c r="Z950" i="16"/>
  <c r="X950" i="16"/>
  <c r="Z940" i="16"/>
  <c r="X940" i="16"/>
  <c r="P940" i="16"/>
  <c r="X800" i="16"/>
  <c r="X512" i="16"/>
  <c r="X946" i="16"/>
  <c r="Z946" i="16"/>
  <c r="P946" i="16"/>
  <c r="X876" i="16"/>
  <c r="X831" i="16"/>
  <c r="P835" i="16"/>
  <c r="X811" i="16"/>
  <c r="X785" i="16"/>
  <c r="X696" i="16"/>
  <c r="X500" i="16"/>
  <c r="P504" i="16"/>
  <c r="X475" i="16"/>
  <c r="X456" i="16"/>
  <c r="Z460" i="16"/>
  <c r="P460" i="16"/>
  <c r="Z948" i="16"/>
  <c r="X869" i="16"/>
  <c r="P948" i="16"/>
  <c r="P951" i="16"/>
  <c r="Z939" i="16"/>
  <c r="X939" i="16"/>
  <c r="Z938" i="16"/>
  <c r="X938" i="16"/>
  <c r="Z499" i="16"/>
  <c r="X495" i="16"/>
  <c r="P499" i="16"/>
  <c r="Z853" i="16"/>
  <c r="X852" i="16"/>
  <c r="P853" i="16"/>
  <c r="Z951" i="16"/>
  <c r="Z937" i="16"/>
  <c r="X937" i="16"/>
  <c r="Z910" i="16"/>
  <c r="X909" i="16"/>
  <c r="Z927" i="16"/>
  <c r="Z936" i="16"/>
  <c r="P936" i="16"/>
  <c r="X890" i="16"/>
  <c r="Z867" i="16"/>
  <c r="X866" i="16"/>
  <c r="Z875" i="16"/>
  <c r="X874" i="16"/>
  <c r="P925" i="16"/>
  <c r="Z926" i="16"/>
  <c r="X926" i="16"/>
  <c r="Z925" i="16"/>
  <c r="X925" i="16"/>
  <c r="P926" i="16"/>
  <c r="X638" i="16"/>
  <c r="Z290" i="16"/>
  <c r="Z289" i="16"/>
  <c r="Z297" i="16"/>
  <c r="Z298" i="16"/>
  <c r="P542" i="16"/>
  <c r="Z924" i="16"/>
  <c r="X924" i="16"/>
  <c r="Z923" i="16"/>
  <c r="X923" i="16"/>
  <c r="Z922" i="16"/>
  <c r="X922" i="16"/>
  <c r="Z921" i="16"/>
  <c r="X921" i="16"/>
  <c r="Z920" i="16"/>
  <c r="X920" i="16"/>
  <c r="P924" i="16"/>
  <c r="Z893" i="16"/>
  <c r="P893" i="16"/>
  <c r="Z901" i="16"/>
  <c r="X899" i="16"/>
  <c r="P901" i="16"/>
  <c r="Z425" i="16"/>
  <c r="X422" i="16"/>
  <c r="X517" i="16"/>
  <c r="Z819" i="16"/>
  <c r="Z294" i="16"/>
  <c r="Z851" i="16"/>
  <c r="X849" i="16"/>
  <c r="P851" i="16"/>
  <c r="Z890" i="16"/>
  <c r="X889" i="16"/>
  <c r="P890" i="16"/>
  <c r="Z842" i="16"/>
  <c r="Z861" i="16"/>
  <c r="P922" i="16"/>
  <c r="X685" i="16"/>
  <c r="Z589" i="16"/>
  <c r="X583" i="16"/>
  <c r="Z772" i="16"/>
  <c r="Z798" i="16"/>
  <c r="M101" i="20"/>
  <c r="M102" i="20"/>
  <c r="M103" i="20"/>
  <c r="M104" i="20"/>
  <c r="M105" i="20"/>
  <c r="M106" i="20"/>
  <c r="M107" i="20"/>
  <c r="M108" i="20"/>
  <c r="X565" i="16"/>
  <c r="X659" i="16"/>
  <c r="X710" i="16"/>
  <c r="BL155" i="14"/>
  <c r="Z871" i="16"/>
  <c r="X614" i="16"/>
  <c r="Z828" i="16"/>
  <c r="X403" i="16"/>
  <c r="X488" i="16"/>
  <c r="X480" i="16"/>
  <c r="X536" i="16"/>
  <c r="X633" i="16"/>
  <c r="Z834" i="16"/>
  <c r="P834" i="16"/>
  <c r="Z503" i="16"/>
  <c r="P503" i="16"/>
  <c r="Z878" i="16"/>
  <c r="Z813" i="16"/>
  <c r="Z803" i="16"/>
  <c r="Z788" i="16"/>
  <c r="Z624" i="16"/>
  <c r="Z594" i="16"/>
  <c r="Z515" i="16"/>
  <c r="Z498" i="16"/>
  <c r="P498" i="16"/>
  <c r="Z478" i="16"/>
  <c r="Z459" i="16"/>
  <c r="P459" i="16"/>
  <c r="Z783" i="16"/>
  <c r="Z766" i="16"/>
  <c r="Z807" i="16"/>
  <c r="X665" i="16"/>
  <c r="Z918" i="16"/>
  <c r="X918" i="16"/>
  <c r="P918" i="16"/>
  <c r="X571" i="16"/>
  <c r="X528" i="16"/>
  <c r="Z907" i="16"/>
  <c r="Z908" i="16"/>
  <c r="X906" i="16"/>
  <c r="P908" i="16"/>
  <c r="P907" i="16"/>
  <c r="X626" i="16"/>
  <c r="X702" i="16"/>
  <c r="Z709" i="16"/>
  <c r="X708" i="16"/>
  <c r="X442" i="16"/>
  <c r="Z916" i="16"/>
  <c r="X916" i="16"/>
  <c r="P916" i="16"/>
  <c r="Z919" i="16"/>
  <c r="X919" i="16"/>
  <c r="Z914" i="16"/>
  <c r="X914" i="16"/>
  <c r="P914" i="16"/>
  <c r="Z917" i="16"/>
  <c r="X917" i="16"/>
  <c r="BG373" i="14"/>
  <c r="BG370" i="14"/>
  <c r="BL370" i="14"/>
  <c r="BG371" i="14"/>
  <c r="BL371" i="14"/>
  <c r="BG372" i="14"/>
  <c r="BL372" i="14"/>
  <c r="BL373" i="14"/>
  <c r="BG374" i="14"/>
  <c r="BL374" i="14"/>
  <c r="BG375" i="14"/>
  <c r="BL375" i="14"/>
  <c r="Z900" i="16"/>
  <c r="P900" i="16"/>
  <c r="P912" i="16"/>
  <c r="Z912" i="16"/>
  <c r="X912" i="16"/>
  <c r="Z915" i="16"/>
  <c r="X915" i="16"/>
  <c r="Z527" i="16"/>
  <c r="P527" i="16"/>
  <c r="Z892" i="16"/>
  <c r="P892" i="16"/>
  <c r="Z909" i="16"/>
  <c r="P909" i="16"/>
  <c r="Z911" i="16"/>
  <c r="X911" i="16"/>
  <c r="P883" i="16"/>
  <c r="P884" i="16"/>
  <c r="P885" i="16"/>
  <c r="P886" i="16"/>
  <c r="P887" i="16"/>
  <c r="P888" i="16"/>
  <c r="P889" i="16"/>
  <c r="P891" i="16"/>
  <c r="P895" i="16"/>
  <c r="P896" i="16"/>
  <c r="P897" i="16"/>
  <c r="P899" i="16"/>
  <c r="P902" i="16"/>
  <c r="P903" i="16"/>
  <c r="P904" i="16"/>
  <c r="P905" i="16"/>
  <c r="P906" i="16"/>
  <c r="P913" i="16"/>
  <c r="P911" i="16"/>
  <c r="P882" i="16"/>
  <c r="Z903" i="16"/>
  <c r="X902" i="16"/>
  <c r="Z913" i="16"/>
  <c r="X913" i="16"/>
  <c r="Z906" i="16"/>
  <c r="Z905" i="16"/>
  <c r="X905" i="16"/>
  <c r="Z904" i="16"/>
  <c r="X904" i="16"/>
  <c r="BL366" i="14"/>
  <c r="BL365" i="14"/>
  <c r="M33" i="20"/>
  <c r="M34" i="20"/>
  <c r="M35" i="20"/>
  <c r="M36" i="20"/>
  <c r="M2" i="20"/>
  <c r="M3" i="20"/>
  <c r="M4" i="20"/>
  <c r="M5" i="20"/>
  <c r="M6" i="20"/>
  <c r="M7" i="20"/>
  <c r="M8" i="20"/>
  <c r="M9" i="20"/>
  <c r="M10" i="20"/>
  <c r="M11" i="20"/>
  <c r="M12" i="20"/>
  <c r="M13" i="20"/>
  <c r="M14" i="20"/>
  <c r="M15" i="20"/>
  <c r="M17" i="20"/>
  <c r="M18" i="20"/>
  <c r="M19" i="20"/>
  <c r="M20" i="20"/>
  <c r="M21" i="20"/>
  <c r="M22" i="20"/>
  <c r="M23" i="20"/>
  <c r="M37" i="20"/>
  <c r="M38" i="20"/>
  <c r="M39" i="20"/>
  <c r="M40" i="20"/>
  <c r="M41" i="20"/>
  <c r="M42" i="20"/>
  <c r="M43" i="20"/>
  <c r="M44" i="20"/>
  <c r="M45" i="20"/>
  <c r="M46" i="20"/>
  <c r="M47" i="20"/>
  <c r="M48" i="20"/>
  <c r="M49" i="20"/>
  <c r="M50" i="20"/>
  <c r="M51" i="20"/>
  <c r="M52" i="20"/>
  <c r="M53" i="20"/>
  <c r="M54" i="20"/>
  <c r="M55" i="20"/>
  <c r="M24" i="20"/>
  <c r="M25" i="20"/>
  <c r="M26" i="20"/>
  <c r="M27" i="20"/>
  <c r="M28" i="20"/>
  <c r="M29" i="20"/>
  <c r="M30" i="20"/>
  <c r="M31" i="20"/>
  <c r="M32"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6" i="20"/>
  <c r="Z881" i="16"/>
  <c r="Z782" i="16"/>
  <c r="Z18" i="16"/>
  <c r="P18" i="16"/>
  <c r="BL369" i="14"/>
  <c r="BG369" i="14"/>
  <c r="BL368" i="14"/>
  <c r="BG368" i="14"/>
  <c r="BL367" i="14"/>
  <c r="BG367" i="14"/>
  <c r="Z850" i="16"/>
  <c r="P850" i="16"/>
  <c r="Z841" i="16"/>
  <c r="Z514" i="16"/>
  <c r="Z806" i="16"/>
  <c r="Z765" i="16"/>
  <c r="Z787" i="16"/>
  <c r="Z827" i="16"/>
  <c r="Z771" i="16"/>
  <c r="Z818" i="16"/>
  <c r="Z797" i="16"/>
  <c r="Z802" i="16"/>
  <c r="Z502" i="16"/>
  <c r="P502" i="16"/>
  <c r="Z865" i="16"/>
  <c r="X863" i="16"/>
  <c r="Z477" i="16"/>
  <c r="Z812" i="16"/>
  <c r="Z623" i="16"/>
  <c r="Z497" i="16"/>
  <c r="P497" i="16"/>
  <c r="Z458" i="16"/>
  <c r="P458" i="16"/>
  <c r="Z877" i="16"/>
  <c r="Z870" i="16"/>
  <c r="X724" i="16"/>
  <c r="X254" i="16"/>
  <c r="Z899" i="16"/>
  <c r="Z833" i="16"/>
  <c r="P833" i="16"/>
  <c r="Z860" i="16"/>
  <c r="Z902" i="16"/>
  <c r="Z897" i="16"/>
  <c r="Z593" i="16"/>
  <c r="X599" i="16"/>
  <c r="X556" i="16"/>
  <c r="X896" i="16"/>
  <c r="Z896" i="16"/>
  <c r="X677" i="16"/>
  <c r="X369" i="16"/>
  <c r="Z185" i="16"/>
  <c r="X182" i="16"/>
  <c r="P185" i="16"/>
  <c r="X654" i="16"/>
  <c r="X122" i="16"/>
  <c r="BL362" i="14"/>
  <c r="BG362" i="14"/>
  <c r="BG365" i="14"/>
  <c r="BL364" i="14"/>
  <c r="BG364" i="14"/>
  <c r="BL361" i="14"/>
  <c r="BG361" i="14"/>
  <c r="BL360" i="14"/>
  <c r="BG360" i="14"/>
  <c r="Z895" i="16"/>
  <c r="X895" i="16"/>
  <c r="X250" i="16"/>
  <c r="Z689" i="16"/>
  <c r="Z688" i="16"/>
  <c r="Z474" i="16"/>
  <c r="Z374" i="16"/>
  <c r="Z630" i="16"/>
  <c r="Z631" i="16"/>
  <c r="Z662" i="16"/>
  <c r="Z663" i="16"/>
  <c r="Z588" i="16"/>
  <c r="Z642" i="16"/>
  <c r="Z644" i="16"/>
  <c r="Z657" i="16"/>
  <c r="Z658" i="16"/>
  <c r="Z253" i="16"/>
  <c r="Z540" i="16"/>
  <c r="Z541" i="16"/>
  <c r="Z446" i="16"/>
  <c r="Z447" i="16"/>
  <c r="Z636" i="16"/>
  <c r="Z637" i="16"/>
  <c r="Z492" i="16"/>
  <c r="Z493" i="16"/>
  <c r="Z560" i="16"/>
  <c r="Z561" i="16"/>
  <c r="Z534" i="16"/>
  <c r="Z535" i="16"/>
  <c r="P535" i="16"/>
  <c r="P534" i="16"/>
  <c r="Z693" i="16"/>
  <c r="Z258" i="16"/>
  <c r="Z484" i="16"/>
  <c r="Z485" i="16"/>
  <c r="Z618" i="16"/>
  <c r="Z619" i="16"/>
  <c r="Z705" i="16"/>
  <c r="Z706" i="16"/>
  <c r="Z575" i="16"/>
  <c r="Z576" i="16"/>
  <c r="Z668" i="16"/>
  <c r="Z669" i="16"/>
  <c r="Z713" i="16"/>
  <c r="Z714" i="16"/>
  <c r="Z405" i="16"/>
  <c r="Z406" i="16"/>
  <c r="Z128" i="16"/>
  <c r="P128" i="16"/>
  <c r="Z523" i="16"/>
  <c r="Z524" i="16"/>
  <c r="P524" i="16"/>
  <c r="P523" i="16"/>
  <c r="Z891" i="16"/>
  <c r="Z889" i="16"/>
  <c r="Z864" i="16"/>
  <c r="Z885" i="16"/>
  <c r="X884" i="16"/>
  <c r="Z569" i="16"/>
  <c r="Z570" i="16"/>
  <c r="Z721" i="16"/>
  <c r="Z722" i="16"/>
  <c r="Z402" i="16"/>
  <c r="X401" i="16"/>
  <c r="X277" i="16"/>
  <c r="Z285" i="16"/>
  <c r="Z284" i="16"/>
  <c r="X351" i="16"/>
  <c r="P355" i="16"/>
  <c r="X645" i="16"/>
  <c r="Z648" i="16"/>
  <c r="Z649" i="16"/>
  <c r="X674" i="16"/>
  <c r="Z675" i="16"/>
  <c r="Z676" i="16"/>
  <c r="Z465" i="16"/>
  <c r="Z466" i="16"/>
  <c r="Z365" i="16"/>
  <c r="X358" i="16"/>
  <c r="Z680" i="16"/>
  <c r="Z681" i="16"/>
  <c r="Z682" i="16"/>
  <c r="P292" i="16"/>
  <c r="X600" i="16"/>
  <c r="Z604" i="16"/>
  <c r="Z605" i="16"/>
  <c r="Z509" i="16"/>
  <c r="Z510" i="16"/>
  <c r="Z612" i="16"/>
  <c r="Z613" i="16"/>
  <c r="X606" i="16"/>
  <c r="P613" i="16"/>
  <c r="P612" i="16"/>
  <c r="X448" i="16"/>
  <c r="Z454" i="16"/>
  <c r="Z455" i="16"/>
  <c r="P455" i="16"/>
  <c r="P454" i="16"/>
  <c r="X306" i="16"/>
  <c r="Z310" i="16"/>
  <c r="Z311" i="16"/>
  <c r="X577" i="16"/>
  <c r="Z581" i="16"/>
  <c r="Z582" i="16"/>
  <c r="X286" i="16"/>
  <c r="X377" i="16"/>
  <c r="X376" i="16"/>
  <c r="Z383" i="16"/>
  <c r="Z384" i="16"/>
  <c r="X102" i="16"/>
  <c r="Z107" i="16"/>
  <c r="Z108" i="16"/>
  <c r="P108" i="16"/>
  <c r="P107" i="16"/>
  <c r="Z699" i="16"/>
  <c r="Z700" i="16"/>
  <c r="X886" i="16"/>
  <c r="Z886" i="16"/>
  <c r="Z888" i="16"/>
  <c r="X888" i="16"/>
  <c r="BG358" i="14"/>
  <c r="BL358" i="14"/>
  <c r="BG357" i="14"/>
  <c r="BL357" i="14"/>
  <c r="BG354" i="14"/>
  <c r="BL354" i="14"/>
  <c r="BG353" i="14"/>
  <c r="BL353" i="14"/>
  <c r="BL351" i="14"/>
  <c r="BL348" i="14"/>
  <c r="BL352" i="14"/>
  <c r="BG351" i="14"/>
  <c r="Z732" i="16"/>
  <c r="X730" i="16"/>
  <c r="Z883" i="16"/>
  <c r="X883" i="16"/>
  <c r="Z882" i="16"/>
  <c r="X882" i="16"/>
  <c r="Z887" i="16"/>
  <c r="X887" i="16"/>
  <c r="Z884" i="16"/>
  <c r="Z880" i="16"/>
  <c r="X880" i="16"/>
  <c r="Z876" i="16"/>
  <c r="X632" i="16"/>
  <c r="Z513" i="16"/>
  <c r="X237" i="16"/>
  <c r="Z796" i="16"/>
  <c r="Z598" i="16"/>
  <c r="X597" i="16"/>
  <c r="Z873" i="16"/>
  <c r="X873" i="16"/>
  <c r="P873" i="16"/>
  <c r="Z855" i="16"/>
  <c r="BM163" i="14"/>
  <c r="BN163" i="14" s="1"/>
  <c r="BL163" i="14"/>
  <c r="Z868" i="16"/>
  <c r="X868" i="16"/>
  <c r="Z764" i="16"/>
  <c r="Z866" i="16"/>
  <c r="P866" i="16"/>
  <c r="Z874" i="16"/>
  <c r="Z859" i="16"/>
  <c r="P874" i="16"/>
  <c r="Z817" i="16"/>
  <c r="P817" i="16"/>
  <c r="X682" i="16"/>
  <c r="Z684" i="16"/>
  <c r="Z48" i="16"/>
  <c r="X46" i="16"/>
  <c r="P48" i="16"/>
  <c r="Z587" i="16"/>
  <c r="Z726" i="16"/>
  <c r="Z838" i="16"/>
  <c r="P838" i="16"/>
  <c r="BG349" i="14"/>
  <c r="BL349" i="14"/>
  <c r="Z863" i="16"/>
  <c r="P863" i="16"/>
  <c r="Z801" i="16"/>
  <c r="Z777" i="16"/>
  <c r="X776" i="16"/>
  <c r="Z712" i="16"/>
  <c r="X715" i="16"/>
  <c r="Z770" i="16"/>
  <c r="Z858" i="16"/>
  <c r="P832" i="16"/>
  <c r="P836" i="16"/>
  <c r="P837" i="16"/>
  <c r="P840" i="16"/>
  <c r="P844" i="16"/>
  <c r="P845" i="16"/>
  <c r="P846" i="16"/>
  <c r="P847" i="16"/>
  <c r="P848" i="16"/>
  <c r="P849" i="16"/>
  <c r="P852" i="16"/>
  <c r="P854" i="16"/>
  <c r="P856" i="16"/>
  <c r="P857" i="16"/>
  <c r="P858" i="16"/>
  <c r="BG348" i="14"/>
  <c r="Z857" i="16"/>
  <c r="X857" i="16"/>
  <c r="BL347" i="14"/>
  <c r="BG347" i="14"/>
  <c r="Z386" i="16"/>
  <c r="X386" i="16"/>
  <c r="BL346" i="14"/>
  <c r="BG346" i="14"/>
  <c r="Z592" i="16"/>
  <c r="Z641" i="16"/>
  <c r="Z629" i="16"/>
  <c r="Z574" i="16"/>
  <c r="Z491" i="16"/>
  <c r="Z656" i="16"/>
  <c r="Z661" i="16"/>
  <c r="Z673" i="16"/>
  <c r="X671" i="16"/>
  <c r="P673" i="16"/>
  <c r="Z704" i="16"/>
  <c r="Z559" i="16"/>
  <c r="Z483" i="16"/>
  <c r="Z761" i="16"/>
  <c r="X760" i="16"/>
  <c r="Z473" i="16"/>
  <c r="X470" i="16"/>
  <c r="Z786" i="16"/>
  <c r="Z869" i="16"/>
  <c r="Z667" i="16"/>
  <c r="Z309" i="16"/>
  <c r="Z430" i="16"/>
  <c r="Z457" i="16"/>
  <c r="P457" i="16"/>
  <c r="Z476" i="16"/>
  <c r="Z522" i="16"/>
  <c r="P522" i="16"/>
  <c r="Z832" i="16"/>
  <c r="Z856" i="16"/>
  <c r="X856" i="16"/>
  <c r="Z496" i="16"/>
  <c r="P496" i="16"/>
  <c r="BL344" i="14"/>
  <c r="BG344" i="14"/>
  <c r="BL342" i="14"/>
  <c r="BG342" i="14"/>
  <c r="BL336" i="14"/>
  <c r="BG336" i="14"/>
  <c r="BL335" i="14"/>
  <c r="BG335" i="14"/>
  <c r="BL338" i="14"/>
  <c r="BG338" i="14"/>
  <c r="BL334" i="14"/>
  <c r="BG334" i="14"/>
  <c r="Z617" i="16"/>
  <c r="Z849" i="16"/>
  <c r="Z854" i="16"/>
  <c r="X854" i="16"/>
  <c r="Z293" i="16"/>
  <c r="Z382" i="16"/>
  <c r="Z687" i="16"/>
  <c r="Z720" i="16"/>
  <c r="P720" i="16"/>
  <c r="Z568" i="16"/>
  <c r="Z464" i="16"/>
  <c r="Z580" i="16"/>
  <c r="Z698" i="16"/>
  <c r="Z847" i="16"/>
  <c r="X847" i="16"/>
  <c r="Z844" i="16"/>
  <c r="X844" i="16"/>
  <c r="Z840" i="16"/>
  <c r="Z453" i="16"/>
  <c r="P453" i="16"/>
  <c r="Z184" i="16"/>
  <c r="P184" i="16"/>
  <c r="Z539" i="16"/>
  <c r="Z781" i="16"/>
  <c r="Z635" i="16"/>
  <c r="Z533" i="16"/>
  <c r="P533" i="16"/>
  <c r="Z837" i="16"/>
  <c r="Z603" i="16"/>
  <c r="Z852" i="16"/>
  <c r="BL333" i="14"/>
  <c r="BG333" i="14"/>
  <c r="Z647" i="16"/>
  <c r="X650" i="16"/>
  <c r="Z845" i="16"/>
  <c r="X845" i="16"/>
  <c r="Z848" i="16"/>
  <c r="X848" i="16"/>
  <c r="Z836" i="16"/>
  <c r="X836" i="16"/>
  <c r="Z611" i="16"/>
  <c r="P611" i="16"/>
  <c r="Z831" i="16"/>
  <c r="P831" i="16"/>
  <c r="Z692" i="16"/>
  <c r="Z445" i="16"/>
  <c r="Z846" i="16"/>
  <c r="X846" i="16"/>
  <c r="Z508" i="16"/>
  <c r="Z679" i="16"/>
  <c r="Z586" i="16"/>
  <c r="BL331" i="14"/>
  <c r="BG331" i="14"/>
  <c r="BL330" i="14"/>
  <c r="BG330" i="14"/>
  <c r="Z826" i="16"/>
  <c r="BG322" i="14"/>
  <c r="BL322" i="14"/>
  <c r="BG323" i="14"/>
  <c r="BL323" i="14"/>
  <c r="BG325" i="14"/>
  <c r="BL325" i="14"/>
  <c r="BG327" i="14"/>
  <c r="BL327" i="14"/>
  <c r="BG328" i="14"/>
  <c r="BL328" i="14"/>
  <c r="BG320" i="14"/>
  <c r="BL320" i="14"/>
  <c r="X825" i="16"/>
  <c r="Z825" i="16"/>
  <c r="P825" i="16"/>
  <c r="Z830" i="16"/>
  <c r="X830" i="16"/>
  <c r="P830" i="16"/>
  <c r="Z824" i="16"/>
  <c r="X824" i="16"/>
  <c r="P824" i="16"/>
  <c r="Z823" i="16"/>
  <c r="X823" i="16"/>
  <c r="P811" i="16"/>
  <c r="P815" i="16"/>
  <c r="P816" i="16"/>
  <c r="P821" i="16"/>
  <c r="P822" i="16"/>
  <c r="P823" i="16"/>
  <c r="Z821" i="16"/>
  <c r="X821" i="16"/>
  <c r="Z816" i="16"/>
  <c r="Z815" i="16"/>
  <c r="X815" i="16"/>
  <c r="Z822" i="16"/>
  <c r="X822" i="16"/>
  <c r="Z811" i="16"/>
  <c r="Z810" i="16"/>
  <c r="X810" i="16"/>
  <c r="P810" i="16"/>
  <c r="Z809" i="16"/>
  <c r="X809" i="16"/>
  <c r="P809" i="16"/>
  <c r="Z805" i="16"/>
  <c r="Z800" i="16"/>
  <c r="P800" i="16"/>
  <c r="Z795" i="16"/>
  <c r="P795" i="16"/>
  <c r="BN319" i="14"/>
  <c r="BL319" i="14"/>
  <c r="BG319" i="14"/>
  <c r="X437" i="16"/>
  <c r="X434" i="16"/>
  <c r="X413" i="16"/>
  <c r="BG277" i="14"/>
  <c r="BG276" i="14"/>
  <c r="BG248" i="14"/>
  <c r="BL147" i="14"/>
  <c r="Z381" i="16"/>
  <c r="BL318" i="14"/>
  <c r="BG318" i="14"/>
  <c r="Z86" i="16"/>
  <c r="Z697" i="16"/>
  <c r="Z725" i="16"/>
  <c r="Z472" i="16"/>
  <c r="Z794" i="16"/>
  <c r="X794" i="16"/>
  <c r="Z711" i="16"/>
  <c r="Z368" i="16"/>
  <c r="X366" i="16"/>
  <c r="Z283" i="16"/>
  <c r="Z731" i="16"/>
  <c r="P731" i="16"/>
  <c r="Z585" i="16"/>
  <c r="BL317" i="14"/>
  <c r="BG317" i="14"/>
  <c r="BL316" i="14"/>
  <c r="BG316" i="14"/>
  <c r="Z793" i="16"/>
  <c r="X793" i="16"/>
  <c r="Z792" i="16"/>
  <c r="X792" i="16"/>
  <c r="Z482" i="16"/>
  <c r="Z558" i="16"/>
  <c r="Z507" i="16"/>
  <c r="Z196" i="16"/>
  <c r="Z373" i="16"/>
  <c r="Z268" i="16"/>
  <c r="Z269" i="16"/>
  <c r="Z672" i="16"/>
  <c r="P672" i="16"/>
  <c r="Z567" i="16"/>
  <c r="Z579" i="16"/>
  <c r="Z463" i="16"/>
  <c r="Z683" i="16"/>
  <c r="Z651" i="16"/>
  <c r="Z616" i="16"/>
  <c r="BL314" i="14"/>
  <c r="BG314" i="14"/>
  <c r="BL315" i="14"/>
  <c r="BG315" i="14"/>
  <c r="BL313" i="14"/>
  <c r="BG313" i="14"/>
  <c r="Z691" i="16"/>
  <c r="Z640" i="16"/>
  <c r="Z538" i="16"/>
  <c r="Z628" i="16"/>
  <c r="Z686" i="16"/>
  <c r="Z573" i="16"/>
  <c r="Z252" i="16"/>
  <c r="Z646" i="16"/>
  <c r="X334" i="16"/>
  <c r="Z337" i="16"/>
  <c r="Z308" i="16"/>
  <c r="Z655" i="16"/>
  <c r="Z521" i="16"/>
  <c r="P521" i="16"/>
  <c r="Z149" i="16"/>
  <c r="X144" i="16"/>
  <c r="P149" i="16"/>
  <c r="Z452" i="16"/>
  <c r="P452" i="16"/>
  <c r="Z490" i="16"/>
  <c r="Z678" i="16"/>
  <c r="Z248" i="16"/>
  <c r="X244" i="16"/>
  <c r="Z421" i="16"/>
  <c r="X419" i="16"/>
  <c r="X296" i="16"/>
  <c r="Z703" i="16"/>
  <c r="Z719" i="16"/>
  <c r="P719" i="16"/>
  <c r="Z666" i="16"/>
  <c r="Z395" i="16"/>
  <c r="X389" i="16"/>
  <c r="Z532" i="16"/>
  <c r="P532" i="16"/>
  <c r="Z602" i="16"/>
  <c r="Z610" i="16"/>
  <c r="P610" i="16"/>
  <c r="Z717" i="16"/>
  <c r="Z127" i="16"/>
  <c r="P127" i="16"/>
  <c r="Z791" i="16"/>
  <c r="X791" i="16"/>
  <c r="Z660" i="16"/>
  <c r="Z444" i="16"/>
  <c r="Z634" i="16"/>
  <c r="Z780" i="16"/>
  <c r="P780" i="16"/>
  <c r="BL312" i="14"/>
  <c r="BG312" i="14"/>
  <c r="BL311" i="14"/>
  <c r="BG311" i="14"/>
  <c r="BL310" i="14"/>
  <c r="BG310" i="14"/>
  <c r="Z779" i="16"/>
  <c r="X779" i="16"/>
  <c r="P779" i="16"/>
  <c r="Z778" i="16"/>
  <c r="X778" i="16"/>
  <c r="P778" i="16"/>
  <c r="BL308" i="14"/>
  <c r="BG308" i="14"/>
  <c r="BL309" i="14"/>
  <c r="BG309" i="14"/>
  <c r="Z776" i="16"/>
  <c r="P776" i="16"/>
  <c r="Z785" i="16"/>
  <c r="P785" i="16"/>
  <c r="Z247" i="16"/>
  <c r="Z730" i="16"/>
  <c r="P730" i="16"/>
  <c r="Z481" i="16"/>
  <c r="BL278" i="14"/>
  <c r="BM278" i="14"/>
  <c r="BN278" i="14" s="1"/>
  <c r="BL273" i="14"/>
  <c r="BM273" i="14"/>
  <c r="BN273" i="14" s="1"/>
  <c r="BL274" i="14"/>
  <c r="BM274" i="14"/>
  <c r="BN274" i="14" s="1"/>
  <c r="BL275" i="14"/>
  <c r="BM275" i="14"/>
  <c r="BN275" i="14" s="1"/>
  <c r="BL276" i="14"/>
  <c r="BM276" i="14"/>
  <c r="BN276" i="14" s="1"/>
  <c r="BL277" i="14"/>
  <c r="BM277" i="14"/>
  <c r="BN277" i="14" s="1"/>
  <c r="Z774" i="16"/>
  <c r="X774" i="16"/>
  <c r="P774" i="16"/>
  <c r="BG307" i="14"/>
  <c r="BL307" i="14"/>
  <c r="Z729" i="16"/>
  <c r="X729" i="16"/>
  <c r="P729" i="16"/>
  <c r="Z716" i="16"/>
  <c r="P716" i="16"/>
  <c r="BL272" i="14"/>
  <c r="BM272" i="14"/>
  <c r="BN272" i="14" s="1"/>
  <c r="BL300" i="14"/>
  <c r="BL301" i="14"/>
  <c r="BL302" i="14"/>
  <c r="BL303" i="14"/>
  <c r="BL304" i="14"/>
  <c r="BL305" i="14"/>
  <c r="BL306" i="14"/>
  <c r="BG301" i="14"/>
  <c r="BG302" i="14"/>
  <c r="BG303" i="14"/>
  <c r="BG304" i="14"/>
  <c r="BG305" i="14"/>
  <c r="BG306" i="14"/>
  <c r="Z769" i="16"/>
  <c r="P769" i="16"/>
  <c r="BL271" i="14"/>
  <c r="BM271" i="14"/>
  <c r="BN271" i="14" s="1"/>
  <c r="Z710" i="16"/>
  <c r="P710" i="16"/>
  <c r="BL270" i="14"/>
  <c r="BM270" i="14"/>
  <c r="BN270" i="14" s="1"/>
  <c r="Z708" i="16"/>
  <c r="Z707" i="16"/>
  <c r="P708" i="16"/>
  <c r="BM269" i="14"/>
  <c r="BN269" i="14" s="1"/>
  <c r="BL269" i="14"/>
  <c r="Z775" i="16"/>
  <c r="X775" i="16"/>
  <c r="P775" i="16"/>
  <c r="Z728" i="16"/>
  <c r="X728" i="16"/>
  <c r="P728" i="16"/>
  <c r="Z282" i="16"/>
  <c r="Z724" i="16"/>
  <c r="P724" i="16"/>
  <c r="BM268" i="14"/>
  <c r="BN268" i="14" s="1"/>
  <c r="BL268" i="14"/>
  <c r="Z727" i="16"/>
  <c r="X727" i="16"/>
  <c r="P727" i="16"/>
  <c r="Z715" i="16"/>
  <c r="P715" i="16"/>
  <c r="X707" i="16"/>
  <c r="P707" i="16"/>
  <c r="Z702" i="16"/>
  <c r="P702" i="16"/>
  <c r="BM267" i="14"/>
  <c r="BN267" i="14" s="1"/>
  <c r="BL267" i="14"/>
  <c r="Z718" i="16"/>
  <c r="P718" i="16"/>
  <c r="BM266" i="14"/>
  <c r="BN266" i="14" s="1"/>
  <c r="BL266" i="14"/>
  <c r="Z584" i="16"/>
  <c r="BM265" i="14"/>
  <c r="BN265" i="14" s="1"/>
  <c r="BL265" i="14"/>
  <c r="Z690" i="16"/>
  <c r="P690" i="16"/>
  <c r="X98" i="16"/>
  <c r="Z261" i="16"/>
  <c r="X83" i="16"/>
  <c r="BM264" i="14"/>
  <c r="BN264" i="14" s="1"/>
  <c r="BL264" i="14"/>
  <c r="BM263" i="14"/>
  <c r="BN263" i="14" s="1"/>
  <c r="BL263" i="14"/>
  <c r="BM262" i="14"/>
  <c r="BN262" i="14" s="1"/>
  <c r="BL262" i="14"/>
  <c r="BM261" i="14"/>
  <c r="BN261" i="14" s="1"/>
  <c r="BL261" i="14"/>
  <c r="BM260" i="14"/>
  <c r="BN260" i="14" s="1"/>
  <c r="BL260" i="14"/>
  <c r="BM259" i="14"/>
  <c r="BN259" i="14" s="1"/>
  <c r="BL259" i="14"/>
  <c r="BM258" i="14"/>
  <c r="BN258" i="14" s="1"/>
  <c r="BL258" i="14"/>
  <c r="BM257" i="14"/>
  <c r="BN257" i="14" s="1"/>
  <c r="BL257" i="14"/>
  <c r="BM256" i="14"/>
  <c r="BN256" i="14" s="1"/>
  <c r="BL256" i="14"/>
  <c r="BM255" i="14"/>
  <c r="BN255" i="14" s="1"/>
  <c r="BL255" i="14"/>
  <c r="BM254" i="14"/>
  <c r="BN254" i="14" s="1"/>
  <c r="BL254" i="14"/>
  <c r="Z685" i="16"/>
  <c r="P685" i="16"/>
  <c r="P682" i="16"/>
  <c r="Z639" i="16"/>
  <c r="Z627" i="16"/>
  <c r="Z557" i="16"/>
  <c r="Z768" i="16"/>
  <c r="X768" i="16"/>
  <c r="P768" i="16"/>
  <c r="Z394" i="16"/>
  <c r="X312" i="16"/>
  <c r="Z148" i="16"/>
  <c r="P148" i="16"/>
  <c r="Z367" i="16"/>
  <c r="Z506" i="16"/>
  <c r="Z420" i="16"/>
  <c r="X266" i="16"/>
  <c r="Z246" i="16"/>
  <c r="Z195" i="16"/>
  <c r="Z336" i="16"/>
  <c r="Z677" i="16"/>
  <c r="P677" i="16"/>
  <c r="Z462" i="16"/>
  <c r="Z671" i="16"/>
  <c r="P671" i="16"/>
  <c r="X348" i="16"/>
  <c r="Z572" i="16"/>
  <c r="Z265" i="16"/>
  <c r="X262" i="16"/>
  <c r="Z251" i="16"/>
  <c r="Z674" i="16"/>
  <c r="P674" i="16"/>
  <c r="Z320" i="16"/>
  <c r="X318" i="16"/>
  <c r="Z404" i="16"/>
  <c r="Z489" i="16"/>
  <c r="Z763" i="16"/>
  <c r="P763" i="16"/>
  <c r="Z520" i="16"/>
  <c r="P520" i="16"/>
  <c r="Z615" i="16"/>
  <c r="Z759" i="16"/>
  <c r="Z790" i="16"/>
  <c r="X759" i="16"/>
  <c r="X790" i="16"/>
  <c r="P760" i="16"/>
  <c r="P762" i="16"/>
  <c r="P790" i="16"/>
  <c r="P758" i="16"/>
  <c r="Z372" i="16"/>
  <c r="Z601" i="16"/>
  <c r="X426" i="16"/>
  <c r="Z659" i="16"/>
  <c r="P659" i="16"/>
  <c r="Z409" i="16"/>
  <c r="X407" i="16"/>
  <c r="Z566" i="16"/>
  <c r="Z578" i="16"/>
  <c r="X299" i="16"/>
  <c r="Z665" i="16"/>
  <c r="P665" i="16"/>
  <c r="Z531" i="16"/>
  <c r="P531" i="16"/>
  <c r="Z670" i="16"/>
  <c r="X670" i="16"/>
  <c r="P670" i="16"/>
  <c r="Z762" i="16"/>
  <c r="X762" i="16"/>
  <c r="Z653" i="16"/>
  <c r="X653" i="16"/>
  <c r="P653" i="16"/>
  <c r="X590" i="16"/>
  <c r="Z760" i="16"/>
  <c r="Z664" i="16"/>
  <c r="X664" i="16"/>
  <c r="P664" i="16"/>
  <c r="Z126" i="16"/>
  <c r="P126" i="16"/>
  <c r="BM253" i="14"/>
  <c r="BN253" i="14" s="1"/>
  <c r="BL253" i="14"/>
  <c r="BG253" i="14"/>
  <c r="Z172" i="16"/>
  <c r="X168" i="16"/>
  <c r="Z170" i="16"/>
  <c r="Z171" i="16"/>
  <c r="Z537" i="16"/>
  <c r="BM252" i="14"/>
  <c r="BN252" i="14" s="1"/>
  <c r="BL252" i="14"/>
  <c r="BG252" i="14"/>
  <c r="BM251" i="14"/>
  <c r="BN251" i="14" s="1"/>
  <c r="BL251" i="14"/>
  <c r="BG251" i="14"/>
  <c r="Z650" i="16"/>
  <c r="P650" i="16"/>
  <c r="Z451" i="16"/>
  <c r="P451" i="16"/>
  <c r="Z563" i="16"/>
  <c r="X562" i="16"/>
  <c r="Z638" i="16"/>
  <c r="BM250" i="14"/>
  <c r="BN250" i="14" s="1"/>
  <c r="BL250" i="14"/>
  <c r="BG286" i="14"/>
  <c r="BG287" i="14"/>
  <c r="BG288" i="14"/>
  <c r="BG289" i="14"/>
  <c r="BG290" i="14"/>
  <c r="BG291" i="14"/>
  <c r="BG292" i="14"/>
  <c r="BG293" i="14"/>
  <c r="BG294" i="14"/>
  <c r="BG295" i="14"/>
  <c r="BG296" i="14"/>
  <c r="BG297" i="14"/>
  <c r="BG298" i="14"/>
  <c r="BG299" i="14"/>
  <c r="BG300" i="14"/>
  <c r="Z553" i="16"/>
  <c r="X552" i="16"/>
  <c r="Z645" i="16"/>
  <c r="P645" i="16"/>
  <c r="Z633" i="16"/>
  <c r="P633" i="16"/>
  <c r="BM249" i="14"/>
  <c r="BN249" i="14" s="1"/>
  <c r="BL249" i="14"/>
  <c r="BG249" i="14"/>
  <c r="BM248" i="14"/>
  <c r="BN248" i="14" s="1"/>
  <c r="BL248" i="14"/>
  <c r="Z307" i="16"/>
  <c r="Z626" i="16"/>
  <c r="P626" i="16"/>
  <c r="BM247" i="14"/>
  <c r="BN247" i="14" s="1"/>
  <c r="BL247" i="14"/>
  <c r="BL246" i="14"/>
  <c r="BG247" i="14"/>
  <c r="BM246" i="14"/>
  <c r="BN246" i="14" s="1"/>
  <c r="BG246" i="14"/>
  <c r="Z519" i="16"/>
  <c r="P519" i="16"/>
  <c r="Z471" i="16"/>
  <c r="Z609" i="16"/>
  <c r="P609" i="16"/>
  <c r="Z608" i="16"/>
  <c r="P608" i="16"/>
  <c r="Z622" i="16"/>
  <c r="P622" i="16"/>
  <c r="BG195" i="14"/>
  <c r="BG285" i="14"/>
  <c r="BG284" i="14"/>
  <c r="BG283" i="14"/>
  <c r="BG282" i="14"/>
  <c r="BG281" i="14"/>
  <c r="BG280" i="14"/>
  <c r="BG279" i="14"/>
  <c r="BG245" i="14"/>
  <c r="BG244" i="14"/>
  <c r="BG243" i="14"/>
  <c r="BG242" i="14"/>
  <c r="BG241" i="14"/>
  <c r="BG240" i="14"/>
  <c r="BG239" i="14"/>
  <c r="BG238" i="14"/>
  <c r="BG237" i="14"/>
  <c r="BG236" i="14"/>
  <c r="BG235" i="14"/>
  <c r="BG234" i="14"/>
  <c r="BG233" i="14"/>
  <c r="BG232" i="14"/>
  <c r="BG231" i="14"/>
  <c r="BG230" i="14"/>
  <c r="BG229" i="14"/>
  <c r="BG228" i="14"/>
  <c r="BG227" i="14"/>
  <c r="BG226" i="14"/>
  <c r="BG225" i="14"/>
  <c r="BG224" i="14"/>
  <c r="BG223" i="14"/>
  <c r="BG222" i="14"/>
  <c r="BG221" i="14"/>
  <c r="BG219" i="14"/>
  <c r="BG218" i="14"/>
  <c r="BG217" i="14"/>
  <c r="BG216" i="14"/>
  <c r="BG215" i="14"/>
  <c r="BG214" i="14"/>
  <c r="BG213" i="14"/>
  <c r="BG212" i="14"/>
  <c r="BG211" i="14"/>
  <c r="BG210" i="14"/>
  <c r="BG209" i="14"/>
  <c r="BG208" i="14"/>
  <c r="BG207" i="14"/>
  <c r="BG206" i="14"/>
  <c r="BG204" i="14"/>
  <c r="BG203" i="14"/>
  <c r="BG202" i="14"/>
  <c r="BG201" i="14"/>
  <c r="BG200" i="14"/>
  <c r="BG199" i="14"/>
  <c r="BG198" i="14"/>
  <c r="BG197" i="14"/>
  <c r="BG196" i="14"/>
  <c r="BG194" i="14"/>
  <c r="BG193" i="14"/>
  <c r="BG192" i="14"/>
  <c r="Z530" i="16"/>
  <c r="P530" i="16"/>
  <c r="Z632" i="16"/>
  <c r="BM245" i="14"/>
  <c r="BN245" i="14" s="1"/>
  <c r="BL245" i="14"/>
  <c r="Z621" i="16"/>
  <c r="X621" i="16"/>
  <c r="P621" i="16"/>
  <c r="BM244" i="14"/>
  <c r="BN244" i="14" s="1"/>
  <c r="BL244" i="14"/>
  <c r="BM243" i="14"/>
  <c r="BN243" i="14" s="1"/>
  <c r="BL243" i="14"/>
  <c r="BL242" i="14"/>
  <c r="BM289" i="14"/>
  <c r="BN289" i="14" s="1"/>
  <c r="Z607" i="16"/>
  <c r="P607" i="16"/>
  <c r="Z415" i="16"/>
  <c r="X416" i="16"/>
  <c r="Z416" i="16"/>
  <c r="Z436" i="16"/>
  <c r="Z350" i="16"/>
  <c r="P354" i="16"/>
  <c r="Z654" i="16"/>
  <c r="P654" i="16"/>
  <c r="Z443" i="16"/>
  <c r="Z501" i="16"/>
  <c r="P501" i="16"/>
  <c r="Z614" i="16"/>
  <c r="P614" i="16"/>
  <c r="Z418" i="16"/>
  <c r="Z243" i="16"/>
  <c r="X240" i="16"/>
  <c r="X330" i="16"/>
  <c r="Z333" i="16"/>
  <c r="Z332" i="16"/>
  <c r="Z438" i="16"/>
  <c r="Z257" i="16"/>
  <c r="X291" i="16"/>
  <c r="Z364" i="16"/>
  <c r="Z256" i="16"/>
  <c r="Z147" i="16"/>
  <c r="P147" i="16"/>
  <c r="Z428" i="16"/>
  <c r="Z288" i="16"/>
  <c r="Z291" i="16"/>
  <c r="Z296" i="16"/>
  <c r="Z301" i="16"/>
  <c r="Z300" i="16"/>
  <c r="Z317" i="16"/>
  <c r="Z316" i="16"/>
  <c r="Z400" i="16"/>
  <c r="X396" i="16"/>
  <c r="Z363" i="16"/>
  <c r="BM242" i="14"/>
  <c r="BN242" i="14" s="1"/>
  <c r="BM241" i="14"/>
  <c r="BN241" i="14" s="1"/>
  <c r="BL241" i="14"/>
  <c r="Z606" i="16"/>
  <c r="P606" i="16"/>
  <c r="Z620" i="16"/>
  <c r="X620" i="16"/>
  <c r="P583" i="16"/>
  <c r="P590" i="16"/>
  <c r="P591" i="16"/>
  <c r="P597" i="16"/>
  <c r="P599" i="16"/>
  <c r="P600" i="16"/>
  <c r="P620" i="16"/>
  <c r="Z529" i="16"/>
  <c r="P529" i="16"/>
  <c r="Z328" i="16"/>
  <c r="Z758" i="16"/>
  <c r="X758" i="16"/>
  <c r="Z118" i="16"/>
  <c r="Z696" i="16"/>
  <c r="P696" i="16"/>
  <c r="Z600" i="16"/>
  <c r="Z599" i="16"/>
  <c r="BM240" i="14"/>
  <c r="BN240" i="14" s="1"/>
  <c r="BL240" i="14"/>
  <c r="BL192" i="14"/>
  <c r="BM203" i="14"/>
  <c r="BN203" i="14" s="1"/>
  <c r="BM204" i="14"/>
  <c r="BN204" i="14" s="1"/>
  <c r="BM205" i="14"/>
  <c r="BN205" i="14" s="1"/>
  <c r="BM206" i="14"/>
  <c r="BN206" i="14" s="1"/>
  <c r="BM207" i="14"/>
  <c r="BN207" i="14" s="1"/>
  <c r="BM208" i="14"/>
  <c r="BN208" i="14" s="1"/>
  <c r="BM209" i="14"/>
  <c r="BN209" i="14" s="1"/>
  <c r="BM210" i="14"/>
  <c r="BN210" i="14" s="1"/>
  <c r="BM211" i="14"/>
  <c r="BN211" i="14" s="1"/>
  <c r="BM212" i="14"/>
  <c r="BN212" i="14" s="1"/>
  <c r="BM213" i="14"/>
  <c r="BN213" i="14" s="1"/>
  <c r="BM214" i="14"/>
  <c r="BN214" i="14" s="1"/>
  <c r="BM215" i="14"/>
  <c r="BN215" i="14" s="1"/>
  <c r="BM216" i="14"/>
  <c r="BN216" i="14" s="1"/>
  <c r="BM217" i="14"/>
  <c r="BN217" i="14" s="1"/>
  <c r="BM218" i="14"/>
  <c r="BN218" i="14" s="1"/>
  <c r="BM219" i="14"/>
  <c r="BN219" i="14" s="1"/>
  <c r="BM220" i="14"/>
  <c r="BN220" i="14" s="1"/>
  <c r="BM221" i="14"/>
  <c r="BN221" i="14" s="1"/>
  <c r="BM222" i="14"/>
  <c r="BN222" i="14" s="1"/>
  <c r="BM223" i="14"/>
  <c r="BN223" i="14" s="1"/>
  <c r="BM224" i="14"/>
  <c r="BN224" i="14" s="1"/>
  <c r="BM225" i="14"/>
  <c r="BN225" i="14" s="1"/>
  <c r="BM226" i="14"/>
  <c r="BN226" i="14" s="1"/>
  <c r="BM227" i="14"/>
  <c r="BN227" i="14" s="1"/>
  <c r="BM228" i="14"/>
  <c r="BN228" i="14" s="1"/>
  <c r="BM229" i="14"/>
  <c r="BN229" i="14" s="1"/>
  <c r="BM230" i="14"/>
  <c r="BN230" i="14" s="1"/>
  <c r="BM231" i="14"/>
  <c r="BN231" i="14" s="1"/>
  <c r="BM232" i="14"/>
  <c r="BN232" i="14" s="1"/>
  <c r="BM233" i="14"/>
  <c r="BN233" i="14" s="1"/>
  <c r="BM234" i="14"/>
  <c r="BN234" i="14" s="1"/>
  <c r="BM235" i="14"/>
  <c r="BN235" i="14" s="1"/>
  <c r="BM236" i="14"/>
  <c r="BN236" i="14" s="1"/>
  <c r="BM237" i="14"/>
  <c r="BN237" i="14" s="1"/>
  <c r="BM238" i="14"/>
  <c r="BN238" i="14" s="1"/>
  <c r="BM239" i="14"/>
  <c r="BN239" i="14" s="1"/>
  <c r="BM279" i="14"/>
  <c r="BN279" i="14" s="1"/>
  <c r="BM280" i="14"/>
  <c r="BN280" i="14" s="1"/>
  <c r="BM281" i="14"/>
  <c r="BN281" i="14" s="1"/>
  <c r="BM282" i="14"/>
  <c r="BN282" i="14" s="1"/>
  <c r="BM283" i="14"/>
  <c r="BN283" i="14" s="1"/>
  <c r="BM284" i="14"/>
  <c r="BN284" i="14" s="1"/>
  <c r="BM285" i="14"/>
  <c r="BN285" i="14" s="1"/>
  <c r="BM287" i="14"/>
  <c r="BN287" i="14" s="1"/>
  <c r="BM288" i="14"/>
  <c r="BN288" i="14" s="1"/>
  <c r="BM299" i="14"/>
  <c r="BN299" i="14" s="1"/>
  <c r="BM290" i="14"/>
  <c r="BN290" i="14" s="1"/>
  <c r="BM291" i="14"/>
  <c r="BN291" i="14" s="1"/>
  <c r="BM292" i="14"/>
  <c r="BN292" i="14" s="1"/>
  <c r="BM293" i="14"/>
  <c r="BN293" i="14" s="1"/>
  <c r="BM294" i="14"/>
  <c r="BN294" i="14" s="1"/>
  <c r="BM295" i="14"/>
  <c r="BN295" i="14" s="1"/>
  <c r="BM296" i="14"/>
  <c r="BN296" i="14" s="1"/>
  <c r="BM297" i="14"/>
  <c r="BN297" i="14" s="1"/>
  <c r="BM298" i="14"/>
  <c r="BN298" i="14" s="1"/>
  <c r="BL203" i="14"/>
  <c r="BL204" i="14"/>
  <c r="BL205" i="14"/>
  <c r="BL206" i="14"/>
  <c r="BL207" i="14"/>
  <c r="BL208" i="14"/>
  <c r="BL209" i="14"/>
  <c r="BL210" i="14"/>
  <c r="BL211" i="14"/>
  <c r="BL212" i="14"/>
  <c r="BL213" i="14"/>
  <c r="BL215" i="14"/>
  <c r="BL216" i="14"/>
  <c r="BL217" i="14"/>
  <c r="BL218" i="14"/>
  <c r="BL219" i="14"/>
  <c r="BL220" i="14"/>
  <c r="BL221" i="14"/>
  <c r="BL222" i="14"/>
  <c r="BL223" i="14"/>
  <c r="BL224" i="14"/>
  <c r="BL225" i="14"/>
  <c r="BL226" i="14"/>
  <c r="BL227" i="14"/>
  <c r="BL228" i="14"/>
  <c r="BL229" i="14"/>
  <c r="BL230" i="14"/>
  <c r="BL231" i="14"/>
  <c r="BL232" i="14"/>
  <c r="BL233" i="14"/>
  <c r="BL234" i="14"/>
  <c r="BL235" i="14"/>
  <c r="BL236" i="14"/>
  <c r="BL237" i="14"/>
  <c r="BL238" i="14"/>
  <c r="BL239" i="14"/>
  <c r="BL279" i="14"/>
  <c r="BL280" i="14"/>
  <c r="BL281" i="14"/>
  <c r="BL282" i="14"/>
  <c r="BL283" i="14"/>
  <c r="BL284" i="14"/>
  <c r="BL285" i="14"/>
  <c r="BL287" i="14"/>
  <c r="BL288" i="14"/>
  <c r="BL289" i="14"/>
  <c r="BL299" i="14"/>
  <c r="BL290" i="14"/>
  <c r="BL291" i="14"/>
  <c r="BL292" i="14"/>
  <c r="BL293" i="14"/>
  <c r="BL294" i="14"/>
  <c r="BL295" i="14"/>
  <c r="BL296" i="14"/>
  <c r="BL297" i="14"/>
  <c r="BL298" i="14"/>
  <c r="Z733" i="16"/>
  <c r="Z734" i="16"/>
  <c r="Z735" i="16"/>
  <c r="Z736" i="16"/>
  <c r="Z737" i="16"/>
  <c r="Z738" i="16"/>
  <c r="Z740" i="16"/>
  <c r="Z741" i="16"/>
  <c r="Z742" i="16"/>
  <c r="Z744" i="16"/>
  <c r="Z745" i="16"/>
  <c r="Z757" i="16"/>
  <c r="Z743" i="16"/>
  <c r="Z747" i="16"/>
  <c r="Z748" i="16"/>
  <c r="Z750" i="16"/>
  <c r="Z751" i="16"/>
  <c r="Z753" i="16"/>
  <c r="Z754" i="16"/>
  <c r="Z755" i="16"/>
  <c r="Z756" i="16"/>
  <c r="O755" i="16"/>
  <c r="P755" i="16"/>
  <c r="O734" i="16"/>
  <c r="X734" i="16"/>
  <c r="O735" i="16"/>
  <c r="X735" i="16"/>
  <c r="O736" i="16"/>
  <c r="X736" i="16"/>
  <c r="O737" i="16"/>
  <c r="X737" i="16"/>
  <c r="O738" i="16"/>
  <c r="X738" i="16"/>
  <c r="O740" i="16"/>
  <c r="P740" i="16"/>
  <c r="O741" i="16"/>
  <c r="P741" i="16"/>
  <c r="O742" i="16"/>
  <c r="X742" i="16"/>
  <c r="O744" i="16"/>
  <c r="X744" i="16"/>
  <c r="O745" i="16"/>
  <c r="O757" i="16"/>
  <c r="P757" i="16"/>
  <c r="O743" i="16"/>
  <c r="X743" i="16"/>
  <c r="O747" i="16"/>
  <c r="X747" i="16"/>
  <c r="O748" i="16"/>
  <c r="X748" i="16"/>
  <c r="O750" i="16"/>
  <c r="X750" i="16"/>
  <c r="O751" i="16"/>
  <c r="O753" i="16"/>
  <c r="X753" i="16"/>
  <c r="O754" i="16"/>
  <c r="X754" i="16"/>
  <c r="O756" i="16"/>
  <c r="P756" i="16"/>
  <c r="O733" i="16"/>
  <c r="X733" i="16"/>
  <c r="Z597" i="16"/>
  <c r="Z591" i="16"/>
  <c r="Z590" i="16"/>
  <c r="Z583" i="16"/>
  <c r="Z450" i="16"/>
  <c r="P450" i="16"/>
  <c r="Z518" i="16"/>
  <c r="P518" i="16"/>
  <c r="Z577" i="16"/>
  <c r="P577" i="16"/>
  <c r="Z565" i="16"/>
  <c r="P565" i="16"/>
  <c r="Z571" i="16"/>
  <c r="P571" i="16"/>
  <c r="Z556" i="16"/>
  <c r="P556" i="16"/>
  <c r="P652" i="16"/>
  <c r="P564" i="16"/>
  <c r="P562" i="16"/>
  <c r="Z555" i="16"/>
  <c r="X555" i="16"/>
  <c r="P555" i="16"/>
  <c r="Z554" i="16"/>
  <c r="X554" i="16"/>
  <c r="P554" i="16"/>
  <c r="Z552" i="16"/>
  <c r="P552" i="16"/>
  <c r="Z551" i="16"/>
  <c r="X551" i="16"/>
  <c r="P551" i="16"/>
  <c r="Z550" i="16"/>
  <c r="X550" i="16"/>
  <c r="P550" i="16"/>
  <c r="Z549" i="16"/>
  <c r="Z526" i="16"/>
  <c r="X525" i="16"/>
  <c r="P526" i="16"/>
  <c r="X546" i="16"/>
  <c r="Z106" i="16"/>
  <c r="P106" i="16"/>
  <c r="P545" i="16"/>
  <c r="Z547" i="16"/>
  <c r="X547" i="16"/>
  <c r="P547" i="16"/>
  <c r="X549" i="16"/>
  <c r="P549" i="16"/>
  <c r="Z544" i="16"/>
  <c r="X544" i="16"/>
  <c r="P544" i="16"/>
  <c r="Z548" i="16"/>
  <c r="X548" i="16"/>
  <c r="P548" i="16"/>
  <c r="Z546" i="16"/>
  <c r="P546" i="16"/>
  <c r="Z543" i="16"/>
  <c r="X543" i="16"/>
  <c r="P543" i="16"/>
  <c r="Z542" i="16"/>
  <c r="X542" i="16"/>
  <c r="P536" i="16"/>
  <c r="Z536" i="16"/>
  <c r="P528" i="16"/>
  <c r="Z528" i="16"/>
  <c r="Z525" i="16"/>
  <c r="P525" i="16"/>
  <c r="Z353" i="16"/>
  <c r="P353" i="16"/>
  <c r="Z449" i="16"/>
  <c r="P449" i="16"/>
  <c r="Z517" i="16"/>
  <c r="P517" i="16"/>
  <c r="Z371" i="16"/>
  <c r="Z104" i="16"/>
  <c r="Z103" i="16"/>
  <c r="X388" i="16"/>
  <c r="X387" i="16"/>
  <c r="Z512" i="16"/>
  <c r="P512" i="16"/>
  <c r="Z505" i="16"/>
  <c r="P505" i="16"/>
  <c r="BM18" i="14"/>
  <c r="BN18" i="14" s="1"/>
  <c r="BM106" i="14"/>
  <c r="BN106" i="14" s="1"/>
  <c r="BM62" i="14"/>
  <c r="BN62" i="14" s="1"/>
  <c r="BL62" i="14"/>
  <c r="BM25" i="14"/>
  <c r="BN25" i="14" s="1"/>
  <c r="X545" i="16"/>
  <c r="Z545" i="16"/>
  <c r="Z495" i="16"/>
  <c r="P495" i="16"/>
  <c r="Z488" i="16"/>
  <c r="P488" i="16"/>
  <c r="X494" i="16"/>
  <c r="Z494" i="16"/>
  <c r="P494" i="16"/>
  <c r="BL198" i="14"/>
  <c r="BM198" i="14"/>
  <c r="BN198" i="14" s="1"/>
  <c r="BL199" i="14"/>
  <c r="BM199" i="14"/>
  <c r="BN199" i="14" s="1"/>
  <c r="BL200" i="14"/>
  <c r="BM200" i="14"/>
  <c r="BN200" i="14" s="1"/>
  <c r="BL201" i="14"/>
  <c r="BM201" i="14"/>
  <c r="BN201" i="14" s="1"/>
  <c r="BL202" i="14"/>
  <c r="BM202" i="14"/>
  <c r="BN202" i="14" s="1"/>
  <c r="BL197" i="14"/>
  <c r="X652" i="16"/>
  <c r="Z652" i="16"/>
  <c r="X487" i="16"/>
  <c r="Z487" i="16"/>
  <c r="P487" i="16"/>
  <c r="X134" i="16"/>
  <c r="Z138" i="16"/>
  <c r="P138" i="16"/>
  <c r="Z319" i="16"/>
  <c r="Z125" i="16"/>
  <c r="P125" i="16"/>
  <c r="P480" i="16"/>
  <c r="Z480" i="16"/>
  <c r="Z470" i="16"/>
  <c r="P470" i="16"/>
  <c r="X191" i="16"/>
  <c r="Z146" i="16"/>
  <c r="P146" i="16"/>
  <c r="Z414" i="16"/>
  <c r="P475" i="16"/>
  <c r="Z469" i="16"/>
  <c r="Z475" i="16"/>
  <c r="X469" i="16"/>
  <c r="P469" i="16"/>
  <c r="Z456" i="16"/>
  <c r="P456" i="16"/>
  <c r="BM197" i="14"/>
  <c r="BN197" i="14" s="1"/>
  <c r="BL196" i="14"/>
  <c r="BM195" i="14"/>
  <c r="BN195" i="14" s="1"/>
  <c r="BL195" i="14"/>
  <c r="Z468" i="16"/>
  <c r="X468" i="16"/>
  <c r="Z408" i="16"/>
  <c r="Z410" i="16"/>
  <c r="Z427" i="16"/>
  <c r="P429" i="16"/>
  <c r="Z349" i="16"/>
  <c r="Z287" i="16"/>
  <c r="Z335" i="16"/>
  <c r="Z435" i="16"/>
  <c r="Z242" i="16"/>
  <c r="Z267" i="16"/>
  <c r="Z362" i="16"/>
  <c r="Z417" i="16"/>
  <c r="Z424" i="16"/>
  <c r="Z399" i="16"/>
  <c r="Z327" i="16"/>
  <c r="X321" i="16"/>
  <c r="Z264" i="16"/>
  <c r="Z255" i="16"/>
  <c r="P254" i="16"/>
  <c r="P403" i="16"/>
  <c r="Z393" i="16"/>
  <c r="Z331" i="16"/>
  <c r="P330" i="16"/>
  <c r="BM167" i="14"/>
  <c r="BN167" i="14" s="1"/>
  <c r="BM165" i="14"/>
  <c r="BN165" i="14" s="1"/>
  <c r="BM160" i="14"/>
  <c r="BN160" i="14" s="1"/>
  <c r="BM156" i="14"/>
  <c r="BN156" i="14" s="1"/>
  <c r="BM190" i="14"/>
  <c r="BN190" i="14" s="1"/>
  <c r="BM151" i="14"/>
  <c r="BN151" i="14" s="1"/>
  <c r="BM91" i="14"/>
  <c r="BN91" i="14" s="1"/>
  <c r="BM90" i="14"/>
  <c r="BN90" i="14" s="1"/>
  <c r="BM83" i="14"/>
  <c r="BN83" i="14" s="1"/>
  <c r="BM69" i="14"/>
  <c r="BN69" i="14" s="1"/>
  <c r="BM68" i="14"/>
  <c r="BN68" i="14" s="1"/>
  <c r="BM65" i="14"/>
  <c r="BN65" i="14" s="1"/>
  <c r="BM61" i="14"/>
  <c r="BN61" i="14" s="1"/>
  <c r="BM58" i="14"/>
  <c r="BN58" i="14" s="1"/>
  <c r="BM28" i="14"/>
  <c r="BN28" i="14" s="1"/>
  <c r="BM11" i="14"/>
  <c r="BN11" i="14" s="1"/>
  <c r="BM10" i="14"/>
  <c r="BN10" i="14" s="1"/>
  <c r="BM159" i="14"/>
  <c r="BN159" i="14" s="1"/>
  <c r="BL159" i="14"/>
  <c r="BL9" i="14"/>
  <c r="BM193" i="14"/>
  <c r="BN193" i="14" s="1"/>
  <c r="BM194" i="14"/>
  <c r="BN194" i="14" s="1"/>
  <c r="BL193" i="14"/>
  <c r="BL194" i="14"/>
  <c r="Z392" i="16"/>
  <c r="BM192" i="14"/>
  <c r="BN192" i="14" s="1"/>
  <c r="BL183" i="14"/>
  <c r="Z105" i="16"/>
  <c r="P105" i="16"/>
  <c r="Z326" i="16"/>
  <c r="Z398" i="16"/>
  <c r="Z281" i="16"/>
  <c r="Z361" i="16"/>
  <c r="Z315" i="16"/>
  <c r="X440" i="16"/>
  <c r="X441" i="16"/>
  <c r="P441" i="16"/>
  <c r="P440" i="16"/>
  <c r="P461" i="16"/>
  <c r="X564" i="16"/>
  <c r="P448" i="16"/>
  <c r="P468" i="16"/>
  <c r="P434" i="16"/>
  <c r="P486" i="16"/>
  <c r="P439" i="16"/>
  <c r="P437" i="16"/>
  <c r="P500" i="16"/>
  <c r="P442" i="16"/>
  <c r="P433" i="16"/>
  <c r="Z437" i="16"/>
  <c r="Z500" i="16"/>
  <c r="Z442" i="16"/>
  <c r="Z448" i="16"/>
  <c r="Z564" i="16"/>
  <c r="Z461" i="16"/>
  <c r="Z440" i="16"/>
  <c r="Z441" i="16"/>
  <c r="Z562" i="16"/>
  <c r="X439" i="16"/>
  <c r="Z439" i="16"/>
  <c r="Z486" i="16"/>
  <c r="X486" i="16"/>
  <c r="BM3" i="14"/>
  <c r="BN3" i="14" s="1"/>
  <c r="BM4" i="14"/>
  <c r="BN4" i="14" s="1"/>
  <c r="BM5" i="14"/>
  <c r="BN5" i="14" s="1"/>
  <c r="BM6" i="14"/>
  <c r="BN6" i="14" s="1"/>
  <c r="BM7" i="14"/>
  <c r="BN7" i="14" s="1"/>
  <c r="BM8" i="14"/>
  <c r="BN8" i="14" s="1"/>
  <c r="BM9" i="14"/>
  <c r="BN9" i="14" s="1"/>
  <c r="BM12" i="14"/>
  <c r="BN12" i="14" s="1"/>
  <c r="BM13" i="14"/>
  <c r="BN13" i="14" s="1"/>
  <c r="BM14" i="14"/>
  <c r="BN14" i="14" s="1"/>
  <c r="BM15" i="14"/>
  <c r="BN15" i="14" s="1"/>
  <c r="BM16" i="14"/>
  <c r="BN16" i="14" s="1"/>
  <c r="BM17" i="14"/>
  <c r="BN17" i="14" s="1"/>
  <c r="BM19" i="14"/>
  <c r="BN19" i="14" s="1"/>
  <c r="BM20" i="14"/>
  <c r="BN20" i="14" s="1"/>
  <c r="BM21" i="14"/>
  <c r="BN21" i="14" s="1"/>
  <c r="BM22" i="14"/>
  <c r="BN22" i="14" s="1"/>
  <c r="BM23" i="14"/>
  <c r="BN23" i="14" s="1"/>
  <c r="BM24" i="14"/>
  <c r="BN24" i="14" s="1"/>
  <c r="BL4" i="14"/>
  <c r="BL5" i="14"/>
  <c r="BL6" i="14"/>
  <c r="BL7" i="14"/>
  <c r="BL8" i="14"/>
  <c r="BL10" i="14"/>
  <c r="BL11" i="14"/>
  <c r="BL12" i="14"/>
  <c r="BL13" i="14"/>
  <c r="BL14" i="14"/>
  <c r="BL15" i="14"/>
  <c r="BL16" i="14"/>
  <c r="BL17" i="14"/>
  <c r="BL18" i="14"/>
  <c r="BL19" i="14"/>
  <c r="BL20" i="14"/>
  <c r="BL21" i="14"/>
  <c r="BL22" i="14"/>
  <c r="BL23" i="14"/>
  <c r="BL24" i="14"/>
  <c r="BL3" i="14"/>
  <c r="Z85" i="16"/>
  <c r="BL28" i="14"/>
  <c r="BL38" i="14"/>
  <c r="X273" i="16"/>
  <c r="BM183" i="14"/>
  <c r="BN183" i="14" s="1"/>
  <c r="BL180" i="14"/>
  <c r="BM180" i="14"/>
  <c r="BN180" i="14" s="1"/>
  <c r="BL178" i="14"/>
  <c r="BM178" i="14"/>
  <c r="BN178" i="14" s="1"/>
  <c r="BL179" i="14"/>
  <c r="BM179" i="14"/>
  <c r="BN179" i="14" s="1"/>
  <c r="BL177" i="14"/>
  <c r="BM177" i="14"/>
  <c r="BN177" i="14" s="1"/>
  <c r="BL181" i="14"/>
  <c r="BM181" i="14"/>
  <c r="BN181" i="14" s="1"/>
  <c r="BL182" i="14"/>
  <c r="BM182" i="14"/>
  <c r="BN182" i="14" s="1"/>
  <c r="BL172" i="14"/>
  <c r="BM172" i="14"/>
  <c r="BN172" i="14" s="1"/>
  <c r="BL173" i="14"/>
  <c r="BM173" i="14"/>
  <c r="BN173" i="14" s="1"/>
  <c r="BL174" i="14"/>
  <c r="BM174" i="14"/>
  <c r="BN174" i="14" s="1"/>
  <c r="BL175" i="14"/>
  <c r="BM175" i="14"/>
  <c r="BN175" i="14" s="1"/>
  <c r="BL176" i="14"/>
  <c r="BM176" i="14"/>
  <c r="BN176" i="14" s="1"/>
  <c r="BL171" i="14"/>
  <c r="BM171" i="14"/>
  <c r="BN171" i="14" s="1"/>
  <c r="BL170" i="14"/>
  <c r="BM170" i="14"/>
  <c r="BN170" i="14" s="1"/>
  <c r="BL169" i="14"/>
  <c r="BM169" i="14"/>
  <c r="BN169" i="14" s="1"/>
  <c r="BL168" i="14"/>
  <c r="BM168" i="14"/>
  <c r="BN168" i="14" s="1"/>
  <c r="BL167" i="14"/>
  <c r="BL166" i="14"/>
  <c r="BM166" i="14"/>
  <c r="BN166" i="14" s="1"/>
  <c r="BL165" i="14"/>
  <c r="BL164" i="14"/>
  <c r="BM164" i="14"/>
  <c r="BN164" i="14" s="1"/>
  <c r="BM158" i="14"/>
  <c r="BN158" i="14" s="1"/>
  <c r="BL158" i="14"/>
  <c r="BL160" i="14"/>
  <c r="BL157" i="14"/>
  <c r="BM157" i="14"/>
  <c r="BN157" i="14" s="1"/>
  <c r="BL156" i="14"/>
  <c r="BL154" i="14"/>
  <c r="BM154" i="14"/>
  <c r="BN154" i="14" s="1"/>
  <c r="BL191" i="14"/>
  <c r="BM191" i="14"/>
  <c r="BN191" i="14" s="1"/>
  <c r="BL190" i="14"/>
  <c r="BL189" i="14"/>
  <c r="BM189" i="14"/>
  <c r="BN189" i="14" s="1"/>
  <c r="BL188" i="14"/>
  <c r="BM188" i="14"/>
  <c r="BN188" i="14" s="1"/>
  <c r="BM187" i="14"/>
  <c r="BN187" i="14" s="1"/>
  <c r="BL187" i="14"/>
  <c r="BM152" i="14"/>
  <c r="BN152" i="14" s="1"/>
  <c r="BM184" i="14"/>
  <c r="BN184" i="14" s="1"/>
  <c r="BM185" i="14"/>
  <c r="BN185" i="14" s="1"/>
  <c r="BL151" i="14"/>
  <c r="BL152" i="14"/>
  <c r="BL184" i="14"/>
  <c r="BL185" i="14"/>
  <c r="BM147" i="14"/>
  <c r="BN147" i="14" s="1"/>
  <c r="BM148" i="14"/>
  <c r="BN148" i="14" s="1"/>
  <c r="BM149" i="14"/>
  <c r="BN149" i="14" s="1"/>
  <c r="BL148" i="14"/>
  <c r="BL149" i="14"/>
  <c r="BM136" i="14"/>
  <c r="BN136" i="14" s="1"/>
  <c r="BM137" i="14"/>
  <c r="BN137" i="14" s="1"/>
  <c r="BM138" i="14"/>
  <c r="BN138" i="14" s="1"/>
  <c r="BM139" i="14"/>
  <c r="BN139" i="14" s="1"/>
  <c r="BM140" i="14"/>
  <c r="BN140" i="14" s="1"/>
  <c r="BM141" i="14"/>
  <c r="BN141" i="14" s="1"/>
  <c r="BM142" i="14"/>
  <c r="BN142" i="14" s="1"/>
  <c r="BM143" i="14"/>
  <c r="BN143" i="14" s="1"/>
  <c r="BM144" i="14"/>
  <c r="BN144" i="14" s="1"/>
  <c r="BL136" i="14"/>
  <c r="BL137" i="14"/>
  <c r="BL138" i="14"/>
  <c r="BL139" i="14"/>
  <c r="BL140" i="14"/>
  <c r="BL141" i="14"/>
  <c r="BL142" i="14"/>
  <c r="BL143" i="14"/>
  <c r="BL144" i="14"/>
  <c r="BM134" i="14"/>
  <c r="BN134" i="14" s="1"/>
  <c r="BL134" i="14"/>
  <c r="BM130" i="14"/>
  <c r="BN130" i="14" s="1"/>
  <c r="BM131" i="14"/>
  <c r="BN131" i="14" s="1"/>
  <c r="BM132" i="14"/>
  <c r="BN132" i="14" s="1"/>
  <c r="BL130" i="14"/>
  <c r="BL131" i="14"/>
  <c r="BL132" i="14"/>
  <c r="Z249" i="16"/>
  <c r="Z245" i="16"/>
  <c r="Z275" i="16"/>
  <c r="Z159" i="16"/>
  <c r="X156" i="16"/>
  <c r="Z155" i="16"/>
  <c r="X153" i="16"/>
  <c r="BL129" i="14"/>
  <c r="BM129" i="14"/>
  <c r="BN129" i="14" s="1"/>
  <c r="BL128" i="14"/>
  <c r="BM128" i="14"/>
  <c r="BN128" i="14" s="1"/>
  <c r="BM127" i="14"/>
  <c r="BN127" i="14" s="1"/>
  <c r="BL127" i="14"/>
  <c r="BL125" i="14"/>
  <c r="BM125" i="14"/>
  <c r="BN125" i="14" s="1"/>
  <c r="BL124" i="14"/>
  <c r="BM124" i="14"/>
  <c r="BN124" i="14" s="1"/>
  <c r="BM122" i="14"/>
  <c r="BN122" i="14" s="1"/>
  <c r="BL122" i="14"/>
  <c r="BL120" i="14"/>
  <c r="BM120" i="14"/>
  <c r="BN120" i="14" s="1"/>
  <c r="BM119" i="14"/>
  <c r="BN119" i="14" s="1"/>
  <c r="BM118" i="14"/>
  <c r="BN118" i="14" s="1"/>
  <c r="BM117" i="14"/>
  <c r="BN117" i="14" s="1"/>
  <c r="BM116" i="14"/>
  <c r="BN116" i="14" s="1"/>
  <c r="BM115" i="14"/>
  <c r="BN115" i="14" s="1"/>
  <c r="BM114" i="14"/>
  <c r="BN114" i="14" s="1"/>
  <c r="BM112" i="14"/>
  <c r="BN112" i="14" s="1"/>
  <c r="BL119" i="14"/>
  <c r="BL118" i="14"/>
  <c r="BL117" i="14"/>
  <c r="BL116" i="14"/>
  <c r="BL115" i="14"/>
  <c r="BL114" i="14"/>
  <c r="BL112" i="14"/>
  <c r="BL110" i="14"/>
  <c r="BM110" i="14"/>
  <c r="BN110" i="14" s="1"/>
  <c r="BL109" i="14"/>
  <c r="BM109" i="14"/>
  <c r="BN109" i="14" s="1"/>
  <c r="BL108" i="14"/>
  <c r="BM108" i="14"/>
  <c r="BN108" i="14" s="1"/>
  <c r="BL107" i="14"/>
  <c r="BM107" i="14"/>
  <c r="BN107" i="14" s="1"/>
  <c r="BL106" i="14"/>
  <c r="BL103" i="14"/>
  <c r="BM105" i="14"/>
  <c r="BN105" i="14" s="1"/>
  <c r="BL105" i="14"/>
  <c r="BM103" i="14"/>
  <c r="BN103" i="14" s="1"/>
  <c r="BL100" i="14"/>
  <c r="BM100" i="14"/>
  <c r="BN100" i="14" s="1"/>
  <c r="BL99" i="14"/>
  <c r="BM99" i="14"/>
  <c r="BN99" i="14" s="1"/>
  <c r="BM98" i="14"/>
  <c r="BN98" i="14" s="1"/>
  <c r="BL98" i="14"/>
  <c r="BM97" i="14"/>
  <c r="BN97" i="14" s="1"/>
  <c r="BL97" i="14"/>
  <c r="BM95" i="14"/>
  <c r="BN95" i="14" s="1"/>
  <c r="BM94" i="14"/>
  <c r="BN94" i="14" s="1"/>
  <c r="BL95" i="14"/>
  <c r="BL94" i="14"/>
  <c r="BM92" i="14"/>
  <c r="BN92" i="14" s="1"/>
  <c r="BL92" i="14"/>
  <c r="BM56" i="14"/>
  <c r="BN56" i="14" s="1"/>
  <c r="BL56" i="14"/>
  <c r="BM89" i="14"/>
  <c r="BN89" i="14" s="1"/>
  <c r="BM88" i="14"/>
  <c r="BN88" i="14" s="1"/>
  <c r="BL89" i="14"/>
  <c r="BL88" i="14"/>
  <c r="BM87" i="14"/>
  <c r="BN87" i="14" s="1"/>
  <c r="BM86" i="14"/>
  <c r="BN86" i="14" s="1"/>
  <c r="BL87" i="14"/>
  <c r="BL86" i="14"/>
  <c r="BM85" i="14"/>
  <c r="BN85" i="14" s="1"/>
  <c r="BL85" i="14"/>
  <c r="BM81" i="14"/>
  <c r="BN81" i="14" s="1"/>
  <c r="BL81" i="14"/>
  <c r="BM80" i="14"/>
  <c r="BN80" i="14" s="1"/>
  <c r="BL80" i="14"/>
  <c r="BM79" i="14"/>
  <c r="BN79" i="14" s="1"/>
  <c r="BL79" i="14"/>
  <c r="BM78" i="14"/>
  <c r="BN78" i="14" s="1"/>
  <c r="BL78" i="14"/>
  <c r="BM77" i="14"/>
  <c r="BN77" i="14" s="1"/>
  <c r="BL77" i="14"/>
  <c r="BM74" i="14"/>
  <c r="BN74" i="14" s="1"/>
  <c r="BL74" i="14"/>
  <c r="BM73" i="14"/>
  <c r="BN73" i="14" s="1"/>
  <c r="BL73" i="14"/>
  <c r="BM67" i="14"/>
  <c r="BN67" i="14" s="1"/>
  <c r="BL67" i="14"/>
  <c r="BM66" i="14"/>
  <c r="BN66" i="14" s="1"/>
  <c r="BL66" i="14"/>
  <c r="BL63" i="14"/>
  <c r="BL65" i="14"/>
  <c r="BL69" i="14"/>
  <c r="BM59" i="14"/>
  <c r="BN59" i="14" s="1"/>
  <c r="BL59" i="14"/>
  <c r="BL57" i="14"/>
  <c r="BL52" i="14"/>
  <c r="BM52" i="14"/>
  <c r="BN52" i="14" s="1"/>
  <c r="BL51" i="14"/>
  <c r="BM38" i="14"/>
  <c r="BN38" i="14" s="1"/>
  <c r="BM39" i="14"/>
  <c r="BN39" i="14" s="1"/>
  <c r="BM40" i="14"/>
  <c r="BN40" i="14" s="1"/>
  <c r="BM41" i="14"/>
  <c r="BN41" i="14" s="1"/>
  <c r="BM42" i="14"/>
  <c r="BN42" i="14" s="1"/>
  <c r="BM43" i="14"/>
  <c r="BN43" i="14" s="1"/>
  <c r="BM44" i="14"/>
  <c r="BN44" i="14" s="1"/>
  <c r="BM45" i="14"/>
  <c r="BN45" i="14" s="1"/>
  <c r="BM46" i="14"/>
  <c r="BN46" i="14" s="1"/>
  <c r="BM47" i="14"/>
  <c r="BN47" i="14" s="1"/>
  <c r="BM48" i="14"/>
  <c r="BN48" i="14" s="1"/>
  <c r="BM49" i="14"/>
  <c r="BN49" i="14" s="1"/>
  <c r="BM50" i="14"/>
  <c r="BN50" i="14" s="1"/>
  <c r="BM51" i="14"/>
  <c r="BN51" i="14" s="1"/>
  <c r="BM31" i="14"/>
  <c r="BN31" i="14" s="1"/>
  <c r="BM32" i="14"/>
  <c r="BN32" i="14" s="1"/>
  <c r="BM33" i="14"/>
  <c r="BN33" i="14" s="1"/>
  <c r="BM34" i="14"/>
  <c r="BN34" i="14" s="1"/>
  <c r="BM35" i="14"/>
  <c r="BN35" i="14" s="1"/>
  <c r="BM36" i="14"/>
  <c r="BN36" i="14" s="1"/>
  <c r="BM26" i="14"/>
  <c r="BN26" i="14" s="1"/>
  <c r="BL39" i="14"/>
  <c r="BL40" i="14"/>
  <c r="BL41" i="14"/>
  <c r="BL42" i="14"/>
  <c r="BL43" i="14"/>
  <c r="BL44" i="14"/>
  <c r="BL45" i="14"/>
  <c r="BL46" i="14"/>
  <c r="BL47" i="14"/>
  <c r="BL48" i="14"/>
  <c r="BL49" i="14"/>
  <c r="BL50" i="14"/>
  <c r="BL31" i="14"/>
  <c r="BL32" i="14"/>
  <c r="BL33" i="14"/>
  <c r="BL34" i="14"/>
  <c r="BL35" i="14"/>
  <c r="BL36" i="14"/>
  <c r="BL25" i="14"/>
  <c r="BL26" i="14"/>
  <c r="Z137" i="16"/>
  <c r="P137" i="16"/>
  <c r="Z100" i="16"/>
  <c r="Z99" i="16"/>
  <c r="X115" i="16"/>
  <c r="Z45" i="16"/>
  <c r="X41" i="16"/>
  <c r="X239" i="16"/>
  <c r="X150" i="16"/>
  <c r="X142" i="16"/>
  <c r="P130" i="16"/>
  <c r="Z280" i="16"/>
  <c r="X218" i="16"/>
  <c r="Z220" i="16"/>
  <c r="Z325" i="16"/>
  <c r="Z391" i="16"/>
  <c r="Z360" i="16"/>
  <c r="Z380" i="16"/>
  <c r="Z423" i="16"/>
  <c r="Z397" i="16"/>
  <c r="Z314" i="16"/>
  <c r="BM162" i="14"/>
  <c r="BN162" i="14" s="1"/>
  <c r="BM161" i="14"/>
  <c r="BN161" i="14" s="1"/>
  <c r="BM155" i="14"/>
  <c r="BN155" i="14" s="1"/>
  <c r="BM153" i="14"/>
  <c r="BN153" i="14" s="1"/>
  <c r="BM186" i="14"/>
  <c r="BN186" i="14" s="1"/>
  <c r="BM150" i="14"/>
  <c r="BN150" i="14" s="1"/>
  <c r="BM146" i="14"/>
  <c r="BN146" i="14" s="1"/>
  <c r="BM145" i="14"/>
  <c r="BN145" i="14" s="1"/>
  <c r="BM135" i="14"/>
  <c r="BN135" i="14" s="1"/>
  <c r="BM133" i="14"/>
  <c r="BN133" i="14" s="1"/>
  <c r="BM126" i="14"/>
  <c r="BN126" i="14" s="1"/>
  <c r="BM123" i="14"/>
  <c r="BN123" i="14" s="1"/>
  <c r="BM121" i="14"/>
  <c r="BN121" i="14" s="1"/>
  <c r="BM113" i="14"/>
  <c r="BN113" i="14" s="1"/>
  <c r="BM111" i="14"/>
  <c r="BN111" i="14" s="1"/>
  <c r="BM104" i="14"/>
  <c r="BN104" i="14" s="1"/>
  <c r="BM102" i="14"/>
  <c r="BN102" i="14" s="1"/>
  <c r="BM101" i="14"/>
  <c r="BN101" i="14" s="1"/>
  <c r="BM96" i="14"/>
  <c r="BN96" i="14" s="1"/>
  <c r="BM93" i="14"/>
  <c r="BN93" i="14" s="1"/>
  <c r="BM84" i="14"/>
  <c r="BN84" i="14" s="1"/>
  <c r="BM82" i="14"/>
  <c r="BN82" i="14" s="1"/>
  <c r="BM76" i="14"/>
  <c r="BN76" i="14" s="1"/>
  <c r="BM75" i="14"/>
  <c r="BN75" i="14" s="1"/>
  <c r="BM72" i="14"/>
  <c r="BN72" i="14" s="1"/>
  <c r="BM71" i="14"/>
  <c r="BN71" i="14" s="1"/>
  <c r="BM70" i="14"/>
  <c r="BN70" i="14" s="1"/>
  <c r="BM64" i="14"/>
  <c r="BN64" i="14" s="1"/>
  <c r="BM63" i="14"/>
  <c r="BN63" i="14" s="1"/>
  <c r="BM60" i="14"/>
  <c r="BN60" i="14" s="1"/>
  <c r="BM57" i="14"/>
  <c r="BN57" i="14" s="1"/>
  <c r="BM55" i="14"/>
  <c r="BN55" i="14" s="1"/>
  <c r="BM54" i="14"/>
  <c r="BN54" i="14" s="1"/>
  <c r="BM53" i="14"/>
  <c r="BN53" i="14" s="1"/>
  <c r="BM37" i="14"/>
  <c r="BN37" i="14" s="1"/>
  <c r="BM30" i="14"/>
  <c r="BN30" i="14" s="1"/>
  <c r="BM29" i="14"/>
  <c r="BN29" i="14" s="1"/>
  <c r="BM27" i="14"/>
  <c r="BN27" i="14" s="1"/>
  <c r="BL162" i="14"/>
  <c r="BL161" i="14"/>
  <c r="BL153" i="14"/>
  <c r="BL186" i="14"/>
  <c r="BL150" i="14"/>
  <c r="BL146" i="14"/>
  <c r="BL145" i="14"/>
  <c r="BL135" i="14"/>
  <c r="BL133" i="14"/>
  <c r="BL126" i="14"/>
  <c r="BL123" i="14"/>
  <c r="BL121" i="14"/>
  <c r="BL113" i="14"/>
  <c r="BL111" i="14"/>
  <c r="BL104" i="14"/>
  <c r="BL102" i="14"/>
  <c r="BL101" i="14"/>
  <c r="BL96" i="14"/>
  <c r="BL93" i="14"/>
  <c r="BL90" i="14"/>
  <c r="BL84" i="14"/>
  <c r="BL83" i="14"/>
  <c r="BL82" i="14"/>
  <c r="BL76" i="14"/>
  <c r="BL75" i="14"/>
  <c r="BL72" i="14"/>
  <c r="BL71" i="14"/>
  <c r="BL70" i="14"/>
  <c r="BL68" i="14"/>
  <c r="BL64" i="14"/>
  <c r="BL61" i="14"/>
  <c r="BL60" i="14"/>
  <c r="BL58" i="14"/>
  <c r="BL55" i="14"/>
  <c r="BL54" i="14"/>
  <c r="BL53" i="14"/>
  <c r="BL37" i="14"/>
  <c r="BL30" i="14"/>
  <c r="BL29" i="14"/>
  <c r="BL27" i="14"/>
  <c r="Z140" i="16"/>
  <c r="X139" i="16"/>
  <c r="P140" i="16"/>
  <c r="Z15" i="16"/>
  <c r="Z194" i="16"/>
  <c r="Z434" i="16"/>
  <c r="Z193" i="16"/>
  <c r="Z433" i="16"/>
  <c r="X433" i="16"/>
  <c r="Z432" i="16"/>
  <c r="X432" i="16"/>
  <c r="X431" i="16"/>
  <c r="P432" i="16"/>
  <c r="X429" i="16"/>
  <c r="Z431" i="16"/>
  <c r="Z429" i="16"/>
  <c r="P431" i="16"/>
  <c r="Z390" i="16"/>
  <c r="Z279" i="16"/>
  <c r="Z426" i="16"/>
  <c r="P426" i="16"/>
  <c r="Z324" i="16"/>
  <c r="Z238" i="16"/>
  <c r="Z379" i="16"/>
  <c r="Z359" i="16"/>
  <c r="Z313" i="16"/>
  <c r="Z422" i="16"/>
  <c r="P422" i="16"/>
  <c r="Z419" i="16"/>
  <c r="P419" i="16"/>
  <c r="Z241" i="16"/>
  <c r="Z411" i="16"/>
  <c r="Z412" i="16"/>
  <c r="X411" i="16"/>
  <c r="P411" i="16"/>
  <c r="Z263" i="16"/>
  <c r="P416" i="16"/>
  <c r="Z370" i="16"/>
  <c r="X410" i="16"/>
  <c r="X385" i="16"/>
  <c r="X356" i="16"/>
  <c r="X357" i="16"/>
  <c r="X375" i="16"/>
  <c r="X346" i="16"/>
  <c r="Z351" i="16"/>
  <c r="Z352" i="16"/>
  <c r="Z356" i="16"/>
  <c r="Z357" i="16"/>
  <c r="Z358" i="16"/>
  <c r="Z366" i="16"/>
  <c r="Z369" i="16"/>
  <c r="Z375" i="16"/>
  <c r="Z376" i="16"/>
  <c r="Z377" i="16"/>
  <c r="Z378" i="16"/>
  <c r="Z385" i="16"/>
  <c r="Z387" i="16"/>
  <c r="Z388" i="16"/>
  <c r="Z389" i="16"/>
  <c r="Z396" i="16"/>
  <c r="Z401" i="16"/>
  <c r="Z403" i="16"/>
  <c r="Z407" i="16"/>
  <c r="Z413" i="16"/>
  <c r="X340" i="16"/>
  <c r="X342" i="16"/>
  <c r="X344" i="16"/>
  <c r="X345" i="16"/>
  <c r="X338" i="16"/>
  <c r="X339" i="16"/>
  <c r="X341" i="16"/>
  <c r="X343" i="16"/>
  <c r="Z329" i="16"/>
  <c r="Z330" i="16"/>
  <c r="Z334" i="16"/>
  <c r="Z338" i="16"/>
  <c r="Z339" i="16"/>
  <c r="Z340" i="16"/>
  <c r="Z341" i="16"/>
  <c r="Z342" i="16"/>
  <c r="Z343" i="16"/>
  <c r="Z344" i="16"/>
  <c r="Z345" i="16"/>
  <c r="Z346" i="16"/>
  <c r="Z347" i="16"/>
  <c r="Z348" i="16"/>
  <c r="X329" i="16"/>
  <c r="Z321" i="16"/>
  <c r="Z322" i="16"/>
  <c r="Z323" i="16"/>
  <c r="X302" i="16"/>
  <c r="X304" i="16"/>
  <c r="Z306" i="16"/>
  <c r="Z312" i="16"/>
  <c r="Z318" i="16"/>
  <c r="X303" i="16"/>
  <c r="X305" i="16"/>
  <c r="Z286" i="16"/>
  <c r="Z278" i="16"/>
  <c r="X276" i="16"/>
  <c r="X271" i="16"/>
  <c r="X270" i="16"/>
  <c r="Z266" i="16"/>
  <c r="Z270" i="16"/>
  <c r="Z271" i="16"/>
  <c r="Z272" i="16"/>
  <c r="Z273" i="16"/>
  <c r="Z274" i="16"/>
  <c r="Z276" i="16"/>
  <c r="Z277" i="16"/>
  <c r="Z292" i="16"/>
  <c r="Z299" i="16"/>
  <c r="Z302" i="16"/>
  <c r="Z303" i="16"/>
  <c r="Z304" i="16"/>
  <c r="Z305" i="16"/>
  <c r="P413" i="16"/>
  <c r="P410" i="16"/>
  <c r="Z169" i="16"/>
  <c r="P407" i="16"/>
  <c r="Z84" i="16"/>
  <c r="Z213" i="16"/>
  <c r="X212" i="16"/>
  <c r="Z190" i="16"/>
  <c r="X189" i="16"/>
  <c r="Z158" i="16"/>
  <c r="Z161" i="16"/>
  <c r="X160" i="16"/>
  <c r="Z154" i="16"/>
  <c r="Z219" i="16"/>
  <c r="Z44" i="16"/>
  <c r="Z175" i="16"/>
  <c r="X173" i="16"/>
  <c r="Z229" i="16"/>
  <c r="X228" i="16"/>
  <c r="Z192" i="16"/>
  <c r="Z178" i="16"/>
  <c r="X176" i="16"/>
  <c r="P178" i="16"/>
  <c r="Z235" i="16"/>
  <c r="X234" i="16"/>
  <c r="Z223" i="16"/>
  <c r="X222" i="16"/>
  <c r="Z136" i="16"/>
  <c r="P136" i="16"/>
  <c r="Z204" i="16"/>
  <c r="Z205" i="16"/>
  <c r="X203" i="16"/>
  <c r="Z199" i="16"/>
  <c r="X198" i="16"/>
  <c r="Z226" i="16"/>
  <c r="Z227" i="16"/>
  <c r="X225" i="16"/>
  <c r="Z152" i="16"/>
  <c r="P152" i="16"/>
  <c r="Z217" i="16"/>
  <c r="X216" i="16"/>
  <c r="Z69" i="16"/>
  <c r="Z233" i="16"/>
  <c r="X232" i="16"/>
  <c r="Z215" i="16"/>
  <c r="X214" i="16"/>
  <c r="P345" i="16"/>
  <c r="P343" i="16"/>
  <c r="P342" i="16"/>
  <c r="P341" i="16"/>
  <c r="P340" i="16"/>
  <c r="P338" i="16"/>
  <c r="P321" i="16"/>
  <c r="P312" i="16"/>
  <c r="P299" i="16"/>
  <c r="P286" i="16"/>
  <c r="P271" i="16"/>
  <c r="P369" i="16"/>
  <c r="P344" i="16"/>
  <c r="P339" i="16"/>
  <c r="P357" i="16"/>
  <c r="P348" i="16"/>
  <c r="P334" i="16"/>
  <c r="P387" i="16"/>
  <c r="P356" i="16"/>
  <c r="P385" i="16"/>
  <c r="P304" i="16"/>
  <c r="P303" i="16"/>
  <c r="P302" i="16"/>
  <c r="P270" i="16"/>
  <c r="Z262" i="16"/>
  <c r="P262" i="16"/>
  <c r="X259" i="16"/>
  <c r="Z260" i="16"/>
  <c r="Z259" i="16"/>
  <c r="P259" i="16"/>
  <c r="Z254" i="16"/>
  <c r="Z250" i="16"/>
  <c r="X249" i="16"/>
  <c r="P42" i="16"/>
  <c r="Z42" i="16"/>
  <c r="P376" i="16"/>
  <c r="P291" i="16"/>
  <c r="P375" i="16"/>
  <c r="P358" i="16"/>
  <c r="P352" i="16"/>
  <c r="P351" i="16"/>
  <c r="P306" i="16"/>
  <c r="P266" i="16"/>
  <c r="P250" i="16"/>
  <c r="P249" i="16"/>
  <c r="Z244" i="16"/>
  <c r="P240" i="16"/>
  <c r="P244" i="16"/>
  <c r="Z240" i="16"/>
  <c r="Z239" i="16"/>
  <c r="P239" i="16"/>
  <c r="Z237" i="16"/>
  <c r="P237" i="16"/>
  <c r="Z236" i="16"/>
  <c r="X236" i="16"/>
  <c r="P236" i="16"/>
  <c r="P232" i="16"/>
  <c r="Z202" i="16"/>
  <c r="X201" i="16"/>
  <c r="P188" i="16"/>
  <c r="P189" i="16"/>
  <c r="P191" i="16"/>
  <c r="P197" i="16"/>
  <c r="P198" i="16"/>
  <c r="P200" i="16"/>
  <c r="P201" i="16"/>
  <c r="P202" i="16"/>
  <c r="X186" i="16"/>
  <c r="X187" i="16"/>
  <c r="Z188" i="16"/>
  <c r="Z187" i="16"/>
  <c r="P2" i="16"/>
  <c r="X231" i="16"/>
  <c r="X230" i="16"/>
  <c r="X227" i="16"/>
  <c r="X224" i="16"/>
  <c r="X221" i="16"/>
  <c r="X211" i="16"/>
  <c r="X210" i="16"/>
  <c r="X209" i="16"/>
  <c r="X208" i="16"/>
  <c r="X207" i="16"/>
  <c r="X206" i="16"/>
  <c r="X200" i="16"/>
  <c r="X197" i="16"/>
  <c r="X181" i="16"/>
  <c r="X179" i="16"/>
  <c r="X165" i="16"/>
  <c r="X164" i="16"/>
  <c r="X163" i="16"/>
  <c r="X162" i="16"/>
  <c r="X141" i="16"/>
  <c r="X133" i="16"/>
  <c r="X132" i="16"/>
  <c r="X129" i="16"/>
  <c r="X131" i="16"/>
  <c r="X130" i="16"/>
  <c r="X116" i="16"/>
  <c r="X117" i="16"/>
  <c r="X119" i="16"/>
  <c r="X120" i="16"/>
  <c r="X121" i="16"/>
  <c r="X113" i="16"/>
  <c r="X111" i="16"/>
  <c r="X110" i="16"/>
  <c r="X109" i="16"/>
  <c r="X100" i="16"/>
  <c r="X97" i="16"/>
  <c r="X99" i="16"/>
  <c r="X96" i="16"/>
  <c r="X93" i="16"/>
  <c r="X90" i="16"/>
  <c r="X87" i="16"/>
  <c r="X88" i="16"/>
  <c r="X89" i="16"/>
  <c r="X82" i="16"/>
  <c r="X79" i="16"/>
  <c r="X78" i="16"/>
  <c r="X75" i="16"/>
  <c r="X74" i="16"/>
  <c r="X72" i="16"/>
  <c r="X68" i="16"/>
  <c r="X70" i="16"/>
  <c r="X71" i="16"/>
  <c r="X67" i="16"/>
  <c r="X64" i="16"/>
  <c r="X62" i="16"/>
  <c r="X57" i="16"/>
  <c r="X56" i="16"/>
  <c r="X54" i="16"/>
  <c r="X52" i="16"/>
  <c r="X51" i="16"/>
  <c r="X49" i="16"/>
  <c r="X40" i="16"/>
  <c r="X38" i="16"/>
  <c r="X37" i="16"/>
  <c r="X36" i="16"/>
  <c r="X34" i="16"/>
  <c r="X32" i="16"/>
  <c r="X29" i="16"/>
  <c r="X27" i="16"/>
  <c r="X25" i="16"/>
  <c r="X23" i="16"/>
  <c r="X24" i="16"/>
  <c r="X21" i="16"/>
  <c r="X20" i="16"/>
  <c r="X19" i="16"/>
  <c r="X16" i="16"/>
  <c r="X15" i="16"/>
  <c r="X13" i="16"/>
  <c r="X12" i="16"/>
  <c r="X11" i="16"/>
  <c r="X8" i="16"/>
  <c r="X5" i="16"/>
  <c r="X2" i="16"/>
  <c r="Z101" i="16"/>
  <c r="P101" i="16"/>
  <c r="P168" i="16"/>
  <c r="P109" i="16"/>
  <c r="P99" i="16"/>
  <c r="P14" i="16"/>
  <c r="P3" i="16"/>
  <c r="P4" i="16"/>
  <c r="P5" i="16"/>
  <c r="P6" i="16"/>
  <c r="P7" i="16"/>
  <c r="P8" i="16"/>
  <c r="P9" i="16"/>
  <c r="P10" i="16"/>
  <c r="P11" i="16"/>
  <c r="P12" i="16"/>
  <c r="P13" i="16"/>
  <c r="P15" i="16"/>
  <c r="P16" i="16"/>
  <c r="P17" i="16"/>
  <c r="P19" i="16"/>
  <c r="P20" i="16"/>
  <c r="P21" i="16"/>
  <c r="P22" i="16"/>
  <c r="P23" i="16"/>
  <c r="P24" i="16"/>
  <c r="P25" i="16"/>
  <c r="P26" i="16"/>
  <c r="P27" i="16"/>
  <c r="P28" i="16"/>
  <c r="P29" i="16"/>
  <c r="P30" i="16"/>
  <c r="P31" i="16"/>
  <c r="P32" i="16"/>
  <c r="P33" i="16"/>
  <c r="P34" i="16"/>
  <c r="P35" i="16"/>
  <c r="P36" i="16"/>
  <c r="P37" i="16"/>
  <c r="P38" i="16"/>
  <c r="P39" i="16"/>
  <c r="P40" i="16"/>
  <c r="P41" i="16"/>
  <c r="P43" i="16"/>
  <c r="P46" i="16"/>
  <c r="P47" i="16"/>
  <c r="P49" i="16"/>
  <c r="P50" i="16"/>
  <c r="P51" i="16"/>
  <c r="P52" i="16"/>
  <c r="P53" i="16"/>
  <c r="P54" i="16"/>
  <c r="P55" i="16"/>
  <c r="P56" i="16"/>
  <c r="P57" i="16"/>
  <c r="P58" i="16"/>
  <c r="P59" i="16"/>
  <c r="P60" i="16"/>
  <c r="P61" i="16"/>
  <c r="P62" i="16"/>
  <c r="P63" i="16"/>
  <c r="P64" i="16"/>
  <c r="P65" i="16"/>
  <c r="P66" i="16"/>
  <c r="P67" i="16"/>
  <c r="P68" i="16"/>
  <c r="P70" i="16"/>
  <c r="P71" i="16"/>
  <c r="P72" i="16"/>
  <c r="P73" i="16"/>
  <c r="P74" i="16"/>
  <c r="P75" i="16"/>
  <c r="P76" i="16"/>
  <c r="P77" i="16"/>
  <c r="P78" i="16"/>
  <c r="P79" i="16"/>
  <c r="P80" i="16"/>
  <c r="P81" i="16"/>
  <c r="P82" i="16"/>
  <c r="P83" i="16"/>
  <c r="P87" i="16"/>
  <c r="P88" i="16"/>
  <c r="P89" i="16"/>
  <c r="P90" i="16"/>
  <c r="P91" i="16"/>
  <c r="P92" i="16"/>
  <c r="P93" i="16"/>
  <c r="P94" i="16"/>
  <c r="P95" i="16"/>
  <c r="P96" i="16"/>
  <c r="P97" i="16"/>
  <c r="P98" i="16"/>
  <c r="P100" i="16"/>
  <c r="P102" i="16"/>
  <c r="P103" i="16"/>
  <c r="P104" i="16"/>
  <c r="P110" i="16"/>
  <c r="P111" i="16"/>
  <c r="P112" i="16"/>
  <c r="P113" i="16"/>
  <c r="P114" i="16"/>
  <c r="P115" i="16"/>
  <c r="P116" i="16"/>
  <c r="P117" i="16"/>
  <c r="P119" i="16"/>
  <c r="P120" i="16"/>
  <c r="P121" i="16"/>
  <c r="P122" i="16"/>
  <c r="P123" i="16"/>
  <c r="P124" i="16"/>
  <c r="P129" i="16"/>
  <c r="P131" i="16"/>
  <c r="P132" i="16"/>
  <c r="P133" i="16"/>
  <c r="P134" i="16"/>
  <c r="P135" i="16"/>
  <c r="P139" i="16"/>
  <c r="P141" i="16"/>
  <c r="P142" i="16"/>
  <c r="P143" i="16"/>
  <c r="P144" i="16"/>
  <c r="P145" i="16"/>
  <c r="P150" i="16"/>
  <c r="P151" i="16"/>
  <c r="P153" i="16"/>
  <c r="P156" i="16"/>
  <c r="P157" i="16"/>
  <c r="P160" i="16"/>
  <c r="P162" i="16"/>
  <c r="P163" i="16"/>
  <c r="P164" i="16"/>
  <c r="P165" i="16"/>
  <c r="P166" i="16"/>
  <c r="P167" i="16"/>
  <c r="P173" i="16"/>
  <c r="P174" i="16"/>
  <c r="P176" i="16"/>
  <c r="P177" i="16"/>
  <c r="P179" i="16"/>
  <c r="P180" i="16"/>
  <c r="P181" i="16"/>
  <c r="P182" i="16"/>
  <c r="P183" i="16"/>
  <c r="P186" i="16"/>
  <c r="P187" i="16"/>
  <c r="P203" i="16"/>
  <c r="P206" i="16"/>
  <c r="P207" i="16"/>
  <c r="P208" i="16"/>
  <c r="P209" i="16"/>
  <c r="P210" i="16"/>
  <c r="P211" i="16"/>
  <c r="P212" i="16"/>
  <c r="P214" i="16"/>
  <c r="P216" i="16"/>
  <c r="P218" i="16"/>
  <c r="P221" i="16"/>
  <c r="P222" i="16"/>
  <c r="P224" i="16"/>
  <c r="P225" i="16"/>
  <c r="P227" i="16"/>
  <c r="P228" i="16"/>
  <c r="P230" i="16"/>
  <c r="P231" i="16"/>
  <c r="P234" i="16"/>
  <c r="Z39" i="16"/>
  <c r="Z35" i="16"/>
  <c r="Z33" i="16"/>
  <c r="Z31" i="16"/>
  <c r="Z30" i="16"/>
  <c r="Z28" i="16"/>
  <c r="Z25" i="16"/>
  <c r="Z22" i="16"/>
  <c r="Z17" i="16"/>
  <c r="Z14" i="16"/>
  <c r="Z11" i="16"/>
  <c r="Z9" i="16"/>
  <c r="Z10" i="16"/>
  <c r="Z6" i="16"/>
  <c r="Z7" i="16"/>
  <c r="Z3" i="16"/>
  <c r="Z4" i="16"/>
  <c r="Z5" i="16"/>
  <c r="Z8" i="16"/>
  <c r="Z12" i="16"/>
  <c r="Z13" i="16"/>
  <c r="Z16" i="16"/>
  <c r="Z19" i="16"/>
  <c r="Z20" i="16"/>
  <c r="Z21" i="16"/>
  <c r="Z23" i="16"/>
  <c r="Z24" i="16"/>
  <c r="Z26" i="16"/>
  <c r="Z27" i="16"/>
  <c r="Z29" i="16"/>
  <c r="Z32" i="16"/>
  <c r="Z34" i="16"/>
  <c r="Z36" i="16"/>
  <c r="Z37" i="16"/>
  <c r="Z38" i="16"/>
  <c r="Z40" i="16"/>
  <c r="Z2" i="16"/>
  <c r="Z183" i="16"/>
  <c r="Z180" i="16"/>
  <c r="Z177" i="16"/>
  <c r="Z174" i="16"/>
  <c r="Z167" i="16"/>
  <c r="Z166" i="16"/>
  <c r="Z168" i="16"/>
  <c r="Z157" i="16"/>
  <c r="Z151" i="16"/>
  <c r="Z145" i="16"/>
  <c r="Z143" i="16"/>
  <c r="Z135" i="16"/>
  <c r="Z123" i="16"/>
  <c r="Z124" i="16"/>
  <c r="Z114" i="16"/>
  <c r="Z112" i="16"/>
  <c r="Z109" i="16"/>
  <c r="Z97" i="16"/>
  <c r="Z98" i="16"/>
  <c r="Z102" i="16"/>
  <c r="Z110" i="16"/>
  <c r="Z111" i="16"/>
  <c r="Z113" i="16"/>
  <c r="Z115" i="16"/>
  <c r="Z116" i="16"/>
  <c r="Z117" i="16"/>
  <c r="Z119" i="16"/>
  <c r="Z120" i="16"/>
  <c r="Z121" i="16"/>
  <c r="Z122" i="16"/>
  <c r="Z129" i="16"/>
  <c r="Z130" i="16"/>
  <c r="Z131" i="16"/>
  <c r="Z132" i="16"/>
  <c r="Z133" i="16"/>
  <c r="Z134" i="16"/>
  <c r="Z139" i="16"/>
  <c r="Z141" i="16"/>
  <c r="Z142" i="16"/>
  <c r="Z144" i="16"/>
  <c r="Z150" i="16"/>
  <c r="Z153" i="16"/>
  <c r="Z156" i="16"/>
  <c r="Z160" i="16"/>
  <c r="Z162" i="16"/>
  <c r="Z163" i="16"/>
  <c r="Z164" i="16"/>
  <c r="Z165" i="16"/>
  <c r="Z173" i="16"/>
  <c r="Z176" i="16"/>
  <c r="Z179" i="16"/>
  <c r="Z181" i="16"/>
  <c r="Z182" i="16"/>
  <c r="Z186" i="16"/>
  <c r="Z189" i="16"/>
  <c r="Z191" i="16"/>
  <c r="Z197" i="16"/>
  <c r="Z198" i="16"/>
  <c r="Z200" i="16"/>
  <c r="Z201" i="16"/>
  <c r="Z203" i="16"/>
  <c r="Z206" i="16"/>
  <c r="Z207" i="16"/>
  <c r="Z208" i="16"/>
  <c r="Z209" i="16"/>
  <c r="Z210" i="16"/>
  <c r="Z211" i="16"/>
  <c r="Z212" i="16"/>
  <c r="Z214" i="16"/>
  <c r="Z216" i="16"/>
  <c r="Z218" i="16"/>
  <c r="Z221" i="16"/>
  <c r="Z222" i="16"/>
  <c r="Z224" i="16"/>
  <c r="Z225" i="16"/>
  <c r="Z228" i="16"/>
  <c r="Z230" i="16"/>
  <c r="Z231" i="16"/>
  <c r="Z232" i="16"/>
  <c r="Z234" i="16"/>
  <c r="Z43" i="16"/>
  <c r="Z46" i="16"/>
  <c r="Z47" i="16"/>
  <c r="Z49" i="16"/>
  <c r="Z50" i="16"/>
  <c r="Z51" i="16"/>
  <c r="Z52" i="16"/>
  <c r="Z53" i="16"/>
  <c r="Z54" i="16"/>
  <c r="Z55" i="16"/>
  <c r="Z56" i="16"/>
  <c r="Z57" i="16"/>
  <c r="Z58" i="16"/>
  <c r="Z59" i="16"/>
  <c r="Z60" i="16"/>
  <c r="Z61" i="16"/>
  <c r="Z62" i="16"/>
  <c r="Z63" i="16"/>
  <c r="Z64" i="16"/>
  <c r="Z65" i="16"/>
  <c r="Z66" i="16"/>
  <c r="Z67" i="16"/>
  <c r="Z68" i="16"/>
  <c r="Z70" i="16"/>
  <c r="Z71" i="16"/>
  <c r="Z72" i="16"/>
  <c r="Z73" i="16"/>
  <c r="Z74" i="16"/>
  <c r="Z75" i="16"/>
  <c r="Z76" i="16"/>
  <c r="Z77" i="16"/>
  <c r="Z78" i="16"/>
  <c r="Z79" i="16"/>
  <c r="Z80" i="16"/>
  <c r="Z81" i="16"/>
  <c r="Z82" i="16"/>
  <c r="Z83" i="16"/>
  <c r="Z87" i="16"/>
  <c r="Z88" i="16"/>
  <c r="Z89" i="16"/>
  <c r="Z90" i="16"/>
  <c r="Z91" i="16"/>
  <c r="Z92" i="16"/>
  <c r="Z93" i="16"/>
  <c r="Z94" i="16"/>
  <c r="Z95" i="16"/>
  <c r="Z96" i="16"/>
  <c r="Z41" i="16"/>
  <c r="P751" i="16"/>
  <c r="X751" i="16"/>
  <c r="P745" i="16"/>
  <c r="X745" i="16"/>
  <c r="P733" i="16"/>
  <c r="P735" i="16"/>
  <c r="P750" i="16"/>
  <c r="X757" i="16"/>
  <c r="P736" i="16"/>
  <c r="P748" i="16"/>
  <c r="P737" i="16"/>
  <c r="X741" i="16"/>
  <c r="P754" i="16"/>
  <c r="X756" i="16"/>
  <c r="P738" i="16"/>
  <c r="P747" i="16"/>
  <c r="P743" i="16"/>
  <c r="X740" i="16"/>
  <c r="P742" i="16"/>
  <c r="X755" i="16"/>
  <c r="P734" i="16"/>
  <c r="P744" i="16"/>
  <c r="P753" i="16"/>
  <c r="A278" i="14" l="1"/>
  <c r="A279" i="14" l="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l="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l="1"/>
  <c r="A407" i="14" s="1"/>
  <c r="A408" i="14" s="1"/>
  <c r="A409" i="14" s="1"/>
  <c r="A410" i="14" s="1"/>
</calcChain>
</file>

<file path=xl/comments1.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tc={4BEF9C39-69C4-4041-976A-E614ED470002}</author>
    <author>tc={BC1100F4-7EF1-43B3-8437-93BECFC459F3}</author>
    <author>tc={CDA6A643-FA94-427F-B709-FE60B3D282A9}</author>
    <author>tc={3BCC1B95-D76A-4BD1-AD6E-9E61B2BA0E73}</author>
    <author>tc={CF369022-745D-4D97-B2C8-362DA6F6403B}</author>
    <author>tc={99F7E76C-FA55-4A0F-BEF7-E74DF66C940F}</author>
    <author>tc={901BF6D0-20DD-4D72-8882-3F5999408C05}</author>
    <author>tc={F0D822B1-32D2-410C-8D0D-3D45870F5725}</author>
    <author>tc={E6EC0727-35BC-451F-B117-70DDB71C91CB}</author>
    <author>tc={45CFF2EA-F87C-4FA3-83A4-6ED40730777D}</author>
  </authors>
  <commentList>
    <comment ref="AO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AO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AO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AO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AO138"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AO156"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AO189"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AO231"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45"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58"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G2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AO284"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AO287"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AO3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2.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tc={51ED2DA5-00AC-465B-A03B-45B66CDC05F4}</author>
    <author>tc={4BEF9C39-69C4-4041-976A-E614ED470002}</author>
    <author>tc={1E6F3AA9-7AEC-4786-8680-1F09FCC6DE83}</author>
    <author>tc={FFF929A1-4F5A-4C82-9E82-A6D2E6B976FD}</author>
    <author>tc={BC1100F4-7EF1-43B3-8437-93BECFC459F3}</author>
    <author>tc={CDA6A643-FA94-427F-B709-FE60B3D282A9}</author>
    <author>tc={3BCC1B95-D76A-4BD1-AD6E-9E61B2BA0E73}</author>
    <author>tc={CF369022-745D-4D97-B2C8-362DA6F6403B}</author>
    <author>tc={99F7E76C-FA55-4A0F-BEF7-E74DF66C940F}</author>
    <author>tc={F6209F9D-9BBB-4FD1-AF0D-EFD176F814E5}</author>
    <author>tc={BD480B6F-112B-4596-8B01-9265F3871AE8}</author>
    <author>tc={46D9B2BB-7D2D-4EAC-9D2B-37AE99B7DC40}</author>
    <author>tc={35326A59-F45E-4A21-9E21-DD70CB74D3EF}</author>
    <author>tc={1AA27F8B-ABAA-4710-9ED2-7EC5FAAD83AE}</author>
    <author>tc={CACAF6B4-B49E-4C08-9169-F860A7EAF079}</author>
    <author>tc={3714F51F-BB8D-4A0D-B8A1-244BC45C0FA9}</author>
    <author>tc={175EF984-4323-4CE0-B245-D8795EF0E1EC}</author>
    <author>tc={8BEDF72D-5479-46CF-AAF5-73403CCCBF6F}</author>
    <author>tc={901BF6D0-20DD-4D72-8882-3F5999408C05}</author>
    <author>tc={F0D822B1-32D2-410C-8D0D-3D45870F5725}</author>
    <author>tc={0FA037D5-632E-4FDB-9577-5F2CE5BDCB85}</author>
    <author>tc={280AFD89-BFDB-4056-9E44-E1843733D399}</author>
    <author>tc={3CDD1D76-794D-4F50-9E73-1A45F31DE09A}</author>
    <author>tc={E6EC0727-35BC-451F-B117-70DDB71C91CB}</author>
    <author>tc={F193A6B0-FB13-43E4-BD65-7B244CBFB49C}</author>
    <author>tc={8CE71FF4-45F5-471D-87EB-1C2BCDD8D12E}</author>
    <author>tc={199562AE-9FD6-417D-BE46-67E3B921044D}</author>
    <author>tc={B101C9EC-FC16-4366-86B6-538900988F25}</author>
    <author>tc={50EC984C-FC0E-4032-9B6B-945C57346FF9}</author>
    <author>tc={6360D531-48E6-4106-AAA2-EA2AEF5B9FF6}</author>
    <author>tc={1DC9B311-0795-463C-AC2E-923E73DE835C}</author>
    <author>tc={1AFD6268-7ED1-43BE-9D7D-C057432B0FC5}</author>
    <author>tc={758213AD-A647-4C4C-9883-F043AAB28DD3}</author>
    <author>tc={6E2A4007-8976-4900-823F-F26156959A9A}</author>
    <author>tc={365C7295-48C2-48EB-913E-F95436BF839F}</author>
    <author>tc={7FA252A4-33AC-4DC1-94DE-D4D2EB659BB5}</author>
    <author>tc={3A0DB68A-94DE-4A42-8F5D-74C9D02D2B90}</author>
    <author>tc={C1A0CC18-D8D3-4E3F-BA3C-E7DD3F68B1F3}</author>
    <author>tc={45CFF2EA-F87C-4FA3-83A4-6ED40730777D}</author>
  </authors>
  <commentList>
    <comment ref="BA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BA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BA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BA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FZ13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mentioned that she passed the course after late submissions on 15-2-25</t>
        </r>
      </text>
    </comment>
    <comment ref="BA13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B147"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Failed AI Ethics but was allowed to retake the course again for free</t>
        </r>
      </text>
    </comment>
    <comment ref="EX1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allowed her to pass in December 2024 after she submitted the missing work</t>
        </r>
      </text>
    </comment>
    <comment ref="BA156"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BA189"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BA2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45"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58"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HC261"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FJ26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pass after submitting late, he took an F previously</t>
        </r>
      </text>
    </comment>
    <comment ref="HC274"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B279"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0"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1"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2"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3"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4"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AS28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BA284"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B285"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6"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7"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287"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B288"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9"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0"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1"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2"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3"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4"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5"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6"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7"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8"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9"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01"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18"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355"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3.xml><?xml version="1.0" encoding="utf-8"?>
<comments xmlns="http://schemas.openxmlformats.org/spreadsheetml/2006/main">
  <authors>
    <author>tc={51B4CA34-FB60-4C2A-9EC2-5DE0D2742EDD}</author>
    <author>tc={2B4C54A6-7938-4006-883F-D392185BA9D8}</author>
    <author>tc={BA907971-EAEC-4CEB-A1A0-D5BD6A2621F6}</author>
    <author>tc={F6AD9EF1-5CF3-4046-BB9A-01C90F962BB6}</author>
    <author>tc={F4884C8F-863B-4805-9679-FF08E4EE3173}</author>
    <author>tc={EF079FF3-098E-4372-8EC1-5A1511FCF4B8}</author>
    <author>tc={427FEA02-9647-405E-8DFF-65F3981B8D21}</author>
    <author>tc={A3B5F5F0-221D-4534-9F6E-14AB300F2D3F}</author>
    <author>tc={E3A6B93C-AD77-49BB-9087-1C80C3B14ED0}</author>
    <author>tc={64D84BFF-92B6-449B-B05F-FC9A7EB2EC63}</author>
    <author>tc={EE091ECE-705D-4460-BE2A-9F9638DD0A25}</author>
    <author>tc={1ABCE46C-9D47-4DAE-B47C-3CF5D4A0BDB4}</author>
    <author>tc={9A0F020D-1472-43F5-B519-75F64579F410}</author>
    <author>tc={548930AC-384A-42C2-8A60-96E3CCE9CFD1}</author>
    <author>tc={B7EC8851-1484-46A5-BA65-55FE99232853}</author>
  </authors>
  <commentList>
    <comment ref="D15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can re-take the AI ethics in Summer 23-24 and BA in Fall 24-25 without having to pay for them again</t>
        </r>
      </text>
    </comment>
    <comment ref="D167"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3rd payment paid in the name of "Chalhoub Group" it is the sponsor that paid on behalf of Zahi</t>
        </r>
      </text>
    </comment>
    <comment ref="D312"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Re-take AI Ethics in Fall 2 without paying again</t>
        </r>
      </text>
    </comment>
    <comment ref="R386"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failed it once</t>
        </r>
      </text>
    </comment>
    <comment ref="D48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On Banner, Nisrine Karaguallah</t>
        </r>
      </text>
    </comment>
    <comment ref="Q502"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to account for 15% of previous 2 payments</t>
        </r>
      </text>
    </comment>
    <comment ref="D54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make sure next payment has 15% alumni discount</t>
        </r>
      </text>
    </comment>
    <comment ref="D583"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paid for DL twice by mistake</t>
        </r>
      </text>
    </comment>
    <comment ref="D67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she will re-enroll in ML for SP124-25 without paying for it again</t>
        </r>
      </text>
    </comment>
    <comment ref="Q717"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payment was done in the name of Rawad Mallak</t>
        </r>
      </text>
    </comment>
    <comment ref="C728"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C729"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A753"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Auditing the diploma, no fees</t>
        </r>
      </text>
    </comment>
    <comment ref="G83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@Reem Murad cohort does not change</t>
        </r>
      </text>
    </comment>
    <comment ref="A9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certificate of completion</t>
        </r>
      </text>
    </comment>
  </commentList>
</comments>
</file>

<file path=xl/sharedStrings.xml><?xml version="1.0" encoding="utf-8"?>
<sst xmlns="http://schemas.openxmlformats.org/spreadsheetml/2006/main" count="88432" uniqueCount="4584">
  <si>
    <t>Pre-req Credits</t>
  </si>
  <si>
    <t>Core Credits</t>
  </si>
  <si>
    <t>Elective Credits</t>
  </si>
  <si>
    <t>Total Credits</t>
  </si>
  <si>
    <t>Remaining Earned Credits</t>
  </si>
  <si>
    <t>Summer 21-22</t>
  </si>
  <si>
    <t>Fall 22-23</t>
  </si>
  <si>
    <t>Spring 22-23</t>
  </si>
  <si>
    <t>Summer 22-23</t>
  </si>
  <si>
    <t>Fall 23-24</t>
  </si>
  <si>
    <t>Spring 1 23-24</t>
  </si>
  <si>
    <t>Spring 2 23-24</t>
  </si>
  <si>
    <t>Summer 23-24</t>
  </si>
  <si>
    <t>Fall 1 24-25</t>
  </si>
  <si>
    <t>Fall 2 24-25</t>
  </si>
  <si>
    <t>Spring 1 24-25</t>
  </si>
  <si>
    <t>Spring 2 24-25</t>
  </si>
  <si>
    <t>Summer 24-25</t>
  </si>
  <si>
    <t>Fall 1 25-26</t>
  </si>
  <si>
    <t>Fall 2 25-26</t>
  </si>
  <si>
    <t>Count</t>
  </si>
  <si>
    <t>Full Name</t>
  </si>
  <si>
    <t>Email</t>
  </si>
  <si>
    <t>Phone Number</t>
  </si>
  <si>
    <t>Gender</t>
  </si>
  <si>
    <t>Date of Birth</t>
  </si>
  <si>
    <t>Age</t>
  </si>
  <si>
    <t>Description</t>
  </si>
  <si>
    <t>First Generation</t>
  </si>
  <si>
    <t>University</t>
  </si>
  <si>
    <t>Degree Type</t>
  </si>
  <si>
    <t>Major</t>
  </si>
  <si>
    <t>Year of Graduation</t>
  </si>
  <si>
    <t>COR</t>
  </si>
  <si>
    <t>Nationality</t>
  </si>
  <si>
    <t>Second Nationality</t>
  </si>
  <si>
    <t>How did you hear about this program?</t>
  </si>
  <si>
    <t>Would you consider yourself familiar with Python programming, statistics, and Math</t>
  </si>
  <si>
    <t>Lead Source</t>
  </si>
  <si>
    <t>Lead Source Details</t>
  </si>
  <si>
    <t>Employment</t>
  </si>
  <si>
    <t>Name of Company</t>
  </si>
  <si>
    <t>Job Title (if applicable)</t>
  </si>
  <si>
    <t>Created Date</t>
  </si>
  <si>
    <t>Motivation</t>
  </si>
  <si>
    <t>Motivation Additional Info</t>
  </si>
  <si>
    <t>Uni Grouping</t>
  </si>
  <si>
    <t>Major Grouping</t>
  </si>
  <si>
    <t>English Requirement</t>
  </si>
  <si>
    <t>English Test Chosen</t>
  </si>
  <si>
    <t>English Test Result</t>
  </si>
  <si>
    <t>Pre-requisites</t>
  </si>
  <si>
    <t>Alternate Email</t>
  </si>
  <si>
    <t>Employer Grouping (Industry)</t>
  </si>
  <si>
    <t>Admit Semester</t>
  </si>
  <si>
    <t>Expected Graduation</t>
  </si>
  <si>
    <t>Cohort</t>
  </si>
  <si>
    <t>AGF Reporting Period (KPI's)</t>
  </si>
  <si>
    <t>Final Status</t>
  </si>
  <si>
    <t>Progress Update/Details</t>
  </si>
  <si>
    <t>Next Courses Registered/TBR</t>
  </si>
  <si>
    <t>Courses Taken or WIP (even the ones failed)</t>
  </si>
  <si>
    <t>Attempted</t>
  </si>
  <si>
    <t>Earned</t>
  </si>
  <si>
    <t>Remaining</t>
  </si>
  <si>
    <t>With Pre-req</t>
  </si>
  <si>
    <t>Math</t>
  </si>
  <si>
    <t>Grade</t>
  </si>
  <si>
    <t>Statistics</t>
  </si>
  <si>
    <t>Python</t>
  </si>
  <si>
    <t>ML</t>
  </si>
  <si>
    <t>DS</t>
  </si>
  <si>
    <t>DL</t>
  </si>
  <si>
    <t>AI Ethics</t>
  </si>
  <si>
    <t>DS for PP</t>
  </si>
  <si>
    <t>Arabic NLP</t>
  </si>
  <si>
    <t>AI for Health</t>
  </si>
  <si>
    <t>BA</t>
  </si>
  <si>
    <t>Math(rerun)</t>
  </si>
  <si>
    <t>Stat</t>
  </si>
  <si>
    <t>AI for Heath</t>
  </si>
  <si>
    <t>DA for PP</t>
  </si>
  <si>
    <t>AUBX Access</t>
  </si>
  <si>
    <t>ANLP</t>
  </si>
  <si>
    <t>Added to ML</t>
  </si>
  <si>
    <t>ML Email</t>
  </si>
  <si>
    <t>welc. email</t>
  </si>
  <si>
    <t>AUBX</t>
  </si>
  <si>
    <t>Completed Elective Form ?</t>
  </si>
  <si>
    <t>Expected Graduation (based on courses taken and survey for SU24-25 courses)</t>
  </si>
  <si>
    <t>DAPP</t>
  </si>
  <si>
    <t>AIHEA</t>
  </si>
  <si>
    <t>LLM</t>
  </si>
  <si>
    <t>Nada Fanous</t>
  </si>
  <si>
    <t>nadafanous@yahoo.com</t>
  </si>
  <si>
    <t>009613969730</t>
  </si>
  <si>
    <t>Female</t>
  </si>
  <si>
    <t>No</t>
  </si>
  <si>
    <t>AUB</t>
  </si>
  <si>
    <t>Medicine</t>
  </si>
  <si>
    <t>Lebanon</t>
  </si>
  <si>
    <t>Lebanese</t>
  </si>
  <si>
    <t>N/A</t>
  </si>
  <si>
    <t>Mindshare Paid</t>
  </si>
  <si>
    <t>Meta - LEB - IG</t>
  </si>
  <si>
    <t>Unemployed</t>
  </si>
  <si>
    <t>Health</t>
  </si>
  <si>
    <t>Yes, All</t>
  </si>
  <si>
    <t>Graduated SU22-23</t>
  </si>
  <si>
    <t>MOML/STAT/IPP/ML/DS/DL/AIETH/DAPP/AIHEA/BA</t>
  </si>
  <si>
    <t>Yes</t>
  </si>
  <si>
    <t>P</t>
  </si>
  <si>
    <t>Reem Zeineddine</t>
  </si>
  <si>
    <t>reemzeineldine@outlook.com</t>
  </si>
  <si>
    <t>0096178940283</t>
  </si>
  <si>
    <t>LU</t>
  </si>
  <si>
    <t>Chemical Engineering</t>
  </si>
  <si>
    <t>Organic</t>
  </si>
  <si>
    <t>Mailchimp</t>
  </si>
  <si>
    <t>Employed</t>
  </si>
  <si>
    <t>Gandour</t>
  </si>
  <si>
    <t>Production Engineer</t>
  </si>
  <si>
    <t>Engineering</t>
  </si>
  <si>
    <t xml:space="preserve">Manufacturer </t>
  </si>
  <si>
    <t>Rima Kaddoura</t>
  </si>
  <si>
    <t>rima.kaddoura.185@gmail.com</t>
  </si>
  <si>
    <t>00971524296561</t>
  </si>
  <si>
    <t>Population Health</t>
  </si>
  <si>
    <t>UAE</t>
  </si>
  <si>
    <t>Social Media</t>
  </si>
  <si>
    <t>Info Session</t>
  </si>
  <si>
    <t>CCHO (Center of Clinical, Health Economics and Outcomes Research)</t>
  </si>
  <si>
    <t>Population Health Researcher</t>
  </si>
  <si>
    <t>Prog. &amp; Math</t>
  </si>
  <si>
    <t>MOML/IPP/ML/DS/Dl/AIETH/DAPP/AIHEA/BA</t>
  </si>
  <si>
    <t>Fatima Wardani</t>
  </si>
  <si>
    <t>fatima.wardani6@gmail.com</t>
  </si>
  <si>
    <t>0096181705455</t>
  </si>
  <si>
    <t>LIU</t>
  </si>
  <si>
    <t>Physics</t>
  </si>
  <si>
    <t>Sciences</t>
  </si>
  <si>
    <t>Prog. &amp; Stat.</t>
  </si>
  <si>
    <t>STAT/IPP/ML/DS/DL/AIETH/DAPP/ANLP/AIHEA</t>
  </si>
  <si>
    <t>A</t>
  </si>
  <si>
    <t>Majdi Saadeddine</t>
  </si>
  <si>
    <t>majdi.saadeddine@gmail.com</t>
  </si>
  <si>
    <t>0096178809947</t>
  </si>
  <si>
    <t>Male</t>
  </si>
  <si>
    <t>ENSIL-ENSCI</t>
  </si>
  <si>
    <t>Mechatronics Engineering</t>
  </si>
  <si>
    <t>Word of Mouth</t>
  </si>
  <si>
    <t>WOM</t>
  </si>
  <si>
    <t>Dar Al Handasah Shair &amp; Partners</t>
  </si>
  <si>
    <t>Instrumentation &amp; Control Engineer</t>
  </si>
  <si>
    <t>Other</t>
  </si>
  <si>
    <t xml:space="preserve">Engineering </t>
  </si>
  <si>
    <t>STAT/IPP/ML(F)/DS (F)/DL (F)</t>
  </si>
  <si>
    <t>Ali Abdel Khalek</t>
  </si>
  <si>
    <t>ali.abdelkhalek@gmail.com</t>
  </si>
  <si>
    <t>009613354621</t>
  </si>
  <si>
    <t>Computer Science</t>
  </si>
  <si>
    <t>LinkedIn Organic</t>
  </si>
  <si>
    <t>CS/IT/MIS</t>
  </si>
  <si>
    <t>ML/DS/DL/AIETH/DAPP/AIHEA/BA</t>
  </si>
  <si>
    <t>Arpa Tashjian</t>
  </si>
  <si>
    <t>Arpatashjian@gmail.com</t>
  </si>
  <si>
    <t>LAU</t>
  </si>
  <si>
    <t>Mathematics</t>
  </si>
  <si>
    <t>Al Mawakeb School</t>
  </si>
  <si>
    <t>Math teacher</t>
  </si>
  <si>
    <t>Prog. Only</t>
  </si>
  <si>
    <t>Education</t>
  </si>
  <si>
    <t>IPP/ML(F)</t>
  </si>
  <si>
    <t>Asmaa Serhan</t>
  </si>
  <si>
    <t>asmaaserhan44@gmail.com</t>
  </si>
  <si>
    <t>Medical Physics</t>
  </si>
  <si>
    <t>Meta - LEB - FB</t>
  </si>
  <si>
    <t>Active</t>
  </si>
  <si>
    <t>Check which electives for SP25-26</t>
  </si>
  <si>
    <t>Elective Course</t>
  </si>
  <si>
    <t>IPP/ML/DS(F)/DL/DS/AIETH/AIHEA/DAPP</t>
  </si>
  <si>
    <t>Yes, paid</t>
  </si>
  <si>
    <t>During Weekend</t>
  </si>
  <si>
    <t>Can graduate by end of Fall 1 if AI Ethics in taken in SU24-25</t>
  </si>
  <si>
    <t>Yes, not paid</t>
  </si>
  <si>
    <t>Omar El Refaie</t>
  </si>
  <si>
    <t>Omar.ElRefaie@dar.com</t>
  </si>
  <si>
    <t>00201097676612</t>
  </si>
  <si>
    <t>AUC</t>
  </si>
  <si>
    <t xml:space="preserve">Egypt </t>
  </si>
  <si>
    <t>Egyptian</t>
  </si>
  <si>
    <t>AUB Website</t>
  </si>
  <si>
    <t>Unsure</t>
  </si>
  <si>
    <t>Website</t>
  </si>
  <si>
    <t>IPP/ML (F)/DS (F)/DL (F)</t>
  </si>
  <si>
    <t>Mona Akkoush</t>
  </si>
  <si>
    <t>mona.akkoush@dar.com</t>
  </si>
  <si>
    <t>0096178820456</t>
  </si>
  <si>
    <t>Senior Solution Developer</t>
  </si>
  <si>
    <t>Rawan Al Hakeem</t>
  </si>
  <si>
    <t>rawanalhakeem@gmail.com</t>
  </si>
  <si>
    <t>0096170366286</t>
  </si>
  <si>
    <t>CCE</t>
  </si>
  <si>
    <t xml:space="preserve">Norwegian Refugee Council </t>
  </si>
  <si>
    <t>Database Officer</t>
  </si>
  <si>
    <t>Humanitarian</t>
  </si>
  <si>
    <t>Ahmad Ghozlan</t>
  </si>
  <si>
    <t>Aghozlan.81@icloud.com</t>
  </si>
  <si>
    <t>009613586998</t>
  </si>
  <si>
    <t>BAU</t>
  </si>
  <si>
    <t>Applied Statistics</t>
  </si>
  <si>
    <t>Palestinian</t>
  </si>
  <si>
    <t>Physics Teacher</t>
  </si>
  <si>
    <t>ML/DS/DL/AIETH/DAPP/ANLP/BA</t>
  </si>
  <si>
    <t>Elie Habboub</t>
  </si>
  <si>
    <t>Elie.Habboub@dar.com</t>
  </si>
  <si>
    <t>0096171927829</t>
  </si>
  <si>
    <t>USJ</t>
  </si>
  <si>
    <t>Electrical Engineering</t>
  </si>
  <si>
    <t>Electrical Engineer</t>
  </si>
  <si>
    <t>Michael Khairallah</t>
  </si>
  <si>
    <t>michaelkhairallah@hotmail.com</t>
  </si>
  <si>
    <t>0096171619749</t>
  </si>
  <si>
    <t>Mechanical Engineering</t>
  </si>
  <si>
    <t>France</t>
  </si>
  <si>
    <t>Canadian</t>
  </si>
  <si>
    <t>Joe Wakim</t>
  </si>
  <si>
    <t>joewakim4@gmail.com</t>
  </si>
  <si>
    <t>0096176996580</t>
  </si>
  <si>
    <t>PwC</t>
  </si>
  <si>
    <t>Finance</t>
  </si>
  <si>
    <t>Ziad Abdallah</t>
  </si>
  <si>
    <t>ziad.abdalah8@gmail.com</t>
  </si>
  <si>
    <t>00971527491489</t>
  </si>
  <si>
    <t>Business Administration</t>
  </si>
  <si>
    <t>Senior Consultant</t>
  </si>
  <si>
    <t>Business</t>
  </si>
  <si>
    <t>MOML/STAT (F)/IPP/ML/DS/DL/AIETH/DAPP/ANLP/BA</t>
  </si>
  <si>
    <t>B+</t>
  </si>
  <si>
    <t>Anwar Abu Taha</t>
  </si>
  <si>
    <t>ianwarelec@gmail.com</t>
  </si>
  <si>
    <t>00966530036446</t>
  </si>
  <si>
    <t>ECE</t>
  </si>
  <si>
    <t>KSA</t>
  </si>
  <si>
    <t>Jordanian</t>
  </si>
  <si>
    <t>Nesma and Partners</t>
  </si>
  <si>
    <t>Project Control</t>
  </si>
  <si>
    <t xml:space="preserve">ML/DS/DL/AIETH/DAPP/ANLP/AIHEA (AUD) </t>
  </si>
  <si>
    <t>0 (Audit)</t>
  </si>
  <si>
    <t>Bassam Beyrouti</t>
  </si>
  <si>
    <t>bassambeyrouti@hotmail.com</t>
  </si>
  <si>
    <t>00971508687281</t>
  </si>
  <si>
    <t>Balamand</t>
  </si>
  <si>
    <t>Computer Engineering</t>
  </si>
  <si>
    <t>Rabdan Academy</t>
  </si>
  <si>
    <t>Quality Assurance Section Manager</t>
  </si>
  <si>
    <t>Malek Makkawi</t>
  </si>
  <si>
    <t>makkawimalek@gmail.com</t>
  </si>
  <si>
    <t>ML(F)/ DS(F)/ DL(F)</t>
  </si>
  <si>
    <t>Faysal Shair</t>
  </si>
  <si>
    <t>faysal.shair@dar.com</t>
  </si>
  <si>
    <t>MIT</t>
  </si>
  <si>
    <t>Electrical Engineer - Group Leader</t>
  </si>
  <si>
    <t>Sami Choura</t>
  </si>
  <si>
    <t>sami@myvita.ai</t>
  </si>
  <si>
    <t>0016195191532</t>
  </si>
  <si>
    <t>University of San Diego</t>
  </si>
  <si>
    <t>USA</t>
  </si>
  <si>
    <t>Syrian</t>
  </si>
  <si>
    <t>MyVitaAI</t>
  </si>
  <si>
    <t>Inventor &amp; CEO</t>
  </si>
  <si>
    <t>Programming</t>
  </si>
  <si>
    <t>ML/DS(F)/DL(F)/AIETH/BA</t>
  </si>
  <si>
    <t>Sandra Alhassany</t>
  </si>
  <si>
    <t>sandra.alhassany@gmail.com</t>
  </si>
  <si>
    <t>An Ad on Social Media</t>
  </si>
  <si>
    <t>Manager</t>
  </si>
  <si>
    <t>Stat. Only</t>
  </si>
  <si>
    <t>ML(F)</t>
  </si>
  <si>
    <t>Jida Al Mulki</t>
  </si>
  <si>
    <t>jida245@gmail.com</t>
  </si>
  <si>
    <t>0096170871865</t>
  </si>
  <si>
    <t>Public Health</t>
  </si>
  <si>
    <t>World Health Organization</t>
  </si>
  <si>
    <t>Surveillance consultant</t>
  </si>
  <si>
    <t>Graduated SU23-24</t>
  </si>
  <si>
    <t>MOML(F)/IPP/ML/DS/DL/AIETH/AIHEA/DAPP/ANLP</t>
  </si>
  <si>
    <t>A+</t>
  </si>
  <si>
    <t>Hussein Ghaddar</t>
  </si>
  <si>
    <t>hseinghaddar@outlook.com</t>
  </si>
  <si>
    <t>0096176965335</t>
  </si>
  <si>
    <t>Economics</t>
  </si>
  <si>
    <t>Instagram Organic</t>
  </si>
  <si>
    <t>Ghaddar Machinery Co.</t>
  </si>
  <si>
    <t>Account manager</t>
  </si>
  <si>
    <t>Supplier</t>
  </si>
  <si>
    <t>MOML(F)/IPP/ML(F)/DS(F)/DL(F)</t>
  </si>
  <si>
    <t>Abir El Zant</t>
  </si>
  <si>
    <t>z_abeer@yahoo.com</t>
  </si>
  <si>
    <t>0096176141230</t>
  </si>
  <si>
    <t>Email from AUB</t>
  </si>
  <si>
    <t>Website - Email from AUB</t>
  </si>
  <si>
    <t>KVA</t>
  </si>
  <si>
    <t>Customer Services Manager</t>
  </si>
  <si>
    <t xml:space="preserve">Public sector </t>
  </si>
  <si>
    <t>MOML/STAT(F)/IPP</t>
  </si>
  <si>
    <t>Abeer Dakik</t>
  </si>
  <si>
    <t>ad17@aub.edu.lb</t>
  </si>
  <si>
    <t>009613167802</t>
  </si>
  <si>
    <t>American University of Beirut</t>
  </si>
  <si>
    <t>Biomedical IRB Administrator</t>
  </si>
  <si>
    <t xml:space="preserve">Education </t>
  </si>
  <si>
    <t>IPP(F)/ML(F)/DS(F)/IPP/ML(F)</t>
  </si>
  <si>
    <t>F</t>
  </si>
  <si>
    <t>A-</t>
  </si>
  <si>
    <t>Omar Sinno</t>
  </si>
  <si>
    <t>osinno@cisco.com</t>
  </si>
  <si>
    <t>00966539023442</t>
  </si>
  <si>
    <t>Engineering Management</t>
  </si>
  <si>
    <t>Facebook (in form)</t>
  </si>
  <si>
    <t>Cisco Systems</t>
  </si>
  <si>
    <t>Global Systems Engineering Manager</t>
  </si>
  <si>
    <t>Nour Khalife</t>
  </si>
  <si>
    <t>nourh.khalife@gmail.com</t>
  </si>
  <si>
    <t>0096176983530</t>
  </si>
  <si>
    <t>Hasan Khalife</t>
  </si>
  <si>
    <t>Business Analyst</t>
  </si>
  <si>
    <t>STAT(F)/IPP/ML(F)/DS(F)/DL(F)</t>
  </si>
  <si>
    <t>Shareef Tarhini</t>
  </si>
  <si>
    <t>sat21@mail.aub.edu</t>
  </si>
  <si>
    <t>0096171592156</t>
  </si>
  <si>
    <t>IUL</t>
  </si>
  <si>
    <t>Surveying Engineer</t>
  </si>
  <si>
    <t>American university in Beirut</t>
  </si>
  <si>
    <t>graduate research assistant</t>
  </si>
  <si>
    <t>In-Active</t>
  </si>
  <si>
    <t>Check if student wants to take Pre-requisites in Fall 25-26 for Spring 25-26</t>
  </si>
  <si>
    <t>Pre-requisite Course</t>
  </si>
  <si>
    <t>STAT(F)</t>
  </si>
  <si>
    <t>Won't graduate anytime soon</t>
  </si>
  <si>
    <t>Kamal Tohme</t>
  </si>
  <si>
    <t>kamaltohme289@gmail.com</t>
  </si>
  <si>
    <t>0096171611825</t>
  </si>
  <si>
    <t>ML/DS/DL/BA/AIETH/DAPP/ANLP</t>
  </si>
  <si>
    <t>C</t>
  </si>
  <si>
    <t>Abir Obeid</t>
  </si>
  <si>
    <t>abir.bader.obeid@hotmail.com</t>
  </si>
  <si>
    <t>0096171945346</t>
  </si>
  <si>
    <t>SAT Instructor</t>
  </si>
  <si>
    <t>ML/DS/DL(F)/BA/DL/AIETH/AIHEA/DAPP</t>
  </si>
  <si>
    <t>B-</t>
  </si>
  <si>
    <t>B</t>
  </si>
  <si>
    <t>Ali Mehdy</t>
  </si>
  <si>
    <t>alimehdy@hotmail.com</t>
  </si>
  <si>
    <t>009613178958</t>
  </si>
  <si>
    <t>Antonine University</t>
  </si>
  <si>
    <t>Telecommunications and Networks Engineering</t>
  </si>
  <si>
    <t>Medair</t>
  </si>
  <si>
    <t>Application and Data Engineer</t>
  </si>
  <si>
    <t>ML/DS/DL/AIETH/AIHEA/ANLP/BA</t>
  </si>
  <si>
    <t>Zaki Chamaa</t>
  </si>
  <si>
    <t>Zakichamaa@gmail.com</t>
  </si>
  <si>
    <t>0096171268105</t>
  </si>
  <si>
    <t>AUL</t>
  </si>
  <si>
    <t>Emakina</t>
  </si>
  <si>
    <t>Webmaster</t>
  </si>
  <si>
    <t>Alaa Eid</t>
  </si>
  <si>
    <t>Alaa.eid@fits.consulting</t>
  </si>
  <si>
    <t>0096170507314</t>
  </si>
  <si>
    <t>Fits Consulting</t>
  </si>
  <si>
    <t>Solution Architect</t>
  </si>
  <si>
    <t>To enroll in DS in Fall 2 25-26</t>
  </si>
  <si>
    <t>Core Course</t>
  </si>
  <si>
    <t>ML/DS(F)/DL(F)/DS(F)/DL(F)</t>
  </si>
  <si>
    <t>Marcelino Nehme</t>
  </si>
  <si>
    <t>Marcellino.nehme@mane-lb.com</t>
  </si>
  <si>
    <t>0096171007002</t>
  </si>
  <si>
    <t>Instagram</t>
  </si>
  <si>
    <t>self-employed</t>
  </si>
  <si>
    <t>IT Consultant</t>
  </si>
  <si>
    <t>IT</t>
  </si>
  <si>
    <t>ML(F)/DS(F)/DL(F)</t>
  </si>
  <si>
    <t>Soha Kabbani</t>
  </si>
  <si>
    <t>soha1_kabbani@hotmail.com</t>
  </si>
  <si>
    <t>0097450394524</t>
  </si>
  <si>
    <t>Qatar</t>
  </si>
  <si>
    <t>Lebabon school of Qatar</t>
  </si>
  <si>
    <t>Physics teacher</t>
  </si>
  <si>
    <t>Assadour Khandjian</t>
  </si>
  <si>
    <t>asso796@gmail.com</t>
  </si>
  <si>
    <t>0096179110098</t>
  </si>
  <si>
    <t>Lebanese General Security</t>
  </si>
  <si>
    <t>Inspector</t>
  </si>
  <si>
    <t>Government</t>
  </si>
  <si>
    <t>Tayeb Aqel</t>
  </si>
  <si>
    <t>tayeb.akel@gmail.com</t>
  </si>
  <si>
    <t>00970568300359</t>
  </si>
  <si>
    <t>Applied Science University</t>
  </si>
  <si>
    <t>Computer information systems</t>
  </si>
  <si>
    <t>Palestine</t>
  </si>
  <si>
    <t>Tawazon</t>
  </si>
  <si>
    <t>Head of tech</t>
  </si>
  <si>
    <t>Services - Manufacturing</t>
  </si>
  <si>
    <t>Ousama Noureddine</t>
  </si>
  <si>
    <t>ousamanour@gmail.com</t>
  </si>
  <si>
    <t>0096170008973</t>
  </si>
  <si>
    <t>Game Development and Design</t>
  </si>
  <si>
    <t>Monty Mobile</t>
  </si>
  <si>
    <t>Game Development Team Lead</t>
  </si>
  <si>
    <t>Telecom</t>
  </si>
  <si>
    <t>ML/DS/DL/BA/AIETH/AIHEA/ANLP</t>
  </si>
  <si>
    <t>Mariam Mando</t>
  </si>
  <si>
    <t>mariammando92@gmail.com</t>
  </si>
  <si>
    <t>0096171037515</t>
  </si>
  <si>
    <t>Google Search - Leb</t>
  </si>
  <si>
    <t>Hayat Bourgi</t>
  </si>
  <si>
    <t>hayat.bourgi@gmail.com</t>
  </si>
  <si>
    <t>0096171320875</t>
  </si>
  <si>
    <t>CNAM</t>
  </si>
  <si>
    <t>Facebook</t>
  </si>
  <si>
    <t>Facebook Organic</t>
  </si>
  <si>
    <t>Senior backend developer</t>
  </si>
  <si>
    <t>Nancy Boss</t>
  </si>
  <si>
    <t>nancyboss@hotmail.com</t>
  </si>
  <si>
    <t>00966536036021</t>
  </si>
  <si>
    <t>HBSA</t>
  </si>
  <si>
    <t>IT lecturer</t>
  </si>
  <si>
    <t>Wiam Trad</t>
  </si>
  <si>
    <t>tradwiam2000@gmail.com</t>
  </si>
  <si>
    <t>0096171849728</t>
  </si>
  <si>
    <t>CMA CGM</t>
  </si>
  <si>
    <t>Internship Mechanical engineer</t>
  </si>
  <si>
    <t xml:space="preserve">Shipping </t>
  </si>
  <si>
    <t>Check which electives for FA25-26</t>
  </si>
  <si>
    <t>ML/DS/DL/AIETH/ANLP(F)/BA/AIHEA(F)</t>
  </si>
  <si>
    <t>C+</t>
  </si>
  <si>
    <t>Not likely</t>
  </si>
  <si>
    <t>Can graduate by end of Fall 1 if AIHEA in SU24-25 and 1 elective in Fall 1 25-26</t>
  </si>
  <si>
    <t>Hanan Zoubian</t>
  </si>
  <si>
    <t>hananzoubian.dev@gmail.com</t>
  </si>
  <si>
    <t>0096176870376</t>
  </si>
  <si>
    <t>Website - FB</t>
  </si>
  <si>
    <t>International Energy Solutions</t>
  </si>
  <si>
    <t>Research and Feasibility studies</t>
  </si>
  <si>
    <t>Services - Renewable Energy</t>
  </si>
  <si>
    <t>Mohamad Khamis</t>
  </si>
  <si>
    <t>mohamadkhamis@Live.com</t>
  </si>
  <si>
    <t>009613182905</t>
  </si>
  <si>
    <t>Actuarial Sciences</t>
  </si>
  <si>
    <t>Kuwait</t>
  </si>
  <si>
    <t>Kuwait Financial Center</t>
  </si>
  <si>
    <t>Vice President - Systems</t>
  </si>
  <si>
    <t>Services - Banking</t>
  </si>
  <si>
    <t>Mustapha Koaik</t>
  </si>
  <si>
    <t>koaik.most@gmail.com</t>
  </si>
  <si>
    <t>00966561163354</t>
  </si>
  <si>
    <t>Instagram (in form)</t>
  </si>
  <si>
    <t>Meta - GCC - IG</t>
  </si>
  <si>
    <t>Ipsotek Ltd.</t>
  </si>
  <si>
    <t>Country Manager</t>
  </si>
  <si>
    <t>Technology</t>
  </si>
  <si>
    <t>Sleiman Al-Khatib</t>
  </si>
  <si>
    <t>alkhatibsleiman@gmail.com</t>
  </si>
  <si>
    <t>0096171478307</t>
  </si>
  <si>
    <t>Eurisko Mobility</t>
  </si>
  <si>
    <t>DevOps</t>
  </si>
  <si>
    <t>Wissam Ismail</t>
  </si>
  <si>
    <t>w.s.ismail@gmail.com</t>
  </si>
  <si>
    <t>009613825858</t>
  </si>
  <si>
    <t>Data Director</t>
  </si>
  <si>
    <t>Solange Jarjour</t>
  </si>
  <si>
    <t>solange_jarjour@hotmail.com</t>
  </si>
  <si>
    <t>0097433215880</t>
  </si>
  <si>
    <t>NDU</t>
  </si>
  <si>
    <t>Microsoft</t>
  </si>
  <si>
    <t>Customer Success Manager</t>
  </si>
  <si>
    <t>Salman Nadim Ghanem</t>
  </si>
  <si>
    <t>salman_ghanem@hotmail.com</t>
  </si>
  <si>
    <t>00971527585580</t>
  </si>
  <si>
    <t>Architecture</t>
  </si>
  <si>
    <t>Obermeyer Middle East</t>
  </si>
  <si>
    <t>Senior Architect</t>
  </si>
  <si>
    <t>Duolingo</t>
  </si>
  <si>
    <t>AEC</t>
  </si>
  <si>
    <t>Spring 23-24</t>
  </si>
  <si>
    <t>IPP/STAT/MOML/ML/DS/DL/AIHEA/DAPP/BA/AIETH</t>
  </si>
  <si>
    <t>Khaled Mohamad</t>
  </si>
  <si>
    <t>khaled.m.mohd@gmail.com</t>
  </si>
  <si>
    <t>0096171586769</t>
  </si>
  <si>
    <t xml:space="preserve">No </t>
  </si>
  <si>
    <t xml:space="preserve">Mechanical Engineering </t>
  </si>
  <si>
    <t xml:space="preserve">Lebanon </t>
  </si>
  <si>
    <t xml:space="preserve">Palestinian </t>
  </si>
  <si>
    <t>Doctors without borders</t>
  </si>
  <si>
    <t>Flying Health information systems officer</t>
  </si>
  <si>
    <t>To enroll in ML for Fall 1 25-26</t>
  </si>
  <si>
    <t>STAT/ML(F)/ML(F)</t>
  </si>
  <si>
    <t>Hazem Mohamad Khayr El Hage</t>
  </si>
  <si>
    <t>hazemelhage96@gmail.com</t>
  </si>
  <si>
    <t>0096176612644</t>
  </si>
  <si>
    <t>Sagesse</t>
  </si>
  <si>
    <t>Law</t>
  </si>
  <si>
    <t>Kamal Abou Zahr Law Firm</t>
  </si>
  <si>
    <t>Junior Lawyer</t>
  </si>
  <si>
    <t>Arts &amp; Others</t>
  </si>
  <si>
    <t>EEE Exam</t>
  </si>
  <si>
    <t>IPP/STAT(F)/MOML</t>
  </si>
  <si>
    <t>Aline Zakaria Avedessian</t>
  </si>
  <si>
    <t>aa75@aub.edu.lb</t>
  </si>
  <si>
    <t>0096178879900</t>
  </si>
  <si>
    <t xml:space="preserve">Masters of Public Health </t>
  </si>
  <si>
    <t xml:space="preserve">Lebanese </t>
  </si>
  <si>
    <t>An ad on social media</t>
  </si>
  <si>
    <t>Principal Clinical Applications Analyst</t>
  </si>
  <si>
    <t>No, AUB Alumni</t>
  </si>
  <si>
    <t>No English Test</t>
  </si>
  <si>
    <t>IPP(F)/MOML(F)</t>
  </si>
  <si>
    <t>Farah Farchoukh</t>
  </si>
  <si>
    <t>farahfarchoukh@gmail.com</t>
  </si>
  <si>
    <t>0096176650835</t>
  </si>
  <si>
    <t>Medical Sciences</t>
  </si>
  <si>
    <t xml:space="preserve">An Ad on Social Media </t>
  </si>
  <si>
    <t>Let's Graduate Scientific Academy</t>
  </si>
  <si>
    <t>CEO and Founder</t>
  </si>
  <si>
    <t>Graduates SU24-25</t>
  </si>
  <si>
    <t>IPP/MOML(F)/MOML/ML/DS/DL/AIETH/AIHEA/DAPP/BA</t>
  </si>
  <si>
    <t>Will graduate end of Spring 2 24-25</t>
  </si>
  <si>
    <t>Maroun Tanious El Hajj</t>
  </si>
  <si>
    <t>marhajj@gmail.com</t>
  </si>
  <si>
    <t>009613238807</t>
  </si>
  <si>
    <t>IMPEX</t>
  </si>
  <si>
    <t>Assistant Service Manager</t>
  </si>
  <si>
    <t>No, NDU Grad</t>
  </si>
  <si>
    <t xml:space="preserve">Automotive </t>
  </si>
  <si>
    <t>IPP(F)/STAT(F)</t>
  </si>
  <si>
    <t>Joseph Nassar</t>
  </si>
  <si>
    <t>jen06@mail.aub.edu</t>
  </si>
  <si>
    <t>009613596526</t>
  </si>
  <si>
    <t>Chemistry</t>
  </si>
  <si>
    <t>MIRIAM Jean JREISSATI</t>
  </si>
  <si>
    <t>miriam@milebureau.com</t>
  </si>
  <si>
    <t>009613988772</t>
  </si>
  <si>
    <t xml:space="preserve">Graphic Design </t>
  </si>
  <si>
    <t>No, LAU Grad</t>
  </si>
  <si>
    <t>IPP/STAT/MOML/ML/DS/DL/AIETH/DAPP/ANLP/BA</t>
  </si>
  <si>
    <t>Shaimaa Ahmed</t>
  </si>
  <si>
    <t>shahmed@aucegypt.edu</t>
  </si>
  <si>
    <t>00201063397623</t>
  </si>
  <si>
    <t>Environmental Engineering</t>
  </si>
  <si>
    <t>Google</t>
  </si>
  <si>
    <t>Website - Ad on GS</t>
  </si>
  <si>
    <t>Toefl IBT</t>
  </si>
  <si>
    <t>IPP(F)</t>
  </si>
  <si>
    <t>Zein Reda</t>
  </si>
  <si>
    <t>zeinreda02@gmail.com</t>
  </si>
  <si>
    <t>00971585829694</t>
  </si>
  <si>
    <t>Marketing</t>
  </si>
  <si>
    <t>OMD (Optimum Media Direction)</t>
  </si>
  <si>
    <t>Senior Performance Executive</t>
  </si>
  <si>
    <t>Media</t>
  </si>
  <si>
    <t>Sana Kerdy</t>
  </si>
  <si>
    <t>sanakerdy@gmail.com</t>
  </si>
  <si>
    <t>00971555894012</t>
  </si>
  <si>
    <t xml:space="preserve">Yes </t>
  </si>
  <si>
    <t xml:space="preserve">Physics </t>
  </si>
  <si>
    <t>Emirates Airlines</t>
  </si>
  <si>
    <t>Flight Attendant</t>
  </si>
  <si>
    <t>Services - Travel</t>
  </si>
  <si>
    <t>IPP/ML/DS/DL/AIETH/AIHEA/BA/ANLP</t>
  </si>
  <si>
    <t>Mahmoud Sherif</t>
  </si>
  <si>
    <t>doctor_masho@yahoo.com</t>
  </si>
  <si>
    <t>00966538889744</t>
  </si>
  <si>
    <t>CU</t>
  </si>
  <si>
    <t xml:space="preserve">Medicine </t>
  </si>
  <si>
    <t>Ministry of health, KSA</t>
  </si>
  <si>
    <t>Project manager</t>
  </si>
  <si>
    <t>Check if student graduated by end of Spring 2 24-25</t>
  </si>
  <si>
    <t>Graduating</t>
  </si>
  <si>
    <t>IPP/STAT/MOML/ML(F)/ML/DS/DL/AIETH/AIHEA/ANLP/BA</t>
  </si>
  <si>
    <t>Will remain the same</t>
  </si>
  <si>
    <t>Georges Lichaa Elias</t>
  </si>
  <si>
    <t>georgeselias07@icloud.com</t>
  </si>
  <si>
    <t>0096170160058</t>
  </si>
  <si>
    <t>Social Sciences</t>
  </si>
  <si>
    <t>Mehdi Ali Ayoub</t>
  </si>
  <si>
    <t>ayoub.mehdi@outlook.com</t>
  </si>
  <si>
    <t>00971527175267</t>
  </si>
  <si>
    <t>Electrical  &amp; Computer Engineering</t>
  </si>
  <si>
    <t>Clemenceau Medical Center</t>
  </si>
  <si>
    <t>Billing Officer</t>
  </si>
  <si>
    <t>IELTS</t>
  </si>
  <si>
    <t>To enroll in ML for Spring 1 25-26</t>
  </si>
  <si>
    <t>IPP</t>
  </si>
  <si>
    <t>Eric Ekran Sarikey</t>
  </si>
  <si>
    <t>eric.sarikey@outlook.com</t>
  </si>
  <si>
    <t>00971522319593</t>
  </si>
  <si>
    <t>French</t>
  </si>
  <si>
    <t>Richard Feghali</t>
  </si>
  <si>
    <t>rfeghali@emirates.net.ae</t>
  </si>
  <si>
    <t>00971506130412</t>
  </si>
  <si>
    <t>Engineering Technologies</t>
  </si>
  <si>
    <t>ETTS</t>
  </si>
  <si>
    <t>CEO</t>
  </si>
  <si>
    <t>Prog. Only, Math &amp; Stat. as Auditor</t>
  </si>
  <si>
    <t>Contractor</t>
  </si>
  <si>
    <t>IPP/MOML(AUD)/STAT(AUD)/ML/DS/DL/AIETH/BA/AIHEA/DAPP</t>
  </si>
  <si>
    <t>Auditor (74)</t>
  </si>
  <si>
    <t>Auditor (82.82)</t>
  </si>
  <si>
    <t>Will graduate end of Spring 1 24-25</t>
  </si>
  <si>
    <t>Ilham Samih Abou Saleh</t>
  </si>
  <si>
    <t>isa11@mail.aub.edu</t>
  </si>
  <si>
    <t>0096171509739</t>
  </si>
  <si>
    <t>An ad on Google search</t>
  </si>
  <si>
    <t>Leading Modern Company for Logistics Services</t>
  </si>
  <si>
    <t>Senior Operations Analyst</t>
  </si>
  <si>
    <t>Logistics</t>
  </si>
  <si>
    <t>Tanios Karam</t>
  </si>
  <si>
    <t>Tanios.e.karam@gmail.com</t>
  </si>
  <si>
    <t>0096170762641</t>
  </si>
  <si>
    <t xml:space="preserve">Finance </t>
  </si>
  <si>
    <t>Blom bank</t>
  </si>
  <si>
    <t>Internal financial reporting analyst</t>
  </si>
  <si>
    <t>Ghida Lawand</t>
  </si>
  <si>
    <t>ghida.lawand@gmail.com</t>
  </si>
  <si>
    <t>0096176986055</t>
  </si>
  <si>
    <t>Dentistry- Speciality</t>
  </si>
  <si>
    <t>Self-employed at Tohme Clinic</t>
  </si>
  <si>
    <t>Prosthodontist</t>
  </si>
  <si>
    <t>No, BAU GPA&gt;3</t>
  </si>
  <si>
    <t>STAT</t>
  </si>
  <si>
    <t>Lina Bassam El Husseini</t>
  </si>
  <si>
    <t>linaelhusseini@gmail.com</t>
  </si>
  <si>
    <t>00971501115416</t>
  </si>
  <si>
    <t xml:space="preserve">Business Administration </t>
  </si>
  <si>
    <t>American</t>
  </si>
  <si>
    <t>Meta - GCC - FB</t>
  </si>
  <si>
    <t>Carla Kheir Aridi</t>
  </si>
  <si>
    <t>carla.kh@hotmail.com</t>
  </si>
  <si>
    <t>0097455951322</t>
  </si>
  <si>
    <t>Business Management</t>
  </si>
  <si>
    <t>Elan Decaux</t>
  </si>
  <si>
    <t>Sales executive</t>
  </si>
  <si>
    <t>Hussein Hamade</t>
  </si>
  <si>
    <t>hmhamade99@gmail.com</t>
  </si>
  <si>
    <t>0096170062999</t>
  </si>
  <si>
    <t>IPP/STAT/ML/DS/DL/AIHEA/BA/AIETH/DAPP</t>
  </si>
  <si>
    <t>Hassan Nasser</t>
  </si>
  <si>
    <t>hassan.mu.nasser@gmail.com</t>
  </si>
  <si>
    <t>0096170119114</t>
  </si>
  <si>
    <t>Pharmacy</t>
  </si>
  <si>
    <t>Internnational Medical Corps</t>
  </si>
  <si>
    <t>MHPSS, Senior Pharmacist</t>
  </si>
  <si>
    <t>IPP/STAT/MOML/ML/DS/DL/AIHEA/DAPP/ANLP(ALC)/BA/AIETH</t>
  </si>
  <si>
    <t>Eric Abi Karam</t>
  </si>
  <si>
    <t>Eric.abikaram@gmail.com</t>
  </si>
  <si>
    <t>0096178854233</t>
  </si>
  <si>
    <t>No, Balamand Grad</t>
  </si>
  <si>
    <t>Sami El Ayoubi</t>
  </si>
  <si>
    <t>sami.ayoubi19@gmail.com</t>
  </si>
  <si>
    <t>0096170638131</t>
  </si>
  <si>
    <t xml:space="preserve">Chemical Engineering </t>
  </si>
  <si>
    <t>Netherlands</t>
  </si>
  <si>
    <t>PYT(F)/STAT(F)/MOML(F)/STAT/MOML</t>
  </si>
  <si>
    <t>Edmond Joseph Rhayem</t>
  </si>
  <si>
    <t>edyrhayem2@hotmail.com</t>
  </si>
  <si>
    <t>009613525112</t>
  </si>
  <si>
    <t>IPP/STAT/MOML(F)/MOML/ML/DS/DL/AIETH/BA/ANLP/AIHEA</t>
  </si>
  <si>
    <t>Abdo Younes</t>
  </si>
  <si>
    <t>abdoyounes2000@gmail.com</t>
  </si>
  <si>
    <t>0096891746200</t>
  </si>
  <si>
    <t>Oman</t>
  </si>
  <si>
    <t>Bashaer Gulf Duqm (BGD)</t>
  </si>
  <si>
    <t>Site Engineer</t>
  </si>
  <si>
    <t>ML/DS/DL/AIHEA/DAPP/BA(F)/AIETH(F)/AIETH/BA</t>
  </si>
  <si>
    <t>Youmna Fadi Maatouk</t>
  </si>
  <si>
    <t>ymaatouk@gmail.com</t>
  </si>
  <si>
    <t>009613698886</t>
  </si>
  <si>
    <t>Hospitality and Tourism Management</t>
  </si>
  <si>
    <t>Self Employed</t>
  </si>
  <si>
    <t>Freelancer</t>
  </si>
  <si>
    <t>Manal Ismail Sanan</t>
  </si>
  <si>
    <t>manal.s@safrattravel.com</t>
  </si>
  <si>
    <t>0096170850389</t>
  </si>
  <si>
    <t>Public Administration</t>
  </si>
  <si>
    <t xml:space="preserve">Lebanese  </t>
  </si>
  <si>
    <t>Safrat Travel</t>
  </si>
  <si>
    <t>General Manager</t>
  </si>
  <si>
    <t>Mohamad Choucair</t>
  </si>
  <si>
    <t>mrchoucair@gmail.com</t>
  </si>
  <si>
    <t>009613134447</t>
  </si>
  <si>
    <t>Cedars Brokers &amp; Consultants</t>
  </si>
  <si>
    <t>Director</t>
  </si>
  <si>
    <t>Services - Consulting</t>
  </si>
  <si>
    <t>Malak Amer Ammar</t>
  </si>
  <si>
    <t>m.ammar.1@icloud.com</t>
  </si>
  <si>
    <t>00447787466911</t>
  </si>
  <si>
    <t>Medical Genetics and Genomics</t>
  </si>
  <si>
    <t>United Kingdom</t>
  </si>
  <si>
    <t>Lonza</t>
  </si>
  <si>
    <t>Senior Scientist</t>
  </si>
  <si>
    <t>No, UK Uni</t>
  </si>
  <si>
    <t>Lama Amer Ammar</t>
  </si>
  <si>
    <t>laa68@mail.aub.edu</t>
  </si>
  <si>
    <t>009613560553</t>
  </si>
  <si>
    <t>Sami Abboud</t>
  </si>
  <si>
    <t>sami.gh.abboud@gmail.com</t>
  </si>
  <si>
    <t>0096171271175</t>
  </si>
  <si>
    <t>Electronics</t>
  </si>
  <si>
    <t>Khater Engineering &amp; Trading (Siemens Official Solution Partner)</t>
  </si>
  <si>
    <t>BMS, Automation &amp; Control Engineer</t>
  </si>
  <si>
    <t>Zahi Allam</t>
  </si>
  <si>
    <t>zsa18@mail.aub.edu</t>
  </si>
  <si>
    <t>0096170770267</t>
  </si>
  <si>
    <t>AJB Hightech Ltd.</t>
  </si>
  <si>
    <t>Control &amp; Automation Engineer</t>
  </si>
  <si>
    <t>zahiallam.ajb@gmail.com</t>
  </si>
  <si>
    <t>Services - AI</t>
  </si>
  <si>
    <t>IPP/STAT/MOML/ML/DS/DL/AIETH/AIHEA/DAPP/BA</t>
  </si>
  <si>
    <t>Hager Hesham</t>
  </si>
  <si>
    <t>hager@arij.net</t>
  </si>
  <si>
    <t>00962786219802</t>
  </si>
  <si>
    <t>Communication</t>
  </si>
  <si>
    <t>Jordan</t>
  </si>
  <si>
    <t>ARIJ</t>
  </si>
  <si>
    <t>Co-coach</t>
  </si>
  <si>
    <t>Hager.hesham92@gmail.com</t>
  </si>
  <si>
    <t>IPP/STAT/MOML/ML/DS/DL/ANLP/BA/AIETH/AIHEA</t>
  </si>
  <si>
    <t>Sophia Moukahal</t>
  </si>
  <si>
    <t>sophiamoukahal@hotmail.com</t>
  </si>
  <si>
    <t>009613050708</t>
  </si>
  <si>
    <t xml:space="preserve">Vanuatu  </t>
  </si>
  <si>
    <t>Rassem trading Company</t>
  </si>
  <si>
    <t>Services - Trading</t>
  </si>
  <si>
    <t>Sarah Osmane</t>
  </si>
  <si>
    <t xml:space="preserve">sarahosmane@gmail.com </t>
  </si>
  <si>
    <t>0096171283061</t>
  </si>
  <si>
    <t>Agricultural and Extension education</t>
  </si>
  <si>
    <t>UNHCR</t>
  </si>
  <si>
    <t>Associate Monitoring and Evaluation Officer</t>
  </si>
  <si>
    <t>No, US Uni</t>
  </si>
  <si>
    <t xml:space="preserve">Humanitarian </t>
  </si>
  <si>
    <t>Hiba Mohamad Abou Ltaif</t>
  </si>
  <si>
    <t>hiba.aboultaif@hotmail.com</t>
  </si>
  <si>
    <t>0096170155527</t>
  </si>
  <si>
    <t>Nutrition and Dietetics</t>
  </si>
  <si>
    <t>Vie Saine</t>
  </si>
  <si>
    <t>Senior Dietitian and Life Coach</t>
  </si>
  <si>
    <t>IPP/STAT(F)/MOML/STAT/ML/DS/DL/AIETH/AIHEA/ANLP/BA</t>
  </si>
  <si>
    <t>Nadia Khairallah</t>
  </si>
  <si>
    <t>nadia-khairallah@live.com</t>
  </si>
  <si>
    <t>0096170689055</t>
  </si>
  <si>
    <t>Studies &amp; Marketing Manager</t>
  </si>
  <si>
    <t>Shipping</t>
  </si>
  <si>
    <t>Souhaib Azanki</t>
  </si>
  <si>
    <t>souhaib.alpha21@gmail.com</t>
  </si>
  <si>
    <t>00971506045900</t>
  </si>
  <si>
    <t xml:space="preserve">Civil Engineering </t>
  </si>
  <si>
    <t>LinkedIn</t>
  </si>
  <si>
    <t>Smart Education</t>
  </si>
  <si>
    <t>Head of Robotics &amp; ICT Department</t>
  </si>
  <si>
    <t>IPP/ML(F)/ML(F)/STAT(AUD)/MATH(AUD)</t>
  </si>
  <si>
    <t>Mahdi Badran</t>
  </si>
  <si>
    <t>mahdi_1818@hotmail.com</t>
  </si>
  <si>
    <t>0096597858860</t>
  </si>
  <si>
    <t xml:space="preserve">Kuwait </t>
  </si>
  <si>
    <t xml:space="preserve">Google search </t>
  </si>
  <si>
    <t>Riham General Trading and Contracting Co.</t>
  </si>
  <si>
    <t>Procurement and estimation engineer</t>
  </si>
  <si>
    <t>IPP/MOML/ML/DS/DL/AIETH/AIHEA/ANLP/BA</t>
  </si>
  <si>
    <t>Amena Hijazi</t>
  </si>
  <si>
    <t>amena.hijazi.98@hotmail.com</t>
  </si>
  <si>
    <t>0096170949880</t>
  </si>
  <si>
    <t>Sponsor Ad</t>
  </si>
  <si>
    <t>Abdulhamid Haidar</t>
  </si>
  <si>
    <t>Math Content Specialist</t>
  </si>
  <si>
    <t>ML/DS/DL</t>
  </si>
  <si>
    <t>Vanessa Wehbe</t>
  </si>
  <si>
    <t>vww00@mail.aub.edu</t>
  </si>
  <si>
    <t>00971503009619</t>
  </si>
  <si>
    <t>Psychology</t>
  </si>
  <si>
    <t xml:space="preserve">American </t>
  </si>
  <si>
    <t>vanessa.ww97@gmail.com</t>
  </si>
  <si>
    <t>ML/DS/DL/AIHEA/DAPP/BA/AIETH</t>
  </si>
  <si>
    <t>Mohamed Moslemani</t>
  </si>
  <si>
    <t>mohamad.meselmany@hotmail.com</t>
  </si>
  <si>
    <t>0096171813680</t>
  </si>
  <si>
    <t>ML/DS/DL/AIETH/DAPP(F)/ANLP(F)/BA(F)/ANLP/BA/AIHEA</t>
  </si>
  <si>
    <t>MIKEL MADI</t>
  </si>
  <si>
    <t>mtm13@mail.aub.edu</t>
  </si>
  <si>
    <t>Sarah Aramouny</t>
  </si>
  <si>
    <t>sarah.a.aramouny@gmail.com</t>
  </si>
  <si>
    <t>009613505280</t>
  </si>
  <si>
    <t xml:space="preserve">Mathematics </t>
  </si>
  <si>
    <t>Alaa Khaled Kassem</t>
  </si>
  <si>
    <t>alaa.kassem@lau.edu</t>
  </si>
  <si>
    <t>0096171378678</t>
  </si>
  <si>
    <t>Information Technology Management</t>
  </si>
  <si>
    <t>ITICO Pharma</t>
  </si>
  <si>
    <t>IT Manager</t>
  </si>
  <si>
    <t>Ghida Zbib</t>
  </si>
  <si>
    <t>ghida.zbib00@gmail.com</t>
  </si>
  <si>
    <t>0096171719794</t>
  </si>
  <si>
    <t>Data Analytics and Program Evaluation</t>
  </si>
  <si>
    <t>Data Engineering</t>
  </si>
  <si>
    <t>Gaby Rikan Jawabry</t>
  </si>
  <si>
    <t>gabyjawabry@gmail.com</t>
  </si>
  <si>
    <t>0096170828441</t>
  </si>
  <si>
    <t>AUST</t>
  </si>
  <si>
    <t xml:space="preserve">Computer &amp; Communications Engineering </t>
  </si>
  <si>
    <t>DataFlow</t>
  </si>
  <si>
    <t>Senior Front End Developer</t>
  </si>
  <si>
    <t>Services - IT</t>
  </si>
  <si>
    <t>Maha Idilbi</t>
  </si>
  <si>
    <t>midilbi@hotmail.com</t>
  </si>
  <si>
    <t>00971564600045</t>
  </si>
  <si>
    <t xml:space="preserve">Computer Science </t>
  </si>
  <si>
    <t>International Community School</t>
  </si>
  <si>
    <t>IT Specialist</t>
  </si>
  <si>
    <t>Ibrahim Fahed Hariri</t>
  </si>
  <si>
    <t>ibrahim.f.hariri@gmail.com</t>
  </si>
  <si>
    <t>00971585962876</t>
  </si>
  <si>
    <t>Management Information System</t>
  </si>
  <si>
    <t>Al Zahrawi Medical Supplies LLC</t>
  </si>
  <si>
    <t>Procurement &amp; Logistics Manager</t>
  </si>
  <si>
    <t>Tayseer Mustapha</t>
  </si>
  <si>
    <t>tamustapha@gmail.com</t>
  </si>
  <si>
    <t>009613712701</t>
  </si>
  <si>
    <t>IDS-Fintech</t>
  </si>
  <si>
    <t>Senior Team Leader</t>
  </si>
  <si>
    <t>Monica Alkadi</t>
  </si>
  <si>
    <t>mhkadi70@gmail.com</t>
  </si>
  <si>
    <t>0096178815408</t>
  </si>
  <si>
    <t xml:space="preserve">Math &amp; Statistics </t>
  </si>
  <si>
    <t>SABIS</t>
  </si>
  <si>
    <t>Teacher</t>
  </si>
  <si>
    <t>Ali el Rida Atie</t>
  </si>
  <si>
    <t>aliridaatie@gmail.com</t>
  </si>
  <si>
    <t>0096178814341</t>
  </si>
  <si>
    <t>Computer Engineering and Technology</t>
  </si>
  <si>
    <t>Fatima Wissam Khadra</t>
  </si>
  <si>
    <t>f.khadra2003@gmail.com</t>
  </si>
  <si>
    <t>0096181687253</t>
  </si>
  <si>
    <t>ML/DS/DL/AIHEA/DAPP/AIETH/ANLP</t>
  </si>
  <si>
    <t>Rayan Hamadeh</t>
  </si>
  <si>
    <t>rayannhamadeh@gmail.com</t>
  </si>
  <si>
    <t>0096171538682</t>
  </si>
  <si>
    <t>Website - IG</t>
  </si>
  <si>
    <t>Norna AI</t>
  </si>
  <si>
    <t>Data Analyst</t>
  </si>
  <si>
    <t>Rasha Al Khansa</t>
  </si>
  <si>
    <t>rasha.m.kh2@gmail.com</t>
  </si>
  <si>
    <t>0096170784925</t>
  </si>
  <si>
    <t>Electrical &amp; Computer Engineering</t>
  </si>
  <si>
    <t>Part Time Lecturer</t>
  </si>
  <si>
    <t>Nour Halwani</t>
  </si>
  <si>
    <t>halwani.nour@gmail.com</t>
  </si>
  <si>
    <t>0096170868437</t>
  </si>
  <si>
    <t xml:space="preserve">Electrical &amp; Computer Engineering </t>
  </si>
  <si>
    <t>Laceco</t>
  </si>
  <si>
    <t>Executive Management</t>
  </si>
  <si>
    <t>Serge Khalil</t>
  </si>
  <si>
    <t>serge.khalil.92@hotmail.com</t>
  </si>
  <si>
    <t>0096566716969</t>
  </si>
  <si>
    <t>American University of Middle East</t>
  </si>
  <si>
    <t>Instructor</t>
  </si>
  <si>
    <t>Bahaa Gharzeddine</t>
  </si>
  <si>
    <t>bahaagharzeddine7@gmail.com</t>
  </si>
  <si>
    <t>0096176649081</t>
  </si>
  <si>
    <t>Y76</t>
  </si>
  <si>
    <t>Software Engineer</t>
  </si>
  <si>
    <t>ML(F)/DS(F)</t>
  </si>
  <si>
    <t>Mazen Hamadeh</t>
  </si>
  <si>
    <t>mazen_hamadeh@hotmail.com</t>
  </si>
  <si>
    <t>0096181306506</t>
  </si>
  <si>
    <t>Business Computer</t>
  </si>
  <si>
    <t>Indafo Offshore</t>
  </si>
  <si>
    <t>Project Manager</t>
  </si>
  <si>
    <t>Samer Bouez</t>
  </si>
  <si>
    <t>samer@powermemobile.com</t>
  </si>
  <si>
    <t>009613172732</t>
  </si>
  <si>
    <t>PowerMe</t>
  </si>
  <si>
    <t>CTO</t>
  </si>
  <si>
    <t>ML/DS</t>
  </si>
  <si>
    <t>Zamzam Atwi</t>
  </si>
  <si>
    <t>zla002@usal.edu.lb</t>
  </si>
  <si>
    <t>0096181745360</t>
  </si>
  <si>
    <t>ML/DS/DL/AIETH/AIHEA/DAPP/BA</t>
  </si>
  <si>
    <t>Patrick El Gemayel</t>
  </si>
  <si>
    <t>patrickelgemayel@gmail.com</t>
  </si>
  <si>
    <t>0096181988750</t>
  </si>
  <si>
    <t xml:space="preserve">Irish </t>
  </si>
  <si>
    <t>Publicis Groupe</t>
  </si>
  <si>
    <t>Senior Executive</t>
  </si>
  <si>
    <t>Services - Marketing</t>
  </si>
  <si>
    <t>Fatima Al Moussawi</t>
  </si>
  <si>
    <t>fatima.mswi94@gmail.com</t>
  </si>
  <si>
    <t>0096598550335</t>
  </si>
  <si>
    <t>Dar Al Shifa Hopsital</t>
  </si>
  <si>
    <t>Senior IT Application Analyst</t>
  </si>
  <si>
    <t>Abir Salloum</t>
  </si>
  <si>
    <t>abirsalloum23@gmail.com</t>
  </si>
  <si>
    <t>0096176633487</t>
  </si>
  <si>
    <t>Smart College</t>
  </si>
  <si>
    <t>Software Developer</t>
  </si>
  <si>
    <t>ML/DS/DL/AIETH/ANLP/AIHEA/DAPP</t>
  </si>
  <si>
    <t>Marwa Salman</t>
  </si>
  <si>
    <t>marwa.m.salman@gmail.com</t>
  </si>
  <si>
    <t>009613756942</t>
  </si>
  <si>
    <t>APGAR Group</t>
  </si>
  <si>
    <t>Technical Data Engineer</t>
  </si>
  <si>
    <t>Services - Data Management</t>
  </si>
  <si>
    <t>Fatima Barakat</t>
  </si>
  <si>
    <t>fatimabarakatpa@gmail.com</t>
  </si>
  <si>
    <t>0096176143533</t>
  </si>
  <si>
    <t xml:space="preserve">NanoEngineering </t>
  </si>
  <si>
    <t>Elie Kahale</t>
  </si>
  <si>
    <t>ekahale@aub.edu.lb</t>
  </si>
  <si>
    <t>009613969316</t>
  </si>
  <si>
    <t>Computer &amp; Communications Engineering</t>
  </si>
  <si>
    <t>Director of Digital Initiatives and Scholarship, University Libraries</t>
  </si>
  <si>
    <t>elie.kahale@gmail.com</t>
  </si>
  <si>
    <t>Cynthia Abdel sater</t>
  </si>
  <si>
    <t>cynthia-as@hotmail.com</t>
  </si>
  <si>
    <t>009613764186</t>
  </si>
  <si>
    <t>Cote D'Ivoire</t>
  </si>
  <si>
    <t>Luxury Clinic</t>
  </si>
  <si>
    <t>Endodontist</t>
  </si>
  <si>
    <t xml:space="preserve">Health </t>
  </si>
  <si>
    <t>Rahmah Assaf</t>
  </si>
  <si>
    <t>rahmahassaf@hotmail.com</t>
  </si>
  <si>
    <t>00971566608935</t>
  </si>
  <si>
    <t xml:space="preserve">Educational technology  </t>
  </si>
  <si>
    <t xml:space="preserve">Jordanian  </t>
  </si>
  <si>
    <t>Ajyal School</t>
  </si>
  <si>
    <t>Educational specialist</t>
  </si>
  <si>
    <t>MOML/STAT/IPP/ML(F)</t>
  </si>
  <si>
    <t>Mirna Raslan</t>
  </si>
  <si>
    <t>mirnaraslan2013@gmail.com</t>
  </si>
  <si>
    <t>0096171370707</t>
  </si>
  <si>
    <t>Educational administration and policy writing</t>
  </si>
  <si>
    <t xml:space="preserve">Qatar Foundation </t>
  </si>
  <si>
    <t>Principal</t>
  </si>
  <si>
    <t>MOML(F)</t>
  </si>
  <si>
    <t>Nour Issa</t>
  </si>
  <si>
    <t>nour_issa_178@hotmail.com</t>
  </si>
  <si>
    <t>0096176543860</t>
  </si>
  <si>
    <t>USEK</t>
  </si>
  <si>
    <t>Biology</t>
  </si>
  <si>
    <t xml:space="preserve">Dictalive </t>
  </si>
  <si>
    <t>Medical Assitant</t>
  </si>
  <si>
    <t>MOML/IPP/ML/DS/DL/AIETH/AIHEA/ANLP/BA</t>
  </si>
  <si>
    <t>Dima Krayem</t>
  </si>
  <si>
    <t>dak36@mail.aub.edu</t>
  </si>
  <si>
    <t>0097433539349</t>
  </si>
  <si>
    <t>Dima_krayem@hotmail.com</t>
  </si>
  <si>
    <t>MOML/STAT/IPP/ML/DS/DL/ANLP/BA/AIETH/AIHEA</t>
  </si>
  <si>
    <t>Jules Nehme</t>
  </si>
  <si>
    <t>jules.nehme@std.balamand.edu.lb</t>
  </si>
  <si>
    <t>009613279464</t>
  </si>
  <si>
    <t>Andre Slim</t>
  </si>
  <si>
    <t>aws12@mail.aub.edu</t>
  </si>
  <si>
    <t>0096176323209</t>
  </si>
  <si>
    <t xml:space="preserve">Public Health </t>
  </si>
  <si>
    <t>Research Associate</t>
  </si>
  <si>
    <t>Andre-slim@outlook.com</t>
  </si>
  <si>
    <t>MOML/IPP/ML/DS/DL/BA/AIETH/AIHEA/DAPP</t>
  </si>
  <si>
    <t>Hidaya Hussein</t>
  </si>
  <si>
    <t>hidayaas.hussein23@gmail.com</t>
  </si>
  <si>
    <t xml:space="preserve"> Chemistry </t>
  </si>
  <si>
    <t xml:space="preserve">International School in Riyadh Ksa </t>
  </si>
  <si>
    <t>Science Teacher</t>
  </si>
  <si>
    <t>STAT/IPP/ML/DS/DL/AIETH/BA/AIHEA/DAPP</t>
  </si>
  <si>
    <t>Toufic Eid</t>
  </si>
  <si>
    <t>te04@aub.edu.lb</t>
  </si>
  <si>
    <t>009613786823</t>
  </si>
  <si>
    <t>Health Professions and Related Programs</t>
  </si>
  <si>
    <t>AUBMC</t>
  </si>
  <si>
    <t>Assistant Professor in Clinical Radiation Oncology</t>
  </si>
  <si>
    <t>Prog. &amp; Math, Stat. as Auditor</t>
  </si>
  <si>
    <t>touficid@gmail.com</t>
  </si>
  <si>
    <t>MOML/STAT(AUD)/IPP/ML(F)/ML(F)</t>
  </si>
  <si>
    <t>Auditor</t>
  </si>
  <si>
    <t>Hussein Issa</t>
  </si>
  <si>
    <t>hissa8726@gmail.com</t>
  </si>
  <si>
    <t>0096171368068</t>
  </si>
  <si>
    <t xml:space="preserve">Nursing </t>
  </si>
  <si>
    <t xml:space="preserve">Saint George hospital medical center </t>
  </si>
  <si>
    <t>RN</t>
  </si>
  <si>
    <t>MOML/STAT/IPP/ML/DS/DL/AIETH/AIHEA/ANLP/BA</t>
  </si>
  <si>
    <t>Nizar Aouad</t>
  </si>
  <si>
    <t>nizaraouad@gmail.com</t>
  </si>
  <si>
    <t>0096170387522</t>
  </si>
  <si>
    <t xml:space="preserve">Biology </t>
  </si>
  <si>
    <t>Oxfam</t>
  </si>
  <si>
    <t>Policy Lead</t>
  </si>
  <si>
    <t>MOML/IPP/ML/DS/DL/AIETH/DAPP/BA/AIHEA</t>
  </si>
  <si>
    <t>Nour Kassem</t>
  </si>
  <si>
    <t>nakassem72@gmail.com</t>
  </si>
  <si>
    <t>00971563444874</t>
  </si>
  <si>
    <t xml:space="preserve">CCAD </t>
  </si>
  <si>
    <t>Research Scholar</t>
  </si>
  <si>
    <t>MOML/STAT/IPP/ML/DS/DL/AIETH/DAPP/BA/AIHEA</t>
  </si>
  <si>
    <t>Bechara Kerbage</t>
  </si>
  <si>
    <t>becharakerbage@hotmail.com</t>
  </si>
  <si>
    <t>0097176900784</t>
  </si>
  <si>
    <t xml:space="preserve">Archirodon </t>
  </si>
  <si>
    <t>Project Engineering</t>
  </si>
  <si>
    <t xml:space="preserve">Construction </t>
  </si>
  <si>
    <t>MOML/STAT(F)</t>
  </si>
  <si>
    <t>Nathalie Haddad</t>
  </si>
  <si>
    <t>nathalieshaddad@gmail.com</t>
  </si>
  <si>
    <t>0096181937404</t>
  </si>
  <si>
    <t>Math Only, Prog. as Auditor</t>
  </si>
  <si>
    <t>MOML/IPP(AUD)/ML/DS(F)/DS/DL/AIHEA(F)/AIETH(F)/AIHEA(WIP)/BA(WIP)</t>
  </si>
  <si>
    <t>Mohamad Sukkr</t>
  </si>
  <si>
    <t>mohamadsuccar@hotmail.com</t>
  </si>
  <si>
    <t>009613305306</t>
  </si>
  <si>
    <t xml:space="preserve">Interior Design  </t>
  </si>
  <si>
    <t xml:space="preserve">Yuwalem </t>
  </si>
  <si>
    <t>Designer</t>
  </si>
  <si>
    <t xml:space="preserve">Design </t>
  </si>
  <si>
    <t>MOML/STAT/IPP(F)</t>
  </si>
  <si>
    <t>Maritta Choucair</t>
  </si>
  <si>
    <t>choucairmaritta@gmail.com</t>
  </si>
  <si>
    <t>0096176663794</t>
  </si>
  <si>
    <t xml:space="preserve">Economics </t>
  </si>
  <si>
    <t>United Petroleum Company Sal</t>
  </si>
  <si>
    <t>Junior accountant</t>
  </si>
  <si>
    <t xml:space="preserve">Petroleum </t>
  </si>
  <si>
    <t>MOML/IPP/ML/DS/DL/BA/AIETH/DAPP/ANLP</t>
  </si>
  <si>
    <t>Rania Haddad</t>
  </si>
  <si>
    <t>rh53@aub.edu.lb</t>
  </si>
  <si>
    <t>009613863565</t>
  </si>
  <si>
    <t xml:space="preserve">AUBMC </t>
  </si>
  <si>
    <t>Executive Officer</t>
  </si>
  <si>
    <t>rania13@yahoo.com</t>
  </si>
  <si>
    <t>MOML/STAT/IPP/ML/DS/DL/AIETH/BA/AIHEA/DAPP</t>
  </si>
  <si>
    <t>Ahmad Al-Refaie</t>
  </si>
  <si>
    <t>ahmadrefaie.12@hotmail.com</t>
  </si>
  <si>
    <t>0096170268765</t>
  </si>
  <si>
    <t>Information Technology and Operations Management</t>
  </si>
  <si>
    <t>MOML/IPP/ML/DS/DL/AIETH/DAPP/ANLP/BA</t>
  </si>
  <si>
    <t>Kotan Al Mashhadani</t>
  </si>
  <si>
    <t>kotanamashhadani@gmail.com</t>
  </si>
  <si>
    <t>0096171803996</t>
  </si>
  <si>
    <t>MOML/IPP/ML(F)/ML/DS/DL(F)/DL/AIETH/BA/LLM</t>
  </si>
  <si>
    <t>Can graduate by end of Fall 1 if 2 electives in SU24-25 and 1 elective in Fall 1 25-26 or vice versa</t>
  </si>
  <si>
    <t>Aya Batal</t>
  </si>
  <si>
    <t>ayabatal92@gmail.com</t>
  </si>
  <si>
    <t>0096176957313</t>
  </si>
  <si>
    <t>Medical Laboratory Sciences</t>
  </si>
  <si>
    <t>CMA CGM Beirut Terminal</t>
  </si>
  <si>
    <t>Administration</t>
  </si>
  <si>
    <t xml:space="preserve">Trading </t>
  </si>
  <si>
    <t>MOML/STAT/IPP/ML/DS/DL/BA/ANLP/AIETH/AIHEA</t>
  </si>
  <si>
    <t>Nour Abadi</t>
  </si>
  <si>
    <t>Abadinour00@gmail.com</t>
  </si>
  <si>
    <t>0032489971319</t>
  </si>
  <si>
    <t>Belgium</t>
  </si>
  <si>
    <t xml:space="preserve">Freedom Diamonds </t>
  </si>
  <si>
    <t>Account Manager</t>
  </si>
  <si>
    <t>Trading</t>
  </si>
  <si>
    <t>MOML/STAT/IPP/ML/DS/DL/AIETH/DAPP/BA/ANLP</t>
  </si>
  <si>
    <t>Rony Al Assaad</t>
  </si>
  <si>
    <t>alassaadrony@gmail.com</t>
  </si>
  <si>
    <t>009613183345</t>
  </si>
  <si>
    <t>Political Studies</t>
  </si>
  <si>
    <t>Médecins Sans Frontières (MSF)/ Doctors Without Borders</t>
  </si>
  <si>
    <t>Projects, Outreach &amp; Campaigns Manager</t>
  </si>
  <si>
    <t>Ahmad Sharanek</t>
  </si>
  <si>
    <t>Ahmadkeeple14@gmail.com</t>
  </si>
  <si>
    <t>0096176045578</t>
  </si>
  <si>
    <t>MOML/STAT/IPP/ML/DS /DL/AIETH/DAPP/BA/ANLP</t>
  </si>
  <si>
    <t>Mirna Al Sayegh</t>
  </si>
  <si>
    <t>mirnasayegh@gmail.com</t>
  </si>
  <si>
    <t>0096170940091</t>
  </si>
  <si>
    <t>BBAC</t>
  </si>
  <si>
    <t>Head of Sanctions &amp; Combating corruption and bribery</t>
  </si>
  <si>
    <t>Assil Al Kharsa</t>
  </si>
  <si>
    <t>assilalkharsa@outlook.com</t>
  </si>
  <si>
    <t>0096170806375</t>
  </si>
  <si>
    <t>May Farhat</t>
  </si>
  <si>
    <t>mayyfarhat@gmail.com</t>
  </si>
  <si>
    <t>0096170076246</t>
  </si>
  <si>
    <t>Ana Aqra Association</t>
  </si>
  <si>
    <t>Monitoring, Evaluation, Research, and Learning Assistant</t>
  </si>
  <si>
    <t>MOML/IPP/ML/DS/DL/AIHEA/DAPP/ANLP/AIETH</t>
  </si>
  <si>
    <t>Nayla Malaeb</t>
  </si>
  <si>
    <t>nmm50@mail.aub.edu</t>
  </si>
  <si>
    <t>0096178858428</t>
  </si>
  <si>
    <t xml:space="preserve">Elementary Education </t>
  </si>
  <si>
    <t>Administrative Assistant</t>
  </si>
  <si>
    <t>naylamalaeb@gmail.com</t>
  </si>
  <si>
    <t>MOML/STAT/IPP/ML/DS/DL/DAPP/ANLP/BA/AIETH</t>
  </si>
  <si>
    <t>Noura Hassan</t>
  </si>
  <si>
    <t>noura.hhasan@hotmail.com</t>
  </si>
  <si>
    <t>0096170983755</t>
  </si>
  <si>
    <t xml:space="preserve">Business Management </t>
  </si>
  <si>
    <t>Inspire</t>
  </si>
  <si>
    <t>Iman Kobeissi</t>
  </si>
  <si>
    <t>iak11@mail.aub.edu</t>
  </si>
  <si>
    <t>0096170359809</t>
  </si>
  <si>
    <t>imanakobeissi@gmail.com</t>
  </si>
  <si>
    <t>MOML/STAT/IPP/ML/DS/DL/AIETH/DAPP/ANLP/BA</t>
  </si>
  <si>
    <t>Anas Ashqar</t>
  </si>
  <si>
    <t>anasessam2022@gmail.com</t>
  </si>
  <si>
    <t>00970597852885</t>
  </si>
  <si>
    <t>Graphic Design</t>
  </si>
  <si>
    <t>Specialized Arab Care Hospital</t>
  </si>
  <si>
    <t>Cheif Resident - Operational Manager</t>
  </si>
  <si>
    <t>MOML/STAT/IPP</t>
  </si>
  <si>
    <t>Dana Osman</t>
  </si>
  <si>
    <t>dmo03@mail.aub.edu</t>
  </si>
  <si>
    <t>0022509086755</t>
  </si>
  <si>
    <t>Ivorian</t>
  </si>
  <si>
    <t>odana4285@gmail.com</t>
  </si>
  <si>
    <t>IPP/ML/DS/DL/AIETH/DAPP/BA/AIHEA</t>
  </si>
  <si>
    <t>Ragheed Abdelkhalek</t>
  </si>
  <si>
    <t>ragheed.ak@gmail.com</t>
  </si>
  <si>
    <t>00966546699911</t>
  </si>
  <si>
    <t>Netvariant</t>
  </si>
  <si>
    <t>Co-Founder and COO</t>
  </si>
  <si>
    <t>ML/DS/DL/AIETH/DAPP/BA/AIHEA</t>
  </si>
  <si>
    <t>Antonio Nehme</t>
  </si>
  <si>
    <t>antonionehme@outlook.com</t>
  </si>
  <si>
    <t>0096171324117</t>
  </si>
  <si>
    <t>MOML</t>
  </si>
  <si>
    <t>Rawad Assaf</t>
  </si>
  <si>
    <t>raa73@mail.aub.edu</t>
  </si>
  <si>
    <t>0096171168188</t>
  </si>
  <si>
    <t>NEWTEK SOLUTIONS</t>
  </si>
  <si>
    <t>SENIOR BUSINESS ANALYST</t>
  </si>
  <si>
    <t>assaf.rawad@gmail.com</t>
  </si>
  <si>
    <t>Fall 24-25</t>
  </si>
  <si>
    <t>Dounia Soukarieh</t>
  </si>
  <si>
    <t>dounia.soukarieh@gmail.com</t>
  </si>
  <si>
    <t>0096171138918</t>
  </si>
  <si>
    <t>ML/DS/DL/AIETH/DAPP(F)/BA/DAPP/AIHEA</t>
  </si>
  <si>
    <t xml:space="preserve">C- </t>
  </si>
  <si>
    <t>Ghina Abi Farrage</t>
  </si>
  <si>
    <t>abifarraj.ghina@gmail.com</t>
  </si>
  <si>
    <t>0096171337633</t>
  </si>
  <si>
    <t>Public Sector- Council of Development and Reconstruction</t>
  </si>
  <si>
    <t>Financial Expert</t>
  </si>
  <si>
    <t>TOEFL IBT</t>
  </si>
  <si>
    <t>IPP/ML/DS/DL/AIETH/DAPP/ANLP/BA</t>
  </si>
  <si>
    <t>Tony Gemayel</t>
  </si>
  <si>
    <t>bigemayel@hotmail.com</t>
  </si>
  <si>
    <t>009613504352</t>
  </si>
  <si>
    <t>Ericsson</t>
  </si>
  <si>
    <t>Senior Solution Architect</t>
  </si>
  <si>
    <t>DAPP a la carte in FA125-26</t>
  </si>
  <si>
    <t>A La Carte</t>
  </si>
  <si>
    <t>ML/DS/DL/AIETH/BA/ANLP/AIHEA</t>
  </si>
  <si>
    <t>Nadine Younes</t>
  </si>
  <si>
    <t>ny03@aub.edu.lb</t>
  </si>
  <si>
    <t>009613338466</t>
  </si>
  <si>
    <t>Senior registered nurse</t>
  </si>
  <si>
    <t>nay07@mail.aub.edu</t>
  </si>
  <si>
    <t>IPP/MOML/ML/DS/DL/AIETH/BA/AIHEA/DAPP</t>
  </si>
  <si>
    <t>Elias Moussa</t>
  </si>
  <si>
    <t>emoussa30@gmail.com</t>
  </si>
  <si>
    <t>0096170821847</t>
  </si>
  <si>
    <t>Empire State College</t>
  </si>
  <si>
    <t>Proximie</t>
  </si>
  <si>
    <t>Cloud Engineer</t>
  </si>
  <si>
    <t>Math Only</t>
  </si>
  <si>
    <t>MOML/ML/DS/DL/ANLP/BA/AIETH/AIHEA</t>
  </si>
  <si>
    <t>Maya Assidi</t>
  </si>
  <si>
    <t>maa334@mail.aub.edu</t>
  </si>
  <si>
    <t>0097152669738</t>
  </si>
  <si>
    <t>20/04/1999</t>
  </si>
  <si>
    <t>Google Search</t>
  </si>
  <si>
    <t xml:space="preserve">N/A </t>
  </si>
  <si>
    <t>assidimaya@gmail.com</t>
  </si>
  <si>
    <t>IPP/ML/DS/DL/AIETH/BA/AIHEA/DAPP</t>
  </si>
  <si>
    <t>Hania Kaddoura</t>
  </si>
  <si>
    <t>hania.kaddoura@hotmail.com</t>
  </si>
  <si>
    <t>009613584375</t>
  </si>
  <si>
    <t>Twitter Organic</t>
  </si>
  <si>
    <t>Bank Audi</t>
  </si>
  <si>
    <t>Head of business commercial south area</t>
  </si>
  <si>
    <t>IPP/MOML</t>
  </si>
  <si>
    <t>Ali Kobeissi</t>
  </si>
  <si>
    <t>kobeissi.aly@gmail.com</t>
  </si>
  <si>
    <t>009613018090</t>
  </si>
  <si>
    <t>Management Information Systems</t>
  </si>
  <si>
    <t>Al Mayadeen TV</t>
  </si>
  <si>
    <t>IT Network and systems administrator</t>
  </si>
  <si>
    <t>IPP/MOML/ML(F)</t>
  </si>
  <si>
    <t>Jamal Soukarieh</t>
  </si>
  <si>
    <t>jamalsoukarieh22@gmail.com</t>
  </si>
  <si>
    <t>0096170526047</t>
  </si>
  <si>
    <t>Herbmed</t>
  </si>
  <si>
    <t>Data entry and stock monitoring</t>
  </si>
  <si>
    <t>IPP/MOML/ML(F)/ML/DS/DL/AIETH/DAPP/ANLP/BA</t>
  </si>
  <si>
    <t>Adnan Jomaa</t>
  </si>
  <si>
    <t>adnanjomaa2000@hotmail.com</t>
  </si>
  <si>
    <t>0096170744858</t>
  </si>
  <si>
    <t>RHU</t>
  </si>
  <si>
    <t xml:space="preserve">Engineering Technologies and Engineering-Related Fields </t>
  </si>
  <si>
    <t>TOEFL iBT</t>
  </si>
  <si>
    <t>IPP/MOML/ML/DS/DL(F)/AIETH/DAPP/DL/AIHEA/BA</t>
  </si>
  <si>
    <t xml:space="preserve">A </t>
  </si>
  <si>
    <t>Ahmad Takkoush</t>
  </si>
  <si>
    <t>ahmadtakkoush@hotmail.com</t>
  </si>
  <si>
    <t>0096176672706</t>
  </si>
  <si>
    <t>An Ad on Google Search</t>
  </si>
  <si>
    <t>CME</t>
  </si>
  <si>
    <t>Digital Content</t>
  </si>
  <si>
    <t>Vanessa Meouchy</t>
  </si>
  <si>
    <t>Vemeouchi@gmail.com</t>
  </si>
  <si>
    <t>009613047419</t>
  </si>
  <si>
    <t>The Nawaya Network</t>
  </si>
  <si>
    <t>Country Manager / Business Development Manager</t>
  </si>
  <si>
    <t>IPP/MOML/ML/DS/DL</t>
  </si>
  <si>
    <t>Fadi Chaker</t>
  </si>
  <si>
    <t>fadi_ch@hotmail.com</t>
  </si>
  <si>
    <t>009613910844</t>
  </si>
  <si>
    <t>Finance Manager</t>
  </si>
  <si>
    <t>Joe Farah</t>
  </si>
  <si>
    <t>joe.farah.1@hotmail.com</t>
  </si>
  <si>
    <t>0096171940149</t>
  </si>
  <si>
    <t xml:space="preserve">Baytek offshore </t>
  </si>
  <si>
    <t>senior Business Consultant</t>
  </si>
  <si>
    <t xml:space="preserve">Technology </t>
  </si>
  <si>
    <t>Hussein Fniesh</t>
  </si>
  <si>
    <t>fneishussein@gmail.com</t>
  </si>
  <si>
    <t>0096181672146</t>
  </si>
  <si>
    <t>Hussein Dhayne</t>
  </si>
  <si>
    <t>Electrical engineer</t>
  </si>
  <si>
    <t>ML/DS/DL/AIHEA/DAPP(F)/ANLP(F)</t>
  </si>
  <si>
    <t>Hamid Halby</t>
  </si>
  <si>
    <t>hhalby@yahoo.com</t>
  </si>
  <si>
    <t>009613783348</t>
  </si>
  <si>
    <t xml:space="preserve">BMB SAL </t>
  </si>
  <si>
    <t>Software developer</t>
  </si>
  <si>
    <t xml:space="preserve">Constultant </t>
  </si>
  <si>
    <t>ML/DS/DL/BA/AIETH/DAPP/ANLP/LLM(WIP)</t>
  </si>
  <si>
    <t>Sara Jalaleddine</t>
  </si>
  <si>
    <t>sarajalaleddine123@gmail.com</t>
  </si>
  <si>
    <t>0096594188116</t>
  </si>
  <si>
    <t>American College of Middle East</t>
  </si>
  <si>
    <t>Computer engineering instructor</t>
  </si>
  <si>
    <t>Rasha Abou Khater</t>
  </si>
  <si>
    <t>aboukhaterrasha@gmail.com</t>
  </si>
  <si>
    <t>0096181509840</t>
  </si>
  <si>
    <t>Evengelical school of Rabieh</t>
  </si>
  <si>
    <t>teacher</t>
  </si>
  <si>
    <t>Omar Osman</t>
  </si>
  <si>
    <t>omarosman562@gmail.com</t>
  </si>
  <si>
    <t>0031630410519</t>
  </si>
  <si>
    <t xml:space="preserve">SkillLab </t>
  </si>
  <si>
    <t>Product Manager</t>
  </si>
  <si>
    <t>Check which electives for Fall 1 25-26</t>
  </si>
  <si>
    <t>ML/DS/DL/AIETH/DAPP/ANLP(F)/BA/ANLP(F)</t>
  </si>
  <si>
    <t xml:space="preserve">B- </t>
  </si>
  <si>
    <t>Samer Farhat</t>
  </si>
  <si>
    <t>samer@bisolutionshouse.com</t>
  </si>
  <si>
    <t>0096171336621</t>
  </si>
  <si>
    <t>An Ad on Youtube</t>
  </si>
  <si>
    <t>Google Search - Pmax</t>
  </si>
  <si>
    <t>BI Solutions House</t>
  </si>
  <si>
    <t>Founder</t>
  </si>
  <si>
    <t>Marie Therese Younan</t>
  </si>
  <si>
    <t>mgy04@mail.aub.edu</t>
  </si>
  <si>
    <t>0096176053432</t>
  </si>
  <si>
    <t>Math &amp; Statistics</t>
  </si>
  <si>
    <t>Daraj Media</t>
  </si>
  <si>
    <t>Mohamad Ali Salhab</t>
  </si>
  <si>
    <t>mas164@mail.aub.edu</t>
  </si>
  <si>
    <t>0096181696454</t>
  </si>
  <si>
    <t>ML/DS/DL/ANLP/BA/AIETH/AIHEA</t>
  </si>
  <si>
    <t>Laila Ghoteimi</t>
  </si>
  <si>
    <t>laila.ghoteime87@gmail.com</t>
  </si>
  <si>
    <t>0096170829832</t>
  </si>
  <si>
    <t>EDM</t>
  </si>
  <si>
    <t>Full Stack PHP Developer</t>
  </si>
  <si>
    <t>To enroll in DL in Fall 2 25-26</t>
  </si>
  <si>
    <t>ML/DS/AIETH(F)</t>
  </si>
  <si>
    <t>Can take AI Ethics either in SU24-25 or Fall 1 25-26 without affecting graduation (Fall 1 25-26)</t>
  </si>
  <si>
    <t>Safa Halat</t>
  </si>
  <si>
    <t>sjh17@mail.aub.edu</t>
  </si>
  <si>
    <t>0096181373944</t>
  </si>
  <si>
    <t>Walid Kiblawi</t>
  </si>
  <si>
    <t>walidkiblawi77@gmail.com</t>
  </si>
  <si>
    <t>0096171559662</t>
  </si>
  <si>
    <t>Mechatornics Engineering</t>
  </si>
  <si>
    <t>ML/DS/DL(F)/AIETH/DAPP/DL/AIHEA/BA</t>
  </si>
  <si>
    <t>Fadi Hannoun</t>
  </si>
  <si>
    <t>fadi@hannoun.me</t>
  </si>
  <si>
    <t>0097431114776</t>
  </si>
  <si>
    <t>Fadaat Media</t>
  </si>
  <si>
    <t>Sap project manager</t>
  </si>
  <si>
    <t>ML/DS(F)</t>
  </si>
  <si>
    <t>Mouhamad Tawbi</t>
  </si>
  <si>
    <t>moe.tawbi@gmail.com</t>
  </si>
  <si>
    <t>009613716551</t>
  </si>
  <si>
    <t>A.N.Boukather</t>
  </si>
  <si>
    <t>Head of Development</t>
  </si>
  <si>
    <t>Mirna Karouni</t>
  </si>
  <si>
    <t>mk223@aub.edu.lb</t>
  </si>
  <si>
    <t>0096170720080</t>
  </si>
  <si>
    <t>Biomedical Engineering</t>
  </si>
  <si>
    <t>American University of Beirut (AUB)</t>
  </si>
  <si>
    <t>Research Assistant</t>
  </si>
  <si>
    <t>Paul Tohme</t>
  </si>
  <si>
    <t>paultohme@gmail.com</t>
  </si>
  <si>
    <t>0096171580003</t>
  </si>
  <si>
    <t>Norconsult Telematics</t>
  </si>
  <si>
    <t>GM Advisor</t>
  </si>
  <si>
    <t>Mohamad Faour</t>
  </si>
  <si>
    <t>mf132@aub.edu.lb</t>
  </si>
  <si>
    <t>Provost Initiative</t>
  </si>
  <si>
    <t>Provost Initiative - 3rd Cohort</t>
  </si>
  <si>
    <t>Assistant Professor</t>
  </si>
  <si>
    <t>No, AUB Faculty</t>
  </si>
  <si>
    <t>STAT(F)/IPP/MOML/ML(F)</t>
  </si>
  <si>
    <t>Naseem Daher</t>
  </si>
  <si>
    <t>nd38@aub.edu.lb</t>
  </si>
  <si>
    <t>x 3542</t>
  </si>
  <si>
    <t>Purdue University</t>
  </si>
  <si>
    <t>Systems, Measurement, and Control</t>
  </si>
  <si>
    <t>Provost Initiative - 1st Cohort</t>
  </si>
  <si>
    <t>Associate Professor</t>
  </si>
  <si>
    <t>Check if student graduated by end of SU24-25</t>
  </si>
  <si>
    <t>STAT/IPP/ML/DS/DL/AIETH/AIHEA/ANLP/BA(WIP)</t>
  </si>
  <si>
    <t>Will take BA in SU24-25 and graduate</t>
  </si>
  <si>
    <t>Rabih El Mouhayar</t>
  </si>
  <si>
    <t>re29@aub.edu.lb</t>
  </si>
  <si>
    <t>0096171258172</t>
  </si>
  <si>
    <t>STAT/IPP(F)/MOML(F)</t>
  </si>
  <si>
    <t>Wassim Nasreddine</t>
  </si>
  <si>
    <t>wn13@aub.edu.lb</t>
  </si>
  <si>
    <t>STAT/IPP/MOML/ML/DS/DL(F)/AIETH</t>
  </si>
  <si>
    <t>Roula Hourany</t>
  </si>
  <si>
    <t>rh64@aub.edu.lb</t>
  </si>
  <si>
    <t>009613163155</t>
  </si>
  <si>
    <t>MD</t>
  </si>
  <si>
    <t>Full Professor</t>
  </si>
  <si>
    <t>STAT/IPP/MOML/ML/DS/DL/AIETH/AIHEA/DAPP/BA</t>
  </si>
  <si>
    <t>Yes, auditor</t>
  </si>
  <si>
    <t>Trevor Ryan Patt</t>
  </si>
  <si>
    <t>tp06@aub.edu.lb</t>
  </si>
  <si>
    <t>STAT/IPP/MOML/ML/DS/DL(F)</t>
  </si>
  <si>
    <t>Samer Kharroubi</t>
  </si>
  <si>
    <t>sk157@aub.edu.lb</t>
  </si>
  <si>
    <t>009613269974</t>
  </si>
  <si>
    <t>University of Surrey</t>
  </si>
  <si>
    <t>British</t>
  </si>
  <si>
    <t>IPP/ML(F)/ML(F)</t>
  </si>
  <si>
    <t>Samar Sadek</t>
  </si>
  <si>
    <t>ss05@aub.edu.lb</t>
  </si>
  <si>
    <t>009613670494</t>
  </si>
  <si>
    <t>STAT/IPP/MOML/ML/DS/DL/ANLP/AIHEA/AIETH/BA</t>
  </si>
  <si>
    <t>Can graduate by end of Fall 1</t>
  </si>
  <si>
    <t>Zeina Jreissati</t>
  </si>
  <si>
    <t>zeina@scentle.com</t>
  </si>
  <si>
    <t>009613849584</t>
  </si>
  <si>
    <t xml:space="preserve">Université Saint Joseph (USJ) </t>
  </si>
  <si>
    <t>I have taken these courses during my undergrad/grad years and would like to take them again as a refresher</t>
  </si>
  <si>
    <t>Jreissati Enterprises sal / Scentle.com</t>
  </si>
  <si>
    <t>Owner, Manager</t>
  </si>
  <si>
    <t xml:space="preserve">Business </t>
  </si>
  <si>
    <t>Spring 24-25</t>
  </si>
  <si>
    <t>Deferred for FA25-26, will take pre-requisites in Spring 24-25 for FA25-26</t>
  </si>
  <si>
    <t>will try to complete pre-req</t>
  </si>
  <si>
    <t>Charles Fakhry</t>
  </si>
  <si>
    <t>charles.fakhry@gmail.com</t>
  </si>
  <si>
    <t>00971509174979</t>
  </si>
  <si>
    <t>Rennes 1 University</t>
  </si>
  <si>
    <t>Onespan</t>
  </si>
  <si>
    <t>Senior Regional Sales Manager</t>
  </si>
  <si>
    <t>passed all prereq</t>
  </si>
  <si>
    <t>Jessica Joseph Layoun</t>
  </si>
  <si>
    <t>Jessicalayoun@gmail.com</t>
  </si>
  <si>
    <t>0096170233526</t>
  </si>
  <si>
    <t xml:space="preserve">Lebanese University (LU) </t>
  </si>
  <si>
    <t>Accounting &amp; Auditing</t>
  </si>
  <si>
    <t>I am not familiar with any of the courses above</t>
  </si>
  <si>
    <t>Utrix SAL</t>
  </si>
  <si>
    <t>Business Excellence Head</t>
  </si>
  <si>
    <t xml:space="preserve">Anthony Aouad  </t>
  </si>
  <si>
    <t>aouadanthony2000@gmail.com</t>
  </si>
  <si>
    <t>009613080613</t>
  </si>
  <si>
    <t>Lebanese University</t>
  </si>
  <si>
    <t>Gargour automotive company</t>
  </si>
  <si>
    <t>Electrical and electronic technician</t>
  </si>
  <si>
    <t>Sara El Mordaa</t>
  </si>
  <si>
    <t xml:space="preserve">sara.elmordaa@gmail.com </t>
  </si>
  <si>
    <t>0096170016646</t>
  </si>
  <si>
    <t xml:space="preserve">American University of Beirut (AUB) </t>
  </si>
  <si>
    <t>Somfy</t>
  </si>
  <si>
    <t>Accountant</t>
  </si>
  <si>
    <t>Mohammad Hammoud</t>
  </si>
  <si>
    <t>mohmad.ali94@hotmail.com</t>
  </si>
  <si>
    <t>0096171272861</t>
  </si>
  <si>
    <t>Lebanese International University (LIU)</t>
  </si>
  <si>
    <t>Management information system</t>
  </si>
  <si>
    <t>My background is relevant to the program</t>
  </si>
  <si>
    <t>Senior E-commerce</t>
  </si>
  <si>
    <t>hammoudmohmadali@gmail.com</t>
  </si>
  <si>
    <t>Lamia Gerges</t>
  </si>
  <si>
    <t>lamiagerios@gmail.com</t>
  </si>
  <si>
    <t>15/01/1988</t>
  </si>
  <si>
    <t xml:space="preserve"> Antonine University </t>
  </si>
  <si>
    <t>Orient swiss - Zood</t>
  </si>
  <si>
    <t xml:space="preserve">Antonine University </t>
  </si>
  <si>
    <t xml:space="preserve">Marketing </t>
  </si>
  <si>
    <t>Check if student graduated by end of Fall 1 25-26</t>
  </si>
  <si>
    <t>MOML/STAT/IPP/ML/DS/DL/AIETH(WIP)/BA(WIP)/DAPP/LLM</t>
  </si>
  <si>
    <t>Check which electives to take in SU24-25 and FA25-26</t>
  </si>
  <si>
    <t>Hussein Khreiss</t>
  </si>
  <si>
    <t>husseinkhreiss10@gmail.com</t>
  </si>
  <si>
    <t>0096170917140</t>
  </si>
  <si>
    <t>Lebanese International University</t>
  </si>
  <si>
    <t>VOX Solutions</t>
  </si>
  <si>
    <t>Routing &amp; Quality Specialist</t>
  </si>
  <si>
    <t>Telecommunications</t>
  </si>
  <si>
    <t>MOML/STAT/IPP/ML/DS/DL/AIETH/AIHEA/ANLP/BA(WIP)</t>
  </si>
  <si>
    <t>Mohammad Itani</t>
  </si>
  <si>
    <t>mohditani1997@gmail.com</t>
  </si>
  <si>
    <t>Arts, Sciences, and Technology University in Lebanon</t>
  </si>
  <si>
    <t>I took Statistics, and Math courses during my undergraduate years, and would like to take them again as a refresher. I have no knowledge in Python, and I'm willing to study it as it's becoming frequently used in all business types nowadays.</t>
  </si>
  <si>
    <t>SETS SARL</t>
  </si>
  <si>
    <t>Information Technology Support Specialist</t>
  </si>
  <si>
    <t xml:space="preserve">Architect </t>
  </si>
  <si>
    <t>Nadine Nacouzi</t>
  </si>
  <si>
    <t>nadine.nacouzi@itk.edu.lb</t>
  </si>
  <si>
    <t xml:space="preserve"> Lebanese University (LU) </t>
  </si>
  <si>
    <t>Al kafaat technical institute</t>
  </si>
  <si>
    <t>Head of IT department</t>
  </si>
  <si>
    <t>dropped left the country</t>
  </si>
  <si>
    <t>MOML(AUD)/STAT(AUD)/IPP(AUD)/ML/DS/DL/AIETH/AIHEA/ANLP/BA/LLM</t>
  </si>
  <si>
    <t>Omar Al Bissani</t>
  </si>
  <si>
    <t>oma40@mail.aub.edu</t>
  </si>
  <si>
    <t>0096171539845</t>
  </si>
  <si>
    <t>Application Analyst</t>
  </si>
  <si>
    <t>No, AUB Staff</t>
  </si>
  <si>
    <t>Can graduate by end of Fall 1 if AI Ethics in taken in Spring 2 24-25 or SU24-25</t>
  </si>
  <si>
    <t>D</t>
  </si>
  <si>
    <t>Michel Abdo</t>
  </si>
  <si>
    <t>michel.f.abdo@gmail.com</t>
  </si>
  <si>
    <t>18/09/1988</t>
  </si>
  <si>
    <t>People365</t>
  </si>
  <si>
    <t>Software Development Manager</t>
  </si>
  <si>
    <t xml:space="preserve">Software </t>
  </si>
  <si>
    <t>IPP/ML/DS/DL/AIHEA/AIETH(WIP)/BA(WIP)/DAPP/LLM</t>
  </si>
  <si>
    <t>Dalia youssef abdel massih</t>
  </si>
  <si>
    <t>Dy21@aub.edu.lb</t>
  </si>
  <si>
    <t>009613414478</t>
  </si>
  <si>
    <t>Nantes University France</t>
  </si>
  <si>
    <t>Civil Engineering</t>
  </si>
  <si>
    <t>I am using Python or statistics or math in my current line of work, I might need Python as a refresher</t>
  </si>
  <si>
    <t>Professor</t>
  </si>
  <si>
    <t>MOML/STAT/IPP/ML/DS/DL/DAPP/AIETH/ANLP/BA</t>
  </si>
  <si>
    <t>Sirine Itany</t>
  </si>
  <si>
    <t>sirine_itany@hotmail.com</t>
  </si>
  <si>
    <t>009613533639</t>
  </si>
  <si>
    <t>Audit</t>
  </si>
  <si>
    <t>Patchi</t>
  </si>
  <si>
    <t>Financial Controller</t>
  </si>
  <si>
    <t>MOML/STAT/IPP/ML/DS/DL/AIHEA/DAPP/ANLP/AIETH</t>
  </si>
  <si>
    <t>Jean Pierre Ghandour</t>
  </si>
  <si>
    <t>jpghandour@outlook.com</t>
  </si>
  <si>
    <t>0096170787714</t>
  </si>
  <si>
    <t>Meeting Point</t>
  </si>
  <si>
    <t>IT Administrator</t>
  </si>
  <si>
    <t xml:space="preserve">Communication </t>
  </si>
  <si>
    <t>IPP/ML/DS/DL/AIETH(WIP)/BA(WIP)/DAPP/LLM</t>
  </si>
  <si>
    <t>Nadia Kaadan</t>
  </si>
  <si>
    <t>nadiakadaan@hotmail.com</t>
  </si>
  <si>
    <t xml:space="preserve">Lebanese International University (LIU) </t>
  </si>
  <si>
    <t xml:space="preserve">Biomedical Sciences </t>
  </si>
  <si>
    <t xml:space="preserve">Qatar  </t>
  </si>
  <si>
    <t>Harvard American School</t>
  </si>
  <si>
    <t>Scientific Research Coordinator</t>
  </si>
  <si>
    <t>nadia.kaadan@hasqatar.com</t>
  </si>
  <si>
    <t xml:space="preserve">Caroline Issa </t>
  </si>
  <si>
    <t>ci06@aub.edu.lb</t>
  </si>
  <si>
    <t>AUB - Emergency Department</t>
  </si>
  <si>
    <t>Program Coordinator</t>
  </si>
  <si>
    <t>Carla Madi</t>
  </si>
  <si>
    <t>madicarla476@gmail.com</t>
  </si>
  <si>
    <t>Notre Dame University (NDU)</t>
  </si>
  <si>
    <t>Irfan High School Sawfar, and Ebadieh Official Secondary School</t>
  </si>
  <si>
    <t>Physics Secondary School Teacher</t>
  </si>
  <si>
    <t>carlamadi6@gmail.com</t>
  </si>
  <si>
    <t>Ahmad Sabra</t>
  </si>
  <si>
    <t>ahmad.sssabraa@gmail.com</t>
  </si>
  <si>
    <t xml:space="preserve"> American University of Beirut (AUB) </t>
  </si>
  <si>
    <t>ML/DS/DL/AIETH(WIP)/BA(WIP)/DAPP/LLM</t>
  </si>
  <si>
    <t>Toufic Habli</t>
  </si>
  <si>
    <t>toufic.habli@hotmail.com</t>
  </si>
  <si>
    <t xml:space="preserve"> American University of Science and Technology (AUST) </t>
  </si>
  <si>
    <t xml:space="preserve"> Business Administration </t>
  </si>
  <si>
    <t xml:space="preserve"> Lebanon </t>
  </si>
  <si>
    <t>Ogero Telecom</t>
  </si>
  <si>
    <t>Dada Analyst and System Administrator</t>
  </si>
  <si>
    <t>IPP/ML/DS/DL/AIETH/DAPP/ANLP/BA(WIP)</t>
  </si>
  <si>
    <t>Razan Ismail</t>
  </si>
  <si>
    <t>rzn.is.7799@gmail.com</t>
  </si>
  <si>
    <t>0096181915238</t>
  </si>
  <si>
    <t>Beirut Arab University (BAU)</t>
  </si>
  <si>
    <t>Architecture and Related Services</t>
  </si>
  <si>
    <t>P &amp; P</t>
  </si>
  <si>
    <t>Consultant</t>
  </si>
  <si>
    <t xml:space="preserve">Financial Services </t>
  </si>
  <si>
    <t>ML/DS/DL/AIETH(WIP)/BA(WIP)/LLM</t>
  </si>
  <si>
    <t>Charbel Bou Fadel</t>
  </si>
  <si>
    <t>charbelboufadel02@gmail.com</t>
  </si>
  <si>
    <t>0096170584453</t>
  </si>
  <si>
    <t>Electrical and Computing Engineering</t>
  </si>
  <si>
    <t>Sakr-Holding</t>
  </si>
  <si>
    <t>Junior Electrical Engineer</t>
  </si>
  <si>
    <t xml:space="preserve">Oil &amp; Gas </t>
  </si>
  <si>
    <t>ML/DS/DL/DAPP/AIETH/ANLP/BA</t>
  </si>
  <si>
    <t>Can graduate by end of SU24-25</t>
  </si>
  <si>
    <t>MOHAMMAD ALRASHED</t>
  </si>
  <si>
    <t>kewlfunky@hotmail.com</t>
  </si>
  <si>
    <t>Kuwait Maastricht Business School</t>
  </si>
  <si>
    <t>Strategic Management</t>
  </si>
  <si>
    <t>Kuwaiti</t>
  </si>
  <si>
    <t>I am using Python or statistics or math in my current line of work</t>
  </si>
  <si>
    <t>Ahli Bank Of Kuwait</t>
  </si>
  <si>
    <t>Digital Transformation Executive Manager</t>
  </si>
  <si>
    <t>Yes, All (Auditor)</t>
  </si>
  <si>
    <t xml:space="preserve">Banking </t>
  </si>
  <si>
    <t>ML/DS/DL/AIETH/AIHEA/ANLP/BA/LLM(WIP)</t>
  </si>
  <si>
    <t>Ahmad El Zoul</t>
  </si>
  <si>
    <t>ahmadzoul87@gmail.com</t>
  </si>
  <si>
    <t>Saudi Arabia</t>
  </si>
  <si>
    <t>Almabani General Contractors</t>
  </si>
  <si>
    <t>Systems Development Manager</t>
  </si>
  <si>
    <t>Israa Darwiche</t>
  </si>
  <si>
    <t>israa.darwiche7@gmail.com</t>
  </si>
  <si>
    <t>0096176858526</t>
  </si>
  <si>
    <t>Yes, I am familiar with Python programming, statistics and mathematics</t>
  </si>
  <si>
    <t>IPP/ML/DS/DL/AIETH/AIHEA/ANLP/BA</t>
  </si>
  <si>
    <t>Rabih Itani</t>
  </si>
  <si>
    <t>rabih@cybernetics.partners</t>
  </si>
  <si>
    <t xml:space="preserve"> Computer &amp; Communications Engineering </t>
  </si>
  <si>
    <t>Cybernas</t>
  </si>
  <si>
    <t>Chief Technology Officer</t>
  </si>
  <si>
    <t>Computer and Network Security</t>
  </si>
  <si>
    <t>passed python</t>
  </si>
  <si>
    <t>Souraya Khalife</t>
  </si>
  <si>
    <t>sourayakh@gmail.com</t>
  </si>
  <si>
    <t xml:space="preserve"> Université Saint Joseph (USJ) </t>
  </si>
  <si>
    <t xml:space="preserve"> Dentist </t>
  </si>
  <si>
    <t>Deferred for SP25-26, will take pre-requisites in FA25-26 for SP25-26</t>
  </si>
  <si>
    <t>Mazen Elhechi</t>
  </si>
  <si>
    <t>Mazenelhechi@gmail.com</t>
  </si>
  <si>
    <t>0096551715172</t>
  </si>
  <si>
    <t>London Business School</t>
  </si>
  <si>
    <t>Sama Educational Company</t>
  </si>
  <si>
    <t>IT Director</t>
  </si>
  <si>
    <t>dropped no time</t>
  </si>
  <si>
    <t>ML/DS/DL/AIHEA/AIETH/ANLP/BA</t>
  </si>
  <si>
    <t>Sergio Eid</t>
  </si>
  <si>
    <t>sergio.eid56@gmail.com</t>
  </si>
  <si>
    <t xml:space="preserve"> Notre Dame University (NDU) </t>
  </si>
  <si>
    <t xml:space="preserve"> Mechanical Engineering </t>
  </si>
  <si>
    <t>Familiar with Statistics</t>
  </si>
  <si>
    <t>Fox EMS</t>
  </si>
  <si>
    <t>Senior Business Development</t>
  </si>
  <si>
    <t xml:space="preserve">Manufacturing </t>
  </si>
  <si>
    <t>Ranin Mazloum</t>
  </si>
  <si>
    <t>raninmazloum.2000@gmail.com</t>
  </si>
  <si>
    <t xml:space="preserve">Phoenicia University  </t>
  </si>
  <si>
    <t xml:space="preserve">Petroleum Engineering </t>
  </si>
  <si>
    <t xml:space="preserve">Lebanon  </t>
  </si>
  <si>
    <t>iSolutions</t>
  </si>
  <si>
    <t>GCP Presales Engineer</t>
  </si>
  <si>
    <t>no answer, sent WA</t>
  </si>
  <si>
    <t>ML/DS/DL/AIETH/AIHEA/ANLP/BA/LLM</t>
  </si>
  <si>
    <t>Rita Keyrouz</t>
  </si>
  <si>
    <t>ritakeyrouz.n@gmail.com</t>
  </si>
  <si>
    <t xml:space="preserve">CNAM </t>
  </si>
  <si>
    <t>Familiar with statistics and mathematics and want to learn python</t>
  </si>
  <si>
    <t>Designer 24</t>
  </si>
  <si>
    <t>Software engineer</t>
  </si>
  <si>
    <t xml:space="preserve">Designer </t>
  </si>
  <si>
    <t>ML/DS/DL/DAPP/AIETH/BA/ANLP</t>
  </si>
  <si>
    <t>Omar Abdelaziz</t>
  </si>
  <si>
    <t>omar-hussam@live.com</t>
  </si>
  <si>
    <t>Qatar University</t>
  </si>
  <si>
    <t>AECOM Middle East</t>
  </si>
  <si>
    <t>Project Controls Engineer</t>
  </si>
  <si>
    <t>Maria Kodeih</t>
  </si>
  <si>
    <t>mariakodeih@outlook.com</t>
  </si>
  <si>
    <t xml:space="preserve">Notre Dame University (NDU) </t>
  </si>
  <si>
    <t>I have never coded with Python</t>
  </si>
  <si>
    <t>Cloud Ambiance</t>
  </si>
  <si>
    <t>Technical and Functional Consultant</t>
  </si>
  <si>
    <t>Abed Alrahman Alhalabi</t>
  </si>
  <si>
    <t>abedalrahman.halabi@accsal.com</t>
  </si>
  <si>
    <t xml:space="preserve"> Beirut Arab University (BAU) </t>
  </si>
  <si>
    <t xml:space="preserve"> Civil Engineering </t>
  </si>
  <si>
    <t>I have some knowledge in programming.</t>
  </si>
  <si>
    <t>Arabian construction company</t>
  </si>
  <si>
    <t>Project control engineer</t>
  </si>
  <si>
    <t xml:space="preserve">Construction  </t>
  </si>
  <si>
    <t>wrong number</t>
  </si>
  <si>
    <t>ML/DS/DL/AIETH(F)/AIHEA(F)/ANLP/BA/LLM</t>
  </si>
  <si>
    <t>D+</t>
  </si>
  <si>
    <t>Reem Hoteit</t>
  </si>
  <si>
    <t>rah84@mail.aub.edu</t>
  </si>
  <si>
    <t>Senior Research Assistant</t>
  </si>
  <si>
    <t>ML/DS/DL/AIHEA/DAPP/AIETH/BA</t>
  </si>
  <si>
    <t>Ali Ibrahim</t>
  </si>
  <si>
    <t>ali.ibrahim.1988@gmail.com</t>
  </si>
  <si>
    <t>Azadea group</t>
  </si>
  <si>
    <t>Senior Application Developer</t>
  </si>
  <si>
    <t xml:space="preserve">Retial </t>
  </si>
  <si>
    <t xml:space="preserve">Abir Bou Abdo  </t>
  </si>
  <si>
    <t>abir89@hotmail.com</t>
  </si>
  <si>
    <t>Passed pre-requisite(s), Didn't pass Duolingo, to re-take it for FA25-26</t>
  </si>
  <si>
    <t>MOML/STAT/IPP/ML/DS/DL/AIETH/AIHEA/ANLP/LLM</t>
  </si>
  <si>
    <t>Jad Saab</t>
  </si>
  <si>
    <t>Jadsaab98@outlook.com</t>
  </si>
  <si>
    <t>I was searching for a course about data science on google</t>
  </si>
  <si>
    <t>Walid Daniel</t>
  </si>
  <si>
    <t>Design Engineer</t>
  </si>
  <si>
    <t xml:space="preserve">Engineer </t>
  </si>
  <si>
    <t>mohamad mehdi diab</t>
  </si>
  <si>
    <t>dr.mohamad.diab@gmail.com</t>
  </si>
  <si>
    <t xml:space="preserve"> Medicine </t>
  </si>
  <si>
    <t xml:space="preserve"> lebanon </t>
  </si>
  <si>
    <t>StabilityAI</t>
  </si>
  <si>
    <t>AI Model Fine-tuner</t>
  </si>
  <si>
    <t>Math &amp; Stat</t>
  </si>
  <si>
    <t>MOML/STAT/ML/DS/DL/DAPP/AIETH/ANLP/BA</t>
  </si>
  <si>
    <t>Hiba Bou Diab</t>
  </si>
  <si>
    <t>boudiab.ds@gmail.com</t>
  </si>
  <si>
    <t>Lebanese University (LU)</t>
  </si>
  <si>
    <t>SNC School</t>
  </si>
  <si>
    <t>Math Teacher</t>
  </si>
  <si>
    <t>MOML/STAT/IPP/ML/DS/DL/AIHEA/AIETH/ANLP/BA</t>
  </si>
  <si>
    <t>Mayssa Faour</t>
  </si>
  <si>
    <t>maysafaour888@gmail.com</t>
  </si>
  <si>
    <t>0096176906460</t>
  </si>
  <si>
    <t>15/06/2000</t>
  </si>
  <si>
    <t>Tarbiyah Namouthajiya International School</t>
  </si>
  <si>
    <t>Houssam Salami</t>
  </si>
  <si>
    <t>Salamihk@rhu.edu.lb</t>
  </si>
  <si>
    <t>0096170377604</t>
  </si>
  <si>
    <t>Universite Claude Bernard Lyon 1</t>
  </si>
  <si>
    <t>I am not familiar with Python; I know some Statistics but I am good in Mathematics in general</t>
  </si>
  <si>
    <t>Rafik Hariri University</t>
  </si>
  <si>
    <t>Acting Dean of the College of Arts and Sciences - Associate Professor</t>
  </si>
  <si>
    <t>houssam.salami@gmail.com</t>
  </si>
  <si>
    <t>Kawthar Al Arab</t>
  </si>
  <si>
    <t>kawthar.arabips@gmail.com</t>
  </si>
  <si>
    <t>IPP/ML/DS/DL/AIHEA/DAPP/BA/AIETH</t>
  </si>
  <si>
    <t>Mirvat Abdallah</t>
  </si>
  <si>
    <t>mirvat.abdallah@hotmail.com</t>
  </si>
  <si>
    <t>I am familiar with Statistics and mathematics, but not with Python programming</t>
  </si>
  <si>
    <t>American University of the Middle East (AUM) - Kuwait</t>
  </si>
  <si>
    <t xml:space="preserve">Ramy El Khoury  </t>
  </si>
  <si>
    <t>relkhoury@ncla.healthcare</t>
  </si>
  <si>
    <t>Royal College of Surgeons</t>
  </si>
  <si>
    <t>Neurocare of the South</t>
  </si>
  <si>
    <t>Neurologist</t>
  </si>
  <si>
    <t>MOML/STAT/IPP/ML/DS/DL/AIHEA(F)/AIETH/AIHEA/LLM</t>
  </si>
  <si>
    <t xml:space="preserve">Ameer Alhakeem  </t>
  </si>
  <si>
    <t>ameer_alhakeem@hotmail.com</t>
  </si>
  <si>
    <t xml:space="preserve">Beirut Arab University (BAU) </t>
  </si>
  <si>
    <t>Petroleum Engineering</t>
  </si>
  <si>
    <t>Hatcon Company Limited</t>
  </si>
  <si>
    <t>Technical Sales Consultant</t>
  </si>
  <si>
    <t>Consulting</t>
  </si>
  <si>
    <t>MOML/STAT(WIP)/IPP</t>
  </si>
  <si>
    <t>GOODNESS IFEOMA KALU</t>
  </si>
  <si>
    <t>kalugoodnessi@gmail.com</t>
  </si>
  <si>
    <t>Adeleke University</t>
  </si>
  <si>
    <t>Biochemistry</t>
  </si>
  <si>
    <t>Nigerian</t>
  </si>
  <si>
    <t>I have very basic knowledge of python programming, and I studied mathematics and statistics during undergrad, though not in-depth because I majored in Biochemistry.</t>
  </si>
  <si>
    <t>Adventist Learning Center</t>
  </si>
  <si>
    <t>IPP/ML(INC)/ML/DS/DL/AIETH/AIHEA/LLM/DAPP</t>
  </si>
  <si>
    <t>Jamil Warrak</t>
  </si>
  <si>
    <t>warrak.jamil@gmail.com</t>
  </si>
  <si>
    <t>University of Technology Sydney</t>
  </si>
  <si>
    <t>I have taken programming courses during my undergrad years but not Python. I am good in Mathematics and Statistics. I would still like to retake these courses</t>
  </si>
  <si>
    <t>Midis Group</t>
  </si>
  <si>
    <t>Senior Account Manager</t>
  </si>
  <si>
    <t>No, Australia Uni</t>
  </si>
  <si>
    <t>Emad Al Sahhar</t>
  </si>
  <si>
    <t>emadalsahhar@gmail.com</t>
  </si>
  <si>
    <t>Arab Academy in Denmark</t>
  </si>
  <si>
    <t>Hay Group</t>
  </si>
  <si>
    <t>total rewards senior consultant</t>
  </si>
  <si>
    <t>passed math</t>
  </si>
  <si>
    <t>Khaled Dandan</t>
  </si>
  <si>
    <t>khaled.dandan@lau.edu</t>
  </si>
  <si>
    <t xml:space="preserve"> Physics </t>
  </si>
  <si>
    <t xml:space="preserve">I have taken these courses during my undergrad/grad years and would like to take them again as a refresher </t>
  </si>
  <si>
    <t>Maison prunelle restaurant</t>
  </si>
  <si>
    <t>chef de rang</t>
  </si>
  <si>
    <t>this program offers me the best way to fill the gap i have to transition to the field of data science .</t>
  </si>
  <si>
    <t>Food</t>
  </si>
  <si>
    <t>MOML/STAT/IPP/ML/DS/DL/DAPP/AIHEA/AIETH/LLM</t>
  </si>
  <si>
    <t>Youssef Farhat</t>
  </si>
  <si>
    <t>yousseffarhat1009@gmail.com</t>
  </si>
  <si>
    <t xml:space="preserve"> Electrical &amp; Computer Engineering </t>
  </si>
  <si>
    <t xml:space="preserve"> I have taken these courses during my undergrad/grad years and would like to take them again as a refresher </t>
  </si>
  <si>
    <t>MIS Officer</t>
  </si>
  <si>
    <t>I would like to pursue a career more dedicated towards data science, and become more involved in the evolving fields of artificial intelligence.</t>
  </si>
  <si>
    <t>Banking</t>
  </si>
  <si>
    <t>Sariah Batakji</t>
  </si>
  <si>
    <t>sariahbatakji@gmail.com</t>
  </si>
  <si>
    <t>Haigazian University</t>
  </si>
  <si>
    <t xml:space="preserve"> Mathematics </t>
  </si>
  <si>
    <t>Changing my career path.</t>
  </si>
  <si>
    <t>Haigazian</t>
  </si>
  <si>
    <t xml:space="preserve">Sciences </t>
  </si>
  <si>
    <t>Jack Abdallah</t>
  </si>
  <si>
    <t>jaabdallah@icrc.org</t>
  </si>
  <si>
    <t xml:space="preserve">Armenian </t>
  </si>
  <si>
    <t xml:space="preserve"> I am using Python or statistics or math in my current line of work</t>
  </si>
  <si>
    <t>International Committee of the Red Cross</t>
  </si>
  <si>
    <t>ICT Manager</t>
  </si>
  <si>
    <t xml:space="preserve">No, NDU Grad </t>
  </si>
  <si>
    <t>jackabdallah@gmail.com</t>
  </si>
  <si>
    <t>MOML(AUD)/STAT(AUD)/IPP(AUD)/ML/DS/DL/AIHEA/DAPP/AIETH/BA(WIP)</t>
  </si>
  <si>
    <t>Dalal Mouallem</t>
  </si>
  <si>
    <t>Dalal.mouallem@lau.edu</t>
  </si>
  <si>
    <t xml:space="preserve"> Marketing </t>
  </si>
  <si>
    <t>Dice Marketing &amp; Advertising Agency</t>
  </si>
  <si>
    <t>Assistant Manager</t>
  </si>
  <si>
    <t>Enhance Expertise</t>
  </si>
  <si>
    <t>I have a huge interest in AI! AI is highly requested in the job workforce, i already use it and its the number one trend right now, so i definitely want to explore this field more and enhance my analytical thinking and AI skills. In parallel with my dream</t>
  </si>
  <si>
    <t>dropped too difficult</t>
  </si>
  <si>
    <t>Hussein Reda</t>
  </si>
  <si>
    <t>husseinreda1472002@gmail.com</t>
  </si>
  <si>
    <t>my friend</t>
  </si>
  <si>
    <t>Ahmad Makhzoum</t>
  </si>
  <si>
    <t>ML(INC)/ML/DS/DL/AIETH/BA/LLM/DAPP</t>
  </si>
  <si>
    <t>Achraf Lakkis</t>
  </si>
  <si>
    <t>achraf.allakkis@gmail.com</t>
  </si>
  <si>
    <t>Public Law</t>
  </si>
  <si>
    <t>I am interested in making a career change from law into data science</t>
  </si>
  <si>
    <t>Amal Chaaban</t>
  </si>
  <si>
    <t>achaaban@mehe.gov.lb</t>
  </si>
  <si>
    <t>Ministry of Education</t>
  </si>
  <si>
    <t>Minister office</t>
  </si>
  <si>
    <t>I also have knowledge in coding and some programming languages</t>
  </si>
  <si>
    <t>Manal Fattoum</t>
  </si>
  <si>
    <t>manalkfattoum@gmail.com</t>
  </si>
  <si>
    <t xml:space="preserve"> Palestinian </t>
  </si>
  <si>
    <t>Beirut Arab University</t>
  </si>
  <si>
    <t>Assistant professor</t>
  </si>
  <si>
    <t>Nouha Chehny</t>
  </si>
  <si>
    <t>nohach@hotmail.com</t>
  </si>
  <si>
    <t xml:space="preserve"> Computer Science </t>
  </si>
  <si>
    <t xml:space="preserve">  Mathematics &amp; statistics were the main subjects studied in university</t>
  </si>
  <si>
    <t>nohachehny@gmail.com</t>
  </si>
  <si>
    <t>Kareem Mahmassani</t>
  </si>
  <si>
    <t>kareem.mahmassani@lau.edu</t>
  </si>
  <si>
    <t>Englease</t>
  </si>
  <si>
    <t>English Teacher</t>
  </si>
  <si>
    <t>Why are you interested in this program / What is the intended benefit from the program</t>
  </si>
  <si>
    <t>ML/DS/DL/AIHEA/DAPP/AIETH/LLM</t>
  </si>
  <si>
    <t>Nicolas Maurice Bou Frem</t>
  </si>
  <si>
    <t>Nicolasbf70@gmail.com</t>
  </si>
  <si>
    <t>0096179317052</t>
  </si>
  <si>
    <t xml:space="preserve">Lebanese American University (LAU) </t>
  </si>
  <si>
    <t xml:space="preserve">Information Technology Management </t>
  </si>
  <si>
    <t>Career Change</t>
  </si>
  <si>
    <t>I have been trying to get into Data Science for a career change. I believe this diploma will grant me the advantage and skills I need to jumpstart my transition.</t>
  </si>
  <si>
    <t>Mazen Habbal</t>
  </si>
  <si>
    <t>mazenhabbal@yahoo.com</t>
  </si>
  <si>
    <t>Computer and Communications Engineering</t>
  </si>
  <si>
    <t>N.A</t>
  </si>
  <si>
    <t>Solidere</t>
  </si>
  <si>
    <t>IT manager</t>
  </si>
  <si>
    <t>ML/DS/DL/AIETH/AIHEA/ANLP/BA(WIP)</t>
  </si>
  <si>
    <t>Mira Akl</t>
  </si>
  <si>
    <t>01aklmira@gmail.com</t>
  </si>
  <si>
    <t>CodeBrave</t>
  </si>
  <si>
    <t>Coding and Robotics Teacher</t>
  </si>
  <si>
    <t>Batoul Khodor</t>
  </si>
  <si>
    <t>batoulkhodor@outlook.com</t>
  </si>
  <si>
    <t>Career Advancement</t>
  </si>
  <si>
    <t>I am quite interested in this program because I am confident in the resources and guidance it will provide me to help me reach my goals of entering the field of AI and machine learning. During my work at CodeBrave, I taught AI and ML courses using Python,</t>
  </si>
  <si>
    <t>Rajaa Zeidan</t>
  </si>
  <si>
    <t>rajaazeidan.raz@gmail.com</t>
  </si>
  <si>
    <t xml:space="preserve"> Arab Open University </t>
  </si>
  <si>
    <t xml:space="preserve">I am using Python or statistics or math in my current line of work </t>
  </si>
  <si>
    <t>Imad Tanios</t>
  </si>
  <si>
    <t>imad.y.tanios@gmail.com</t>
  </si>
  <si>
    <t>Special Assistant • Information &amp; Digital Technologies</t>
  </si>
  <si>
    <t>I am interested in this program as it will provide me with the opportunity to improve my knowledge of innovative technologies</t>
  </si>
  <si>
    <t>ML/DS/DL/AIETH/AIHEA/BA/LLM</t>
  </si>
  <si>
    <t>Zaynab Krayem</t>
  </si>
  <si>
    <t>zak14@mail.aub.edu</t>
  </si>
  <si>
    <t>Dar al Shifa Hospital - Kuwait</t>
  </si>
  <si>
    <t>Application Analyst (remote)</t>
  </si>
  <si>
    <t>I am aiming at enhancing my skills in those domains to open up new opportunities for my career, also to have a disciplined curriculum and a certification from your reputable establishment.</t>
  </si>
  <si>
    <t>Zeina El Zein</t>
  </si>
  <si>
    <t>zze02@mail.aub.edu</t>
  </si>
  <si>
    <t>Currently enrolled in online python course at aub</t>
  </si>
  <si>
    <t>zeinaez@hotmail.com</t>
  </si>
  <si>
    <t>ML(INC)/ML/DS/DL/AIETH/AIHEA/DAPP/LLM</t>
  </si>
  <si>
    <t>Walid Kassar</t>
  </si>
  <si>
    <t>alkassarwalid@gmail.com</t>
  </si>
  <si>
    <t xml:space="preserve"> Haigazian University </t>
  </si>
  <si>
    <t>Aspire Software</t>
  </si>
  <si>
    <t>Implementation Specialist</t>
  </si>
  <si>
    <t>Lifelong Learner</t>
  </si>
  <si>
    <t>AI industry is a growing and promising industry that will have impact on different fields. AI is completely changing the face of technolgy, thus I think it is exciting to be part of this revolutionary transition.</t>
  </si>
  <si>
    <t>ML/DS/DL(F)/AIETH(WIP)/DAPP(WIP)/ANLP(WIP)/BA(WIP)</t>
  </si>
  <si>
    <t>Zahraa Awada</t>
  </si>
  <si>
    <t>awadazahraa4@gmail.com</t>
  </si>
  <si>
    <t>zsa20@mail.aub.edu</t>
  </si>
  <si>
    <t>Dana Baz Radwan</t>
  </si>
  <si>
    <t>db61@aub.edu.lb</t>
  </si>
  <si>
    <t>I took Python recently,  in addition to mathematics and statistics during studying at University,  I have wide knowlodge in all mentioned courses</t>
  </si>
  <si>
    <t>Instructor at ECE Labs</t>
  </si>
  <si>
    <t>I am interested in Artificial Intelligenc</t>
  </si>
  <si>
    <t>Eva Al Hajj Sleiman</t>
  </si>
  <si>
    <t>eva_sleiman@outlook.com</t>
  </si>
  <si>
    <t>ML/DS/DL/LLM</t>
  </si>
  <si>
    <t>Check which electives to take in SP2-24-25 &amp; SU24-25</t>
  </si>
  <si>
    <t>Omar Nachar</t>
  </si>
  <si>
    <t>omarnachar2@gmail.com</t>
  </si>
  <si>
    <t>Bees Lighting</t>
  </si>
  <si>
    <t>E-commerce Specialist</t>
  </si>
  <si>
    <t>Services - E-commerce</t>
  </si>
  <si>
    <t>Salim Fayad</t>
  </si>
  <si>
    <t>salimfayad@hotmail.com</t>
  </si>
  <si>
    <t xml:space="preserve">French </t>
  </si>
  <si>
    <t>Sabis Educational Services</t>
  </si>
  <si>
    <t>Solutions Architect</t>
  </si>
  <si>
    <t>AI is the future of technology and communication, as an Instructor at AUB I would like to be up to date in information and technology in order to be on a high level and help my students when they need me in their projects. In addition to increase my perso</t>
  </si>
  <si>
    <t>ML/DS/DL/AIETH/DAPP/ANLP/BA(WIP)</t>
  </si>
  <si>
    <t>Elias El Khoury</t>
  </si>
  <si>
    <t>elias.m.khoury@gmail.com</t>
  </si>
  <si>
    <t>Hult International Business School</t>
  </si>
  <si>
    <t>I am using Python or statistics or math in my current line of work, has a Masters in AI</t>
  </si>
  <si>
    <t>Beytek SAL Offshore</t>
  </si>
  <si>
    <t>Technical Director</t>
  </si>
  <si>
    <t>AI &amp; Data Science are very important fields nowadays and are applicable for various fields. As an engineer our fields are widely affected by Al and machine learning hence my interested for getting a degree in it.</t>
  </si>
  <si>
    <t>ML/DS/DL/AIHEA/BA/AIETH/LLM</t>
  </si>
  <si>
    <t>Areej Harahsheh</t>
  </si>
  <si>
    <t>areejharahsheh@gmail.com</t>
  </si>
  <si>
    <t xml:space="preserve"> University of Jordan </t>
  </si>
  <si>
    <t>I am very interested in this program to develop my skills, particularly in E-commerce. I have already started learning data science on my own, and I want to advance to a professional level through this program.</t>
  </si>
  <si>
    <t>Wajih Kleilat</t>
  </si>
  <si>
    <t>wajih.kleilat@gmail.com</t>
  </si>
  <si>
    <t xml:space="preserve"> Universite de Nice Sophia Antipolis </t>
  </si>
  <si>
    <t xml:space="preserve">Biomedical Engineering </t>
  </si>
  <si>
    <t>Dr. Sulaiman Al Habib Medical Group (FLOW Medical Solutions)</t>
  </si>
  <si>
    <t>Business Process Management Leader</t>
  </si>
  <si>
    <t>AI is very important in today's world and it is still the beginning. This is very important for me to get to know more about it to improve my technical profile.</t>
  </si>
  <si>
    <t>Rania Rahme</t>
  </si>
  <si>
    <t>rania@aub.edu.lb</t>
  </si>
  <si>
    <t>I have basic knowledge in Python. I took math and stat during my undergraduate studies</t>
  </si>
  <si>
    <t>Team Lead, Business Intelligence and Analytics</t>
  </si>
  <si>
    <t>Georgette Tarabay</t>
  </si>
  <si>
    <t>Georgette.tarabay2@gmail.com</t>
  </si>
  <si>
    <t>Holy Spirit University of Kaslik (USEK)</t>
  </si>
  <si>
    <t>Maalomatia</t>
  </si>
  <si>
    <t>Functional consultant</t>
  </si>
  <si>
    <t>I have years of experience in data analysis, and I am very interested in AI, I believe after this course I will have great knowledge to advance in this field</t>
  </si>
  <si>
    <t>Ralph El Hage</t>
  </si>
  <si>
    <t>ralph.elhage01@gmail.com</t>
  </si>
  <si>
    <t>Lebanese American University (LAU)</t>
  </si>
  <si>
    <t xml:space="preserve"> Brazilian </t>
  </si>
  <si>
    <t xml:space="preserve">I am interested in this program because, professionally, it aligns with my current role in performance excellence and business process management within one of the largest healthcare groups in the region. The program will equip me with advanced skills to </t>
  </si>
  <si>
    <t>Maya Mallak</t>
  </si>
  <si>
    <t>mbm15@mail.aub.edu</t>
  </si>
  <si>
    <t>I took them as part of my minor in Data Science in AUB  and i still remember them properly so I don't need to take them again.</t>
  </si>
  <si>
    <t>Implement and develop an AI and DS area as part of the IT services offering.</t>
  </si>
  <si>
    <t>FOPM/PPSC(A)</t>
  </si>
  <si>
    <t>A (FOPM)</t>
  </si>
  <si>
    <t>Bilal Saleh</t>
  </si>
  <si>
    <t>bilal_saleh@engineer.com</t>
  </si>
  <si>
    <t>966568892202</t>
  </si>
  <si>
    <t>Data Consult</t>
  </si>
  <si>
    <t>Senior Software Engineer and Integration Analyst</t>
  </si>
  <si>
    <t>My interest in pursuing this AI diploma stems from a deep fascination with the transformative potential of artificial intelligence. OpenAI's groundbreaking work has been a major inspiration, fueling my desire to deepen my knowledge and contribute to the f</t>
  </si>
  <si>
    <t>ML/DS/DL/AIETH(F)/AIHEA(F)/ANLP(F)/BA/LLM(WIP)</t>
  </si>
  <si>
    <t>Hussein Awada</t>
  </si>
  <si>
    <t>hsa58@mail.aub.edu</t>
  </si>
  <si>
    <t xml:space="preserve"> NA </t>
  </si>
  <si>
    <t>I am looking forward to pursue a career in data science, and believe that this diploma opens doors in that field.</t>
  </si>
  <si>
    <t>7sein3wada11@gmail.com</t>
  </si>
  <si>
    <t>Louis Karam</t>
  </si>
  <si>
    <t>louiskaram@gmail.com</t>
  </si>
  <si>
    <t xml:space="preserve"> Business Computing ( Management Information Systems) </t>
  </si>
  <si>
    <t>Crowd One Network Services</t>
  </si>
  <si>
    <t>Head of Business Intelligence</t>
  </si>
  <si>
    <t>During my undergraduate degree, I minored in Data Science and really liked it. So I would like to expand my knowledge in the field.</t>
  </si>
  <si>
    <t>Mohamad Rabih Al Hashwi</t>
  </si>
  <si>
    <t>mrhashwi@banopuratos.com</t>
  </si>
  <si>
    <t xml:space="preserve"> Turkish </t>
  </si>
  <si>
    <t>Bano Trading SAL</t>
  </si>
  <si>
    <t>Regional IT Manager</t>
  </si>
  <si>
    <t>I am interested in joining the professional diploma in Artificial Intelligence to deepen my expertise in machine learning and AI engineering and stay at the forefront of this rapidly evolving field. With my experience in LLM fine-tuning, chatbots with adv</t>
  </si>
  <si>
    <t>MOML(AUD)/STAT(AUD)/IPP(AUD)</t>
  </si>
  <si>
    <t>Bassam Ramadan</t>
  </si>
  <si>
    <t>bramadan@banopuratos.com</t>
  </si>
  <si>
    <t>Bano Puratos</t>
  </si>
  <si>
    <t>Regional IT Supervisor</t>
  </si>
  <si>
    <t>I intrested control process courses which include AI.</t>
  </si>
  <si>
    <t>Retail</t>
  </si>
  <si>
    <t>Levon Chenorhokian</t>
  </si>
  <si>
    <t>levonnjs@gmail.com</t>
  </si>
  <si>
    <t xml:space="preserve">Computational science  </t>
  </si>
  <si>
    <t>Exclusive Management</t>
  </si>
  <si>
    <t>Telesales Consultant</t>
  </si>
  <si>
    <t>levonchenorhokian@gmail.com</t>
  </si>
  <si>
    <t>Souha Fares</t>
  </si>
  <si>
    <t>sf31@aub.edu.lb</t>
  </si>
  <si>
    <t>Math and Statistics</t>
  </si>
  <si>
    <t>I need to take the Python course</t>
  </si>
  <si>
    <t>Provost Initiative - 2nd Cohort</t>
  </si>
  <si>
    <t>So, I need to have more knowledge and enhance my skills</t>
  </si>
  <si>
    <t>Nabil El Khoury</t>
  </si>
  <si>
    <t>ne06@aub.edu.lb</t>
  </si>
  <si>
    <t>Clinical Assistant professor</t>
  </si>
  <si>
    <t>ChatGPT</t>
  </si>
  <si>
    <t>didn't even access</t>
  </si>
  <si>
    <t>MOML/STAT/IPP(WIP)</t>
  </si>
  <si>
    <t>Riyad El Khoury</t>
  </si>
  <si>
    <t>re70@aub.edu.lb</t>
  </si>
  <si>
    <t>Paris-Sud Orsay</t>
  </si>
  <si>
    <t>Genetics</t>
  </si>
  <si>
    <t>MOML/STAT/IPP/ML/DS/DL/AIETH/AIHEA/ANLP/LLM(WIP)</t>
  </si>
  <si>
    <t>Hussein Hussein</t>
  </si>
  <si>
    <t>hh224@aub.edu.lb</t>
  </si>
  <si>
    <t>University of Franche Comte</t>
  </si>
  <si>
    <t>PhD in engineering sciences and microsystems</t>
  </si>
  <si>
    <t>I’m interested in this program because AI is quickly changing the world, and it’s important to understand how it can be used in analytics and data science. This is the right time to harness the power of AI and be among the early adopters leadin</t>
  </si>
  <si>
    <t>Cynthia Saad</t>
  </si>
  <si>
    <t>cs47@aub.edu.lb</t>
  </si>
  <si>
    <t>Lecturer</t>
  </si>
  <si>
    <t>I would like to enhance my skills and enter to the AI field</t>
  </si>
  <si>
    <t>IPP/ML/DS/DL/DAPP/AIETH/ANLP/BA</t>
  </si>
  <si>
    <t>Najla Fakhruddin</t>
  </si>
  <si>
    <t>nf62@aub.edu.lb</t>
  </si>
  <si>
    <t>With the rise of AI, and being a software developers it's crucial to continuously improve our technical knowledge.</t>
  </si>
  <si>
    <t>LLM a la carte in FA125-26</t>
  </si>
  <si>
    <t>MOML/STAT/IPP/ML/DS/DL/AIHEA/DAPP/AIETH/BA/LLM</t>
  </si>
  <si>
    <t>Rami Mhanna</t>
  </si>
  <si>
    <t>rm136@aub.edu.lb</t>
  </si>
  <si>
    <t>I have taken courses in statistics and maths and C++ but not python. This was a long time ago and I didnt use them for the past 10+ years</t>
  </si>
  <si>
    <t>Associate Professor and program coordinator</t>
  </si>
  <si>
    <t>A program like this would be a big step forward towards my goals and would teach me a lot of new things that would be useful throughout my career.</t>
  </si>
  <si>
    <t>Melhem Bilen</t>
  </si>
  <si>
    <t>mb228@aub.edu.lb</t>
  </si>
  <si>
    <t>0096170535347</t>
  </si>
  <si>
    <t>Math and Programming</t>
  </si>
  <si>
    <t>MOML/IPP</t>
  </si>
  <si>
    <t>JUMANA Antoun</t>
  </si>
  <si>
    <t>ja46@aub.edu.lb</t>
  </si>
  <si>
    <t>Professor of Family medicine</t>
  </si>
  <si>
    <t>Ali Haidar</t>
  </si>
  <si>
    <t>ah08@aub.edu.lb</t>
  </si>
  <si>
    <t>Universita degli Studi di Parma</t>
  </si>
  <si>
    <t>Geology</t>
  </si>
  <si>
    <t>Italian</t>
  </si>
  <si>
    <t>familiar with Statistics, but not with Python</t>
  </si>
  <si>
    <t>Check what the student wants to do</t>
  </si>
  <si>
    <t>Samir Nassar</t>
  </si>
  <si>
    <t>sn70@aub.edu.lb</t>
  </si>
  <si>
    <t>International Economics</t>
  </si>
  <si>
    <t>I’am familiar with statistics and mathematics and have taken multiple courses in my undergrad/grad years. However, I can’t say the same about Python.</t>
  </si>
  <si>
    <t>Nahed El Najjar</t>
  </si>
  <si>
    <t>ne09@aub.edu.lb</t>
  </si>
  <si>
    <t>German</t>
  </si>
  <si>
    <t>I am using statistics but not python programming</t>
  </si>
  <si>
    <t>Tania Haddad</t>
  </si>
  <si>
    <t>th18@aub.edu.lb</t>
  </si>
  <si>
    <t>Mona Osman El Hage</t>
  </si>
  <si>
    <t>mo08@aub.edu.lb</t>
  </si>
  <si>
    <t>Familiar with statistics</t>
  </si>
  <si>
    <t>Assistant Professor of Family Medicine</t>
  </si>
  <si>
    <t>MOML/STAT/IPP/ML/DS/DL/AIHEA/DAPP/AIETH/BA</t>
  </si>
  <si>
    <t>Salah Sadek</t>
  </si>
  <si>
    <t>salah@aub.edu.lb</t>
  </si>
  <si>
    <t xml:space="preserve">Lebanon/Cyprus </t>
  </si>
  <si>
    <t>Email from the Provost's Office about the opportunity for AUB faculty members to take the courses</t>
  </si>
  <si>
    <t>Elsa Maalouf</t>
  </si>
  <si>
    <t>em40@aub.edu.lb</t>
  </si>
  <si>
    <t xml:space="preserve">Ghada El-Hajj Fuleihan  </t>
  </si>
  <si>
    <t>Gf01@aub.edu.lb</t>
  </si>
  <si>
    <t>Professor of Medicine</t>
  </si>
  <si>
    <t>Will take the whole diploma as an auditor</t>
  </si>
  <si>
    <t>Lokman Meho</t>
  </si>
  <si>
    <t>lmeho@aub.edu.lb</t>
  </si>
  <si>
    <t>Professor and university Librarian</t>
  </si>
  <si>
    <t xml:space="preserve">Aline El Zakhem </t>
  </si>
  <si>
    <t>az51@aub.edu.lb</t>
  </si>
  <si>
    <t>Assistant Professor of Clinical Medicine</t>
  </si>
  <si>
    <t xml:space="preserve">Summer 23-24 </t>
  </si>
  <si>
    <t>Eman Sbaity</t>
  </si>
  <si>
    <t>es25@aub.edu.lb</t>
  </si>
  <si>
    <t>Fida Afiouni</t>
  </si>
  <si>
    <t>fa16@aub.edu.lb</t>
  </si>
  <si>
    <t>Université Saint Joseph (USJ)</t>
  </si>
  <si>
    <t>Professor of HRM and Associate Provost</t>
  </si>
  <si>
    <t>Ramzi Jaber</t>
  </si>
  <si>
    <t>ramzi.jaber@neom.com</t>
  </si>
  <si>
    <t>00966566878562</t>
  </si>
  <si>
    <t>Prince Mohammed Bin Salman College of Business &amp; Entrepreneurship (MBSC)</t>
  </si>
  <si>
    <t>I highlight the statistics course taken in my MBA (to be waived)</t>
  </si>
  <si>
    <t>NEOM</t>
  </si>
  <si>
    <t>Business &amp; Strategy Manager</t>
  </si>
  <si>
    <t>No, Canada Uni</t>
  </si>
  <si>
    <t>ramzijab@hotmail.com</t>
  </si>
  <si>
    <t>MOML/IPP(WIP)</t>
  </si>
  <si>
    <t>Alain Abi Ghanem</t>
  </si>
  <si>
    <t>aa277@aub.edu.lb</t>
  </si>
  <si>
    <t>Assistant Professor of Clinical Radiology</t>
  </si>
  <si>
    <t>MOML/STAT/IPP (WIP)</t>
  </si>
  <si>
    <t>abdulrahman omar</t>
  </si>
  <si>
    <t>abdulrhmanomar3@gmail.com</t>
  </si>
  <si>
    <t xml:space="preserve"> Sharjah University </t>
  </si>
  <si>
    <t>Omnia</t>
  </si>
  <si>
    <t>Back-End Engineer</t>
  </si>
  <si>
    <t>Fall 25-26</t>
  </si>
  <si>
    <t>Islam Gebril</t>
  </si>
  <si>
    <t>igbril@gmail.com</t>
  </si>
  <si>
    <t>Al-Azher University</t>
  </si>
  <si>
    <t>Westcon-Comstor</t>
  </si>
  <si>
    <t>Business Development Manager</t>
  </si>
  <si>
    <t>Will help me enormously in my research and services I provide to AUB (e.g., research data analysis/assessment, university rankings, benchmarking, etc.)</t>
  </si>
  <si>
    <t>Noora Almudahka</t>
  </si>
  <si>
    <t>nalmudehki@gmail.com</t>
  </si>
  <si>
    <t xml:space="preserve"> Qatar University </t>
  </si>
  <si>
    <t xml:space="preserve"> Business Management </t>
  </si>
  <si>
    <t xml:space="preserve"> Qatar </t>
  </si>
  <si>
    <t xml:space="preserve"> Qatari </t>
  </si>
  <si>
    <t>Hamad Medical Corporation</t>
  </si>
  <si>
    <t>Physical Therapy Manager</t>
  </si>
  <si>
    <t>This program has many implications on my field of infectious diseases as far as diagnostics as well as novel methods of drud administartion to areas where concentration of antibiotics is poor via traditional methods</t>
  </si>
  <si>
    <t>MOML/STAT/IPP/ML/DS/DL/AIETH/AIHEA/LLM/DAPP</t>
  </si>
  <si>
    <t>Houssam Tabbara</t>
  </si>
  <si>
    <t>houss_t@hotmail.com</t>
  </si>
  <si>
    <t>Marble and Granite international company</t>
  </si>
  <si>
    <t>Strategic planning manager</t>
  </si>
  <si>
    <t>Manufacturing</t>
  </si>
  <si>
    <t>Ibrahim Aoun</t>
  </si>
  <si>
    <t>iwaoun@gmail.com</t>
  </si>
  <si>
    <t xml:space="preserve"> Management Information Systems </t>
  </si>
  <si>
    <t>attended Satts and Maths during my bachelors but not Python</t>
  </si>
  <si>
    <t>MACC FM</t>
  </si>
  <si>
    <t>Construction</t>
  </si>
  <si>
    <t>IPP/ML/DS/DL/AIETH/BA/DAPP/LLM</t>
  </si>
  <si>
    <t>Mohamad Nour Chawki</t>
  </si>
  <si>
    <t>mohamad.n.chawki@gmail.com</t>
  </si>
  <si>
    <t xml:space="preserve"> Cardiff Metropolitan University </t>
  </si>
  <si>
    <t>Data Management Analyst</t>
  </si>
  <si>
    <t>I am interested to join the AI &amp; DS program because it is an excellent opportunity to develop my professional skills in such a great entity. I am confident that the program will provide me with the resources and guidance needed to reach my goals and proce</t>
  </si>
  <si>
    <t>Batoul Zaiter</t>
  </si>
  <si>
    <t>dev.batoul@gmail.com</t>
  </si>
  <si>
    <t xml:space="preserve"> Computational Science </t>
  </si>
  <si>
    <t>CME Offshore Company</t>
  </si>
  <si>
    <t xml:space="preserve"> I would like to transition my career to become an AI engineer or data scientist.</t>
  </si>
  <si>
    <t>Mohamed Khalife</t>
  </si>
  <si>
    <t>mhamad-kh1@hotmail.com</t>
  </si>
  <si>
    <t>0096176608399</t>
  </si>
  <si>
    <t>Geography</t>
  </si>
  <si>
    <t xml:space="preserve"> I am familiar with any of the courses above</t>
  </si>
  <si>
    <t>Mhamad-kh1@hotmail.com</t>
  </si>
  <si>
    <t>MOML/IPP/ML/DS(WIP)</t>
  </si>
  <si>
    <t>Dania Haddad</t>
  </si>
  <si>
    <t>daniahaddad786@gmail.com</t>
  </si>
  <si>
    <t xml:space="preserve"> Biology </t>
  </si>
  <si>
    <t>Certification</t>
  </si>
  <si>
    <t>I'm interested in this program because I want to gain the technical skills needed to leverage AI and data science in solving real-world problems. These fields are rapidly transforming industries, and I’m eager to be part of that innovation.</t>
  </si>
  <si>
    <t>MOML/STAT/IPP/ML/DS/DL/AIETH/AIHEA/DAPP/LLM</t>
  </si>
  <si>
    <t>Mahmoud Assaf</t>
  </si>
  <si>
    <t>Mahmoud.assaf@live.com</t>
  </si>
  <si>
    <t xml:space="preserve"> Management information system </t>
  </si>
  <si>
    <t>Istikbal</t>
  </si>
  <si>
    <t>Procurement /supply chain</t>
  </si>
  <si>
    <t>The future is shifting towards heavily relying on large data driven decisions that can also be optimized using Ai tools</t>
  </si>
  <si>
    <t>Yumna Malaz</t>
  </si>
  <si>
    <t>yumna.malaz@gmail.com</t>
  </si>
  <si>
    <t>University of medical sciences and technology</t>
  </si>
  <si>
    <t>Egypt</t>
  </si>
  <si>
    <t>Sudanese</t>
  </si>
  <si>
    <t>Dominician</t>
  </si>
  <si>
    <t>MOML/STAT/IPP/ML/DS/DL/AIETH/BA/LLM/DAPP</t>
  </si>
  <si>
    <t>Farah Abduljawad</t>
  </si>
  <si>
    <t>farah.abduljawad@gmail.com</t>
  </si>
  <si>
    <t>I studied accounting so I've taken statistics and mathematics courses only</t>
  </si>
  <si>
    <t>American Near East Refugee Aid</t>
  </si>
  <si>
    <t>Monitoring, Evaluation, Accountability, &amp; Learning Officer (MEAL Officer)</t>
  </si>
  <si>
    <t>Hoda El Halabi</t>
  </si>
  <si>
    <t>hnb06@mail.aub.edu</t>
  </si>
  <si>
    <t>Engineering Manegement</t>
  </si>
  <si>
    <t>I have taken the statistics a x</t>
  </si>
  <si>
    <t>Butec</t>
  </si>
  <si>
    <t>Tendering Engineer</t>
  </si>
  <si>
    <t>Mostafa Kayyar</t>
  </si>
  <si>
    <t>kayyarmustafa@gmail.com</t>
  </si>
  <si>
    <t>Communication and Related Programs</t>
  </si>
  <si>
    <t>Mali</t>
  </si>
  <si>
    <t>lebanese</t>
  </si>
  <si>
    <t>BADAWISTORE - SARL</t>
  </si>
  <si>
    <t>COMMERCIAL MANAGER</t>
  </si>
  <si>
    <t>I am interested in the Artificial Intelligence &amp; Data Science Online Graduate Professional Diploma because I am passionate about transitioning into a career that aligns with my interest in technology and data-driven decision-making. As a Commercial Manage</t>
  </si>
  <si>
    <t>MOML/STAT/IPP/ML/DS/DL/AIETH/BA/DAPP/LLM</t>
  </si>
  <si>
    <t>Ghiwa Mahmoud</t>
  </si>
  <si>
    <t>ghiwamahmoud@outlook.com</t>
  </si>
  <si>
    <t>Med Surg Solutions</t>
  </si>
  <si>
    <t>Senior Marketing Coordinator</t>
  </si>
  <si>
    <t>I am applying for this diploma because artificial intelligence is a new era and I am looking to improve my qualifications in AI to advance my career. I am eager to learn from experienced professionals and collaborate with like-minded peers, which I believ</t>
  </si>
  <si>
    <t>MOML/STAT/IPP/ML/DS/DL/AIETH/LLM</t>
  </si>
  <si>
    <t>Juliana Moubarak</t>
  </si>
  <si>
    <t>juliana.moubarak@gmail.com</t>
  </si>
  <si>
    <t xml:space="preserve"> University of Southampton </t>
  </si>
  <si>
    <t xml:space="preserve"> Risk and finance </t>
  </si>
  <si>
    <t>Information Managament Assistant</t>
  </si>
  <si>
    <t>I have been working for the past 7 years in data management at credit bank, nestle, undp Jordan along with escwa, ifrc and unhcr</t>
  </si>
  <si>
    <t>MOML/IPP/ML/DS/DL/AIETH/BA/DAPP/LLM</t>
  </si>
  <si>
    <t>Soha Talih</t>
  </si>
  <si>
    <t>st38@aub.edu.lb</t>
  </si>
  <si>
    <t xml:space="preserve"> Engineering Technologies and Engineering-Related Fields </t>
  </si>
  <si>
    <t>Assistant Research Professor</t>
  </si>
  <si>
    <t>I want to improve my data analysis skills, especially in AI and data science, to better understand and use data in my work.</t>
  </si>
  <si>
    <t>IPP (WIP)</t>
  </si>
  <si>
    <t>Alaa Daher</t>
  </si>
  <si>
    <t>alaadaherr@hotmail.com</t>
  </si>
  <si>
    <t xml:space="preserve"> Queen Mary University of London </t>
  </si>
  <si>
    <t xml:space="preserve"> Biomedical Engineering </t>
  </si>
  <si>
    <t xml:space="preserve"> England </t>
  </si>
  <si>
    <t xml:space="preserve"> British </t>
  </si>
  <si>
    <t>Familiar with stats and maths but not python</t>
  </si>
  <si>
    <t>Key Health Solutions</t>
  </si>
  <si>
    <t>Clinical engineer</t>
  </si>
  <si>
    <t>To delve deeper into the field of AI which is becoming increasingly important in the healthcare field.</t>
  </si>
  <si>
    <t>IPP/ML/DS/DL/AIETH/DAPP</t>
  </si>
  <si>
    <t>Rana El Hajj</t>
  </si>
  <si>
    <t>ranaelhajj2021@gmail.com</t>
  </si>
  <si>
    <t xml:space="preserve"> Project and Operations Management  </t>
  </si>
  <si>
    <t>I am pretty familiar with statistics  they are part of my work. However  I never used Python despite attending classes to learn Python</t>
  </si>
  <si>
    <t>MRH</t>
  </si>
  <si>
    <t>Data Analyst/Project Manager</t>
  </si>
  <si>
    <t xml:space="preserve">I am a data analyst looking to expand my expertise by gaining new knowledge and essential skills in data analysis and AI applications. I believe it's essential to stay updated with the latest advancements in the field, and obtaining this certificate will </t>
  </si>
  <si>
    <t>Math only</t>
  </si>
  <si>
    <t>MOML/ML/DS/DL/AIETH/BA/ANLP/LLM</t>
  </si>
  <si>
    <t>Mohamad Hijab</t>
  </si>
  <si>
    <t>mohamadhassan.hijab@gmail.com</t>
  </si>
  <si>
    <t xml:space="preserve"> American University of Culture &amp; Education (AUCE) </t>
  </si>
  <si>
    <t>Hamad Bin Khalifa University</t>
  </si>
  <si>
    <t>PostDoc</t>
  </si>
  <si>
    <t>I have a Bachelor in computer science (from AUCE, Lebanon), Bachelor in Mathematics (from LIU, Lebanon), Master of Data Analytics (from Hamad Bin Khalifah University, Qatar), and a PhD in Computer Science and Engineering (from Hamad Bin Khalifah Universit</t>
  </si>
  <si>
    <t>ML/DS/DL/AIETH/BA/DAPP/LLM</t>
  </si>
  <si>
    <t>Yolanda El Feghaly</t>
  </si>
  <si>
    <t>yolanda.elfeghaly@gmail.com</t>
  </si>
  <si>
    <t xml:space="preserve"> Translation </t>
  </si>
  <si>
    <t>Alternative Character</t>
  </si>
  <si>
    <t>UX Writer - Translator</t>
  </si>
  <si>
    <t>To whom it may concern,_x000D_
_x000D_
I am reaching out to express my interest in the Artificial Intelligence &amp; Data Science Online Graduate Professional Diploma. Through this program, I aim to build my skills in data science and AI, and to improve precision and eff</t>
  </si>
  <si>
    <t>Tarek Zoubeir</t>
  </si>
  <si>
    <t>Tarekzoubeir@gmail.com</t>
  </si>
  <si>
    <t xml:space="preserve"> University Of Reading</t>
  </si>
  <si>
    <t>Dr. Gina Momtaz, AUB Health and Sciences Department</t>
  </si>
  <si>
    <t>Project Coordinator - Consultant</t>
  </si>
  <si>
    <t>Part of my PhD research was on machine learning algorithms for the prediction and monitoring of chronic health diseases. I have achieved good theoratical knowledge about machine learning and data analysis, and I would like to strengthen my experimental ex</t>
  </si>
  <si>
    <t>Nada Fares</t>
  </si>
  <si>
    <t>nadamfares@gmail.com</t>
  </si>
  <si>
    <t>Swedish</t>
  </si>
  <si>
    <t>Dar al handasah consultants (shair and partners)</t>
  </si>
  <si>
    <t>IT ASSET MANAGER</t>
  </si>
  <si>
    <t>I believe that AI became a main pillar towards building a successful career path in today's information technology industry.</t>
  </si>
  <si>
    <t>MOML/IPP/ML/DS/DL/AIHEA/LLM</t>
  </si>
  <si>
    <t>Rami Abboud</t>
  </si>
  <si>
    <t>r.abboud@sna.com.lb</t>
  </si>
  <si>
    <t>SNA Insurance</t>
  </si>
  <si>
    <t>CFO</t>
  </si>
  <si>
    <t>Testttttttttttttttttttttttttttttttttttttttttttttttttttttttttttttttttttttttttttttttttttttttttttttttttttttttttttttttttttttttttttttttttttttttttttttttttttttttttttttttttttttttttttttttttttttttttttttttttttttttttttttttttttttttttttttttttttttttttttttttttttttttttttt</t>
  </si>
  <si>
    <t>Ahmad Hijazi</t>
  </si>
  <si>
    <t>aah134@mail.aub.edu</t>
  </si>
  <si>
    <t>Emircom</t>
  </si>
  <si>
    <t>Sr. Presale Engineer</t>
  </si>
  <si>
    <t>UAE is one of the top tech countries in the world, as I moved to it last year, I started to discover what AI is bringing to the different industries in the country from technology to healthcare..._x000D_
We are now in the AI era, and I am eager to learn through</t>
  </si>
  <si>
    <t>Services-IT</t>
  </si>
  <si>
    <t>ML/DS/DL/AIETH/BA/LLM/DAPP</t>
  </si>
  <si>
    <t>Ghaya Nasr</t>
  </si>
  <si>
    <t>nasrghaya@gmail.com</t>
  </si>
  <si>
    <t xml:space="preserve"> Pharmaceutical Studies </t>
  </si>
  <si>
    <t xml:space="preserve"> French </t>
  </si>
  <si>
    <t>Roche</t>
  </si>
  <si>
    <t>Patient Journey Partner - Enabler - communications lead</t>
  </si>
  <si>
    <t>AI is a must in our ear for people to grow in their career and deepen their learnings and skills. I would like to be proactive and be on the wave while our world is moving forward.. Hoping that our country will stop moving backward...</t>
  </si>
  <si>
    <t>ghaya.nasr@roshe.com</t>
  </si>
  <si>
    <t>Rida El Ali</t>
  </si>
  <si>
    <t>rida.chelsea@hotmail.com</t>
  </si>
  <si>
    <t>Sama Telecom</t>
  </si>
  <si>
    <t>Because I see how AI and Data Science are taking more and more importance nowadays, and I'm looking to be more involved in this field to develop myself and my career.</t>
  </si>
  <si>
    <t>passed math and stat</t>
  </si>
  <si>
    <t>Saaed Mahmoud</t>
  </si>
  <si>
    <t>saeedmahmoud22@gmail.com</t>
  </si>
  <si>
    <t xml:space="preserve"> Rafic Al-Hariri University </t>
  </si>
  <si>
    <t>I applied for the cybersecurity course, but learned from the coordinator that there is a course in data and AI</t>
  </si>
  <si>
    <t>IPT Powertech</t>
  </si>
  <si>
    <t>Electrical Technician</t>
  </si>
  <si>
    <t>I have always had the ambition to learn about data. After years of working as a technician, I thrived for a career change. Studied the Google data analytics course on coursera and gained the certificate. Since then, I fell in love more with data. Felt lik</t>
  </si>
  <si>
    <t>ML/DS/DL/BA/AIETH/LLM/DAPP</t>
  </si>
  <si>
    <t>Hiba Chamas</t>
  </si>
  <si>
    <t>heba.chamas@gmail.com</t>
  </si>
  <si>
    <t xml:space="preserve"> Economics </t>
  </si>
  <si>
    <t>IMS (an ITG company)</t>
  </si>
  <si>
    <t>Project Coordinator</t>
  </si>
  <si>
    <t>I'm interested in this program because I believe AI and data science have the potential to address critical challenges.  I aim to gain the skills to make smarter decisions, create meaningful solutions, and unlock new career opportunities with greater grow</t>
  </si>
  <si>
    <t>Suzanne Bakri</t>
  </si>
  <si>
    <t>suzybakri@gmail.com</t>
  </si>
  <si>
    <t>Dublin Institute of Technology</t>
  </si>
  <si>
    <t>Irish</t>
  </si>
  <si>
    <t>Keybeyond</t>
  </si>
  <si>
    <t>Heba El Halabi</t>
  </si>
  <si>
    <t>halabiheba@gmail.com</t>
  </si>
  <si>
    <t>Beirut Arab Univrsity</t>
  </si>
  <si>
    <t>I'm interested in this program to learn the basics of AI and gaining skills in machine learning to enhance my degree.</t>
  </si>
  <si>
    <t>No, BAU GPA &gt;3</t>
  </si>
  <si>
    <t>ML/DS/DL/AIETH/AIHEA/ANLP/LLM</t>
  </si>
  <si>
    <t>Sanan Khajirian</t>
  </si>
  <si>
    <t>Sanan.khatcherian6@gmail.com</t>
  </si>
  <si>
    <t xml:space="preserve"> Barcelona School of Economics </t>
  </si>
  <si>
    <t xml:space="preserve"> American </t>
  </si>
  <si>
    <t>I am interested in the AI and Data Science Graduate Diploma program at the American University of Beirut because it perfectly aligns with my academic foundation in economics, my professional experience in operations management, and my aspirations to lever</t>
  </si>
  <si>
    <t>MOML/STAT/IPP/ML/DS/DL(F)/AIETH/BA/DL</t>
  </si>
  <si>
    <t>nour massouh</t>
  </si>
  <si>
    <t>nm149@aub.edu.lb</t>
  </si>
  <si>
    <t xml:space="preserve"> Epidemiology </t>
  </si>
  <si>
    <t>I am familiar with statistics using SPSS,  STATA or R.</t>
  </si>
  <si>
    <t>I am interested in this program because it will provide me with the skills and knowledge in Data Science and AI, which are becoming increasingly essential in research and analysis. As an epidemiologist, I aim to enhance my ability to work with complex dat</t>
  </si>
  <si>
    <t>MOML/IPP/ML/DS/DL/AIETH/AIHEA/DAPP/LLM</t>
  </si>
  <si>
    <t>Wael Breich</t>
  </si>
  <si>
    <t>Waelbreich@hotmail.com</t>
  </si>
  <si>
    <t>I’m really excited about building a career in this industry and doing everything I can to get involved early. It’s still growing and full of potential, which makes it a great time to jump on board before it becomes saturated. I’ve always loved challenging</t>
  </si>
  <si>
    <t>Mayssoun Allaw</t>
  </si>
  <si>
    <t>mayssoun-allaw18@hotmail.com</t>
  </si>
  <si>
    <t>I’m interested in the AI and Data Analytics program at AUB because it aligns with my passion and career goals in these cutting-edge fields. AUB’s strong reputation, experienced faculty, and comprehensive curriculum provide the ideal environment to develop</t>
  </si>
  <si>
    <t>Hadi Dghaily</t>
  </si>
  <si>
    <t>siteflare@gmail.com</t>
  </si>
  <si>
    <t xml:space="preserve"> Information Technology </t>
  </si>
  <si>
    <t>I have studied math and statistics during my undergraduate program  and i do have advanced coding experience</t>
  </si>
  <si>
    <t>Gis Transport LTD</t>
  </si>
  <si>
    <t>Senior Software Engineer</t>
  </si>
  <si>
    <t>I was looking to expand my expertise by learning ai due to its impact ans the high demand on it in the work field._x000D_
I was surprised to find an online program at AUB, which is a dream i can finally afford but couldnt enroll due to my full time job commitme</t>
  </si>
  <si>
    <t>ML/DS/DL/AIHEA/AIETH/LLM/ANLP</t>
  </si>
  <si>
    <t>Rouba Ballout</t>
  </si>
  <si>
    <t>rb166@aub.edu.lb</t>
  </si>
  <si>
    <t xml:space="preserve"> Food Safety </t>
  </si>
  <si>
    <t>I only consider myself familiar with statistics.</t>
  </si>
  <si>
    <t>I hold a Bachelors' Degree in Biology and a Masters; Degree in Food Safety. Currently, I am working as a research assistant at the American University of Beirut. My work heavily relies on data collection and analysis using statistical tools like SPSS. Thi</t>
  </si>
  <si>
    <t>Samer Kseiry</t>
  </si>
  <si>
    <t>samerkseiry3@gmail.com</t>
  </si>
  <si>
    <t>I have taken these courses during my bachelor's and I am familiar with them</t>
  </si>
  <si>
    <t>I'm interested in this program because it mainly combines theoretical and practical knowledge in AI and DS and it alligns perfectly with my computer science academic background and my career aspirations. What also made me interested is the rich curriculum</t>
  </si>
  <si>
    <t>Ola Hajj Sleiman</t>
  </si>
  <si>
    <t>ola-sleiman@hotmail.com</t>
  </si>
  <si>
    <t>0096171990295</t>
  </si>
  <si>
    <t>Middle East Airlines</t>
  </si>
  <si>
    <t>SAG</t>
  </si>
  <si>
    <t>ML (WIP)</t>
  </si>
  <si>
    <t>Ahmad Farhat</t>
  </si>
  <si>
    <t>af75@aub.edu.lb</t>
  </si>
  <si>
    <t>Florida International University</t>
  </si>
  <si>
    <t>IT MC Applications  - Sr. Software Engineer</t>
  </si>
  <si>
    <t>Ali Harfouch</t>
  </si>
  <si>
    <t>harfoush_ali@hotmail.com</t>
  </si>
  <si>
    <t xml:space="preserve"> Architecture and Related Services </t>
  </si>
  <si>
    <t>IMAR Trading &amp; Contracting</t>
  </si>
  <si>
    <t>Senior Construction Manager</t>
  </si>
  <si>
    <t>I am interested to apply for the artificial intelligence &amp; data science online graduate professional diploma because I see it as an opportunity to grow both personally &amp; professionally. As architectural engineer &amp; senior construction manager, I have alway</t>
  </si>
  <si>
    <t>Omar Mokhtar</t>
  </si>
  <si>
    <t>mokhtaromar646@gmail.com</t>
  </si>
  <si>
    <t xml:space="preserve"> Palestinian  </t>
  </si>
  <si>
    <t>Daher Foundation</t>
  </si>
  <si>
    <t>Technical Lead - Curriculum Developer and Trainer</t>
  </si>
  <si>
    <t>I am interested in the program as a tech enthusiast with a strong passion for artificial intelligence. I believe AI has the potential to elevate our community, enabling us to develop innovative projects and solutions.</t>
  </si>
  <si>
    <t>Jad Abdel Samad</t>
  </si>
  <si>
    <t>jad.asamad2@gmail.com</t>
  </si>
  <si>
    <t xml:space="preserve"> Sports Management  </t>
  </si>
  <si>
    <t>As a master's student in sports management planning to launch a sports software startup, I'm interested in AUB's Artificial Intelligence and Data Analytics course to gain the skills needed to develop innovative, data-driven solutions for the sports indust</t>
  </si>
  <si>
    <t>passed stat</t>
  </si>
  <si>
    <t>Nada Ghosn</t>
  </si>
  <si>
    <t>naghosn2@gmail.com</t>
  </si>
  <si>
    <t xml:space="preserve"> University Lille II</t>
  </si>
  <si>
    <t>The colleagues at work</t>
  </si>
  <si>
    <t>Lebanese Ministry of Public Health</t>
  </si>
  <si>
    <t>Head, Epidemiological Surveillance Program</t>
  </si>
  <si>
    <t>To be able to apply it at work for better data management of national surveillance data and  timely sharing of information with decision makers</t>
  </si>
  <si>
    <t>ML/DS/DL/AIHEA/AIETH/DAPP/LLM</t>
  </si>
  <si>
    <t>Reem Kiwan</t>
  </si>
  <si>
    <t>reemkiwan1705@gmail.com</t>
  </si>
  <si>
    <t xml:space="preserve">Modern University For Buisness and Science(MUBS) </t>
  </si>
  <si>
    <t xml:space="preserve"> Elementary Education </t>
  </si>
  <si>
    <t>Ahmed Al Obaidli</t>
  </si>
  <si>
    <t>a.obaidli@gmail.com</t>
  </si>
  <si>
    <t xml:space="preserve"> Texas University </t>
  </si>
  <si>
    <t>Tourism Authority in Qatar</t>
  </si>
  <si>
    <t>consultant</t>
  </si>
  <si>
    <t>As an engineer, I am highly interested in enrolling in the AI diploma at AUB because it offers a unique opportunity to expand my technical expertise in a rapidly evolving field. AI is transforming industries, and gaining advanced knowledge will significan</t>
  </si>
  <si>
    <t>Prog. &amp; Stat</t>
  </si>
  <si>
    <t>STAT/IPP(WIP)</t>
  </si>
  <si>
    <t>Rania Al Jammal</t>
  </si>
  <si>
    <t>eljammalr@aljazeera.net</t>
  </si>
  <si>
    <t xml:space="preserve"> Political Studies </t>
  </si>
  <si>
    <t>Al Jazeera Media Network</t>
  </si>
  <si>
    <t>executive producer</t>
  </si>
  <si>
    <t>As a media executive producer and AUB alumnus, I am keen to enroll in the AI Diploma at AUB due to the exciting career growth opportunities it offers. The integration of artificial intelligence in media production is revolutionizing the industry, and acqu</t>
  </si>
  <si>
    <t>raniaeljammal2022@gmail.com</t>
  </si>
  <si>
    <t>IPP/ML/DS/DL/AIETH/BA/LLM/DAPP</t>
  </si>
  <si>
    <t>Ralph Samaha</t>
  </si>
  <si>
    <t>ralphs9291@gmail.com</t>
  </si>
  <si>
    <t xml:space="preserve"> Abu Dhabi University </t>
  </si>
  <si>
    <t>Al Masaood Energy</t>
  </si>
  <si>
    <t>Regional Business Development Manager</t>
  </si>
  <si>
    <t>In my current role, I am responsible for integrating AI into our existing operations and services. Additionally, I oversee sourcing AI-driven solutions for our regional customers to help improve their bottom line.</t>
  </si>
  <si>
    <t>Abdul-Rahman Bleik</t>
  </si>
  <si>
    <t>ableik63@gmail.com</t>
  </si>
  <si>
    <t xml:space="preserve"> University of Toronto </t>
  </si>
  <si>
    <t xml:space="preserve"> Canadian </t>
  </si>
  <si>
    <t>I have taken Fortran 77 and advance math in my under graduate studies  but I would like to take Python programming and Statistics courses.</t>
  </si>
  <si>
    <t>Port of Beirut</t>
  </si>
  <si>
    <t>In this day and age, AI &amp; DS are encompassing almost all aspects of our lives. _x000D_
AI &amp; DS are in high demand with a wide range of application.  From management to design to operations.  It can be used to develop large datasets to gain valuable insights for</t>
  </si>
  <si>
    <t>passed python and stat</t>
  </si>
  <si>
    <t>Ramzi Shamoun</t>
  </si>
  <si>
    <t>ramzi.shamoun@lau.edu</t>
  </si>
  <si>
    <t>I am very good in statistics, calculus, linear alebgebra but won't mind a python introductory course</t>
  </si>
  <si>
    <t>Al Manar Institute</t>
  </si>
  <si>
    <t>I am interested in the masters program in computational science and engineering at AUB and right now I am raising funds for it. In the mean time, i want to learn this diploma to prepare myself for the masters at AUB in computational science data analytics</t>
  </si>
  <si>
    <t>IPP(WIP)</t>
  </si>
  <si>
    <t>Adla Mtawea</t>
  </si>
  <si>
    <t>adla.mtawea@gmail.com</t>
  </si>
  <si>
    <t>CME Offshore</t>
  </si>
  <si>
    <t>Fatima Darwich</t>
  </si>
  <si>
    <t>darwich.fatima25@gmail.com</t>
  </si>
  <si>
    <t>AI and data science are exciting fields because they solve real-world problems by analyzing data and building intelligent systems. They blend technology, math, and creativity, driving innovation in areas like healthcare, finance, and all types of business</t>
  </si>
  <si>
    <t>Rami Ruhayem</t>
  </si>
  <si>
    <t>ruhayem.rami@gmail.com</t>
  </si>
  <si>
    <t>Media &amp; Communication</t>
  </si>
  <si>
    <t>British Broadcasting Corporation</t>
  </si>
  <si>
    <t>Senior Journalist</t>
  </si>
  <si>
    <t>I am currently specializing in hemato-onco and recent years have witnessed a large trend towards utility of AI in Medicine so i think its important for future HCPs to be proficient with this tool</t>
  </si>
  <si>
    <t>Ashraf Sarieddine</t>
  </si>
  <si>
    <t>ashraf_sd@live.com</t>
  </si>
  <si>
    <t>Globemed Solutions</t>
  </si>
  <si>
    <t>Senior Development Officer</t>
  </si>
  <si>
    <t>Since graduation I have worked as a software developer. I recently joined a new company and earned a promotion to Senior Developer. Despite the demanding nature of my current role, I am dedicated to ongoing professional growth and am in search of more cha</t>
  </si>
  <si>
    <t>ML/DS/DL/AIETH/BA/ANLP/LLM</t>
  </si>
  <si>
    <t>Mohamad El Kadri</t>
  </si>
  <si>
    <t>mohd.elkadri@gmail.com</t>
  </si>
  <si>
    <t>I would be familiar with Python as I am a developer for more than ten years now. As for statistics and mathematics</t>
  </si>
  <si>
    <t>Banque Misr Liban</t>
  </si>
  <si>
    <t>Application Developer</t>
  </si>
  <si>
    <t>As I believe the future of almost every industry is heading towards the AI, I am eager to be on the right track to be part of this transformation.
I look forward to build an application that uses AI to solve a real-world problem.</t>
  </si>
  <si>
    <t>Marwan Kobeissi</t>
  </si>
  <si>
    <t>mk341@aub.edu.lb</t>
  </si>
  <si>
    <t xml:space="preserve"> Makassed University Of Beirut </t>
  </si>
  <si>
    <t xml:space="preserve">Makassed University Of Beirut </t>
  </si>
  <si>
    <t xml:space="preserve">Health Professions and Related Programs </t>
  </si>
  <si>
    <t xml:space="preserve"> N/A </t>
  </si>
  <si>
    <t>AI - Web - application form</t>
  </si>
  <si>
    <t>Respiratory Therapist</t>
  </si>
  <si>
    <t>i want to gain more knowledge and skills in this field since the new era of education and research highly depends on AI and DS. i hope this program will help me develop the skills needed to pursue my career plan.</t>
  </si>
  <si>
    <t>Spring 25-26</t>
  </si>
  <si>
    <t>Will take pre-requisites in Spring 24-25 for FA25-26</t>
  </si>
  <si>
    <t>MOML(WIP)/STAT(WIP)/IPP(WIP)</t>
  </si>
  <si>
    <t>Maya Mroue</t>
  </si>
  <si>
    <t>mrouem@hotmail.com</t>
  </si>
  <si>
    <t>AI - Ad - Meta - Leb - Post 4</t>
  </si>
  <si>
    <t>Global Gate Capital</t>
  </si>
  <si>
    <t>Vice President</t>
  </si>
  <si>
    <t>As a wealth manager,  it would be interesting to better understand AI , how it is shaping the world; and how it could affect investment decisions</t>
  </si>
  <si>
    <t>Programming and Math</t>
  </si>
  <si>
    <t>Rania Hamad</t>
  </si>
  <si>
    <t>rania.hamad03@gmail.com</t>
  </si>
  <si>
    <t>AI - Ad - Meta - Leb</t>
  </si>
  <si>
    <t>Health guidance in public schools</t>
  </si>
  <si>
    <t>Education Minister</t>
  </si>
  <si>
    <t>IPP(WIP)/MOML(WIP)</t>
  </si>
  <si>
    <t>Rita Kassouf</t>
  </si>
  <si>
    <t>rita.c.kassouf@gmail.com</t>
  </si>
  <si>
    <t xml:space="preserve">Risk management  </t>
  </si>
  <si>
    <t>Credit Libanais s.a.l</t>
  </si>
  <si>
    <t>Head unit</t>
  </si>
  <si>
    <t>I believe that AI is the future and I need to be part of it. Furthermore, it’s a great career enhancement, I need to combine AI, Excel and python to become an efficient data analyst… I think that this program will open the door towards  great opportunitie</t>
  </si>
  <si>
    <t>Financial Services</t>
  </si>
  <si>
    <t>Mustapha Ibrahim</t>
  </si>
  <si>
    <t>mi94@aub.edu.lb</t>
  </si>
  <si>
    <t>Respiratory therapist</t>
  </si>
  <si>
    <t>AI is the new era of all sciences and the wide gate of knowledge in the near future that anyone should know about and have the potentials to benefit from all opportunities that AI offers to boost their learning and development journey especially in DS and</t>
  </si>
  <si>
    <t>Nohad El Chemali</t>
  </si>
  <si>
    <t>nohadelchemali@gmail.com</t>
  </si>
  <si>
    <t>I have always been a tech person since my childhood. With the rapid advancements in artificial intelligence and data science, this field has become one of the most exciting and impactful areas to pursue. I see this diploma as the starting point of my tech</t>
  </si>
  <si>
    <t>Malak Majzoub</t>
  </si>
  <si>
    <t>malakmajzoub@outlook.com</t>
  </si>
  <si>
    <t xml:space="preserve"> Chemical Engineering </t>
  </si>
  <si>
    <t>I have taken statistics and C++ only in my bachelor studies. I would like to learn Python now.</t>
  </si>
  <si>
    <t>AL MASAOOD ENERGY</t>
  </si>
  <si>
    <t>SALES ENGINEER</t>
  </si>
  <si>
    <t>I was always interested in technology, programming, and AI since I started learning about them. I would love to get the change to learn more about AI and Data Science in a way that will benefit my career from a reputable institute like AUB. I feel like th</t>
  </si>
  <si>
    <t>Elie Lebbos</t>
  </si>
  <si>
    <t>eli.lebbos@gmail.com</t>
  </si>
  <si>
    <t>History</t>
  </si>
  <si>
    <t>AI - Ad - Meta - Lookalike - Ossama Nour Eddine</t>
  </si>
  <si>
    <t>MTV - Studio Vision</t>
  </si>
  <si>
    <t>Warehouse assistant Manager</t>
  </si>
  <si>
    <t xml:space="preserve">MOML/STAT/IPP/ </t>
  </si>
  <si>
    <t>Mohammad Al-Rawabdeh</t>
  </si>
  <si>
    <t>eng.rawabdeh@gmail.com</t>
  </si>
  <si>
    <t xml:space="preserve"> Al- Balqa' Applied University (BAU) </t>
  </si>
  <si>
    <t xml:space="preserve">Al- Balqa' Applied University (BAU) </t>
  </si>
  <si>
    <t xml:space="preserve"> Jordanian </t>
  </si>
  <si>
    <t>I did a search on Google</t>
  </si>
  <si>
    <t>Nournet</t>
  </si>
  <si>
    <t>Cybersecurity Director</t>
  </si>
  <si>
    <t xml:space="preserve">I'am currently working as a Technical Director in the cybersecurity field for a leading company in the GCC region. I am particularly interested in data science and AI because the market is rapidly shifting toward integrating these technologies across all </t>
  </si>
  <si>
    <t>Rawad El Khoury</t>
  </si>
  <si>
    <t>elkhouryrawad@gmail.com</t>
  </si>
  <si>
    <t xml:space="preserve"> Sagesse University </t>
  </si>
  <si>
    <t>Google Search query</t>
  </si>
  <si>
    <t>OMD</t>
  </si>
  <si>
    <t>Head of Strategy</t>
  </si>
  <si>
    <t>As an ambitious, lifelong learner, i believe this diploma will help me broaden my expertise as it will eventually enhance my skillset by providing me with the right tools to leverage data &amp; technology for better decision making</t>
  </si>
  <si>
    <t>MOML(WIP)</t>
  </si>
  <si>
    <t>Mohammad Kojouk</t>
  </si>
  <si>
    <t>mkojok91@gmail.com</t>
  </si>
  <si>
    <t>Source=gsleb and Utm_source=google and Utm_medium=cpc and Utm_campaign=aids_diploma and Utm_term=data science course</t>
  </si>
  <si>
    <t>Pilot-Captain</t>
  </si>
  <si>
    <t>Aviation</t>
  </si>
  <si>
    <t>passed Python</t>
  </si>
  <si>
    <t xml:space="preserve">yes paid </t>
  </si>
  <si>
    <t>Christina Saadeh</t>
  </si>
  <si>
    <t>christinasaadeh@live.com</t>
  </si>
  <si>
    <t xml:space="preserve">Forensic Science </t>
  </si>
  <si>
    <t>St joseph medical center</t>
  </si>
  <si>
    <t>Laboratory technician</t>
  </si>
  <si>
    <t>After working several years in the science field Im looking for a shift to a new field and since AI is the future I chose this program since it opens doors to wide range of career paths. Nowadays almost all the jobs work with AI and it can also be a chanc</t>
  </si>
  <si>
    <t>Mahdi Nasredin</t>
  </si>
  <si>
    <t>nasredinmahdi85@hotmail.com</t>
  </si>
  <si>
    <t>Lebanese Army</t>
  </si>
  <si>
    <t>Major Officer</t>
  </si>
  <si>
    <t>I finished my master's degree in operations and logistics management, and I am looking forward to enhancing my AI skills</t>
  </si>
  <si>
    <t>Antonine</t>
  </si>
  <si>
    <t>Rodolph Jumaa</t>
  </si>
  <si>
    <t>jumaarodolph@gmail.com</t>
  </si>
  <si>
    <t xml:space="preserve"> Balamand University </t>
  </si>
  <si>
    <t>Iam not familiar with python. For statistics and mathematics i have taken these courses during my undergraduate courses</t>
  </si>
  <si>
    <t>Red sea global</t>
  </si>
  <si>
    <t>Senior manager</t>
  </si>
  <si>
    <t xml:space="preserve">I am excited to express my interest in studying Artificial Intelligence at the American University of Beirut. AI is transforming industries, reshaping the way we interact with technology, and opening endless opportunities for innovation. My motivation to </t>
  </si>
  <si>
    <t>Programming only</t>
  </si>
  <si>
    <t>Real Estate</t>
  </si>
  <si>
    <t>Joseph SAADE</t>
  </si>
  <si>
    <t>joseph.saadeh@gmail.com</t>
  </si>
  <si>
    <t xml:space="preserve"> Finance and Accounting  </t>
  </si>
  <si>
    <t>Mr. Maroun and Tania Semaan Villa</t>
  </si>
  <si>
    <t>Facility Management</t>
  </si>
  <si>
    <t>I am deeply passionate about artificial intelligence and its transformative potential in various industries. This program at AUB offers an unparalleled opportunity to gain cutting-edge knowledge, collaborate with experts, and contribute to innovative solu</t>
  </si>
  <si>
    <t>Rita Geagea</t>
  </si>
  <si>
    <t>ritaygeagea@gmail.com</t>
  </si>
  <si>
    <t>AI - Ad - Meta - GCC</t>
  </si>
  <si>
    <t>I4 solutions</t>
  </si>
  <si>
    <t>Customer success and renewal manager</t>
  </si>
  <si>
    <t>I am very passionate about AI and innovation. I developed a neural network backpropagation algorithm that was published in IEEE. I want to learn more about this topic and explore how I can use it to optimize my work.</t>
  </si>
  <si>
    <t>Hassan Jomaa</t>
  </si>
  <si>
    <t>hmj14@mail.aub.edu</t>
  </si>
  <si>
    <t>Dar Al Handasah</t>
  </si>
  <si>
    <t>Instrumentation and Controls Engineer</t>
  </si>
  <si>
    <t>In our data driven world, the only path I see for real career growth is the know-how of using, understanding, analyzing, and manipulating data. I can see that this program can offer me the knowledge and practical expertise needed to transition into AI and</t>
  </si>
  <si>
    <t>Nour Assaf</t>
  </si>
  <si>
    <t>assaf.nour@hotmail.com</t>
  </si>
  <si>
    <t xml:space="preserve"> Environmental Health </t>
  </si>
  <si>
    <t>I have a solid foundation in mathematics and statistics,  including a biostatistics course I took during my undergraduate studies. Additionally  I am already familiar with using tools like SPSS for data analysis and creating dashboards.</t>
  </si>
  <si>
    <t>Administrative Assistant at the Comptroller's office</t>
  </si>
  <si>
    <t>I am interested in pursuing the AI and Data Science certificate as it aligns with my long-term career goals and serves as a foundational step toward my Master's in Business Analytics (MSBA). By gaining expertise in AI and data science, I can enhance my ab</t>
  </si>
  <si>
    <t>Ricardo Karam</t>
  </si>
  <si>
    <t>ricardo-karam@outlook.com</t>
  </si>
  <si>
    <t>Georgio Bilani</t>
  </si>
  <si>
    <t>Mid Senior Backend Developer</t>
  </si>
  <si>
    <t xml:space="preserve">I am eager to join this program to deepen my understanding of data science and machine learning, enhancing my skills as a software engineer and transitioning towards innovative roles in this field. With a solid foundation in backend development, I aim to </t>
  </si>
  <si>
    <t>Sarah Elhoss</t>
  </si>
  <si>
    <t>sarah.elhoss@protonmail.com</t>
  </si>
  <si>
    <t xml:space="preserve"> American University in Washington DC </t>
  </si>
  <si>
    <t xml:space="preserve"> MA in international peace and conflict resolution  </t>
  </si>
  <si>
    <t>AI - Web</t>
  </si>
  <si>
    <t>MADRE</t>
  </si>
  <si>
    <t>Grants Officer</t>
  </si>
  <si>
    <t>To better understand the impact and implications of AI in the human rights field and have a gender lens to it. I would love to utilize the new knowledge and skills and how it’s intersecting in my field.</t>
  </si>
  <si>
    <t>Ibrahim Jabbour</t>
  </si>
  <si>
    <t>ibrahim.jabbour55@gmail.com</t>
  </si>
  <si>
    <t>AI - Ad - Meta - Leb - Retarget - Post 4</t>
  </si>
  <si>
    <t>Since I enjoy studying artificial intelligence and saw that data science started to emerge in the industry, I believe this combination is ideal for applying my coding skills and using machine learning to make data-driven predictions.</t>
  </si>
  <si>
    <t>Rawan Al Ajouz</t>
  </si>
  <si>
    <t>rawan.ajouz@hotmail.com</t>
  </si>
  <si>
    <t xml:space="preserve"> Nutrition &amp; Dietetics </t>
  </si>
  <si>
    <t>AI - Ad - Meta - UAE - Post 3</t>
  </si>
  <si>
    <t>I am interested in the Artificial Intelligence and Data Science diploma because I see AI as a transformative skill in many fields. With my background in humanitarian work, I believe AI and data science tools can improve decision-making and enhance work re</t>
  </si>
  <si>
    <t>Majida Abdul Hak</t>
  </si>
  <si>
    <t>majidaabdulhak@gmail.com</t>
  </si>
  <si>
    <t xml:space="preserve">I am interested in the Artificial Intelligence &amp; Data Science Online Graduate Professional Diploma to enhance my technical expertise in AI-driven solutions and data analytics. With a background in software implementation, project management, and customer </t>
  </si>
  <si>
    <t>Roula Flouty</t>
  </si>
  <si>
    <t>roulaflouty@hotmail.com</t>
  </si>
  <si>
    <t xml:space="preserve"> University of The Littoral Opla Coast </t>
  </si>
  <si>
    <t>Lebanese Univeristy</t>
  </si>
  <si>
    <t>Chemistry Professor</t>
  </si>
  <si>
    <t>I am very interested in enrolling in the Artificial Intelligence &amp; Data Science Online Graduate Professional Diploma at AUB. As someone with a background in environmental chemistry and extensive academic and research experience, I am eager to enhance my s</t>
  </si>
  <si>
    <t>Lara Aouad</t>
  </si>
  <si>
    <t>lara_aouad@live.com</t>
  </si>
  <si>
    <t xml:space="preserve"> National university of pharmacy</t>
  </si>
  <si>
    <t>I ve been interested in this major since it's booming and i would like to implement AI in my work</t>
  </si>
  <si>
    <t>Mohammad Nahhas</t>
  </si>
  <si>
    <t>mohammad-nahhas@hotmail.com</t>
  </si>
  <si>
    <t>AI - Ad - Meta - KSA - Post 4</t>
  </si>
  <si>
    <t>Pay724 Carrier Services</t>
  </si>
  <si>
    <t>SMS Project Manager</t>
  </si>
  <si>
    <t>The reason why I am interested in this program is that I have gained enough experience in the telecom domain. In addition, to 5 years of project management. So, I would like to have the chance to get into the AI domain as it is the uprising technology and</t>
  </si>
  <si>
    <t>Candy Khalil</t>
  </si>
  <si>
    <t>khalilcandyyy@outlook.com</t>
  </si>
  <si>
    <t>AI - Web -  Google Search</t>
  </si>
  <si>
    <t>Aquila Associates, Beit Misk</t>
  </si>
  <si>
    <t>Architect</t>
  </si>
  <si>
    <t>I believe that learning AI &amp; Data Science is essential for Architecture to stay at the forefront of the industry as the future of design is increasingly driven by technology &amp; intelligent systems.</t>
  </si>
  <si>
    <t>Stephanie El Chacar</t>
  </si>
  <si>
    <t>stephaniechacar@gmail.com</t>
  </si>
  <si>
    <t xml:space="preserve"> Food chemistry </t>
  </si>
  <si>
    <t xml:space="preserve">Masters (Food chemistry) in 2014 and PhD (Life Sciences) in 2018  </t>
  </si>
  <si>
    <t xml:space="preserve"> Greek </t>
  </si>
  <si>
    <t>statistics only</t>
  </si>
  <si>
    <t>Khalifa University Abu Dhabi</t>
  </si>
  <si>
    <t>Post-doctoral researcher</t>
  </si>
  <si>
    <t>Dear Admission committee, _x000D_
_x000D_
I am excited to apply for the AI &amp; Data science online graduate program, as it represents a crucial step in my academic and professional journey. My background in biology, particularly my PhD research, has provided me with ex</t>
  </si>
  <si>
    <t>Liliane Sbaity</t>
  </si>
  <si>
    <t>ls64@aub.edu.lb</t>
  </si>
  <si>
    <t xml:space="preserve"> Public Health </t>
  </si>
  <si>
    <t>Python never took it. Statistics I took it in the bachelor of nutrition and in the masters in healthcare management and quality As for the mathemetics,  i never took this in my previous university education</t>
  </si>
  <si>
    <t>Senior Graduate Medical Education (GME) program coordinator</t>
  </si>
  <si>
    <t>I am interested in this AI &amp; Data Science diploma to gain essential skills that will enhance decision-making, process optimization, and innovation in healthcare management. With my 10 years’ experience in graduate medical education and involvement in heal</t>
  </si>
  <si>
    <t>Haidar Makki</t>
  </si>
  <si>
    <t>haidar.makki@outlook.com</t>
  </si>
  <si>
    <t>University of Science and Technology (AUST)</t>
  </si>
  <si>
    <t>Webuild</t>
  </si>
  <si>
    <t>IT Infrastructure Manager</t>
  </si>
  <si>
    <t>Tarek Hassan</t>
  </si>
  <si>
    <t>tarekfhassan@gmail.com</t>
  </si>
  <si>
    <t>Google search</t>
  </si>
  <si>
    <t xml:space="preserve"> I am not familiar with any of the courses above</t>
  </si>
  <si>
    <t>Source=gsleb and Utm_source=google and Utm_medium=cpc and Utm_campaign=aids_diploma and Utm_term=artificial intelligence course</t>
  </si>
  <si>
    <t>BUTEC Int'l</t>
  </si>
  <si>
    <t>Operations Director</t>
  </si>
  <si>
    <t>To remain up to date with the latest trends in AI and integrate relevant insights into my company’s operations.</t>
  </si>
  <si>
    <t>Python only unless the others are needed as refreshers</t>
  </si>
  <si>
    <t>Nader Trad</t>
  </si>
  <si>
    <t>nadertrad4@gmail.com</t>
  </si>
  <si>
    <t>INTERSOS</t>
  </si>
  <si>
    <t>MEAL and Reporting Officer</t>
  </si>
  <si>
    <t>It is the future of the world, and I need to get the enough knowledge to be able to be productive in the field</t>
  </si>
  <si>
    <t>Recommend programmin</t>
  </si>
  <si>
    <t>Rami Suleiman</t>
  </si>
  <si>
    <t>rami.suleiman@outlook.com</t>
  </si>
  <si>
    <t xml:space="preserve"> Nigeria </t>
  </si>
  <si>
    <t xml:space="preserve"> Nigerian  </t>
  </si>
  <si>
    <t>AI - Ad - Meta - Leb - Nour Halwani</t>
  </si>
  <si>
    <t>Jubaili Bros</t>
  </si>
  <si>
    <t>Regional Financial Controller</t>
  </si>
  <si>
    <t>AI has become a needed tool for everyone in his special field or to expand opportunities in other areas.</t>
  </si>
  <si>
    <t>Ghina Rebai</t>
  </si>
  <si>
    <t>ghina.rebai@gmail.com</t>
  </si>
  <si>
    <t xml:space="preserve"> Law </t>
  </si>
  <si>
    <t xml:space="preserve"> Sierra Leonean </t>
  </si>
  <si>
    <t>AI - Ad - Meta - UAE - Post 4</t>
  </si>
  <si>
    <t>Baqer Darwish</t>
  </si>
  <si>
    <t>Researcher</t>
  </si>
  <si>
    <t>I believe AI is the future, and that, eventually, everyone will have to acquire knowledge on how to utilize AI, and that those who learn AI first, will be in a position of advancement.</t>
  </si>
  <si>
    <t>Kawthar Sharaf Al Deen</t>
  </si>
  <si>
    <t>ks88@aub.edu.lb</t>
  </si>
  <si>
    <t>AUB- FM- Pr. Ayad Jaffa</t>
  </si>
  <si>
    <t>Delving deeply into AI enables me to comprehend its applications in medicine and effectively implement it.</t>
  </si>
  <si>
    <t>Wael Kharouf</t>
  </si>
  <si>
    <t>wael.kharouf@gmail.com</t>
  </si>
  <si>
    <t>Self employee</t>
  </si>
  <si>
    <t>As I am writing to express my enthusiasm for enrolling in the Bachelor of Artificial Intelligence program. As a seasoned engineer, I have witnessed the transformative power of technology and am eager to deepen my understanding of AI. My passion for innova</t>
  </si>
  <si>
    <t>Farah Moukaddem</t>
  </si>
  <si>
    <t>farah.moukaddem@gmail.com</t>
  </si>
  <si>
    <t>Clemenceau médical center</t>
  </si>
  <si>
    <t>Doctor</t>
  </si>
  <si>
    <t>Being an anesthesiologist, I know the important role technologies and innovations have played in the advancement of anesthesia and optimization of healthcare delivery in the past fifty years . Over the course of my medical career , I have witnessed the tr</t>
  </si>
  <si>
    <t>Joseph El Haber</t>
  </si>
  <si>
    <t>josephelhaber2@gmail.com</t>
  </si>
  <si>
    <t>Nassib Hatem</t>
  </si>
  <si>
    <t>I'm interested in this program because I want to learn new skills, grow professionally, and work on real projects with others. It’s a great chance to improve and make a positive impact.</t>
  </si>
  <si>
    <t>Claudine Jawhar</t>
  </si>
  <si>
    <t>claudine.jaw@hotmail.com</t>
  </si>
  <si>
    <t xml:space="preserve"> Geography  </t>
  </si>
  <si>
    <t>Saint Joseph School</t>
  </si>
  <si>
    <t>Middle School Teacher Social in Studies &amp; Administrative</t>
  </si>
  <si>
    <t>I think AI will soon be part of school programs and administrative jobs, and this course should help me use and implement it in my work._x000D_
As a mum, I also believe understanding AI is crucial to connect with my children’s generation</t>
  </si>
  <si>
    <t>Aya Bakir</t>
  </si>
  <si>
    <t>ayabakir01@gmail.com</t>
  </si>
  <si>
    <t xml:space="preserve"> Syrian </t>
  </si>
  <si>
    <t>I have taken statistics and mathematics in my biology degree but not python. Regardless  I would like to repeat these courses as a refresher.</t>
  </si>
  <si>
    <t>Applied Medical</t>
  </si>
  <si>
    <t>Market Implementation Analyst</t>
  </si>
  <si>
    <t>I’m interested in this program because the future is rapidly moving toward AI, and I want to deepen my understanding now to stay ahead. Although I’m not currently working in my field of study, I hope to apply AI to advance biology in the future. Additiona</t>
  </si>
  <si>
    <t>Meera Abdallah</t>
  </si>
  <si>
    <t>maa252@mail.aub.edu</t>
  </si>
  <si>
    <t>AI - Web - Instagram</t>
  </si>
  <si>
    <t>MSD</t>
  </si>
  <si>
    <t>Talent Acquisition Advisor</t>
  </si>
  <si>
    <t xml:space="preserve">I am passionate about continuous learning and development especially in relation to the most recent advancements taking place such as the progression of Artificial Intelligence and it's efficiency when embedded in multiple practices. I would like to know </t>
  </si>
  <si>
    <t>Husni Khalil</t>
  </si>
  <si>
    <t>husnikhalil@gmail.com</t>
  </si>
  <si>
    <t xml:space="preserve"> Yarmouk University - Jordan </t>
  </si>
  <si>
    <t xml:space="preserve"> Electrical Power Engineering </t>
  </si>
  <si>
    <t xml:space="preserve"> Romanian </t>
  </si>
  <si>
    <t>AI - Ad - Meta - GCC - Post 4</t>
  </si>
  <si>
    <t>Egis Group / Omrania</t>
  </si>
  <si>
    <t>Associate Director</t>
  </si>
  <si>
    <t>Am intersted in bridging the gap between traditional electrical engineering practices and the transformative potential of AI. I want to be at forefront of integrating these technologies into consulting Engineering._x000D_
I aim to evolve my career focus towards</t>
  </si>
  <si>
    <t>Hiba Okar</t>
  </si>
  <si>
    <t>hiba.okar@gmail.com</t>
  </si>
  <si>
    <t xml:space="preserve"> American University in Dubai </t>
  </si>
  <si>
    <t>A google search</t>
  </si>
  <si>
    <t>Technology Integration Specialist</t>
  </si>
  <si>
    <t>I believe that harnessing the power of AI tools for any application starts with fully understanding how AI works the science behind it. _x000D_
With the major advancements in AI currently, I would like to stay ahead and make informed decisions when implementing</t>
  </si>
  <si>
    <t>Sabine Ahmad kassem</t>
  </si>
  <si>
    <t>sabinekassem6@gmail.com</t>
  </si>
  <si>
    <t xml:space="preserve"> Statistics </t>
  </si>
  <si>
    <t>I am familiar with statistics and mathematics courses</t>
  </si>
  <si>
    <t>AI - Ad - Meta - Retarget - Mustapha Kuaik</t>
  </si>
  <si>
    <t>Ministry</t>
  </si>
  <si>
    <t>statistician</t>
  </si>
  <si>
    <t>I am looking to enhance my skills in data processing, especially in how  to collect or download data and analyze it in very efficient way using python programming. Moreover, I am looking to have new skills that could help me in my work with the government</t>
  </si>
  <si>
    <t>Rami Al Habbas</t>
  </si>
  <si>
    <t>rhabbas@hotmail.com</t>
  </si>
  <si>
    <t>May need Python</t>
  </si>
  <si>
    <t>Saudi research and Media Group</t>
  </si>
  <si>
    <t>i am interested because of the vast integration of the AI, and the need to use and adopt on  different levels</t>
  </si>
  <si>
    <t>Recommend python</t>
  </si>
  <si>
    <t>IPP/ML(WIP)</t>
  </si>
  <si>
    <t>Mohamad Ghaith El Solh</t>
  </si>
  <si>
    <t>ghaith.solh@gmail.com</t>
  </si>
  <si>
    <t>Source=gsleb and Utm_source=google and Utm_medium=cpc and Utm_campaign=aids_diploma and Utm_term=data%20science%20course</t>
  </si>
  <si>
    <t>British Broadcasting Corperation (BBC)</t>
  </si>
  <si>
    <t>Senior Producer</t>
  </si>
  <si>
    <t>I fell behind the internet rise in the 90s. I do not want to do the same with AI. From looking at how things are heading, in couple of years, I will probably need AI knowledge to stay in the market. I am also considering diversifying my income sources and</t>
  </si>
  <si>
    <t>Hassan Mechmechani</t>
  </si>
  <si>
    <t>hassan@menarest.com</t>
  </si>
  <si>
    <t>i took statistics course during my EMBA program</t>
  </si>
  <si>
    <t>AI - Ad - Meta - Leb - Rawad Assaf</t>
  </si>
  <si>
    <t>MenaRest FZCO</t>
  </si>
  <si>
    <t>CEO and Co0Founder</t>
  </si>
  <si>
    <t xml:space="preserve">AI and data science are shaping our world right now, from personalized recommendations to medical breakthroughs. They influence how we work, communicate, and make decisions, making it essential to understand them. It’s not about mastering everything, but </t>
  </si>
  <si>
    <t>Math and Programming only</t>
  </si>
  <si>
    <t>Mariam Zhour</t>
  </si>
  <si>
    <t>maz45@mail.aub.edu</t>
  </si>
  <si>
    <t xml:space="preserve">Through a friend </t>
  </si>
  <si>
    <t>Dr. Layla Mahdi</t>
  </si>
  <si>
    <t>Pharmacist</t>
  </si>
  <si>
    <t>Currently a master’s student at AUB in biochemistry and molecular genetics and I would like to pursue a PhD in Bioinformatics after i graduate.</t>
  </si>
  <si>
    <t>Jad Abou Jaoude</t>
  </si>
  <si>
    <t>aboujaoude_j@hotmail.com</t>
  </si>
  <si>
    <t xml:space="preserve"> Word of Mouth</t>
  </si>
  <si>
    <t>I Already Covered Statistics and Mathematics during University. I am not familiar with Python but I covered Visual Basic.net advanced level.</t>
  </si>
  <si>
    <t>Qlik</t>
  </si>
  <si>
    <t>Enterprise Sales Executive.</t>
  </si>
  <si>
    <t>This program aligns perfectly with my new career path at Qlik, providing an opportunity to develop valuable skills and knowledge in Data Science and AI to support my long-term career growth.</t>
  </si>
  <si>
    <t>Firas Al Fakih</t>
  </si>
  <si>
    <t>firas_alfakih@hotmail.com</t>
  </si>
  <si>
    <t>First generation</t>
  </si>
  <si>
    <t xml:space="preserve"> University Name</t>
  </si>
  <si>
    <t xml:space="preserve"> Degree Type</t>
  </si>
  <si>
    <t xml:space="preserve"> Masters Degree </t>
  </si>
  <si>
    <t xml:space="preserve"> Major</t>
  </si>
  <si>
    <t xml:space="preserve"> Year of Graduation</t>
  </si>
  <si>
    <t xml:space="preserve"> Country of Residence</t>
  </si>
  <si>
    <t xml:space="preserve"> Nationality</t>
  </si>
  <si>
    <t xml:space="preserve"> Second Nationality</t>
  </si>
  <si>
    <t xml:space="preserve">  </t>
  </si>
  <si>
    <t xml:space="preserve"> How did you hear about this program</t>
  </si>
  <si>
    <t xml:space="preserve"> AUB Website</t>
  </si>
  <si>
    <t xml:space="preserve"> Would you consider yourself familiar with Python programming</t>
  </si>
  <si>
    <t xml:space="preserve"> statistics</t>
  </si>
  <si>
    <t xml:space="preserve"> and mathematics? </t>
  </si>
  <si>
    <t xml:space="preserve"> I have a solid background in mathematics and statistics through both my academic studies and professional experience  though I am new to Python.</t>
  </si>
  <si>
    <t>BBAC Bank</t>
  </si>
  <si>
    <t>Dealer, Treasury department, Head Office</t>
  </si>
  <si>
    <t>I am eager to gain a comprehensive understanding of AI tools and data science to enhance my current role. This degree will deepen my technical expertise, support my career growth, and contribute to my personal and professional development.</t>
  </si>
  <si>
    <t>Omar Najjar</t>
  </si>
  <si>
    <t>omar.najjar@lau.edu</t>
  </si>
  <si>
    <t xml:space="preserve"> Bachelors Degree </t>
  </si>
  <si>
    <t xml:space="preserve"> I am very familiar with all of them. They are core courses in LAU's computer science curriculum which I just graduated from. Taking these courses again would be redundant for me</t>
  </si>
  <si>
    <t>Artificial Intelligence is a booming field and I have no doubt that AUB will provide me with the right knowledge to be a part of this boom.</t>
  </si>
  <si>
    <t>ML(WIP)</t>
  </si>
  <si>
    <t>Karen Salloum</t>
  </si>
  <si>
    <t>karensalloum@outlook.com</t>
  </si>
  <si>
    <t>Université Sainte Famille</t>
  </si>
  <si>
    <t>AI - Web - Google Search</t>
  </si>
  <si>
    <t>SATA TECH</t>
  </si>
  <si>
    <t>Customer Care agent</t>
  </si>
  <si>
    <t>lynn zahreddine</t>
  </si>
  <si>
    <t>lynn.zahreddine@gmail.com</t>
  </si>
  <si>
    <t xml:space="preserve"> Bocconi University </t>
  </si>
  <si>
    <t xml:space="preserve"> Economics and Management for Arts Culture and Communication </t>
  </si>
  <si>
    <t xml:space="preserve"> I have taken these courses during my undergrad/grad years and would like to take them again as a refresher</t>
  </si>
  <si>
    <t>UN-ESCWA</t>
  </si>
  <si>
    <t>Economist Intern</t>
  </si>
  <si>
    <t>AI is undeniably intertwined with our future and I thought it was imperative for to dive deeper into the topic. Additionally, I think the combination of the bachelor degree I hold and this Diploma equips me with a broad knowledge base which allows natural</t>
  </si>
  <si>
    <t>Lea Eltawm</t>
  </si>
  <si>
    <t>Lilieltawm@gmail.com</t>
  </si>
  <si>
    <t xml:space="preserve"> Ipnet- dekwaneh  </t>
  </si>
  <si>
    <t xml:space="preserve"> A friend </t>
  </si>
  <si>
    <t>ISF</t>
  </si>
  <si>
    <t>Private</t>
  </si>
  <si>
    <t>I am interested in studying AI because it combines technology and intelligence to solve real-world problems. I want to be part of creating smart solutions that can improve lives and shape the future</t>
  </si>
  <si>
    <t>No, Certificate of Completion</t>
  </si>
  <si>
    <t>No, unless student would like to take them as refresher</t>
  </si>
  <si>
    <t xml:space="preserve">Will take pre-requisites </t>
  </si>
  <si>
    <t>Lama Elkhoury</t>
  </si>
  <si>
    <t>lamakhoury@gmail.com</t>
  </si>
  <si>
    <t xml:space="preserve"> Modern sciences and arts university (MSA) </t>
  </si>
  <si>
    <t xml:space="preserve"> I’m not familiar with python programming but I’m Fi Iliad with statistics and mathematics but I would like to take a refresher</t>
  </si>
  <si>
    <t>I was always interested in data analysis and machine learning which is crucial for future technology trends and I wanted to do a career change by starting to further my education and this course will provide me with practical knowledge and open up new opp</t>
  </si>
  <si>
    <t xml:space="preserve">Maya Barbeesh </t>
  </si>
  <si>
    <t>mayabarbeesh@gmail.com</t>
  </si>
  <si>
    <t xml:space="preserve"> Instagram</t>
  </si>
  <si>
    <t>Passionate about AI's power to solve real-world problems; AUB's cutting-edge program aligns with my goals to innovate &amp; impact.</t>
  </si>
  <si>
    <t xml:space="preserve">Kamal Elmuh </t>
  </si>
  <si>
    <t>elmuhkamal@gmail.com</t>
  </si>
  <si>
    <t>Arab Open University</t>
  </si>
  <si>
    <t>Masters Degree</t>
  </si>
  <si>
    <t>Cybersecurity and Digital Forensics</t>
  </si>
  <si>
    <t>Turkish</t>
  </si>
  <si>
    <t>Maaloumatiya Network Services - UAE</t>
  </si>
  <si>
    <t>Lead Infrastructure and Information Security Consultant</t>
  </si>
  <si>
    <t>Darine Salam</t>
  </si>
  <si>
    <t>ds40@aub.edu.lb</t>
  </si>
  <si>
    <t xml:space="preserve"> Environmental Engineering </t>
  </si>
  <si>
    <t xml:space="preserve"> Email from AUB</t>
  </si>
  <si>
    <t xml:space="preserve"> I have taken statistics and math during my undergraduate/graduate studies but not Python programming.</t>
  </si>
  <si>
    <t>Associate professor of Environmental Science</t>
  </si>
  <si>
    <t>As a professor of environmental science, I am increasingly engaged with complex data sets related to pollution, climate, and resource management. AI and data science would offer me powerful tools to analyze these environmental issues more effectively. The</t>
  </si>
  <si>
    <t>Assaad Eid</t>
  </si>
  <si>
    <t>ae49@aub.edu.lb</t>
  </si>
  <si>
    <t xml:space="preserve"> Claude Bernard University - Lyon 1 </t>
  </si>
  <si>
    <t>professor - Faculty of Medicine</t>
  </si>
  <si>
    <t>this will allow me to be at the level of the current advancement and enhance my research productivity</t>
  </si>
  <si>
    <t>Randa Al Barazi</t>
  </si>
  <si>
    <t>ra110@aub.edu.lb</t>
  </si>
  <si>
    <t>Associate professor</t>
  </si>
  <si>
    <t xml:space="preserve">I am an otolaryngologist head and neck surgeon with a big interest in research. Research in the field has been incorporating AI and in order to compete and advance I need to do the same. Hence the need to know more about AI and how I can use it/integrate </t>
  </si>
  <si>
    <t>Paul Gharzouzi</t>
  </si>
  <si>
    <t>pg14@aub.edu.lb</t>
  </si>
  <si>
    <t>This diploma will provide me with the necessary knowledge and skills to incorporate AI applications into my teaching and research at AUB.</t>
  </si>
  <si>
    <t>gabriel dunya</t>
  </si>
  <si>
    <t>gd15@aub.edu.lb</t>
  </si>
  <si>
    <t>assistant professor</t>
  </si>
  <si>
    <t>I want to see how I can Apply AI in medicine specifically in my everyday work, I want also to incorporate machine learning process in my ongoing and prospective research. This program will help me better understand and advance in this area.</t>
  </si>
  <si>
    <t>Rafika Dinnawi</t>
  </si>
  <si>
    <t>Rd39@aub.edu.lb</t>
  </si>
  <si>
    <t>I’m interested in this Diploma because I want to build stronger skills in this field to grow professionally and better support my students as technology continues to evolve.</t>
  </si>
  <si>
    <t>Maya Sfeir</t>
  </si>
  <si>
    <t>ms213@aub.edu.lb</t>
  </si>
  <si>
    <t xml:space="preserve"> English Language </t>
  </si>
  <si>
    <t>As a corpus linguist, I'm interested in the relation between corpora and LLMs. I also want to grow as a researcher and teacher.</t>
  </si>
  <si>
    <t>as199@aub.edu.lb</t>
  </si>
  <si>
    <t>I already filled this when I applied after the provost email. Please refer to the previous form.</t>
  </si>
  <si>
    <t>Mohammad Al Zein</t>
  </si>
  <si>
    <t>ma73@aub.edu.lb</t>
  </si>
  <si>
    <t xml:space="preserve"> Partially familiar with statistics only</t>
  </si>
  <si>
    <t>I am interested in this program in order to better understand and use AI in teaching, research and curation.</t>
  </si>
  <si>
    <t>Ali Ismail</t>
  </si>
  <si>
    <t>ai18@aub.edu.lb</t>
  </si>
  <si>
    <t xml:space="preserve"> Belarusian State Medical University </t>
  </si>
  <si>
    <t xml:space="preserve"> none </t>
  </si>
  <si>
    <t>Assistant Professor of clinical Pediatrics</t>
  </si>
  <si>
    <t>As an Assistant Professor of Pediatrics and Pediatric Critical Care at AUBMC, I previously received foundational training in AI applications in medicine during my Master’s in SHARP and have delivered two lectures on this subject. Currently, I'm developing</t>
  </si>
  <si>
    <t>Joseph Zeaiter</t>
  </si>
  <si>
    <t>jz08@aub.edu.lb</t>
  </si>
  <si>
    <t xml:space="preserve"> University of Sydney </t>
  </si>
  <si>
    <t>Incorporating AI and Machine Learning in research as well as in undergraduate and graduate level courses.</t>
  </si>
  <si>
    <t>Malak Hamade</t>
  </si>
  <si>
    <t>malak.hamade@hotmail.co.uk</t>
  </si>
  <si>
    <t xml:space="preserve"> University of Portsmouth </t>
  </si>
  <si>
    <t xml:space="preserve"> Accounting and Financial management  </t>
  </si>
  <si>
    <t xml:space="preserve"> I have tried  I would consider myself a complete beginner</t>
  </si>
  <si>
    <t>Senior Lecturer</t>
  </si>
  <si>
    <t>The tools offered by the course are essential in my field of research, I see great value in taking this diploma as it will equipped with skills thats will advance my  research  and open new possibilities for me that traditional methods alone wont capture.</t>
  </si>
  <si>
    <t>Sami Karaki</t>
  </si>
  <si>
    <t>skaraki@aub.edu.lb</t>
  </si>
  <si>
    <t>I have used Artificial Neural Networks (ANN) back around the year 1995 in short-term load forecasting of electric power and energy in a power system. I also used ANN to predict the critical clearing time of a fault in an electric power system that keeps t</t>
  </si>
  <si>
    <t xml:space="preserve">Hiba Abdallah </t>
  </si>
  <si>
    <t>dr.hibaabdallah@yahoo.com</t>
  </si>
  <si>
    <t xml:space="preserve"> Electronics and communications Engineering  </t>
  </si>
  <si>
    <t xml:space="preserve"> Friend</t>
  </si>
  <si>
    <t>AI - Ad - Meta - UAE - Rawad Assaf</t>
  </si>
  <si>
    <t>BLPs Dubai</t>
  </si>
  <si>
    <t>ICT and stem teacher</t>
  </si>
  <si>
    <t>I am interested in the AI diploma at AUB because I want to gain a deeper understanding of how artificial intelligence is transforming industries. This program will equip me with the technical skills and critical thinking needed to innovate responsibly. AU</t>
  </si>
  <si>
    <t>Student Full Name</t>
  </si>
  <si>
    <t>Ext. ID</t>
  </si>
  <si>
    <t>Financial Update</t>
  </si>
  <si>
    <t>AGF Reveneues Period</t>
  </si>
  <si>
    <t>Monthly Revenues</t>
  </si>
  <si>
    <t>In Full/As You Go</t>
  </si>
  <si>
    <t>Discount %</t>
  </si>
  <si>
    <t>Reason</t>
  </si>
  <si>
    <t>Initial Amt.</t>
  </si>
  <si>
    <t>After Discount</t>
  </si>
  <si>
    <t>Discounted Value</t>
  </si>
  <si>
    <t>All Payments / student</t>
  </si>
  <si>
    <t>In Payment of</t>
  </si>
  <si>
    <t>Issued Date</t>
  </si>
  <si>
    <t>Payment Date</t>
  </si>
  <si>
    <t>Doc. No.</t>
  </si>
  <si>
    <t>Payment Method</t>
  </si>
  <si>
    <t>Payment Receipt</t>
  </si>
  <si>
    <t>Remaining Amt.</t>
  </si>
  <si>
    <t>Refund Amount</t>
  </si>
  <si>
    <t>Net Amount</t>
  </si>
  <si>
    <t>EX1018452</t>
  </si>
  <si>
    <t>Q1-June to Sept 2022</t>
  </si>
  <si>
    <t>As You Go</t>
  </si>
  <si>
    <t>AUB Alumni</t>
  </si>
  <si>
    <t>PYT/MATH/STAT</t>
  </si>
  <si>
    <t>Online</t>
  </si>
  <si>
    <t>Q3-Jan to March 2023</t>
  </si>
  <si>
    <t>AIETH/AIHEA/DSPP/BA</t>
  </si>
  <si>
    <t>PYT/MATH</t>
  </si>
  <si>
    <t>In Full</t>
  </si>
  <si>
    <t>Early Bird</t>
  </si>
  <si>
    <t>Full Program</t>
  </si>
  <si>
    <t>EXT008356</t>
  </si>
  <si>
    <t>Dropped</t>
  </si>
  <si>
    <t>Dar Discount</t>
  </si>
  <si>
    <t>EXT018897</t>
  </si>
  <si>
    <t>Cash</t>
  </si>
  <si>
    <t>EXT019574</t>
  </si>
  <si>
    <t>EXT018818</t>
  </si>
  <si>
    <t>PYT</t>
  </si>
  <si>
    <t>Q3-Jan to March 2025</t>
  </si>
  <si>
    <t xml:space="preserve">1830096	</t>
  </si>
  <si>
    <t>Receipt</t>
  </si>
  <si>
    <t>EXT018898</t>
  </si>
  <si>
    <t>AIETH/ANLP/DSPP/BA</t>
  </si>
  <si>
    <t>EXT014248</t>
  </si>
  <si>
    <t>ALLELEC</t>
  </si>
  <si>
    <t>EXT018845</t>
  </si>
  <si>
    <t>Q2-Oct to Dec 2022</t>
  </si>
  <si>
    <t>Q1-July to Sept 2023</t>
  </si>
  <si>
    <t>AIETH</t>
  </si>
  <si>
    <t>Q3-Jan to March 2024</t>
  </si>
  <si>
    <t>AIHEA/DSPP</t>
  </si>
  <si>
    <t>EXT019478</t>
  </si>
  <si>
    <t>EXT019417</t>
  </si>
  <si>
    <t>EXT019601</t>
  </si>
  <si>
    <t>AUB Staff</t>
  </si>
  <si>
    <t>PYT/ML/DS/DL/PYT</t>
  </si>
  <si>
    <t>Cash, Transfer</t>
  </si>
  <si>
    <t>PYT/STAT</t>
  </si>
  <si>
    <t>EXT019414</t>
  </si>
  <si>
    <t>EXT019546</t>
  </si>
  <si>
    <t>EXT019479</t>
  </si>
  <si>
    <t>EXT019525</t>
  </si>
  <si>
    <t>DSPP</t>
  </si>
  <si>
    <t>Q2-Oct to Dec 2023</t>
  </si>
  <si>
    <t>EXT019534</t>
  </si>
  <si>
    <t>DL (Fail)</t>
  </si>
  <si>
    <t>EXT019548</t>
  </si>
  <si>
    <t>AIETH/AIHEA/ANLP/BA</t>
  </si>
  <si>
    <t>EXT019526</t>
  </si>
  <si>
    <t>EXT019523</t>
  </si>
  <si>
    <t>To pay for DS for Fall 1 25-26</t>
  </si>
  <si>
    <t>EXT018452</t>
  </si>
  <si>
    <t>DS(F)</t>
  </si>
  <si>
    <t>Marcellino Nehme</t>
  </si>
  <si>
    <t>EXT019545</t>
  </si>
  <si>
    <t>EXT019530</t>
  </si>
  <si>
    <t>EXT019533</t>
  </si>
  <si>
    <t>EXT019582</t>
  </si>
  <si>
    <t>Q4-April to June 2023</t>
  </si>
  <si>
    <t>AIETH/AIHEA/ANLP</t>
  </si>
  <si>
    <t>EXT019577</t>
  </si>
  <si>
    <t>EXT020206</t>
  </si>
  <si>
    <t>EXT019561</t>
  </si>
  <si>
    <t>To pay for electives for FA25-26</t>
  </si>
  <si>
    <t>Q4-April to June 2024</t>
  </si>
  <si>
    <t>ANLP(F)/BA</t>
  </si>
  <si>
    <t>Q2-Oct to Dec 2024</t>
  </si>
  <si>
    <t>EXT019551</t>
  </si>
  <si>
    <t>EXT019562</t>
  </si>
  <si>
    <t>EXT019557</t>
  </si>
  <si>
    <t>EXT019592</t>
  </si>
  <si>
    <t>EXT020009</t>
  </si>
  <si>
    <t>STAT/ML(F)/ML(F)/ML</t>
  </si>
  <si>
    <t>Hazem El Hage</t>
  </si>
  <si>
    <t>EXT020012</t>
  </si>
  <si>
    <t>EXT020019</t>
  </si>
  <si>
    <t>MATH</t>
  </si>
  <si>
    <t>AIETH/AIHEA</t>
  </si>
  <si>
    <t>Q4-April to June 2025</t>
  </si>
  <si>
    <t>EXT020033</t>
  </si>
  <si>
    <t>To pay for pre-requisites when student decides to re-enroll</t>
  </si>
  <si>
    <t>EXT020045</t>
  </si>
  <si>
    <t>PYT/ML</t>
  </si>
  <si>
    <t>EXT020050</t>
  </si>
  <si>
    <t>To pay for Python when student decides to re-enroll</t>
  </si>
  <si>
    <t>Q1-July to Sept 2024</t>
  </si>
  <si>
    <t>Prog. Only, Math &amp; Stat Audit</t>
  </si>
  <si>
    <t>STAT&amp;MATH(AUD)</t>
  </si>
  <si>
    <t>EXT019850</t>
  </si>
  <si>
    <t>EXT020071</t>
  </si>
  <si>
    <t>PYT/STAT/MATH</t>
  </si>
  <si>
    <t>EXT020074</t>
  </si>
  <si>
    <t>EXT020081</t>
  </si>
  <si>
    <t>ANLP (ALC)</t>
  </si>
  <si>
    <t>EXT020089</t>
  </si>
  <si>
    <t>EXT020090</t>
  </si>
  <si>
    <t>DS/DL</t>
  </si>
  <si>
    <t>EXT019974</t>
  </si>
  <si>
    <t>ML/DS/DL/AIETH/DSPP</t>
  </si>
  <si>
    <t>MATH/STAT/PYT</t>
  </si>
  <si>
    <t>ANLP/BA</t>
  </si>
  <si>
    <t>EXT020098</t>
  </si>
  <si>
    <t>AIETH/DSPP</t>
  </si>
  <si>
    <t>EXT020102</t>
  </si>
  <si>
    <t>PYT/STAT/MATH/ML/DS/DL</t>
  </si>
  <si>
    <t>AIHEA/DSPP/BA/AIETH</t>
  </si>
  <si>
    <t>EXT020076</t>
  </si>
  <si>
    <t>EXT020046</t>
  </si>
  <si>
    <t>EXT020031</t>
  </si>
  <si>
    <t>MATH/AIETH/AIHEA/DSPP/BA/ML/DS/DL</t>
  </si>
  <si>
    <t>PYTH/STAT/MATH</t>
  </si>
  <si>
    <t>EXT020425</t>
  </si>
  <si>
    <t>AIHEA/DSPP/AIETH/BA</t>
  </si>
  <si>
    <t>AIHEA/AIETH/DSPP/BA</t>
  </si>
  <si>
    <t>Hiba Abou Ltaif</t>
  </si>
  <si>
    <t>EXT020132</t>
  </si>
  <si>
    <t>failed a course</t>
  </si>
  <si>
    <t>EXT020127</t>
  </si>
  <si>
    <t>ML(F)/ML</t>
  </si>
  <si>
    <t>MATH(AUD)/STAT(AUD)</t>
  </si>
  <si>
    <t>EXT020091</t>
  </si>
  <si>
    <t>EXT020329</t>
  </si>
  <si>
    <t>DAPP(F)</t>
  </si>
  <si>
    <t>ANLP(F)/BA(F)</t>
  </si>
  <si>
    <t>Mickel Madi</t>
  </si>
  <si>
    <t>EXT020119</t>
  </si>
  <si>
    <t>Alaa Kassem</t>
  </si>
  <si>
    <t>EXT020389</t>
  </si>
  <si>
    <t>EXT015805</t>
  </si>
  <si>
    <t>AIETH/AIHEA/ANLP/ BA</t>
  </si>
  <si>
    <t>Gaby Jawabry</t>
  </si>
  <si>
    <t>EXT020348</t>
  </si>
  <si>
    <t>AIHEA/AIETH</t>
  </si>
  <si>
    <t>Ibrahim Hariri</t>
  </si>
  <si>
    <t>EXT020447</t>
  </si>
  <si>
    <t>Monica Al Kadi</t>
  </si>
  <si>
    <t>Ali El Rida Atie</t>
  </si>
  <si>
    <t>Fatima Khadra</t>
  </si>
  <si>
    <t>EXT020448</t>
  </si>
  <si>
    <t>EXT020444</t>
  </si>
  <si>
    <t>Fall 23-23</t>
  </si>
  <si>
    <t>AIETH/AIHEA/DSPP/ BA</t>
  </si>
  <si>
    <t>EXT020443</t>
  </si>
  <si>
    <t>EXT020445</t>
  </si>
  <si>
    <t>EXT020432</t>
  </si>
  <si>
    <t>EXT020442</t>
  </si>
  <si>
    <t>EXT020075</t>
  </si>
  <si>
    <t>EXT020468</t>
  </si>
  <si>
    <t>AIETH/AIHEA/ BA</t>
  </si>
  <si>
    <t>Patrick Gemayel</t>
  </si>
  <si>
    <t>EXT020080</t>
  </si>
  <si>
    <t>Fatima Moussawi</t>
  </si>
  <si>
    <t>EXT020526</t>
  </si>
  <si>
    <t>EXT016809</t>
  </si>
  <si>
    <t>EXT020561</t>
  </si>
  <si>
    <t>To pay for ML for Fall 1 25-26</t>
  </si>
  <si>
    <t>EXT020594</t>
  </si>
  <si>
    <t>EXT020607</t>
  </si>
  <si>
    <t>as323@aub.edu.lb</t>
  </si>
  <si>
    <t>EXT020361</t>
  </si>
  <si>
    <t>PYT/MATH/ML/DS/DL</t>
  </si>
  <si>
    <t>EXT020495</t>
  </si>
  <si>
    <t xml:space="preserve">Cash </t>
  </si>
  <si>
    <t>EXT020653</t>
  </si>
  <si>
    <t>STAT(Auditor)</t>
  </si>
  <si>
    <t>EXT020528</t>
  </si>
  <si>
    <t>BA/ANLP</t>
  </si>
  <si>
    <t>EXT020674</t>
  </si>
  <si>
    <t>AIETH/DAPP</t>
  </si>
  <si>
    <t>EXT020661</t>
  </si>
  <si>
    <t>MATH/ML/DS/DL</t>
  </si>
  <si>
    <t>Difference</t>
  </si>
  <si>
    <t>Mohamad Succar</t>
  </si>
  <si>
    <t>EXT020656</t>
  </si>
  <si>
    <t>EXT021519</t>
  </si>
  <si>
    <t xml:space="preserve">1811763	</t>
  </si>
  <si>
    <t xml:space="preserve">1811768	</t>
  </si>
  <si>
    <t>EXT020693</t>
  </si>
  <si>
    <t>PYT/MATH/STAT/ML/DS/DL</t>
  </si>
  <si>
    <t>EXT020722</t>
  </si>
  <si>
    <t>EXT020723</t>
  </si>
  <si>
    <t>PYT/MATH/ML(F)/ML/DS</t>
  </si>
  <si>
    <t>DL(F)</t>
  </si>
  <si>
    <t>Q1-July to Sept 2025</t>
  </si>
  <si>
    <t>AIETH/BA</t>
  </si>
  <si>
    <t>EXT020725</t>
  </si>
  <si>
    <t>BA/ANLP/AIETH</t>
  </si>
  <si>
    <t>EXT020737</t>
  </si>
  <si>
    <t>EXT020735</t>
  </si>
  <si>
    <t>EXT020057</t>
  </si>
  <si>
    <t>EXT020721</t>
  </si>
  <si>
    <t>EXT020745</t>
  </si>
  <si>
    <t>EXT020768</t>
  </si>
  <si>
    <t>AIHEA/DAPP</t>
  </si>
  <si>
    <t xml:space="preserve">1807217	</t>
  </si>
  <si>
    <t>ANLP/AIETH</t>
  </si>
  <si>
    <t xml:space="preserve">1807222	</t>
  </si>
  <si>
    <t>EXT020774</t>
  </si>
  <si>
    <t>EXT020744</t>
  </si>
  <si>
    <t>EXT020764</t>
  </si>
  <si>
    <t>DAPP/AIETH</t>
  </si>
  <si>
    <t>EXT020715</t>
  </si>
  <si>
    <t>PYT/ML/DS/DL</t>
  </si>
  <si>
    <t>EXT020822</t>
  </si>
  <si>
    <t>Provost Initiative, 3rd batch</t>
  </si>
  <si>
    <t>AUB Faculty</t>
  </si>
  <si>
    <t>Transfer</t>
  </si>
  <si>
    <t>Provost Initiative, 1st batch</t>
  </si>
  <si>
    <t>PYT/STAT/ML/DS/DL</t>
  </si>
  <si>
    <t>EXT020743</t>
  </si>
  <si>
    <t>EXT018819</t>
  </si>
  <si>
    <t>MATH/PYT</t>
  </si>
  <si>
    <t>DAPP/AIHEA</t>
  </si>
  <si>
    <t>EXT020940</t>
  </si>
  <si>
    <t>EXT020955</t>
  </si>
  <si>
    <t>To pay for DAPP for Fall 1 25-26a la carte</t>
  </si>
  <si>
    <t>EXT020958</t>
  </si>
  <si>
    <t>ML/PYT</t>
  </si>
  <si>
    <t xml:space="preserve">1808410	</t>
  </si>
  <si>
    <t>EXT020964</t>
  </si>
  <si>
    <t>To pay for ML when student decides to re-enroll</t>
  </si>
  <si>
    <t>EXT020975</t>
  </si>
  <si>
    <t>EXT020978</t>
  </si>
  <si>
    <t>EXT021005</t>
  </si>
  <si>
    <t>EXT021249</t>
  </si>
  <si>
    <t>Fall 23-25</t>
  </si>
  <si>
    <t>EXT021014</t>
  </si>
  <si>
    <t>Hussein Fneish</t>
  </si>
  <si>
    <t>EXT021100</t>
  </si>
  <si>
    <t>To pay for electives for SU24-25 or FA25-26</t>
  </si>
  <si>
    <t xml:space="preserve">1817189	</t>
  </si>
  <si>
    <t>EXT020658</t>
  </si>
  <si>
    <t>EXT021186</t>
  </si>
  <si>
    <t>EXT021181</t>
  </si>
  <si>
    <t>EXT021209</t>
  </si>
  <si>
    <t>EXT020751</t>
  </si>
  <si>
    <t>EXT021081</t>
  </si>
  <si>
    <t>To pay for DL for Fall 2 25-26</t>
  </si>
  <si>
    <t>AIETH(F)</t>
  </si>
  <si>
    <t>EXT021248</t>
  </si>
  <si>
    <t>EXT021258</t>
  </si>
  <si>
    <t>ML/DS(F)/DS(F)</t>
  </si>
  <si>
    <t>EXT021271</t>
  </si>
  <si>
    <t>EXT021633</t>
  </si>
  <si>
    <t>MATH/STAT</t>
  </si>
  <si>
    <t>PYTH</t>
  </si>
  <si>
    <t>Anthony Aouad</t>
  </si>
  <si>
    <t>EXT021689</t>
  </si>
  <si>
    <t>sara.elmordaa@gmail.com</t>
  </si>
  <si>
    <t>EXT021635</t>
  </si>
  <si>
    <t>Mohammed Hammoud</t>
  </si>
  <si>
    <t>EXT021637</t>
  </si>
  <si>
    <t>EXT023184</t>
  </si>
  <si>
    <t>Hussein Khreis</t>
  </si>
  <si>
    <t>EXT021707</t>
  </si>
  <si>
    <t>EXT021636</t>
  </si>
  <si>
    <t>EXT021742</t>
  </si>
  <si>
    <t>EXT021819</t>
  </si>
  <si>
    <t>EXT021743</t>
  </si>
  <si>
    <t>BA/AIETH</t>
  </si>
  <si>
    <t>EXT021631</t>
  </si>
  <si>
    <t>Jean-Pierre Ghandour</t>
  </si>
  <si>
    <t>nadia.kaadan@hotmail.com</t>
  </si>
  <si>
    <t>Caroline Issa</t>
  </si>
  <si>
    <t>EXT021898</t>
  </si>
  <si>
    <t>EXT021912</t>
  </si>
  <si>
    <t>EXT021634</t>
  </si>
  <si>
    <t>EXT021969</t>
  </si>
  <si>
    <t>EXT021971</t>
  </si>
  <si>
    <t>PYT(AUD)/MATH(AUD)/STAT(AUD)</t>
  </si>
  <si>
    <t xml:space="preserve">1839064	</t>
  </si>
  <si>
    <t xml:space="preserve">1845122	</t>
  </si>
  <si>
    <t>Mazen El Hechi</t>
  </si>
  <si>
    <t>EXT021914</t>
  </si>
  <si>
    <t>EXT022029</t>
  </si>
  <si>
    <t>EXT022040</t>
  </si>
  <si>
    <t>Omar Abdulaziz</t>
  </si>
  <si>
    <t>EXT022038</t>
  </si>
  <si>
    <t>Abed alrahman Alhalabi</t>
  </si>
  <si>
    <t>abedalrahmanalhalabi@outlook.com</t>
  </si>
  <si>
    <t>EXT022091</t>
  </si>
  <si>
    <t>Abir Bou Abdo</t>
  </si>
  <si>
    <t>EXT022135</t>
  </si>
  <si>
    <t>EXT022012</t>
  </si>
  <si>
    <t>Prog.Only</t>
  </si>
  <si>
    <t>EXT021638</t>
  </si>
  <si>
    <t>EXT022486</t>
  </si>
  <si>
    <t xml:space="preserve">1811800	</t>
  </si>
  <si>
    <t>EXT022164</t>
  </si>
  <si>
    <t xml:space="preserve">1822992	</t>
  </si>
  <si>
    <t>EXT022481</t>
  </si>
  <si>
    <t>Ramy El Khoury</t>
  </si>
  <si>
    <t>AIHEA+1/2BA</t>
  </si>
  <si>
    <t>Rest of BA</t>
  </si>
  <si>
    <t xml:space="preserve">1824839	</t>
  </si>
  <si>
    <t>EXT022194</t>
  </si>
  <si>
    <t>DAPP/LLM</t>
  </si>
  <si>
    <t xml:space="preserve">emad al sahhar  </t>
  </si>
  <si>
    <t xml:space="preserve">1721057	</t>
  </si>
  <si>
    <t>EXT022294</t>
  </si>
  <si>
    <t>EXT022328</t>
  </si>
  <si>
    <t xml:space="preserve">1793571	</t>
  </si>
  <si>
    <t>EXT022307</t>
  </si>
  <si>
    <t>Prog. &amp; Math &amp; Stat. as Auditor</t>
  </si>
  <si>
    <t>EXT022389</t>
  </si>
  <si>
    <t xml:space="preserve">1823355	</t>
  </si>
  <si>
    <t>EXT023981</t>
  </si>
  <si>
    <t>EXT022379</t>
  </si>
  <si>
    <t xml:space="preserve">1816370	</t>
  </si>
  <si>
    <t>EXT023982</t>
  </si>
  <si>
    <t>Referral</t>
  </si>
  <si>
    <t>EXT022400</t>
  </si>
  <si>
    <t>To pay for electives for SU24-25</t>
  </si>
  <si>
    <t xml:space="preserve">1844809	</t>
  </si>
  <si>
    <t>EXT021895</t>
  </si>
  <si>
    <t>EXT022364</t>
  </si>
  <si>
    <t xml:space="preserve">1820098	</t>
  </si>
  <si>
    <t>EXT022447</t>
  </si>
  <si>
    <t>Zeinab Krayem</t>
  </si>
  <si>
    <t>EXT022478</t>
  </si>
  <si>
    <t xml:space="preserve">1818172	</t>
  </si>
  <si>
    <t>EXT022475</t>
  </si>
  <si>
    <t>Walid Al Kassar</t>
  </si>
  <si>
    <t>EXT022521</t>
  </si>
  <si>
    <t xml:space="preserve">1811696	</t>
  </si>
  <si>
    <t>AIETH/ANLP</t>
  </si>
  <si>
    <t>EXT022528</t>
  </si>
  <si>
    <t>omar nachar</t>
  </si>
  <si>
    <t>EXT023128</t>
  </si>
  <si>
    <t>EXT023090</t>
  </si>
  <si>
    <t>EXT022295</t>
  </si>
  <si>
    <t>AIHEA/DAPP/AIETH/ANLP</t>
  </si>
  <si>
    <t xml:space="preserve">1820100	</t>
  </si>
  <si>
    <t>EXT022589</t>
  </si>
  <si>
    <t>FOPM</t>
  </si>
  <si>
    <t>PPSC</t>
  </si>
  <si>
    <t>EXT022586</t>
  </si>
  <si>
    <t>AIETH(F)/AIHEA(F)</t>
  </si>
  <si>
    <t>EXT022597</t>
  </si>
  <si>
    <t>Rest of program</t>
  </si>
  <si>
    <t>EXT022622</t>
  </si>
  <si>
    <t xml:space="preserve">1804383	</t>
  </si>
  <si>
    <t>Provost Initiative, 2nd batch</t>
  </si>
  <si>
    <t xml:space="preserve">Melhem Bilen </t>
  </si>
  <si>
    <t>ML/DS/DL/AIETH/DAPP</t>
  </si>
  <si>
    <t>ML/DS/DL/AIHEA/DAPP</t>
  </si>
  <si>
    <t>ML/DS/AIHEA/DAPP</t>
  </si>
  <si>
    <t>Ghada El-Hajj Fuleihan</t>
  </si>
  <si>
    <t>Aline El Zakhem</t>
  </si>
  <si>
    <t>Abdulrhman Omar</t>
  </si>
  <si>
    <t>To pay for rest of pre-requisites before Fall 1 25-26</t>
  </si>
  <si>
    <t>AIETH,AIHEA</t>
  </si>
  <si>
    <t xml:space="preserve">1826322	</t>
  </si>
  <si>
    <t xml:space="preserve">AIETH,BA </t>
  </si>
  <si>
    <t xml:space="preserve">1887489	</t>
  </si>
  <si>
    <t>EXT022607</t>
  </si>
  <si>
    <t>EXT023196</t>
  </si>
  <si>
    <t>EXT022795</t>
  </si>
  <si>
    <t xml:space="preserve">1889619	</t>
  </si>
  <si>
    <t>EXT022691</t>
  </si>
  <si>
    <t>n/a</t>
  </si>
  <si>
    <t>Hoda el Halabi</t>
  </si>
  <si>
    <t>EXT022920</t>
  </si>
  <si>
    <t>Jouliana Moubarak</t>
  </si>
  <si>
    <t xml:space="preserve">1801877	</t>
  </si>
  <si>
    <t>EXT023645</t>
  </si>
  <si>
    <t>Offer</t>
  </si>
  <si>
    <t>EXT023008</t>
  </si>
  <si>
    <t>EB + Offer</t>
  </si>
  <si>
    <t>EXT023644</t>
  </si>
  <si>
    <t xml:space="preserve">1826324	</t>
  </si>
  <si>
    <t>AIETH,BA</t>
  </si>
  <si>
    <t xml:space="preserve">1888307	</t>
  </si>
  <si>
    <t>EXT023013</t>
  </si>
  <si>
    <t>Saeed Mahmoud</t>
  </si>
  <si>
    <t>EXT023038</t>
  </si>
  <si>
    <t>EXT023048</t>
  </si>
  <si>
    <t>Nour Massouh</t>
  </si>
  <si>
    <t>EXT023158</t>
  </si>
  <si>
    <t>EXT023099</t>
  </si>
  <si>
    <t>To pay for DS for Fall 2 25-26</t>
  </si>
  <si>
    <t>EXT024561</t>
  </si>
  <si>
    <t xml:space="preserve">1886744	</t>
  </si>
  <si>
    <t>EXT023114</t>
  </si>
  <si>
    <t>EXT023102</t>
  </si>
  <si>
    <t>EXT023065</t>
  </si>
  <si>
    <t>STAT(AUD)</t>
  </si>
  <si>
    <t>EXT023101</t>
  </si>
  <si>
    <t>EXT023105</t>
  </si>
  <si>
    <t>EXT023135</t>
  </si>
  <si>
    <t>PYT/MATH/STAT(AUD)</t>
  </si>
  <si>
    <t>Rania El Jammal</t>
  </si>
  <si>
    <t xml:space="preserve">1824745	</t>
  </si>
  <si>
    <t xml:space="preserve">1867470	</t>
  </si>
  <si>
    <t>EXT023186</t>
  </si>
  <si>
    <t>N/a</t>
  </si>
  <si>
    <t>EXT023219</t>
  </si>
  <si>
    <t>Ashraf Sareiddine</t>
  </si>
  <si>
    <t>EXT023643</t>
  </si>
  <si>
    <t>EXT023321</t>
  </si>
  <si>
    <t xml:space="preserve">1805752	</t>
  </si>
  <si>
    <t>EXT023364</t>
  </si>
  <si>
    <t>Spring 24-26</t>
  </si>
  <si>
    <t>ML,DL,DS</t>
  </si>
  <si>
    <t xml:space="preserve">1825604	</t>
  </si>
  <si>
    <t>EXT023604</t>
  </si>
  <si>
    <t>LAF Person</t>
  </si>
  <si>
    <t>Joseph Saade</t>
  </si>
  <si>
    <t xml:space="preserve">1845100	</t>
  </si>
  <si>
    <t xml:space="preserve">1838849	</t>
  </si>
  <si>
    <t>EXT024403</t>
  </si>
  <si>
    <t>EXT023874</t>
  </si>
  <si>
    <t xml:space="preserve">1840254	</t>
  </si>
  <si>
    <t>Sarah El Hoss</t>
  </si>
  <si>
    <t>EXT023862</t>
  </si>
  <si>
    <t>EXT023908</t>
  </si>
  <si>
    <t>EXT023947</t>
  </si>
  <si>
    <t>EXT023978</t>
  </si>
  <si>
    <t>EXT024004</t>
  </si>
  <si>
    <t>EXT024240</t>
  </si>
  <si>
    <t xml:space="preserve">Active </t>
  </si>
  <si>
    <t>n/A</t>
  </si>
  <si>
    <t xml:space="preserve">AI Ethics </t>
  </si>
  <si>
    <t xml:space="preserve">First elective </t>
  </si>
  <si>
    <t>Second elective</t>
  </si>
  <si>
    <t xml:space="preserve">Third elective </t>
  </si>
  <si>
    <t>Kawthar Sharaf Aldeen</t>
  </si>
  <si>
    <t>EXT024359</t>
  </si>
  <si>
    <t>EXT024425</t>
  </si>
  <si>
    <t>EXT024465</t>
  </si>
  <si>
    <t xml:space="preserve">1883448	</t>
  </si>
  <si>
    <t xml:space="preserve">1883827	</t>
  </si>
  <si>
    <t xml:space="preserve">1885468	</t>
  </si>
  <si>
    <t xml:space="preserve">Sabine Ahmad Kassem </t>
  </si>
  <si>
    <t>EXT024534</t>
  </si>
  <si>
    <t>EXT024513</t>
  </si>
  <si>
    <t>EXT019980</t>
  </si>
  <si>
    <t>EXT024637</t>
  </si>
  <si>
    <t xml:space="preserve">Omar Najjar </t>
  </si>
  <si>
    <t xml:space="preserve">In Full </t>
  </si>
  <si>
    <t xml:space="preserve">Online </t>
  </si>
  <si>
    <t xml:space="preserve">As You Go </t>
  </si>
  <si>
    <t>To pay for rest of pre-requisites before Spring 1 25-26</t>
  </si>
  <si>
    <t xml:space="preserve">Lama Elkhoury </t>
  </si>
  <si>
    <t xml:space="preserve">To pay for ML for Fall 1 25-26 </t>
  </si>
  <si>
    <t>Maya Barbeesh</t>
  </si>
  <si>
    <t>EXT024674</t>
  </si>
  <si>
    <t>receipt</t>
  </si>
  <si>
    <t>Yasmine Aridi</t>
  </si>
  <si>
    <t>yasmine.aridi@gmail.com</t>
  </si>
  <si>
    <t>EXT023652</t>
  </si>
  <si>
    <t>EXT024791</t>
  </si>
  <si>
    <t xml:space="preserve">Full Program </t>
  </si>
  <si>
    <t xml:space="preserve">Nivine Orabi </t>
  </si>
  <si>
    <t>nivine.orabi@gmail.com</t>
  </si>
  <si>
    <t>EXT024797</t>
  </si>
  <si>
    <t xml:space="preserve">Rabeeh Fayed </t>
  </si>
  <si>
    <t>rabeeh.fayed@gmail.com</t>
  </si>
  <si>
    <t>EXT024807</t>
  </si>
  <si>
    <t xml:space="preserve">As you go </t>
  </si>
  <si>
    <t>Full Name on Passport</t>
  </si>
  <si>
    <t>AUB Alumni/Staff</t>
  </si>
  <si>
    <t>Courses Taken or WIP</t>
  </si>
  <si>
    <t>Completed Requirements</t>
  </si>
  <si>
    <t>Awarded Date</t>
  </si>
  <si>
    <t>Graduation Date</t>
  </si>
  <si>
    <t>End of Program Survey Sent</t>
  </si>
  <si>
    <t>Sent Date</t>
  </si>
  <si>
    <t>After Graduation Survey</t>
  </si>
  <si>
    <t>Filled (Yes/No)?</t>
  </si>
  <si>
    <t>Job Offer / Promotion / Career Shift</t>
  </si>
  <si>
    <t>Career Modules Sent?</t>
  </si>
  <si>
    <t>Accessed Career Modules?</t>
  </si>
  <si>
    <t>Shared Contact info with Nadine</t>
  </si>
  <si>
    <t>Soft Copy Created</t>
  </si>
  <si>
    <t>Soft Copy Sent</t>
  </si>
  <si>
    <t>Do we need to create hard copy ?</t>
  </si>
  <si>
    <t>Diploma Printed</t>
  </si>
  <si>
    <t>Location</t>
  </si>
  <si>
    <t>Hard Copy Handed Over</t>
  </si>
  <si>
    <t>Date Received</t>
  </si>
  <si>
    <t>Requested Transcript?</t>
  </si>
  <si>
    <t>Transcript sent?</t>
  </si>
  <si>
    <t>Graduation Format</t>
  </si>
  <si>
    <t>Guest Names</t>
  </si>
  <si>
    <t>Nada Hisham Fanous</t>
  </si>
  <si>
    <t>End of Spring 22-23</t>
  </si>
  <si>
    <t>to be checked</t>
  </si>
  <si>
    <t>Yes, on Moodle</t>
  </si>
  <si>
    <t>Handed</t>
  </si>
  <si>
    <t>Yes, by her brother</t>
  </si>
  <si>
    <t>Reem Abbas Zeineddine</t>
  </si>
  <si>
    <t>Yes, by her father</t>
  </si>
  <si>
    <t>Rima Radi Kaddoura</t>
  </si>
  <si>
    <t>Fatima Samir Wardani</t>
  </si>
  <si>
    <t>Yes in person</t>
  </si>
  <si>
    <t>Ali Mohamad Abdel Khalek</t>
  </si>
  <si>
    <t>Yes in person +1</t>
  </si>
  <si>
    <t>Loa Aoude</t>
  </si>
  <si>
    <t>Mona Ali Akoush</t>
  </si>
  <si>
    <t>Farajallah Nassar</t>
  </si>
  <si>
    <t>Rawan Ghazi Al Hakeem</t>
  </si>
  <si>
    <t>Nour El Korek</t>
  </si>
  <si>
    <t>Ahmad Mohamad Ghozlan</t>
  </si>
  <si>
    <t>Batoul Marouf Ibrahim</t>
  </si>
  <si>
    <t>Elie Milad Habboub</t>
  </si>
  <si>
    <t>Christa-Maria Matta</t>
  </si>
  <si>
    <t>Michael William Khairallah</t>
  </si>
  <si>
    <t>Joe Gaby Wakim</t>
  </si>
  <si>
    <t>Yes, by his friend</t>
  </si>
  <si>
    <t>Ziad Samir Abdallah</t>
  </si>
  <si>
    <t>Yes, by his father</t>
  </si>
  <si>
    <t>Anwar Ghazi Abu Taha</t>
  </si>
  <si>
    <t>Yes, by his relative</t>
  </si>
  <si>
    <t>Ghina Alshafie</t>
  </si>
  <si>
    <t>Bassam Mohamad Beyrouti</t>
  </si>
  <si>
    <t>Sent to UAE</t>
  </si>
  <si>
    <t>Jida Mohamad Al-Mulki</t>
  </si>
  <si>
    <t>End of Spring 23-24</t>
  </si>
  <si>
    <t>Yes, on Moodle then AUBX</t>
  </si>
  <si>
    <t>Yes, by Mhmd on 3-6-24</t>
  </si>
  <si>
    <t>Yes on 10-6-24</t>
  </si>
  <si>
    <t>Yes, herself</t>
  </si>
  <si>
    <t>will not attend</t>
  </si>
  <si>
    <t>Kamal Salah Eldine Tohme</t>
  </si>
  <si>
    <t>End of Fall 23-24</t>
  </si>
  <si>
    <t>Yes, on 23-1-24</t>
  </si>
  <si>
    <t>Yes, on 29-1-24</t>
  </si>
  <si>
    <t>Yes, by Dana Balaa</t>
  </si>
  <si>
    <t>Assadour Krikor Khandjian</t>
  </si>
  <si>
    <t>Ossama Hussein Nour Eddine</t>
  </si>
  <si>
    <t>will attend</t>
  </si>
  <si>
    <t>Malak Qamar</t>
  </si>
  <si>
    <t>Mariam Hassan Mando</t>
  </si>
  <si>
    <t>Shadi Karim</t>
  </si>
  <si>
    <t>Hayat Mohamad Al Bourji</t>
  </si>
  <si>
    <t>Amina Bourji</t>
  </si>
  <si>
    <t>Hanan Ghazi Zoubian</t>
  </si>
  <si>
    <t>Wissam Sobhi Ismail</t>
  </si>
  <si>
    <t>Samia Henaine</t>
  </si>
  <si>
    <t>Ali Ahmad Mehdy</t>
  </si>
  <si>
    <t>Mariam Khatib</t>
  </si>
  <si>
    <t>Soha Abed El Karim Kabbani</t>
  </si>
  <si>
    <t>Office</t>
  </si>
  <si>
    <t>Zaki Nabil Chamaa</t>
  </si>
  <si>
    <t>Joumana Chmaytelli</t>
  </si>
  <si>
    <t>Nancy Walid Boss</t>
  </si>
  <si>
    <t>Mohamad Mahdi Ibrahim Khamis</t>
  </si>
  <si>
    <t>Attayyeb Abdellateef Ata Aqel</t>
  </si>
  <si>
    <t>No, During ceremony Aug 2024</t>
  </si>
  <si>
    <t>Marta Vallina</t>
  </si>
  <si>
    <t>Mustapha Youssef Koaik</t>
  </si>
  <si>
    <t>will do personally</t>
  </si>
  <si>
    <t>No Guest</t>
  </si>
  <si>
    <t>Solange Philip Jarjour</t>
  </si>
  <si>
    <t>Sleiman Khaled Al Khatib</t>
  </si>
  <si>
    <t>Yes, by Chantal on 30-5-24</t>
  </si>
  <si>
    <t>Yes, to Edgar to send to UAE</t>
  </si>
  <si>
    <t>Serge Assaad Khalil</t>
  </si>
  <si>
    <t>Yes, to Edgar to send to Kuwait</t>
  </si>
  <si>
    <t>Candy jean abboud</t>
  </si>
  <si>
    <t>Yes, on 10-7-24</t>
  </si>
  <si>
    <t>Ellia Loucas</t>
  </si>
  <si>
    <t>will do, her father</t>
  </si>
  <si>
    <t>Ahmad Fakih</t>
  </si>
  <si>
    <t>Mazen Issmat Bou Hatoum Hamadeh</t>
  </si>
  <si>
    <t>Yes, by Rand Kaassamani</t>
  </si>
  <si>
    <t>Rana Baddour</t>
  </si>
  <si>
    <t>Elie Joy Kahale</t>
  </si>
  <si>
    <t>Yes, himself</t>
  </si>
  <si>
    <t>Sana Jamil Abbas Al Kerdy</t>
  </si>
  <si>
    <t>Yes, by Samia Jamil Abbas El Kurdy</t>
  </si>
  <si>
    <t>Hasna Kerdy</t>
  </si>
  <si>
    <t>Sophia Rassem Wazi Moukahal</t>
  </si>
  <si>
    <t>Saad El Churbaji</t>
  </si>
  <si>
    <t>Muhamad Riad Choucair</t>
  </si>
  <si>
    <t>Joudi Maatouk</t>
  </si>
  <si>
    <t>Zamzam Ali Atwi</t>
  </si>
  <si>
    <t>Hawraa Atwi</t>
  </si>
  <si>
    <t>Sarah Saad El Din Osmane</t>
  </si>
  <si>
    <t>Nour Rabih Halwani</t>
  </si>
  <si>
    <t>Yes on 14-6-24</t>
  </si>
  <si>
    <t>Viviane Assaad</t>
  </si>
  <si>
    <t>Elsa Ali Mhanna</t>
  </si>
  <si>
    <t>MIRIAM Jean JREISSATI (Bou Chahine)</t>
  </si>
  <si>
    <t>WADIH JREISSATI</t>
  </si>
  <si>
    <t>salman-gh@outlook.com</t>
  </si>
  <si>
    <t>Zahi Soheil Allam</t>
  </si>
  <si>
    <t>Maya Dinnawi</t>
  </si>
  <si>
    <t>Sarah Assaad Aramouny</t>
  </si>
  <si>
    <t xml:space="preserve">Dalal eid </t>
  </si>
  <si>
    <t>Ghida Mahmoud Zbib</t>
  </si>
  <si>
    <t>Yes, by Farah El Eid</t>
  </si>
  <si>
    <t>Rasha Mohammad Al Khansa</t>
  </si>
  <si>
    <t>Yes on 28-6-24</t>
  </si>
  <si>
    <t>Ghassan Chahrour</t>
  </si>
  <si>
    <t>Mahdi Hassan Badran</t>
  </si>
  <si>
    <t>will do, to Mahasen Mohamad Al-Mukhtar Reda</t>
  </si>
  <si>
    <t>TBC</t>
  </si>
  <si>
    <t>Hassan Hayek</t>
  </si>
  <si>
    <t>Rayan Kahtan Hamadeh</t>
  </si>
  <si>
    <t>Vanessa Wafa Wehbe</t>
  </si>
  <si>
    <t>Hind Tarabay</t>
  </si>
  <si>
    <t>will do, personally</t>
  </si>
  <si>
    <t>Abir Bader Obeid</t>
  </si>
  <si>
    <t>Yes, on 19-8-24</t>
  </si>
  <si>
    <t>Zeinab Al Kassem</t>
  </si>
  <si>
    <t>Hassan Muheiddine Nasser</t>
  </si>
  <si>
    <t>Kareem Srour</t>
  </si>
  <si>
    <t>Tayseer Ali Mustapha</t>
  </si>
  <si>
    <t>Not Created</t>
  </si>
  <si>
    <t>Patrick Andre El Gemayel</t>
  </si>
  <si>
    <t>Fatima Khodor Sleiman Al Moussawi</t>
  </si>
  <si>
    <t>Marwa Marwan Salman</t>
  </si>
  <si>
    <t>Paola Moutran</t>
  </si>
  <si>
    <t>Fatima Rafik Barakat</t>
  </si>
  <si>
    <t xml:space="preserve">Fatima Hellani </t>
  </si>
  <si>
    <t>Hussein Mohammad Hamade</t>
  </si>
  <si>
    <t>End of Summer 23-24</t>
  </si>
  <si>
    <t>Yes, on AUBX</t>
  </si>
  <si>
    <t>Yes, by Chantal on 9-9-24</t>
  </si>
  <si>
    <t>Yes, by Mhmd on 9-9-24</t>
  </si>
  <si>
    <t>Yes, on 12-11-24</t>
  </si>
  <si>
    <t>Abdo Antoine Younes</t>
  </si>
  <si>
    <t>End of Fall 1 24-25</t>
  </si>
  <si>
    <t>Yes, by Chantal on 6-11-24</t>
  </si>
  <si>
    <t>Yes, on 2-12-24</t>
  </si>
  <si>
    <t>Hiba Mohamad Mohamad Abou Ltaif</t>
  </si>
  <si>
    <t>Yes, on 8-11-24</t>
  </si>
  <si>
    <t>Nour Mouin Issa</t>
  </si>
  <si>
    <t>Yes, her father (Mouin)</t>
  </si>
  <si>
    <t>Hussein Mohamad Issa</t>
  </si>
  <si>
    <t>Ahmad Bassam El Rifai</t>
  </si>
  <si>
    <t>Nour Hussein Abadi</t>
  </si>
  <si>
    <t>Ahmad Suhail Sharanek</t>
  </si>
  <si>
    <t>Noura Hussein Hassan</t>
  </si>
  <si>
    <t>Yes, on 7-11-24</t>
  </si>
  <si>
    <t>Rawad Antoine Assaf</t>
  </si>
  <si>
    <t>Yes, on 6-11-24</t>
  </si>
  <si>
    <t>Ghina Merched Abi Farrage</t>
  </si>
  <si>
    <t>Yes, on 11-11-24</t>
  </si>
  <si>
    <t>Ahmad Khalil Takkoush</t>
  </si>
  <si>
    <t>Joe Yaacoub Farah</t>
  </si>
  <si>
    <t>Yes, on 20-12-24</t>
  </si>
  <si>
    <t>Sara Ahmad  Jalaleddine</t>
  </si>
  <si>
    <t>Rasha Simon Abou Khater</t>
  </si>
  <si>
    <t>Yes, by Jean Louis Baghdaghi</t>
  </si>
  <si>
    <t>Samer Mostafa Farhat</t>
  </si>
  <si>
    <t>Marie Therese Jirjis Younan</t>
  </si>
  <si>
    <t>Yes, on 15-11-24</t>
  </si>
  <si>
    <t>No, During ceremony Aug 2025</t>
  </si>
  <si>
    <t>Safa Jamal Halat</t>
  </si>
  <si>
    <t>Yes, on 14-11-24</t>
  </si>
  <si>
    <t>Paul Ramez Tohme</t>
  </si>
  <si>
    <t>Yes, on 20-11-24</t>
  </si>
  <si>
    <t>Yes, Ramy Shebrawi</t>
  </si>
  <si>
    <t>edyrhayem2@hotmail.com /  edmondrhayem@gmail.com</t>
  </si>
  <si>
    <t>End of Fall 2 24-25</t>
  </si>
  <si>
    <t>Yes, by Chantal on 2-01-25</t>
  </si>
  <si>
    <t>Yes on 18-1-2025</t>
  </si>
  <si>
    <t>Hagar Hesham Mostafa Abdeltawab</t>
  </si>
  <si>
    <t>hager@arij.net / hager.hesham92@gmail.com</t>
  </si>
  <si>
    <t>Mohamed Ali Moslemani</t>
  </si>
  <si>
    <t>Dima Abbass Krayem</t>
  </si>
  <si>
    <t>Yes, on 21-3-25</t>
  </si>
  <si>
    <t>Nizar Faysal Awad</t>
  </si>
  <si>
    <t>Nour Al Houda Mohamad Kassem</t>
  </si>
  <si>
    <t>Aya Salah Batal</t>
  </si>
  <si>
    <t>Rony Georges Al Assaad</t>
  </si>
  <si>
    <t>Mirna Youssef Al Sayegh</t>
  </si>
  <si>
    <t>Nayla Marwan Malaeb</t>
  </si>
  <si>
    <t>Iman Anis Kobeissi</t>
  </si>
  <si>
    <t>Dana Mahmoud El Osman</t>
  </si>
  <si>
    <t>Yes, on 13-1-25</t>
  </si>
  <si>
    <t>Ragheed Zaid Abdel khalek</t>
  </si>
  <si>
    <t>Tony Samir Gemayel</t>
  </si>
  <si>
    <t>ML/DS/DL/AIETH/BA/ANLP/AIHEA/DAPP(WIP)</t>
  </si>
  <si>
    <t>Elias Toufic Moussa</t>
  </si>
  <si>
    <t>Fadi Khaled Chaker</t>
  </si>
  <si>
    <t>Mohamad Ali Ahmad Salhab</t>
  </si>
  <si>
    <t>Richard Fawzi Feghali</t>
  </si>
  <si>
    <t>End of Spring 1 24-25</t>
  </si>
  <si>
    <t>Yes, by Mhmd on 4-5-25</t>
  </si>
  <si>
    <t>Yes, on 7-5-25</t>
  </si>
  <si>
    <t>Abir Ali Salloum</t>
  </si>
  <si>
    <t>Andre Walid Slim</t>
  </si>
  <si>
    <t>Hidaya Ali Hussein</t>
  </si>
  <si>
    <t>Rania Ramez El Haddad</t>
  </si>
  <si>
    <t>Rania13@yahoo.com</t>
  </si>
  <si>
    <t>Yes, on 8-5-25</t>
  </si>
  <si>
    <t>Dounia Ali Soukarieh</t>
  </si>
  <si>
    <t>Nadine Assaad Younes</t>
  </si>
  <si>
    <t>Maya Adel Assidi</t>
  </si>
  <si>
    <t>Farah Oussama Farchoukh</t>
  </si>
  <si>
    <t>End of Spring 2 24-25</t>
  </si>
  <si>
    <t>Yes, by Chantal on 16-7-25</t>
  </si>
  <si>
    <t>Yes, on 17-7-25</t>
  </si>
  <si>
    <t>Not yet</t>
  </si>
  <si>
    <t>Adnan Mostapha Jomaa</t>
  </si>
  <si>
    <t>Walid Ahmad El Kiblawi</t>
  </si>
  <si>
    <t>Roula Georges Hourany</t>
  </si>
  <si>
    <t>Samar Aref Sadek</t>
  </si>
  <si>
    <t>Yes, on 18-7-25</t>
  </si>
  <si>
    <t>Yes, to Ms. Mirelle Bou Fadel</t>
  </si>
  <si>
    <t>Najla Afif Fakhruddin</t>
  </si>
  <si>
    <t>Mona Hassan Osman</t>
  </si>
  <si>
    <t>Mahmoud Mohamed Sherif</t>
  </si>
  <si>
    <t>No (no transcript)</t>
  </si>
  <si>
    <t>Maritta Dany Choucair</t>
  </si>
  <si>
    <t>May Ahmad Farhat</t>
  </si>
  <si>
    <t>Jamal Zafer Soukarieh</t>
  </si>
  <si>
    <t>Hamid Sayed Halby</t>
  </si>
  <si>
    <t>Sara Ahmad El Mordaa</t>
  </si>
  <si>
    <t>No (NO Transcript)</t>
  </si>
  <si>
    <t>Mohammad Ali Khoder Hammoud</t>
  </si>
  <si>
    <t>Hussein Khalil Khreiss</t>
  </si>
  <si>
    <t>Nadia Ibrahim Kaadan</t>
  </si>
  <si>
    <t>Yes, by Mhmd on 21-7-25</t>
  </si>
  <si>
    <t>Yes, on 21-7-25</t>
  </si>
  <si>
    <t>Toufic Samir Habli</t>
  </si>
  <si>
    <t>IPP/ML/DS/DL/AIETH/AIHEA/ANLP/BA(WIP)</t>
  </si>
  <si>
    <t>MOHAMMAD A H M ALRASHED</t>
  </si>
  <si>
    <t>Ahmad Abed Rahman Al Zoul</t>
  </si>
  <si>
    <t>Israa Safa Darwiche</t>
  </si>
  <si>
    <t>Jad Maroun Saab</t>
  </si>
  <si>
    <t>No degree no Transcript</t>
  </si>
  <si>
    <t>mohamad Mehdi Ali Diab</t>
  </si>
  <si>
    <t>Mirvat Atef Abdallah</t>
  </si>
  <si>
    <t>Youssef Mohamad Farhat</t>
  </si>
  <si>
    <t>Sariah Mohamad Batakji</t>
  </si>
  <si>
    <t>Jack Ibrahim Abdallah</t>
  </si>
  <si>
    <t>MOML(AUD)/STAT(AUD)/IPP(AUD)/ML/DS/DL/AIHEA/DAPP/AIETH/BA</t>
  </si>
  <si>
    <t>Achraf Ryad Lakkis</t>
  </si>
  <si>
    <t>missing all documents except for ID</t>
  </si>
  <si>
    <t>Nouha Toufic Chehny</t>
  </si>
  <si>
    <t>No Transcript</t>
  </si>
  <si>
    <t>Mazen Saadeddine Habbal</t>
  </si>
  <si>
    <t>Mira Nabil Akl</t>
  </si>
  <si>
    <t>Batoul Hazim Khodor</t>
  </si>
  <si>
    <t>Rajaa Ali Zeidan</t>
  </si>
  <si>
    <t>Zaynab Abdul Aziz Krayem</t>
  </si>
  <si>
    <t>Zahraa Samir Awada</t>
  </si>
  <si>
    <t>Dana Tawfiq Baz Radwan</t>
  </si>
  <si>
    <t>No ID No Passport</t>
  </si>
  <si>
    <t>Omar Khaled Nachar</t>
  </si>
  <si>
    <t>Salim Michel Fayad</t>
  </si>
  <si>
    <t>Areej Sa'ud Maghsoub Harahsheh</t>
  </si>
  <si>
    <t>Wajih Mahmoud Kleilat</t>
  </si>
  <si>
    <t>Rania Melhem Rahme</t>
  </si>
  <si>
    <t>Georgette Taan Tarabay</t>
  </si>
  <si>
    <t>Hussein Samir Awada</t>
  </si>
  <si>
    <t>Louis Michel Karam</t>
  </si>
  <si>
    <t>Semester</t>
  </si>
  <si>
    <t>Term</t>
  </si>
  <si>
    <t>Course</t>
  </si>
  <si>
    <t>Course ID</t>
  </si>
  <si>
    <t>Instructor/TA</t>
  </si>
  <si>
    <t>Student Name</t>
  </si>
  <si>
    <t>Student Email</t>
  </si>
  <si>
    <t>Create Credentials</t>
  </si>
  <si>
    <t>Major/Dept.</t>
  </si>
  <si>
    <t>Job Title/Position</t>
  </si>
  <si>
    <t>Section</t>
  </si>
  <si>
    <t>Dr. Karim Barakat</t>
  </si>
  <si>
    <t>No, already have</t>
  </si>
  <si>
    <t>Islamic University of Lebanon</t>
  </si>
  <si>
    <t>Ahmad suhail Sharanek</t>
  </si>
  <si>
    <t>dounia soukarieh</t>
  </si>
  <si>
    <t>edmondrhayem@gmail.com</t>
  </si>
  <si>
    <t>Sagesse University</t>
  </si>
  <si>
    <t>Ghina abi farrage</t>
  </si>
  <si>
    <t xml:space="preserve">Iman Kobeissi </t>
  </si>
  <si>
    <t>Electircal and Computer Engineering</t>
  </si>
  <si>
    <t xml:space="preserve">Marie Therese Younan </t>
  </si>
  <si>
    <t>marie-therese234@hotmail.com</t>
  </si>
  <si>
    <t>ECE/MECH</t>
  </si>
  <si>
    <t>Elementary Education</t>
  </si>
  <si>
    <t>Nour Issy</t>
  </si>
  <si>
    <t>Yes, we need to</t>
  </si>
  <si>
    <t>Fatima College of Health Sciences</t>
  </si>
  <si>
    <t>Noura.hhasan@hotmail.com</t>
  </si>
  <si>
    <t>Ragheed Abdel Khalek</t>
  </si>
  <si>
    <t>rania haddad</t>
  </si>
  <si>
    <t xml:space="preserve">Rasha Abou Khater </t>
  </si>
  <si>
    <t>RAWAD ASSAF</t>
  </si>
  <si>
    <t xml:space="preserve">Roula Hourany </t>
  </si>
  <si>
    <t>Diagnostic Radiology</t>
  </si>
  <si>
    <t>safahalat1998@gmail.com</t>
  </si>
  <si>
    <t xml:space="preserve">Sara Jalaleddine </t>
  </si>
  <si>
    <t>tony gemayel</t>
  </si>
  <si>
    <t>Walidkiblawi77@gmail.com</t>
  </si>
  <si>
    <t>Spring 2</t>
  </si>
  <si>
    <t>Spring 1</t>
  </si>
  <si>
    <t>Al Maaref University</t>
  </si>
  <si>
    <t>Computer &amp; Communications Engineer</t>
  </si>
  <si>
    <t>Director of Digital Initiatives and Scholarship</t>
  </si>
  <si>
    <t>MBA Institute Paris</t>
  </si>
  <si>
    <t>Centrale Lyon</t>
  </si>
  <si>
    <t>Nano Engineering</t>
  </si>
  <si>
    <t xml:space="preserve">American University of Science and Technology </t>
  </si>
  <si>
    <t>Arizona State University</t>
  </si>
  <si>
    <t>Notre Dame University</t>
  </si>
  <si>
    <t xml:space="preserve">Swansea university </t>
  </si>
  <si>
    <t>Business Computing</t>
  </si>
  <si>
    <t>Miriam Jreissati</t>
  </si>
  <si>
    <t>Self-employed</t>
  </si>
  <si>
    <t>Mathematics + Computer Science</t>
  </si>
  <si>
    <t>Mechatronics</t>
  </si>
  <si>
    <t>Sana Kerdy - Def</t>
  </si>
  <si>
    <t>Sarah Osmane - Def</t>
  </si>
  <si>
    <t>The Pennsylvania State University</t>
  </si>
  <si>
    <t xml:space="preserve">Université de Pau et des Pays de l'adour </t>
  </si>
  <si>
    <t>Sophia Rassem Wazzi Moukahal</t>
  </si>
  <si>
    <t>Mechanical Engineer</t>
  </si>
  <si>
    <t>Fall 1</t>
  </si>
  <si>
    <t>Dr. Shady El Bassuoni</t>
  </si>
  <si>
    <t>Abeer Obeid</t>
  </si>
  <si>
    <t>Telecom Engineer</t>
  </si>
  <si>
    <t>Inspector at Lebanese General Security</t>
  </si>
  <si>
    <t>Conservatoire national des arts et métiers de Paris</t>
  </si>
  <si>
    <t>Oussama Noureddine</t>
  </si>
  <si>
    <t>applied science university</t>
  </si>
  <si>
    <t>arts sciences and technology university in lebanon</t>
  </si>
  <si>
    <t xml:space="preserve">Wassim Nasreddine </t>
  </si>
  <si>
    <t>Wn13@aub.edu.lb</t>
  </si>
  <si>
    <t>Neurology</t>
  </si>
  <si>
    <t>AI For Health</t>
  </si>
  <si>
    <t>Dr. Rida Assaf</t>
  </si>
  <si>
    <t>Dr. Mireille Makary</t>
  </si>
  <si>
    <t>Fall 2</t>
  </si>
  <si>
    <t>Arabic NLP (A La Carte)</t>
  </si>
  <si>
    <t>Business Analytics</t>
  </si>
  <si>
    <t>Dr. Sirine Taleb</t>
  </si>
  <si>
    <t>Data Analytics for Public Policy</t>
  </si>
  <si>
    <t>Dr. Fatima Abu Salem</t>
  </si>
  <si>
    <t>Data Science</t>
  </si>
  <si>
    <t>Senior EA/DT Consultant</t>
  </si>
  <si>
    <t>Edmond Rhayem</t>
  </si>
  <si>
    <t>Cairo University</t>
  </si>
  <si>
    <t xml:space="preserve">Arab Open University </t>
  </si>
  <si>
    <t>mohamadalisalhab@gmail.com</t>
  </si>
  <si>
    <t>UNLV</t>
  </si>
  <si>
    <t>Deep Learning</t>
  </si>
  <si>
    <t>Dr. Mariette Awad</t>
  </si>
  <si>
    <t>Sami Abboud - Def</t>
  </si>
  <si>
    <t>Introduction to Python Programming</t>
  </si>
  <si>
    <t>Ms. Sarah Shawraba</t>
  </si>
  <si>
    <t>Jessica Layoun</t>
  </si>
  <si>
    <t>Mohammad Ali Hammoud</t>
  </si>
  <si>
    <t>Dalia YOUSSEF ABDEL MASSIH</t>
  </si>
  <si>
    <t>Provost Initiative (2nd batch)</t>
  </si>
  <si>
    <t>Faculty</t>
  </si>
  <si>
    <t>Introduction to Python Programming (Auditor)</t>
  </si>
  <si>
    <t>Dr. Saeed Raheel</t>
  </si>
  <si>
    <t>LIIU</t>
  </si>
  <si>
    <t>An-najah National University</t>
  </si>
  <si>
    <t>Chief Resident - Operational Manager</t>
  </si>
  <si>
    <t>Gladys Honein</t>
  </si>
  <si>
    <t>gh30@aub.edu.lb</t>
  </si>
  <si>
    <t xml:space="preserve">Community and Public Health </t>
  </si>
  <si>
    <t>Finance, Accounting and Managerial Economics</t>
  </si>
  <si>
    <t xml:space="preserve">Interior Design </t>
  </si>
  <si>
    <t xml:space="preserve">University of Jordan </t>
  </si>
  <si>
    <t>Educational Technology</t>
  </si>
  <si>
    <t>Nutrition and Food Sciences</t>
  </si>
  <si>
    <t>Introduction to Python Programming (auditor)</t>
  </si>
  <si>
    <t>Machine Learning</t>
  </si>
  <si>
    <t>Khaled Mohamad - Def</t>
  </si>
  <si>
    <t xml:space="preserve">Cairo University </t>
  </si>
  <si>
    <t>Mathematics of Machine Learning</t>
  </si>
  <si>
    <t>Ms. Fatima Fneich</t>
  </si>
  <si>
    <t>Mathematics of Machine Learning (Auditor)</t>
  </si>
  <si>
    <t>Dr. Sophie Moufawad</t>
  </si>
  <si>
    <t>Delft University of Technology</t>
  </si>
  <si>
    <t>Mathematics of Machine Learning (auditor)</t>
  </si>
  <si>
    <t>Mathematics of Machine Learning (rerun)</t>
  </si>
  <si>
    <t>Ms. Tatiana Beainy</t>
  </si>
  <si>
    <t>Statistics (Auditor)</t>
  </si>
  <si>
    <t>Dr. Abbas El Hakim</t>
  </si>
  <si>
    <t>Ghina Ghazeeri</t>
  </si>
  <si>
    <t>gg02@aub.edu.lb</t>
  </si>
  <si>
    <t xml:space="preserve">Obstetrics and Gynecology </t>
  </si>
  <si>
    <t>Yaser Abunnasr</t>
  </si>
  <si>
    <t>ya20@aub.edu.lb</t>
  </si>
  <si>
    <t>LDEM</t>
  </si>
  <si>
    <t>Statistics (auditor)</t>
  </si>
  <si>
    <t>AI&amp;DS-1</t>
  </si>
  <si>
    <t>AI&amp;DS-16</t>
  </si>
  <si>
    <t>AI&amp;DS-2</t>
  </si>
  <si>
    <t>AI&amp;DS-3</t>
  </si>
  <si>
    <t>AI&amp;DS-4</t>
  </si>
  <si>
    <t>AI&amp;DS-5</t>
  </si>
  <si>
    <t>AI&amp;DS-6</t>
  </si>
  <si>
    <t>AI&amp;DS-7</t>
  </si>
  <si>
    <t>AI&amp;DS-8</t>
  </si>
  <si>
    <t>AI&amp;DS-9</t>
  </si>
  <si>
    <t>AI&amp;DS-10</t>
  </si>
  <si>
    <t>AI&amp;DS-11</t>
  </si>
  <si>
    <t>AI&amp;DS-12</t>
  </si>
  <si>
    <t>AI&amp;DS-13</t>
  </si>
  <si>
    <t>AI&amp;DS-14</t>
  </si>
  <si>
    <t>AI&amp;DS-15</t>
  </si>
  <si>
    <t>AI&amp;DS-17</t>
  </si>
  <si>
    <t>AI&amp;DS-18</t>
  </si>
  <si>
    <t>AI&amp;DS-19</t>
  </si>
  <si>
    <t>AI&amp;DS-20</t>
  </si>
  <si>
    <t>AI&amp;DS-21</t>
  </si>
  <si>
    <t>AI&amp;DS-22</t>
  </si>
  <si>
    <t>AI&amp;DS-23</t>
  </si>
  <si>
    <t>AI&amp;DS-24</t>
  </si>
  <si>
    <t>AI&amp;DS-25</t>
  </si>
  <si>
    <t>AI&amp;DS-26</t>
  </si>
  <si>
    <t>AI&amp;DS-27</t>
  </si>
  <si>
    <t>AI&amp;DS-28</t>
  </si>
  <si>
    <t>AI&amp;DS-29</t>
  </si>
  <si>
    <t>AI&amp;DS-30</t>
  </si>
  <si>
    <t>AI&amp;DS-31</t>
  </si>
  <si>
    <t>AI&amp;DS-32</t>
  </si>
  <si>
    <t>AI&amp;DS-33</t>
  </si>
  <si>
    <t>AI&amp;DS-34</t>
  </si>
  <si>
    <t>AI&amp;DS-35</t>
  </si>
  <si>
    <t>AI&amp;DS-36</t>
  </si>
  <si>
    <t>AI&amp;DS-37</t>
  </si>
  <si>
    <t>AI&amp;DS-38</t>
  </si>
  <si>
    <t>AI&amp;DS-39</t>
  </si>
  <si>
    <t>AI&amp;DS-40</t>
  </si>
  <si>
    <t>AI&amp;DS-41</t>
  </si>
  <si>
    <t>AI&amp;DS-42</t>
  </si>
  <si>
    <t>AI&amp;DS-43</t>
  </si>
  <si>
    <t>AI&amp;DS-44</t>
  </si>
  <si>
    <t>AI&amp;DS-45</t>
  </si>
  <si>
    <t>AI&amp;DS-46</t>
  </si>
  <si>
    <t>AI&amp;DS-47</t>
  </si>
  <si>
    <t>AI&amp;DS-48</t>
  </si>
  <si>
    <t>AI&amp;DS-49</t>
  </si>
  <si>
    <t>AI&amp;DS-50</t>
  </si>
  <si>
    <t>AI&amp;DS-51</t>
  </si>
  <si>
    <t>AI&amp;DS-52</t>
  </si>
  <si>
    <t>AI&amp;DS-53</t>
  </si>
  <si>
    <t>AI&amp;DS-54</t>
  </si>
  <si>
    <t>AI&amp;DS-55</t>
  </si>
  <si>
    <t>AI&amp;DS-56</t>
  </si>
  <si>
    <t>AI&amp;DS-57</t>
  </si>
  <si>
    <t>AI&amp;DS-58</t>
  </si>
  <si>
    <t>AI&amp;DS-59</t>
  </si>
  <si>
    <t>AI&amp;DS-60</t>
  </si>
  <si>
    <t>AI&amp;DS-61</t>
  </si>
  <si>
    <t>AI&amp;DS-62</t>
  </si>
  <si>
    <t>AI&amp;DS-63</t>
  </si>
  <si>
    <t>AI&amp;DS-64</t>
  </si>
  <si>
    <t>AI&amp;DS-65</t>
  </si>
  <si>
    <t>AI&amp;DS-66</t>
  </si>
  <si>
    <t>AI&amp;DS-67</t>
  </si>
  <si>
    <t>AI&amp;DS-68</t>
  </si>
  <si>
    <t>AI&amp;DS-69</t>
  </si>
  <si>
    <t>AI&amp;DS-70</t>
  </si>
  <si>
    <t>AI&amp;DS-71</t>
  </si>
  <si>
    <t>AI&amp;DS-72</t>
  </si>
  <si>
    <t>AI&amp;DS-73</t>
  </si>
  <si>
    <t>AI&amp;DS-74</t>
  </si>
  <si>
    <t>AI&amp;DS-75</t>
  </si>
  <si>
    <t>AI&amp;DS-76</t>
  </si>
  <si>
    <t>AI&amp;DS-77</t>
  </si>
  <si>
    <t>AI&amp;DS-78</t>
  </si>
  <si>
    <t>AI&amp;DS-79</t>
  </si>
  <si>
    <t>AI&amp;DS-80</t>
  </si>
  <si>
    <t>AI&amp;DS-81</t>
  </si>
  <si>
    <t>AI&amp;DS-82</t>
  </si>
  <si>
    <t>AI&amp;DS-83</t>
  </si>
  <si>
    <t>AI&amp;DS-84</t>
  </si>
  <si>
    <t>AI&amp;DS-85</t>
  </si>
  <si>
    <t>AI&amp;DS-86</t>
  </si>
  <si>
    <t>AI&amp;DS-87</t>
  </si>
  <si>
    <t>AI&amp;DS-88</t>
  </si>
  <si>
    <t>AI&amp;DS-89</t>
  </si>
  <si>
    <t>AI&amp;DS-90</t>
  </si>
  <si>
    <t>AI&amp;DS-91</t>
  </si>
  <si>
    <t>AI&amp;DS-92</t>
  </si>
  <si>
    <t>AI&amp;DS-93</t>
  </si>
  <si>
    <t>AI&amp;DS-94</t>
  </si>
  <si>
    <t>AI&amp;DS-95</t>
  </si>
  <si>
    <t>AI&amp;DS-96</t>
  </si>
  <si>
    <t>AI&amp;DS-97</t>
  </si>
  <si>
    <t>AI&amp;DS-98</t>
  </si>
  <si>
    <t>AI&amp;DS-99</t>
  </si>
  <si>
    <t>AI&amp;DS-100</t>
  </si>
  <si>
    <t>AI&amp;DS-101</t>
  </si>
  <si>
    <t>AI&amp;DS-102</t>
  </si>
  <si>
    <t>AI&amp;DS-103</t>
  </si>
  <si>
    <t>AI&amp;DS-104</t>
  </si>
  <si>
    <t>AI&amp;DS-105</t>
  </si>
  <si>
    <t>AI&amp;DS-106</t>
  </si>
  <si>
    <t>AI&amp;DS-107</t>
  </si>
  <si>
    <t>AI&amp;DS-108</t>
  </si>
  <si>
    <t>AI&amp;DS-109</t>
  </si>
  <si>
    <t>AI&amp;DS-110</t>
  </si>
  <si>
    <t>AI&amp;DS-111</t>
  </si>
  <si>
    <t>AI&amp;DS-112</t>
  </si>
  <si>
    <t>AI&amp;DS-113</t>
  </si>
  <si>
    <t>AI&amp;DS-114</t>
  </si>
  <si>
    <t>AI&amp;DS-115</t>
  </si>
  <si>
    <t>AI&amp;DS-116</t>
  </si>
  <si>
    <t>AI&amp;DS-117</t>
  </si>
  <si>
    <t>AI&amp;DS-118</t>
  </si>
  <si>
    <t>AI&amp;DS-119</t>
  </si>
  <si>
    <t>AI&amp;DS-120</t>
  </si>
  <si>
    <t>AI&amp;DS-121</t>
  </si>
  <si>
    <t>AI&amp;DS-122</t>
  </si>
  <si>
    <t>AI&amp;DS-123</t>
  </si>
  <si>
    <t>AI&amp;DS-124</t>
  </si>
  <si>
    <t>AI&amp;DS-125</t>
  </si>
  <si>
    <t>AI&amp;DS-126</t>
  </si>
  <si>
    <t>AI&amp;DS-127</t>
  </si>
  <si>
    <t>AI&amp;DS-128</t>
  </si>
  <si>
    <t>AI&amp;DS-129</t>
  </si>
  <si>
    <t>AI&amp;DS-130</t>
  </si>
  <si>
    <t>AI&amp;DS-131</t>
  </si>
  <si>
    <t>AI&amp;DS-132</t>
  </si>
  <si>
    <t>AI&amp;DS-133</t>
  </si>
  <si>
    <t>AI&amp;DS-134</t>
  </si>
  <si>
    <t>AI&amp;DS-135</t>
  </si>
  <si>
    <t>AI&amp;DS-136</t>
  </si>
  <si>
    <t>AI&amp;DS-137</t>
  </si>
  <si>
    <t>AI&amp;DS-138</t>
  </si>
  <si>
    <t>AI&amp;DS-139</t>
  </si>
  <si>
    <t>AI&amp;DS-140</t>
  </si>
  <si>
    <t>AI&amp;DS-141</t>
  </si>
  <si>
    <t>AI&amp;DS-142</t>
  </si>
  <si>
    <t>AI&amp;DS-143</t>
  </si>
  <si>
    <t>AI&amp;DS-144</t>
  </si>
  <si>
    <t>AI&amp;DS-145</t>
  </si>
  <si>
    <t>AI&amp;DS-146</t>
  </si>
  <si>
    <t>AI&amp;DS-147</t>
  </si>
  <si>
    <t>AI&amp;DS-148</t>
  </si>
  <si>
    <t>AI&amp;DS-149</t>
  </si>
  <si>
    <t>AI&amp;DS-150</t>
  </si>
  <si>
    <t>AI&amp;DS-151</t>
  </si>
  <si>
    <t>AI&amp;DS-152</t>
  </si>
  <si>
    <t>AI&amp;DS-153</t>
  </si>
  <si>
    <t>AI&amp;DS-154</t>
  </si>
  <si>
    <t>AI&amp;DS-155</t>
  </si>
  <si>
    <t>AI&amp;DS-156</t>
  </si>
  <si>
    <t>AI&amp;DS-157</t>
  </si>
  <si>
    <t>AI&amp;DS-158</t>
  </si>
  <si>
    <t>AI&amp;DS-159</t>
  </si>
  <si>
    <t>AI&amp;DS-160</t>
  </si>
  <si>
    <t>AI&amp;DS-161</t>
  </si>
  <si>
    <t>AI&amp;DS-162</t>
  </si>
  <si>
    <t>AI&amp;DS-163</t>
  </si>
  <si>
    <t>AI&amp;DS-164</t>
  </si>
  <si>
    <t>AI&amp;DS-165</t>
  </si>
  <si>
    <t>AI&amp;DS-166</t>
  </si>
  <si>
    <t>AI&amp;DS-167</t>
  </si>
  <si>
    <t>AI&amp;DS-168</t>
  </si>
  <si>
    <t>AI&amp;DS-169</t>
  </si>
  <si>
    <t>AI&amp;DS-170</t>
  </si>
  <si>
    <t>AI&amp;DS-171</t>
  </si>
  <si>
    <t>AI&amp;DS-172</t>
  </si>
  <si>
    <t>AI&amp;DS-173</t>
  </si>
  <si>
    <t>AI&amp;DS-174</t>
  </si>
  <si>
    <t>AI&amp;DS-175</t>
  </si>
  <si>
    <t>AI&amp;DS-176</t>
  </si>
  <si>
    <t>AI&amp;DS-177</t>
  </si>
  <si>
    <t>AI&amp;DS-178</t>
  </si>
  <si>
    <t>AI&amp;DS-179</t>
  </si>
  <si>
    <t>AI&amp;DS-180</t>
  </si>
  <si>
    <t>AI&amp;DS-181</t>
  </si>
  <si>
    <t>AI&amp;DS-182</t>
  </si>
  <si>
    <t>AI&amp;DS-183</t>
  </si>
  <si>
    <t>AI&amp;DS-184</t>
  </si>
  <si>
    <t>AI&amp;DS-185</t>
  </si>
  <si>
    <t>AI&amp;DS-186</t>
  </si>
  <si>
    <t>AI&amp;DS-187</t>
  </si>
  <si>
    <t>AI&amp;DS-188</t>
  </si>
  <si>
    <t>AI&amp;DS-189</t>
  </si>
  <si>
    <t>AI&amp;DS-190</t>
  </si>
  <si>
    <t>AI&amp;DS-191</t>
  </si>
  <si>
    <t>AI&amp;DS-192</t>
  </si>
  <si>
    <t>AI&amp;DS-193</t>
  </si>
  <si>
    <t>AI&amp;DS-194</t>
  </si>
  <si>
    <t>AI&amp;DS-195</t>
  </si>
  <si>
    <t>AI&amp;DS-196</t>
  </si>
  <si>
    <t>AI&amp;DS-197</t>
  </si>
  <si>
    <t>AI&amp;DS-198</t>
  </si>
  <si>
    <t>AI&amp;DS-199</t>
  </si>
  <si>
    <t>AI&amp;DS-200</t>
  </si>
  <si>
    <t>AI&amp;DS-201</t>
  </si>
  <si>
    <t>AI&amp;DS-202</t>
  </si>
  <si>
    <t>AI&amp;DS-203</t>
  </si>
  <si>
    <t>AI&amp;DS-204</t>
  </si>
  <si>
    <t>AI&amp;DS-205</t>
  </si>
  <si>
    <t>AI&amp;DS-206</t>
  </si>
  <si>
    <t>AI&amp;DS-207</t>
  </si>
  <si>
    <t>AI&amp;DS-208</t>
  </si>
  <si>
    <t>AI&amp;DS-209</t>
  </si>
  <si>
    <t>AI&amp;DS-210</t>
  </si>
  <si>
    <t>AI&amp;DS-211</t>
  </si>
  <si>
    <t>AI&amp;DS-212</t>
  </si>
  <si>
    <t>AI&amp;DS-213</t>
  </si>
  <si>
    <t>AI&amp;DS-214</t>
  </si>
  <si>
    <t>AI&amp;DS-215</t>
  </si>
  <si>
    <t>AI&amp;DS-216</t>
  </si>
  <si>
    <t>AI&amp;DS-217</t>
  </si>
  <si>
    <t>AI&amp;DS-218</t>
  </si>
  <si>
    <t>AI&amp;DS-219</t>
  </si>
  <si>
    <t>AI&amp;DS-220</t>
  </si>
  <si>
    <t>AI&amp;DS-221</t>
  </si>
  <si>
    <t>AI&amp;DS-222</t>
  </si>
  <si>
    <t>AI&amp;DS-223</t>
  </si>
  <si>
    <t>AI&amp;DS-224</t>
  </si>
  <si>
    <t>AI&amp;DS-225</t>
  </si>
  <si>
    <t>AI&amp;DS-226</t>
  </si>
  <si>
    <t>AI&amp;DS-227</t>
  </si>
  <si>
    <t>AI&amp;DS-228</t>
  </si>
  <si>
    <t>AI&amp;DS-229</t>
  </si>
  <si>
    <t>AI&amp;DS-230</t>
  </si>
  <si>
    <t>AI&amp;DS-231</t>
  </si>
  <si>
    <t>AI&amp;DS-232</t>
  </si>
  <si>
    <t>AI&amp;DS-233</t>
  </si>
  <si>
    <t>AI&amp;DS-234</t>
  </si>
  <si>
    <t>AI&amp;DS-235</t>
  </si>
  <si>
    <t>AI&amp;DS-236</t>
  </si>
  <si>
    <t>AI&amp;DS-237</t>
  </si>
  <si>
    <t>AI&amp;DS-238</t>
  </si>
  <si>
    <t>AI&amp;DS-239</t>
  </si>
  <si>
    <t>AI&amp;DS-240</t>
  </si>
  <si>
    <t>AI&amp;DS-241</t>
  </si>
  <si>
    <t>AI&amp;DS-242</t>
  </si>
  <si>
    <t>AI&amp;DS-243</t>
  </si>
  <si>
    <t>AI&amp;DS-244</t>
  </si>
  <si>
    <t>AI&amp;DS-245</t>
  </si>
  <si>
    <t>AI&amp;DS-246</t>
  </si>
  <si>
    <t>AI&amp;DS-247</t>
  </si>
  <si>
    <t>AI&amp;DS-248</t>
  </si>
  <si>
    <t>AI&amp;DS-249</t>
  </si>
  <si>
    <t>AI&amp;DS-250</t>
  </si>
  <si>
    <t>AI&amp;DS-251</t>
  </si>
  <si>
    <t>AI&amp;DS-252</t>
  </si>
  <si>
    <t>AI&amp;DS-253</t>
  </si>
  <si>
    <t>AI&amp;DS-254</t>
  </si>
  <si>
    <t>AI&amp;DS-255</t>
  </si>
  <si>
    <t>AI&amp;DS-256</t>
  </si>
  <si>
    <t>AI&amp;DS-257</t>
  </si>
  <si>
    <t>AI&amp;DS-258</t>
  </si>
  <si>
    <t>AI&amp;DS-259</t>
  </si>
  <si>
    <t>AI&amp;DS-260</t>
  </si>
  <si>
    <t>AI&amp;DS-261</t>
  </si>
  <si>
    <t>AI&amp;DS-262</t>
  </si>
  <si>
    <t>AI&amp;DS-263</t>
  </si>
  <si>
    <t>AI&amp;DS-264</t>
  </si>
  <si>
    <t>AI&amp;DS-265</t>
  </si>
  <si>
    <t>AI&amp;DS-266</t>
  </si>
  <si>
    <t>AI&amp;DS-267</t>
  </si>
  <si>
    <t>AI&amp;DS-268</t>
  </si>
  <si>
    <t>AI&amp;DS-269</t>
  </si>
  <si>
    <t>AI&amp;DS-270</t>
  </si>
  <si>
    <t>AI&amp;DS-271</t>
  </si>
  <si>
    <t>AI&amp;DS-272</t>
  </si>
  <si>
    <t>AI&amp;DS-273</t>
  </si>
  <si>
    <t>AI&amp;DS-274</t>
  </si>
  <si>
    <t>AI&amp;DS-275</t>
  </si>
  <si>
    <t>AI&amp;DS-276</t>
  </si>
  <si>
    <t>AI&amp;DS-277</t>
  </si>
  <si>
    <t>AI&amp;DS-278</t>
  </si>
  <si>
    <t>AI&amp;DS-279</t>
  </si>
  <si>
    <t>AI&amp;DS-280</t>
  </si>
  <si>
    <t>AI&amp;DS-281</t>
  </si>
  <si>
    <t>AI&amp;DS-282</t>
  </si>
  <si>
    <t>AI&amp;DS-283</t>
  </si>
  <si>
    <t>AI&amp;DS-284</t>
  </si>
  <si>
    <t>AI&amp;DS-285</t>
  </si>
  <si>
    <t>AI&amp;DS-286</t>
  </si>
  <si>
    <t>AI&amp;DS-287</t>
  </si>
  <si>
    <t>AI&amp;DS-288</t>
  </si>
  <si>
    <t>AI&amp;DS-289</t>
  </si>
  <si>
    <t>AI&amp;DS-290</t>
  </si>
  <si>
    <t>AI&amp;DS-291</t>
  </si>
  <si>
    <t>AI&amp;DS-292</t>
  </si>
  <si>
    <t>AI&amp;DS-293</t>
  </si>
  <si>
    <t>AI&amp;DS-294</t>
  </si>
  <si>
    <t>AI&amp;DS-295</t>
  </si>
  <si>
    <t>AI&amp;DS-296</t>
  </si>
  <si>
    <t>AI&amp;DS-297</t>
  </si>
  <si>
    <t>AI&amp;DS-298</t>
  </si>
  <si>
    <t>AI&amp;DS-299</t>
  </si>
  <si>
    <t>AI&amp;DS-300</t>
  </si>
  <si>
    <t>AI&amp;DS-301</t>
  </si>
  <si>
    <t>AI&amp;DS-302</t>
  </si>
  <si>
    <t>AI&amp;DS-303</t>
  </si>
  <si>
    <t>AI&amp;DS-304</t>
  </si>
  <si>
    <t>AI&amp;DS-305</t>
  </si>
  <si>
    <t>AI&amp;DS-306</t>
  </si>
  <si>
    <t>AI&amp;DS-307</t>
  </si>
  <si>
    <t>AI&amp;DS-308</t>
  </si>
  <si>
    <t>AI&amp;DS-309</t>
  </si>
  <si>
    <t>AI&amp;DS-310</t>
  </si>
  <si>
    <t>AI&amp;DS-311</t>
  </si>
  <si>
    <t>AI&amp;DS-312</t>
  </si>
  <si>
    <t>AI&amp;DS-313</t>
  </si>
  <si>
    <t>AI&amp;DS-314</t>
  </si>
  <si>
    <t>AI&amp;DS-315</t>
  </si>
  <si>
    <t>AI&amp;DS-316</t>
  </si>
  <si>
    <t>AI&amp;DS-317</t>
  </si>
  <si>
    <t>AI&amp;DS-318</t>
  </si>
  <si>
    <t>AI&amp;DS-319</t>
  </si>
  <si>
    <t>AI&amp;DS-320</t>
  </si>
  <si>
    <t>AI&amp;DS-321</t>
  </si>
  <si>
    <t>AI&amp;DS-322</t>
  </si>
  <si>
    <t>AI&amp;DS-323</t>
  </si>
  <si>
    <t>AI&amp;DS-324</t>
  </si>
  <si>
    <t>AI&amp;DS-325</t>
  </si>
  <si>
    <t>AI&amp;DS-326</t>
  </si>
  <si>
    <t>AI&amp;DS-327</t>
  </si>
  <si>
    <t>AI&amp;DS-328</t>
  </si>
  <si>
    <t>AI&amp;DS-329</t>
  </si>
  <si>
    <t>AI&amp;DS-330</t>
  </si>
  <si>
    <t>AI&amp;DS-331</t>
  </si>
  <si>
    <t>AI&amp;DS-332</t>
  </si>
  <si>
    <t>AI&amp;DS-333</t>
  </si>
  <si>
    <t>AI&amp;DS-334</t>
  </si>
  <si>
    <t>AI&amp;DS-335</t>
  </si>
  <si>
    <t>AI&amp;DS-336</t>
  </si>
  <si>
    <t>AI&amp;DS-337</t>
  </si>
  <si>
    <t>AI&amp;DS-338</t>
  </si>
  <si>
    <t>AI&amp;DS-339</t>
  </si>
  <si>
    <t>AI&amp;DS-340</t>
  </si>
  <si>
    <t>AI&amp;DS-341</t>
  </si>
  <si>
    <t>AI&amp;DS-342</t>
  </si>
  <si>
    <t>AI&amp;DS-343</t>
  </si>
  <si>
    <t>AI&amp;DS-344</t>
  </si>
  <si>
    <t>AI&amp;DS-345</t>
  </si>
  <si>
    <t>AI&amp;DS-346</t>
  </si>
  <si>
    <t>AI&amp;DS-347</t>
  </si>
  <si>
    <t>AI&amp;DS-348</t>
  </si>
  <si>
    <t>AI&amp;DS-349</t>
  </si>
  <si>
    <t>AI&amp;DS-350</t>
  </si>
  <si>
    <t>AI&amp;DS-351</t>
  </si>
  <si>
    <t>AI&amp;DS-352</t>
  </si>
  <si>
    <t>AI&amp;DS-353</t>
  </si>
  <si>
    <t>AI&amp;DS-354</t>
  </si>
  <si>
    <t>AI&amp;DS-355</t>
  </si>
  <si>
    <t>AI&amp;DS-356</t>
  </si>
  <si>
    <t>AI&amp;DS-357</t>
  </si>
  <si>
    <t>AI&amp;DS-358</t>
  </si>
  <si>
    <t>AI&amp;DS-359</t>
  </si>
  <si>
    <t>AI&amp;DS-360</t>
  </si>
  <si>
    <t>AI&amp;DS-361</t>
  </si>
  <si>
    <t>AI&amp;DS-362</t>
  </si>
  <si>
    <t>AI&amp;DS-363</t>
  </si>
  <si>
    <t>AI&amp;DS-364</t>
  </si>
  <si>
    <t>AI&amp;DS-365</t>
  </si>
  <si>
    <t>AI&amp;DS-366</t>
  </si>
  <si>
    <t>AI&amp;DS-367</t>
  </si>
  <si>
    <t>AI&amp;DS-368</t>
  </si>
  <si>
    <t>AI&amp;DS-369</t>
  </si>
  <si>
    <t>AI&amp;DS-370</t>
  </si>
  <si>
    <t>AI&amp;DS-371</t>
  </si>
  <si>
    <t>AI&amp;DS-372</t>
  </si>
  <si>
    <t>AI&amp;DS-373</t>
  </si>
  <si>
    <t>AI&amp;DS-374</t>
  </si>
  <si>
    <t>AI&amp;DS-375</t>
  </si>
  <si>
    <t>AI&amp;DS-376</t>
  </si>
  <si>
    <t>AI&amp;DS-377</t>
  </si>
  <si>
    <t>AI&amp;DS-378</t>
  </si>
  <si>
    <t>AI&amp;DS-379</t>
  </si>
  <si>
    <t>AI&amp;DS-380</t>
  </si>
  <si>
    <t>AI&amp;DS-381</t>
  </si>
  <si>
    <t>AI&amp;DS-382</t>
  </si>
  <si>
    <t>AI&amp;DS-383</t>
  </si>
  <si>
    <t>AI&amp;DS-384</t>
  </si>
  <si>
    <t>AI&amp;DS-385</t>
  </si>
  <si>
    <t>AI&amp;DS-386</t>
  </si>
  <si>
    <t>AI&amp;DS-387</t>
  </si>
  <si>
    <t>AI&amp;DS-388</t>
  </si>
  <si>
    <t>AI&amp;DS-389</t>
  </si>
  <si>
    <t>AI&amp;DS-390</t>
  </si>
  <si>
    <t>AI&amp;DS-391</t>
  </si>
  <si>
    <t>AI&amp;DS-392</t>
  </si>
  <si>
    <t>AI&amp;DS-393</t>
  </si>
  <si>
    <t>AI&amp;DS-394</t>
  </si>
  <si>
    <t>AI&amp;DS-395</t>
  </si>
  <si>
    <t>AI&amp;DS-396</t>
  </si>
  <si>
    <t>AI&amp;DS-397</t>
  </si>
  <si>
    <t>AI&amp;DS-398</t>
  </si>
  <si>
    <t>AI&amp;DS-399</t>
  </si>
  <si>
    <t>AI&amp;DS-400</t>
  </si>
  <si>
    <t>AI&amp;DS-401</t>
  </si>
  <si>
    <t>AI&amp;DS-402</t>
  </si>
  <si>
    <t>AI&amp;DS-403</t>
  </si>
  <si>
    <t>AI&amp;DS-404</t>
  </si>
  <si>
    <t>AI&amp;DS-405</t>
  </si>
  <si>
    <t>AI&amp;DS-406</t>
  </si>
  <si>
    <t>AI&amp;DS-407</t>
  </si>
  <si>
    <t>AI&amp;DS-408</t>
  </si>
  <si>
    <t>AI&amp;DS-409</t>
  </si>
  <si>
    <t>AI&amp;DS-410</t>
  </si>
  <si>
    <t>AI&amp;DS-411</t>
  </si>
  <si>
    <t>AI&amp;DS-412</t>
  </si>
  <si>
    <t>AI&amp;DS-413</t>
  </si>
  <si>
    <t>AI&amp;DS-414</t>
  </si>
  <si>
    <t>AI&amp;DS-415</t>
  </si>
  <si>
    <t>AI&amp;DS-416</t>
  </si>
  <si>
    <t>AI&amp;DS-417</t>
  </si>
  <si>
    <t>AI&amp;DS-418</t>
  </si>
  <si>
    <t>AI&amp;DS-419</t>
  </si>
  <si>
    <t>AI&amp;DS-420</t>
  </si>
  <si>
    <t>AI&amp;DS-421</t>
  </si>
  <si>
    <t>AI&amp;DS-422</t>
  </si>
  <si>
    <t>AI&amp;DS-423</t>
  </si>
  <si>
    <t>AI&amp;DS-424</t>
  </si>
  <si>
    <t>AI&amp;DS-425</t>
  </si>
  <si>
    <t>AI&amp;DS-1@gmail.com</t>
  </si>
  <si>
    <t>AI&amp;DS-2@gmail.com</t>
  </si>
  <si>
    <t>AI&amp;DS-3@gmail.com</t>
  </si>
  <si>
    <t>AI&amp;DS-4@gmail.com</t>
  </si>
  <si>
    <t>AI&amp;DS-5@gmail.com</t>
  </si>
  <si>
    <t>AI&amp;DS-6@gmail.com</t>
  </si>
  <si>
    <t>AI&amp;DS-7@gmail.com</t>
  </si>
  <si>
    <t>AI&amp;DS-8@gmail.com</t>
  </si>
  <si>
    <t>AI&amp;DS-9@gmail.com</t>
  </si>
  <si>
    <t>AI&amp;DS-10@gmail.com</t>
  </si>
  <si>
    <t>AI&amp;DS-11@gmail.com</t>
  </si>
  <si>
    <t>AI&amp;DS-12@gmail.com</t>
  </si>
  <si>
    <t>AI&amp;DS-13@gmail.com</t>
  </si>
  <si>
    <t>AI&amp;DS-14@gmail.com</t>
  </si>
  <si>
    <t>AI&amp;DS-15@gmail.com</t>
  </si>
  <si>
    <t>AI&amp;DS-16@gmail.com</t>
  </si>
  <si>
    <t>AI&amp;DS-17@gmail.com</t>
  </si>
  <si>
    <t>AI&amp;DS-18@gmail.com</t>
  </si>
  <si>
    <t>AI&amp;DS-19@gmail.com</t>
  </si>
  <si>
    <t>AI&amp;DS-20@gmail.com</t>
  </si>
  <si>
    <t>AI&amp;DS-21@gmail.com</t>
  </si>
  <si>
    <t>AI&amp;DS-22@gmail.com</t>
  </si>
  <si>
    <t>AI&amp;DS-23@gmail.com</t>
  </si>
  <si>
    <t>AI&amp;DS-24@gmail.com</t>
  </si>
  <si>
    <t>AI&amp;DS-25@gmail.com</t>
  </si>
  <si>
    <t>AI&amp;DS-26@gmail.com</t>
  </si>
  <si>
    <t>AI&amp;DS-27@gmail.com</t>
  </si>
  <si>
    <t>AI&amp;DS-28@gmail.com</t>
  </si>
  <si>
    <t>AI&amp;DS-29@gmail.com</t>
  </si>
  <si>
    <t>AI&amp;DS-30@gmail.com</t>
  </si>
  <si>
    <t>AI&amp;DS-31@gmail.com</t>
  </si>
  <si>
    <t>AI&amp;DS-32@gmail.com</t>
  </si>
  <si>
    <t>AI&amp;DS-33@gmail.com</t>
  </si>
  <si>
    <t>AI&amp;DS-34@gmail.com</t>
  </si>
  <si>
    <t>AI&amp;DS-35@gmail.com</t>
  </si>
  <si>
    <t>AI&amp;DS-36@gmail.com</t>
  </si>
  <si>
    <t>AI&amp;DS-37@gmail.com</t>
  </si>
  <si>
    <t>AI&amp;DS-38@gmail.com</t>
  </si>
  <si>
    <t>AI&amp;DS-39@gmail.com</t>
  </si>
  <si>
    <t>AI&amp;DS-40@gmail.com</t>
  </si>
  <si>
    <t>AI&amp;DS-41@gmail.com</t>
  </si>
  <si>
    <t>AI&amp;DS-42@gmail.com</t>
  </si>
  <si>
    <t>AI&amp;DS-43@gmail.com</t>
  </si>
  <si>
    <t>AI&amp;DS-44@gmail.com</t>
  </si>
  <si>
    <t>AI&amp;DS-45@gmail.com</t>
  </si>
  <si>
    <t>AI&amp;DS-46@gmail.com</t>
  </si>
  <si>
    <t>AI&amp;DS-47@gmail.com</t>
  </si>
  <si>
    <t>AI&amp;DS-48@gmail.com</t>
  </si>
  <si>
    <t>AI&amp;DS-49@gmail.com</t>
  </si>
  <si>
    <t>AI&amp;DS-50@gmail.com</t>
  </si>
  <si>
    <t>AI&amp;DS-51@gmail.com</t>
  </si>
  <si>
    <t>AI&amp;DS-52@gmail.com</t>
  </si>
  <si>
    <t>AI&amp;DS-53@gmail.com</t>
  </si>
  <si>
    <t>AI&amp;DS-54@gmail.com</t>
  </si>
  <si>
    <t>AI&amp;DS-55@gmail.com</t>
  </si>
  <si>
    <t>AI&amp;DS-56@gmail.com</t>
  </si>
  <si>
    <t>AI&amp;DS-57@gmail.com</t>
  </si>
  <si>
    <t>AI&amp;DS-58@gmail.com</t>
  </si>
  <si>
    <t>AI&amp;DS-59@gmail.com</t>
  </si>
  <si>
    <t>AI&amp;DS-60@gmail.com</t>
  </si>
  <si>
    <t>AI&amp;DS-61@gmail.com</t>
  </si>
  <si>
    <t>AI&amp;DS-62@gmail.com</t>
  </si>
  <si>
    <t>AI&amp;DS-63@gmail.com</t>
  </si>
  <si>
    <t>AI&amp;DS-64@gmail.com</t>
  </si>
  <si>
    <t>AI&amp;DS-65@gmail.com</t>
  </si>
  <si>
    <t>AI&amp;DS-66@gmail.com</t>
  </si>
  <si>
    <t>AI&amp;DS-67@gmail.com</t>
  </si>
  <si>
    <t>AI&amp;DS-68@gmail.com</t>
  </si>
  <si>
    <t>AI&amp;DS-69@gmail.com</t>
  </si>
  <si>
    <t>AI&amp;DS-70@gmail.com</t>
  </si>
  <si>
    <t>AI&amp;DS-71@gmail.com</t>
  </si>
  <si>
    <t>AI&amp;DS-72@gmail.com</t>
  </si>
  <si>
    <t>AI&amp;DS-73@gmail.com</t>
  </si>
  <si>
    <t>AI&amp;DS-74@gmail.com</t>
  </si>
  <si>
    <t>AI&amp;DS-75@gmail.com</t>
  </si>
  <si>
    <t>AI&amp;DS-76@gmail.com</t>
  </si>
  <si>
    <t>AI&amp;DS-77@gmail.com</t>
  </si>
  <si>
    <t>AI&amp;DS-78@gmail.com</t>
  </si>
  <si>
    <t>AI&amp;DS-79@gmail.com</t>
  </si>
  <si>
    <t>AI&amp;DS-80@gmail.com</t>
  </si>
  <si>
    <t>AI&amp;DS-81@gmail.com</t>
  </si>
  <si>
    <t>AI&amp;DS-82@gmail.com</t>
  </si>
  <si>
    <t>AI&amp;DS-83@gmail.com</t>
  </si>
  <si>
    <t>AI&amp;DS-84@gmail.com</t>
  </si>
  <si>
    <t>AI&amp;DS-85@gmail.com</t>
  </si>
  <si>
    <t>AI&amp;DS-86@gmail.com</t>
  </si>
  <si>
    <t>AI&amp;DS-87@gmail.com</t>
  </si>
  <si>
    <t>AI&amp;DS-88@gmail.com</t>
  </si>
  <si>
    <t>AI&amp;DS-89@gmail.com</t>
  </si>
  <si>
    <t>AI&amp;DS-90@gmail.com</t>
  </si>
  <si>
    <t>AI&amp;DS-91@gmail.com</t>
  </si>
  <si>
    <t>AI&amp;DS-92@gmail.com</t>
  </si>
  <si>
    <t>AI&amp;DS-93@gmail.com</t>
  </si>
  <si>
    <t>AI&amp;DS-94@gmail.com</t>
  </si>
  <si>
    <t>AI&amp;DS-95@gmail.com</t>
  </si>
  <si>
    <t>AI&amp;DS-96@gmail.com</t>
  </si>
  <si>
    <t>AI&amp;DS-97@gmail.com</t>
  </si>
  <si>
    <t>AI&amp;DS-98@gmail.com</t>
  </si>
  <si>
    <t>AI&amp;DS-99@gmail.com</t>
  </si>
  <si>
    <t>AI&amp;DS-100@gmail.com</t>
  </si>
  <si>
    <t>AI&amp;DS-101@gmail.com</t>
  </si>
  <si>
    <t>AI&amp;DS-102@gmail.com</t>
  </si>
  <si>
    <t>AI&amp;DS-103@gmail.com</t>
  </si>
  <si>
    <t>AI&amp;DS-104@gmail.com</t>
  </si>
  <si>
    <t>AI&amp;DS-105@gmail.com</t>
  </si>
  <si>
    <t>AI&amp;DS-106@gmail.com</t>
  </si>
  <si>
    <t>AI&amp;DS-107@gmail.com</t>
  </si>
  <si>
    <t>AI&amp;DS-108@gmail.com</t>
  </si>
  <si>
    <t>AI&amp;DS-109@gmail.com</t>
  </si>
  <si>
    <t>AI&amp;DS-110@gmail.com</t>
  </si>
  <si>
    <t>AI&amp;DS-111@gmail.com</t>
  </si>
  <si>
    <t>AI&amp;DS-112@gmail.com</t>
  </si>
  <si>
    <t>AI&amp;DS-113@gmail.com</t>
  </si>
  <si>
    <t>AI&amp;DS-114@gmail.com</t>
  </si>
  <si>
    <t>AI&amp;DS-115@gmail.com</t>
  </si>
  <si>
    <t>AI&amp;DS-116@gmail.com</t>
  </si>
  <si>
    <t>AI&amp;DS-117@gmail.com</t>
  </si>
  <si>
    <t>AI&amp;DS-118@gmail.com</t>
  </si>
  <si>
    <t>AI&amp;DS-119@gmail.com</t>
  </si>
  <si>
    <t>AI&amp;DS-120@gmail.com</t>
  </si>
  <si>
    <t>AI&amp;DS-121@gmail.com</t>
  </si>
  <si>
    <t>AI&amp;DS-122@gmail.com</t>
  </si>
  <si>
    <t>AI&amp;DS-123@gmail.com</t>
  </si>
  <si>
    <t>AI&amp;DS-124@gmail.com</t>
  </si>
  <si>
    <t>AI&amp;DS-125@gmail.com</t>
  </si>
  <si>
    <t>AI&amp;DS-126@gmail.com</t>
  </si>
  <si>
    <t>AI&amp;DS-127@gmail.com</t>
  </si>
  <si>
    <t>AI&amp;DS-128@gmail.com</t>
  </si>
  <si>
    <t>AI&amp;DS-129@gmail.com</t>
  </si>
  <si>
    <t>AI&amp;DS-130@gmail.com</t>
  </si>
  <si>
    <t>AI&amp;DS-131@gmail.com</t>
  </si>
  <si>
    <t>AI&amp;DS-132@gmail.com</t>
  </si>
  <si>
    <t>AI&amp;DS-133@gmail.com</t>
  </si>
  <si>
    <t>AI&amp;DS-134@gmail.com</t>
  </si>
  <si>
    <t>AI&amp;DS-135@gmail.com</t>
  </si>
  <si>
    <t>AI&amp;DS-136@gmail.com</t>
  </si>
  <si>
    <t>AI&amp;DS-137@gmail.com</t>
  </si>
  <si>
    <t>AI&amp;DS-138@gmail.com</t>
  </si>
  <si>
    <t>AI&amp;DS-139@gmail.com</t>
  </si>
  <si>
    <t>AI&amp;DS-140@gmail.com</t>
  </si>
  <si>
    <t>AI&amp;DS-141@gmail.com</t>
  </si>
  <si>
    <t>AI&amp;DS-142@gmail.com</t>
  </si>
  <si>
    <t>AI&amp;DS-143@gmail.com</t>
  </si>
  <si>
    <t>AI&amp;DS-144@gmail.com</t>
  </si>
  <si>
    <t>AI&amp;DS-145@gmail.com</t>
  </si>
  <si>
    <t>AI&amp;DS-146@gmail.com</t>
  </si>
  <si>
    <t>AI&amp;DS-147@gmail.com</t>
  </si>
  <si>
    <t>AI&amp;DS-148@gmail.com</t>
  </si>
  <si>
    <t>AI&amp;DS-149@gmail.com</t>
  </si>
  <si>
    <t>AI&amp;DS-150@gmail.com</t>
  </si>
  <si>
    <t>AI&amp;DS-151@gmail.com</t>
  </si>
  <si>
    <t>AI&amp;DS-152@gmail.com</t>
  </si>
  <si>
    <t>AI&amp;DS-153@gmail.com</t>
  </si>
  <si>
    <t>AI&amp;DS-154@gmail.com</t>
  </si>
  <si>
    <t>AI&amp;DS-155@gmail.com</t>
  </si>
  <si>
    <t>AI&amp;DS-156@gmail.com</t>
  </si>
  <si>
    <t>AI&amp;DS-157@gmail.com</t>
  </si>
  <si>
    <t>AI&amp;DS-158@gmail.com</t>
  </si>
  <si>
    <t>AI&amp;DS-159@gmail.com</t>
  </si>
  <si>
    <t>AI&amp;DS-160@gmail.com</t>
  </si>
  <si>
    <t>AI&amp;DS-161@gmail.com</t>
  </si>
  <si>
    <t>AI&amp;DS-162@gmail.com</t>
  </si>
  <si>
    <t>AI&amp;DS-163@gmail.com</t>
  </si>
  <si>
    <t>AI&amp;DS-164@gmail.com</t>
  </si>
  <si>
    <t>AI&amp;DS-165@gmail.com</t>
  </si>
  <si>
    <t>AI&amp;DS-166@gmail.com</t>
  </si>
  <si>
    <t>AI&amp;DS-167@gmail.com</t>
  </si>
  <si>
    <t>AI&amp;DS-168@gmail.com</t>
  </si>
  <si>
    <t>AI&amp;DS-169@gmail.com</t>
  </si>
  <si>
    <t>AI&amp;DS-170@gmail.com</t>
  </si>
  <si>
    <t>AI&amp;DS-171@gmail.com</t>
  </si>
  <si>
    <t>AI&amp;DS-172@gmail.com</t>
  </si>
  <si>
    <t>AI&amp;DS-173@gmail.com</t>
  </si>
  <si>
    <t>AI&amp;DS-174@gmail.com</t>
  </si>
  <si>
    <t>AI&amp;DS-175@gmail.com</t>
  </si>
  <si>
    <t>AI&amp;DS-176@gmail.com</t>
  </si>
  <si>
    <t>AI&amp;DS-177@gmail.com</t>
  </si>
  <si>
    <t>AI&amp;DS-178@gmail.com</t>
  </si>
  <si>
    <t>AI&amp;DS-179@gmail.com</t>
  </si>
  <si>
    <t>AI&amp;DS-180@gmail.com</t>
  </si>
  <si>
    <t>AI&amp;DS-181@gmail.com</t>
  </si>
  <si>
    <t>AI&amp;DS-182@gmail.com</t>
  </si>
  <si>
    <t>AI&amp;DS-183@gmail.com</t>
  </si>
  <si>
    <t>AI&amp;DS-184@gmail.com</t>
  </si>
  <si>
    <t>AI&amp;DS-185@gmail.com</t>
  </si>
  <si>
    <t>AI&amp;DS-186@gmail.com</t>
  </si>
  <si>
    <t>AI&amp;DS-187@gmail.com</t>
  </si>
  <si>
    <t>AI&amp;DS-188@gmail.com</t>
  </si>
  <si>
    <t>AI&amp;DS-189@gmail.com</t>
  </si>
  <si>
    <t>AI&amp;DS-190@gmail.com</t>
  </si>
  <si>
    <t>AI&amp;DS-191@gmail.com</t>
  </si>
  <si>
    <t>AI&amp;DS-192@gmail.com</t>
  </si>
  <si>
    <t>AI&amp;DS-193@gmail.com</t>
  </si>
  <si>
    <t>AI&amp;DS-194@gmail.com</t>
  </si>
  <si>
    <t>AI&amp;DS-195@gmail.com</t>
  </si>
  <si>
    <t>AI&amp;DS-196@gmail.com</t>
  </si>
  <si>
    <t>AI&amp;DS-197@gmail.com</t>
  </si>
  <si>
    <t>AI&amp;DS-198@gmail.com</t>
  </si>
  <si>
    <t>AI&amp;DS-199@gmail.com</t>
  </si>
  <si>
    <t>AI&amp;DS-200@gmail.com</t>
  </si>
  <si>
    <t>AI&amp;DS-201@gmail.com</t>
  </si>
  <si>
    <t>AI&amp;DS-202@gmail.com</t>
  </si>
  <si>
    <t>AI&amp;DS-203@gmail.com</t>
  </si>
  <si>
    <t>AI&amp;DS-204@gmail.com</t>
  </si>
  <si>
    <t>AI&amp;DS-205@gmail.com</t>
  </si>
  <si>
    <t>AI&amp;DS-206@gmail.com</t>
  </si>
  <si>
    <t>AI&amp;DS-207@gmail.com</t>
  </si>
  <si>
    <t>AI&amp;DS-208@gmail.com</t>
  </si>
  <si>
    <t>AI&amp;DS-209@gmail.com</t>
  </si>
  <si>
    <t>AI&amp;DS-210@gmail.com</t>
  </si>
  <si>
    <t>AI&amp;DS-211@gmail.com</t>
  </si>
  <si>
    <t>AI&amp;DS-212@gmail.com</t>
  </si>
  <si>
    <t>AI&amp;DS-213@gmail.com</t>
  </si>
  <si>
    <t>AI&amp;DS-214@gmail.com</t>
  </si>
  <si>
    <t>AI&amp;DS-215@gmail.com</t>
  </si>
  <si>
    <t>AI&amp;DS-216@gmail.com</t>
  </si>
  <si>
    <t>AI&amp;DS-217@gmail.com</t>
  </si>
  <si>
    <t>AI&amp;DS-218@gmail.com</t>
  </si>
  <si>
    <t>AI&amp;DS-219@gmail.com</t>
  </si>
  <si>
    <t>AI&amp;DS-220@gmail.com</t>
  </si>
  <si>
    <t>AI&amp;DS-221@gmail.com</t>
  </si>
  <si>
    <t>AI&amp;DS-222@gmail.com</t>
  </si>
  <si>
    <t>AI&amp;DS-223@gmail.com</t>
  </si>
  <si>
    <t>AI&amp;DS-224@gmail.com</t>
  </si>
  <si>
    <t>AI&amp;DS-225@gmail.com</t>
  </si>
  <si>
    <t>AI&amp;DS-226@gmail.com</t>
  </si>
  <si>
    <t>AI&amp;DS-227@gmail.com</t>
  </si>
  <si>
    <t>AI&amp;DS-228@gmail.com</t>
  </si>
  <si>
    <t>AI&amp;DS-229@gmail.com</t>
  </si>
  <si>
    <t>AI&amp;DS-230@gmail.com</t>
  </si>
  <si>
    <t>AI&amp;DS-231@gmail.com</t>
  </si>
  <si>
    <t>AI&amp;DS-232@gmail.com</t>
  </si>
  <si>
    <t>AI&amp;DS-233@gmail.com</t>
  </si>
  <si>
    <t>AI&amp;DS-234@gmail.com</t>
  </si>
  <si>
    <t>AI&amp;DS-235@gmail.com</t>
  </si>
  <si>
    <t>AI&amp;DS-236@gmail.com</t>
  </si>
  <si>
    <t>AI&amp;DS-237@gmail.com</t>
  </si>
  <si>
    <t>AI&amp;DS-238@gmail.com</t>
  </si>
  <si>
    <t>AI&amp;DS-239@gmail.com</t>
  </si>
  <si>
    <t>AI&amp;DS-240@gmail.com</t>
  </si>
  <si>
    <t>AI&amp;DS-241@gmail.com</t>
  </si>
  <si>
    <t>AI&amp;DS-242@gmail.com</t>
  </si>
  <si>
    <t>AI&amp;DS-243@gmail.com</t>
  </si>
  <si>
    <t>AI&amp;DS-244@gmail.com</t>
  </si>
  <si>
    <t>AI&amp;DS-245@gmail.com</t>
  </si>
  <si>
    <t>AI&amp;DS-246@gmail.com</t>
  </si>
  <si>
    <t>AI&amp;DS-247@gmail.com</t>
  </si>
  <si>
    <t>AI&amp;DS-248@gmail.com</t>
  </si>
  <si>
    <t>AI&amp;DS-249@gmail.com</t>
  </si>
  <si>
    <t>AI&amp;DS-250@gmail.com</t>
  </si>
  <si>
    <t>AI&amp;DS-251@gmail.com</t>
  </si>
  <si>
    <t>AI&amp;DS-252@gmail.com</t>
  </si>
  <si>
    <t>AI&amp;DS-253@gmail.com</t>
  </si>
  <si>
    <t>AI&amp;DS-254@gmail.com</t>
  </si>
  <si>
    <t>AI&amp;DS-255@gmail.com</t>
  </si>
  <si>
    <t>AI&amp;DS-256@gmail.com</t>
  </si>
  <si>
    <t>AI&amp;DS-257@gmail.com</t>
  </si>
  <si>
    <t>AI&amp;DS-258@gmail.com</t>
  </si>
  <si>
    <t>AI&amp;DS-259@gmail.com</t>
  </si>
  <si>
    <t>AI&amp;DS-260@gmail.com</t>
  </si>
  <si>
    <t>AI&amp;DS-261@gmail.com</t>
  </si>
  <si>
    <t>AI&amp;DS-262@gmail.com</t>
  </si>
  <si>
    <t>AI&amp;DS-263@gmail.com</t>
  </si>
  <si>
    <t>AI&amp;DS-264@gmail.com</t>
  </si>
  <si>
    <t>AI&amp;DS-265@gmail.com</t>
  </si>
  <si>
    <t>AI&amp;DS-266@gmail.com</t>
  </si>
  <si>
    <t>AI&amp;DS-267@gmail.com</t>
  </si>
  <si>
    <t>AI&amp;DS-268@gmail.com</t>
  </si>
  <si>
    <t>AI&amp;DS-269@gmail.com</t>
  </si>
  <si>
    <t>AI&amp;DS-270@gmail.com</t>
  </si>
  <si>
    <t>AI&amp;DS-271@gmail.com</t>
  </si>
  <si>
    <t>AI&amp;DS-272@gmail.com</t>
  </si>
  <si>
    <t>AI&amp;DS-273@gmail.com</t>
  </si>
  <si>
    <t>AI&amp;DS-274@gmail.com</t>
  </si>
  <si>
    <t>AI&amp;DS-275@gmail.com</t>
  </si>
  <si>
    <t>AI&amp;DS-276@gmail.com</t>
  </si>
  <si>
    <t>AI&amp;DS-277@gmail.com</t>
  </si>
  <si>
    <t>AI&amp;DS-278@gmail.com</t>
  </si>
  <si>
    <t>AI&amp;DS-279@gmail.com</t>
  </si>
  <si>
    <t>AI&amp;DS-280@gmail.com</t>
  </si>
  <si>
    <t>AI&amp;DS-281@gmail.com</t>
  </si>
  <si>
    <t>AI&amp;DS-282@gmail.com</t>
  </si>
  <si>
    <t>AI&amp;DS-283@gmail.com</t>
  </si>
  <si>
    <t>AI&amp;DS-284@gmail.com</t>
  </si>
  <si>
    <t>AI&amp;DS-285@gmail.com</t>
  </si>
  <si>
    <t>AI&amp;DS-286@gmail.com</t>
  </si>
  <si>
    <t>AI&amp;DS-287@gmail.com</t>
  </si>
  <si>
    <t>AI&amp;DS-288@gmail.com</t>
  </si>
  <si>
    <t>AI&amp;DS-289@gmail.com</t>
  </si>
  <si>
    <t>AI&amp;DS-290@gmail.com</t>
  </si>
  <si>
    <t>AI&amp;DS-291@gmail.com</t>
  </si>
  <si>
    <t>AI&amp;DS-292@gmail.com</t>
  </si>
  <si>
    <t>AI&amp;DS-293@gmail.com</t>
  </si>
  <si>
    <t>AI&amp;DS-294@gmail.com</t>
  </si>
  <si>
    <t>AI&amp;DS-295@gmail.com</t>
  </si>
  <si>
    <t>AI&amp;DS-296@gmail.com</t>
  </si>
  <si>
    <t>AI&amp;DS-297@gmail.com</t>
  </si>
  <si>
    <t>AI&amp;DS-298@gmail.com</t>
  </si>
  <si>
    <t>AI&amp;DS-299@gmail.com</t>
  </si>
  <si>
    <t>AI&amp;DS-300@gmail.com</t>
  </si>
  <si>
    <t>AI&amp;DS-301@gmail.com</t>
  </si>
  <si>
    <t>AI&amp;DS-302@gmail.com</t>
  </si>
  <si>
    <t>AI&amp;DS-303@gmail.com</t>
  </si>
  <si>
    <t>AI&amp;DS-304@gmail.com</t>
  </si>
  <si>
    <t>AI&amp;DS-305@gmail.com</t>
  </si>
  <si>
    <t>AI&amp;DS-306@gmail.com</t>
  </si>
  <si>
    <t>AI&amp;DS-307@gmail.com</t>
  </si>
  <si>
    <t>AI&amp;DS-308@gmail.com</t>
  </si>
  <si>
    <t>AI&amp;DS-309@gmail.com</t>
  </si>
  <si>
    <t>AI&amp;DS-310@gmail.com</t>
  </si>
  <si>
    <t>AI&amp;DS-311@gmail.com</t>
  </si>
  <si>
    <t>AI&amp;DS-312@gmail.com</t>
  </si>
  <si>
    <t>AI&amp;DS-313@gmail.com</t>
  </si>
  <si>
    <t>AI&amp;DS-314@gmail.com</t>
  </si>
  <si>
    <t>AI&amp;DS-315@gmail.com</t>
  </si>
  <si>
    <t>AI&amp;DS-316@gmail.com</t>
  </si>
  <si>
    <t>AI&amp;DS-317@gmail.com</t>
  </si>
  <si>
    <t>AI&amp;DS-318@gmail.com</t>
  </si>
  <si>
    <t>AI&amp;DS-319@gmail.com</t>
  </si>
  <si>
    <t>AI&amp;DS-320@gmail.com</t>
  </si>
  <si>
    <t>AI&amp;DS-321@gmail.com</t>
  </si>
  <si>
    <t>AI&amp;DS-322@gmail.com</t>
  </si>
  <si>
    <t>AI&amp;DS-323@gmail.com</t>
  </si>
  <si>
    <t>AI&amp;DS-324@gmail.com</t>
  </si>
  <si>
    <t>AI&amp;DS-325@gmail.com</t>
  </si>
  <si>
    <t>AI&amp;DS-326@gmail.com</t>
  </si>
  <si>
    <t>AI&amp;DS-327@gmail.com</t>
  </si>
  <si>
    <t>AI&amp;DS-328@gmail.com</t>
  </si>
  <si>
    <t>AI&amp;DS-329@gmail.com</t>
  </si>
  <si>
    <t>AI&amp;DS-330@gmail.com</t>
  </si>
  <si>
    <t>AI&amp;DS-331@gmail.com</t>
  </si>
  <si>
    <t>AI&amp;DS-332@gmail.com</t>
  </si>
  <si>
    <t>AI&amp;DS-333@gmail.com</t>
  </si>
  <si>
    <t>AI&amp;DS-334@gmail.com</t>
  </si>
  <si>
    <t>AI&amp;DS-335@gmail.com</t>
  </si>
  <si>
    <t>AI&amp;DS-336@gmail.com</t>
  </si>
  <si>
    <t>AI&amp;DS-337@gmail.com</t>
  </si>
  <si>
    <t>AI&amp;DS-338@gmail.com</t>
  </si>
  <si>
    <t>AI&amp;DS-339@gmail.com</t>
  </si>
  <si>
    <t>AI&amp;DS-340@gmail.com</t>
  </si>
  <si>
    <t>AI&amp;DS-341@gmail.com</t>
  </si>
  <si>
    <t>AI&amp;DS-342@gmail.com</t>
  </si>
  <si>
    <t>AI&amp;DS-343@gmail.com</t>
  </si>
  <si>
    <t>AI&amp;DS-344@gmail.com</t>
  </si>
  <si>
    <t>AI&amp;DS-345@gmail.com</t>
  </si>
  <si>
    <t>AI&amp;DS-346@gmail.com</t>
  </si>
  <si>
    <t>AI&amp;DS-347@gmail.com</t>
  </si>
  <si>
    <t>AI&amp;DS-348@gmail.com</t>
  </si>
  <si>
    <t>AI&amp;DS-349@gmail.com</t>
  </si>
  <si>
    <t>AI&amp;DS-350@gmail.com</t>
  </si>
  <si>
    <t>AI&amp;DS-351@gmail.com</t>
  </si>
  <si>
    <t>AI&amp;DS-352@gmail.com</t>
  </si>
  <si>
    <t>AI&amp;DS-353@gmail.com</t>
  </si>
  <si>
    <t>AI&amp;DS-354@gmail.com</t>
  </si>
  <si>
    <t>AI&amp;DS-355@gmail.com</t>
  </si>
  <si>
    <t>AI&amp;DS-356@gmail.com</t>
  </si>
  <si>
    <t>AI&amp;DS-357@gmail.com</t>
  </si>
  <si>
    <t>AI&amp;DS-358@gmail.com</t>
  </si>
  <si>
    <t>AI&amp;DS-359@gmail.com</t>
  </si>
  <si>
    <t>AI&amp;DS-360@gmail.com</t>
  </si>
  <si>
    <t>AI&amp;DS-361@gmail.com</t>
  </si>
  <si>
    <t>AI&amp;DS-362@gmail.com</t>
  </si>
  <si>
    <t>AI&amp;DS-363@gmail.com</t>
  </si>
  <si>
    <t>AI&amp;DS-364@gmail.com</t>
  </si>
  <si>
    <t>AI&amp;DS-365@gmail.com</t>
  </si>
  <si>
    <t>AI&amp;DS-366@gmail.com</t>
  </si>
  <si>
    <t>AI&amp;DS-367@gmail.com</t>
  </si>
  <si>
    <t>AI&amp;DS-368@gmail.com</t>
  </si>
  <si>
    <t>AI&amp;DS-369@gmail.com</t>
  </si>
  <si>
    <t>AI&amp;DS-370@gmail.com</t>
  </si>
  <si>
    <t>AI&amp;DS-371@gmail.com</t>
  </si>
  <si>
    <t>AI&amp;DS-372@gmail.com</t>
  </si>
  <si>
    <t>AI&amp;DS-373@gmail.com</t>
  </si>
  <si>
    <t>AI&amp;DS-374@gmail.com</t>
  </si>
  <si>
    <t>AI&amp;DS-375@gmail.com</t>
  </si>
  <si>
    <t>AI&amp;DS-376@gmail.com</t>
  </si>
  <si>
    <t>AI&amp;DS-377@gmail.com</t>
  </si>
  <si>
    <t>AI&amp;DS-378@gmail.com</t>
  </si>
  <si>
    <t>AI&amp;DS-379@gmail.com</t>
  </si>
  <si>
    <t>AI&amp;DS-380@gmail.com</t>
  </si>
  <si>
    <t>AI&amp;DS-381@gmail.com</t>
  </si>
  <si>
    <t>AI&amp;DS-382@gmail.com</t>
  </si>
  <si>
    <t>AI&amp;DS-383@gmail.com</t>
  </si>
  <si>
    <t>AI&amp;DS-384@gmail.com</t>
  </si>
  <si>
    <t>AI&amp;DS-385@gmail.com</t>
  </si>
  <si>
    <t xml:space="preserve"> Palestinian</t>
  </si>
  <si>
    <t>AI&amp;DS-386@gmail.com</t>
  </si>
  <si>
    <t>AI&amp;DS-387@gmail.com</t>
  </si>
  <si>
    <t>AI&amp;DS-388@gmail.com</t>
  </si>
  <si>
    <t>AI&amp;DS-389@gmail.com</t>
  </si>
  <si>
    <t>AI&amp;DS-390@gmail.com</t>
  </si>
  <si>
    <t>AI&amp;DS-391@gmail.com</t>
  </si>
  <si>
    <t>AI&amp;DS-392@gmail.com</t>
  </si>
  <si>
    <t>AI&amp;DS-393@gmail.com</t>
  </si>
  <si>
    <t>AI&amp;DS-394@gmail.com</t>
  </si>
  <si>
    <t>AI&amp;DS-395@gmail.com</t>
  </si>
  <si>
    <t>AI&amp;DS-396@gmail.com</t>
  </si>
  <si>
    <t>AI&amp;DS-397@gmail.com</t>
  </si>
  <si>
    <t>AI&amp;DS-398@gmail.com</t>
  </si>
  <si>
    <t>AI&amp;DS-399@gmail.com</t>
  </si>
  <si>
    <t>AI&amp;DS-400@gmail.com</t>
  </si>
  <si>
    <t>AI&amp;DS-401@gmail.com</t>
  </si>
  <si>
    <t>AI&amp;DS-402@gmail.com</t>
  </si>
  <si>
    <t>AI&amp;DS-403@gmail.com</t>
  </si>
  <si>
    <t>AI&amp;DS-404@gmail.com</t>
  </si>
  <si>
    <t>AI&amp;DS-405@gmail.com</t>
  </si>
  <si>
    <t>AI&amp;DS-406@gmail.com</t>
  </si>
  <si>
    <t>AI&amp;DS-407@gmail.com</t>
  </si>
  <si>
    <t>AI&amp;DS-408@gmail.com</t>
  </si>
  <si>
    <t>AI&amp;DS-409@gmail.com</t>
  </si>
  <si>
    <t>AI&amp;DS-410@gmail.com</t>
  </si>
  <si>
    <t>AI&amp;DS-411@gmail.com</t>
  </si>
  <si>
    <t>AI&amp;DS-412@gmail.com</t>
  </si>
  <si>
    <t>AI&amp;DS-413@gmail.com</t>
  </si>
  <si>
    <t>AI&amp;DS-414@gmail.com</t>
  </si>
  <si>
    <t>AI&amp;DS-415@gmail.com</t>
  </si>
  <si>
    <t>AI&amp;DS-416@gmail.com</t>
  </si>
  <si>
    <t>AI&amp;DS-417@gmail.com</t>
  </si>
  <si>
    <t>AI&amp;DS-418@gmail.com</t>
  </si>
  <si>
    <t>AI&amp;DS-419@gmail.com</t>
  </si>
  <si>
    <t>AI&amp;DS-420@gmail.com</t>
  </si>
  <si>
    <t>AI&amp;DS-421@gmail.com</t>
  </si>
  <si>
    <t>AI&amp;DS-422@gmail.com</t>
  </si>
  <si>
    <t>AI&amp;DS-423@gmail.com</t>
  </si>
  <si>
    <t>AI&amp;DS-424@gmail.com</t>
  </si>
  <si>
    <t>AI&amp;DS-425@gmail.com</t>
  </si>
  <si>
    <t>NAME</t>
  </si>
  <si>
    <t>EMAIL</t>
  </si>
  <si>
    <t>Statistics and mathYes but i need a refresher</t>
  </si>
  <si>
    <t xml:space="preserve">Final Status </t>
  </si>
  <si>
    <t xml:space="preserve">Graduated </t>
  </si>
  <si>
    <t xml:space="preserve">Saudi Arabia  </t>
  </si>
  <si>
    <t xml:space="preserve">Saudi Arabia </t>
  </si>
  <si>
    <t>AmideastLebanon</t>
  </si>
  <si>
    <t>Azentio SoftwareLebanon sal</t>
  </si>
  <si>
    <t>Arts, Sciences, and Technology University inLebanon</t>
  </si>
  <si>
    <t xml:space="preserve">i was searching for certificates in data science inLebanon </t>
  </si>
  <si>
    <t>Islamic University ofLebanon (IUL)</t>
  </si>
  <si>
    <t xml:space="preserve"> Islamic University ofLebanon (IUL) </t>
  </si>
  <si>
    <t>AI - Ad - Meta-Lebanon</t>
  </si>
  <si>
    <t xml:space="preserve">Bahrain </t>
  </si>
  <si>
    <t>American School ofBahrain</t>
  </si>
  <si>
    <t xml:space="preserve">Dubai </t>
  </si>
  <si>
    <t xml:space="preserve">Egypt  </t>
  </si>
  <si>
    <t xml:space="preserve">Jordan </t>
  </si>
  <si>
    <t xml:space="preserve">Italy </t>
  </si>
  <si>
    <t>I hold a Bachelor's degree in Pure Mathematics from theLebanese University and a Master's degree in Mathematics Education. I have 10 years of experience teaching mathematics at the secondary school level. In addition, I possess some knowledge of Python and have taught programming lessons using Python to my students. I have also enrolled in the Computation and Programming using python course on AUB's platform</t>
  </si>
  <si>
    <t>I am having restrictions in the oil industry in the Middle East (due to myLebanese nationality), which is limiting my career growth as well. The program will add great value for me, as I decided to start the journey for a career change, toward data and business analytics.</t>
  </si>
  <si>
    <t xml:space="preserve">Jordanian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</si>
</sst>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409]d\-mmm\-yyyy;@"/>
    <numFmt numFmtId="165" formatCode="0.0"/>
    <numFmt numFmtId="166" formatCode="mm/dd/yy;@"/>
    <numFmt numFmtId="167" formatCode="m/d/yy\ h:mm:ss"/>
    <numFmt numFmtId="168" formatCode="[$-409]mmm\-yy;@"/>
  </numFmts>
  <fonts count="29" x14ac:knownFonts="1">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font>
    <font>
      <sz val="10"/>
      <color theme="1"/>
      <name val="Calibri"/>
      <family val="2"/>
      <scheme val="minor"/>
    </font>
    <font>
      <b/>
      <sz val="10"/>
      <color theme="1"/>
      <name val="Calibri"/>
      <family val="2"/>
      <scheme val="minor"/>
    </font>
    <font>
      <sz val="10"/>
      <color theme="1"/>
      <name val="Calibri"/>
      <family val="2"/>
      <scheme val="minor"/>
    </font>
    <font>
      <u/>
      <sz val="10"/>
      <color theme="10"/>
      <name val="Calibri"/>
      <family val="2"/>
      <scheme val="minor"/>
    </font>
    <font>
      <sz val="6"/>
      <name val="Yu Gothic"/>
      <family val="2"/>
      <charset val="128"/>
    </font>
    <font>
      <sz val="11"/>
      <color rgb="FF000000"/>
      <name val="Calibri"/>
      <family val="2"/>
      <scheme val="minor"/>
    </font>
    <font>
      <sz val="11"/>
      <color indexed="8"/>
      <name val="Calibri"/>
      <family val="2"/>
      <scheme val="minor"/>
    </font>
    <font>
      <b/>
      <sz val="11"/>
      <color rgb="FF000000"/>
      <name val="Calibri"/>
      <family val="2"/>
    </font>
    <font>
      <sz val="11"/>
      <name val="Calibri"/>
      <family val="2"/>
      <scheme val="minor"/>
    </font>
    <font>
      <sz val="11"/>
      <name val="Calibri"/>
      <family val="2"/>
    </font>
    <font>
      <sz val="11"/>
      <color theme="1"/>
      <name val="Calibri"/>
      <family val="2"/>
    </font>
    <font>
      <sz val="11"/>
      <color rgb="FF000000"/>
      <name val="-Apple-System"/>
    </font>
    <font>
      <sz val="10"/>
      <color rgb="FF000000"/>
      <name val="Calibri"/>
      <family val="2"/>
    </font>
    <font>
      <sz val="12"/>
      <color rgb="FF000000"/>
      <name val="Calibri"/>
      <family val="2"/>
      <scheme val="minor"/>
    </font>
    <font>
      <sz val="8"/>
      <name val="Calibri"/>
      <family val="2"/>
      <scheme val="minor"/>
    </font>
    <font>
      <sz val="11"/>
      <color rgb="FF000000"/>
      <name val="Calibri"/>
      <family val="2"/>
      <scheme val="minor"/>
    </font>
    <font>
      <sz val="10"/>
      <color rgb="FF000000"/>
      <name val="Calibri"/>
      <family val="2"/>
      <scheme val="minor"/>
    </font>
    <font>
      <b/>
      <sz val="12"/>
      <color rgb="FF56585B"/>
      <name val="Calibri"/>
      <family val="2"/>
    </font>
    <font>
      <sz val="12"/>
      <color rgb="FF000000"/>
      <name val="Calibri"/>
      <family val="2"/>
      <scheme val="minor"/>
    </font>
    <font>
      <sz val="12"/>
      <color theme="1"/>
      <name val="Calibri"/>
      <family val="2"/>
      <scheme val="minor"/>
    </font>
    <font>
      <sz val="11"/>
      <color theme="1"/>
      <name val="Calibri"/>
      <family val="2"/>
      <scheme val="minor"/>
    </font>
    <font>
      <b/>
      <sz val="11"/>
      <color rgb="FF000000"/>
      <name val="Calibri"/>
      <family val="2"/>
      <scheme val="minor"/>
    </font>
  </fonts>
  <fills count="32">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bgColor indexed="64"/>
      </patternFill>
    </fill>
    <fill>
      <patternFill patternType="solid">
        <fgColor rgb="FFAEEBD6"/>
        <bgColor indexed="64"/>
      </patternFill>
    </fill>
    <fill>
      <patternFill patternType="solid">
        <fgColor theme="9"/>
        <bgColor indexed="64"/>
      </patternFill>
    </fill>
    <fill>
      <patternFill patternType="solid">
        <fgColor rgb="FFFF0000"/>
        <bgColor indexed="64"/>
      </patternFill>
    </fill>
    <fill>
      <patternFill patternType="solid">
        <fgColor rgb="FF9AFA34"/>
        <bgColor indexed="64"/>
      </patternFill>
    </fill>
    <fill>
      <patternFill patternType="solid">
        <fgColor rgb="FF1BF0F7"/>
        <bgColor indexed="64"/>
      </patternFill>
    </fill>
    <fill>
      <patternFill patternType="solid">
        <fgColor rgb="FF59F7C0"/>
        <bgColor indexed="64"/>
      </patternFill>
    </fill>
    <fill>
      <patternFill patternType="solid">
        <fgColor theme="5" tint="0.39997558519241921"/>
        <bgColor indexed="64"/>
      </patternFill>
    </fill>
    <fill>
      <patternFill patternType="solid">
        <fgColor rgb="FFFFFF00"/>
        <bgColor rgb="FF000000"/>
      </patternFill>
    </fill>
    <fill>
      <patternFill patternType="solid">
        <fgColor rgb="FFE024E0"/>
        <bgColor indexed="64"/>
      </patternFill>
    </fill>
    <fill>
      <patternFill patternType="solid">
        <fgColor rgb="FF9CF0D4"/>
        <bgColor indexed="64"/>
      </patternFill>
    </fill>
    <fill>
      <patternFill patternType="solid">
        <fgColor theme="5" tint="0.79998168889431442"/>
        <bgColor rgb="FF000000"/>
      </patternFill>
    </fill>
    <fill>
      <patternFill patternType="solid">
        <fgColor rgb="FFB9FA16"/>
        <bgColor indexed="64"/>
      </patternFill>
    </fill>
    <fill>
      <patternFill patternType="solid">
        <fgColor rgb="FFA0ADFA"/>
        <bgColor indexed="64"/>
      </patternFill>
    </fill>
    <fill>
      <patternFill patternType="solid">
        <fgColor rgb="FF9FFF5D"/>
        <bgColor indexed="64"/>
      </patternFill>
    </fill>
    <fill>
      <patternFill patternType="solid">
        <fgColor rgb="FFFFF2CC"/>
        <bgColor rgb="FF000000"/>
      </patternFill>
    </fill>
    <fill>
      <patternFill patternType="solid">
        <fgColor rgb="FFD9E1F2"/>
        <bgColor rgb="FF000000"/>
      </patternFill>
    </fill>
    <fill>
      <patternFill patternType="solid">
        <fgColor rgb="FFE2EFDA"/>
        <bgColor rgb="FF000000"/>
      </patternFill>
    </fill>
    <fill>
      <patternFill patternType="solid">
        <fgColor rgb="FFFCE4D6"/>
        <bgColor rgb="FF000000"/>
      </patternFill>
    </fill>
    <fill>
      <patternFill patternType="solid">
        <fgColor rgb="FFB9FA16"/>
        <bgColor rgb="FF000000"/>
      </patternFill>
    </fill>
    <fill>
      <patternFill patternType="solid">
        <fgColor rgb="FFF4B084"/>
        <bgColor rgb="FF000000"/>
      </patternFill>
    </fill>
    <fill>
      <patternFill patternType="solid">
        <fgColor rgb="FFAEEBD6"/>
        <bgColor rgb="FF000000"/>
      </patternFill>
    </fill>
    <fill>
      <patternFill patternType="solid">
        <fgColor rgb="FF59F7C0"/>
        <bgColor rgb="FF000000"/>
      </patternFill>
    </fill>
    <fill>
      <patternFill patternType="solid">
        <fgColor rgb="FF1BF0F7"/>
        <bgColor rgb="FF000000"/>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bottom/>
      <diagonal/>
    </border>
    <border>
      <left style="medium">
        <color rgb="FF000000"/>
      </left>
      <right style="thin">
        <color rgb="FF000000"/>
      </right>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medium">
        <color rgb="FF000000"/>
      </top>
      <bottom/>
      <diagonal/>
    </border>
    <border>
      <left/>
      <right/>
      <top style="medium">
        <color rgb="FF000000"/>
      </top>
      <bottom style="thin">
        <color rgb="FF000000"/>
      </bottom>
      <diagonal/>
    </border>
    <border>
      <left style="thin">
        <color rgb="FF000000"/>
      </left>
      <right style="medium">
        <color rgb="FF000000"/>
      </right>
      <top/>
      <bottom/>
      <diagonal/>
    </border>
    <border>
      <left/>
      <right style="thin">
        <color rgb="FF000000"/>
      </right>
      <top/>
      <bottom/>
      <diagonal/>
    </border>
    <border>
      <left/>
      <right/>
      <top/>
      <bottom style="thin">
        <color rgb="FF000000"/>
      </bottom>
      <diagonal/>
    </border>
    <border>
      <left style="thin">
        <color rgb="FF000000"/>
      </left>
      <right/>
      <top style="medium">
        <color rgb="FF000000"/>
      </top>
      <bottom/>
      <diagonal/>
    </border>
    <border>
      <left/>
      <right/>
      <top style="thin">
        <color rgb="FF000000"/>
      </top>
      <bottom/>
      <diagonal/>
    </border>
    <border>
      <left style="medium">
        <color rgb="FF000000"/>
      </left>
      <right/>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diagonal/>
    </border>
    <border>
      <left/>
      <right style="medium">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rgb="FF000000"/>
      </left>
      <right style="thin">
        <color rgb="FF000000"/>
      </right>
      <top/>
      <bottom style="medium">
        <color rgb="FF000000"/>
      </bottom>
      <diagonal/>
    </border>
    <border>
      <left style="thin">
        <color rgb="FF000000"/>
      </left>
      <right style="medium">
        <color rgb="FF000000"/>
      </right>
      <top/>
      <bottom style="thin">
        <color rgb="FF000000"/>
      </bottom>
      <diagonal/>
    </border>
    <border>
      <left/>
      <right/>
      <top/>
      <bottom style="thin">
        <color indexed="64"/>
      </bottom>
      <diagonal/>
    </border>
  </borders>
  <cellStyleXfs count="3">
    <xf numFmtId="0" fontId="0" fillId="0" borderId="0"/>
    <xf numFmtId="0" fontId="5" fillId="0" borderId="0" applyNumberFormat="0" applyFill="0" applyBorder="0" applyAlignment="0" applyProtection="0"/>
    <xf numFmtId="0" fontId="13" fillId="0" borderId="0"/>
  </cellStyleXfs>
  <cellXfs count="1438">
    <xf numFmtId="0" fontId="0" fillId="0" borderId="0" xfId="0"/>
    <xf numFmtId="0" fontId="0" fillId="0" borderId="1" xfId="0" applyBorder="1"/>
    <xf numFmtId="0" fontId="0" fillId="0" borderId="4" xfId="0" applyBorder="1"/>
    <xf numFmtId="0" fontId="4" fillId="0" borderId="1" xfId="0" applyFont="1" applyBorder="1"/>
    <xf numFmtId="0" fontId="5" fillId="0" borderId="1" xfId="1" applyFill="1" applyBorder="1"/>
    <xf numFmtId="0" fontId="5" fillId="0" borderId="4" xfId="1" applyFill="1" applyBorder="1"/>
    <xf numFmtId="0" fontId="9" fillId="0" borderId="0" xfId="0" applyFont="1"/>
    <xf numFmtId="0" fontId="7" fillId="3" borderId="1" xfId="0" applyFont="1" applyFill="1" applyBorder="1" applyAlignment="1">
      <alignment horizontal="left"/>
    </xf>
    <xf numFmtId="0" fontId="9" fillId="3" borderId="0" xfId="0" applyFont="1" applyFill="1"/>
    <xf numFmtId="0" fontId="7" fillId="4" borderId="1" xfId="0" applyFont="1" applyFill="1" applyBorder="1" applyAlignment="1">
      <alignment horizontal="left"/>
    </xf>
    <xf numFmtId="0" fontId="9" fillId="4" borderId="0" xfId="0" applyFont="1" applyFill="1"/>
    <xf numFmtId="0" fontId="7" fillId="5" borderId="1" xfId="0" applyFont="1" applyFill="1" applyBorder="1" applyAlignment="1">
      <alignment horizontal="left"/>
    </xf>
    <xf numFmtId="0" fontId="9" fillId="5" borderId="0" xfId="0" applyFont="1" applyFill="1"/>
    <xf numFmtId="0" fontId="7" fillId="6" borderId="1" xfId="0" applyFont="1" applyFill="1" applyBorder="1" applyAlignment="1">
      <alignment horizontal="left"/>
    </xf>
    <xf numFmtId="0" fontId="9" fillId="6" borderId="0" xfId="0" applyFont="1" applyFill="1"/>
    <xf numFmtId="0" fontId="7" fillId="4" borderId="4" xfId="0" applyFont="1" applyFill="1" applyBorder="1" applyAlignment="1">
      <alignment horizontal="left"/>
    </xf>
    <xf numFmtId="0" fontId="8" fillId="0" borderId="4" xfId="0" applyFont="1" applyBorder="1" applyAlignment="1">
      <alignment horizontal="left"/>
    </xf>
    <xf numFmtId="0" fontId="9" fillId="0" borderId="0" xfId="0" applyFont="1" applyAlignment="1">
      <alignment horizontal="left"/>
    </xf>
    <xf numFmtId="0" fontId="8" fillId="0" borderId="5" xfId="0" applyFont="1" applyBorder="1" applyAlignment="1">
      <alignment horizontal="left"/>
    </xf>
    <xf numFmtId="0" fontId="7" fillId="3" borderId="4" xfId="0" applyFont="1" applyFill="1" applyBorder="1" applyAlignment="1">
      <alignment horizontal="left"/>
    </xf>
    <xf numFmtId="0" fontId="7" fillId="5" borderId="23" xfId="0" applyFont="1" applyFill="1" applyBorder="1" applyAlignment="1">
      <alignment horizontal="left"/>
    </xf>
    <xf numFmtId="0" fontId="7" fillId="5" borderId="4" xfId="0" applyFont="1" applyFill="1" applyBorder="1" applyAlignment="1">
      <alignment horizontal="left"/>
    </xf>
    <xf numFmtId="0" fontId="10" fillId="4" borderId="1" xfId="1" applyFont="1" applyFill="1" applyBorder="1" applyAlignment="1">
      <alignment horizontal="left" vertical="center"/>
    </xf>
    <xf numFmtId="0" fontId="10" fillId="4" borderId="2" xfId="1" applyFont="1" applyFill="1" applyBorder="1" applyAlignment="1">
      <alignment horizontal="left" vertical="center"/>
    </xf>
    <xf numFmtId="0" fontId="10" fillId="4" borderId="4" xfId="1" applyFont="1" applyFill="1" applyBorder="1" applyAlignment="1">
      <alignment horizontal="left" vertical="center"/>
    </xf>
    <xf numFmtId="0" fontId="10" fillId="5" borderId="18" xfId="1" applyFont="1" applyFill="1" applyBorder="1" applyAlignment="1">
      <alignment horizontal="left" vertical="center"/>
    </xf>
    <xf numFmtId="0" fontId="10" fillId="5" borderId="6" xfId="1" applyFont="1" applyFill="1" applyBorder="1" applyAlignment="1">
      <alignment horizontal="left" vertical="center"/>
    </xf>
    <xf numFmtId="0" fontId="10" fillId="5" borderId="3" xfId="1" applyFont="1" applyFill="1" applyBorder="1" applyAlignment="1">
      <alignment horizontal="left" vertical="center"/>
    </xf>
    <xf numFmtId="0" fontId="10" fillId="5" borderId="1" xfId="1" applyFont="1" applyFill="1" applyBorder="1" applyAlignment="1">
      <alignment horizontal="left" vertical="center"/>
    </xf>
    <xf numFmtId="44" fontId="9" fillId="0" borderId="0" xfId="0" applyNumberFormat="1" applyFont="1"/>
    <xf numFmtId="164" fontId="9" fillId="0" borderId="0" xfId="0" applyNumberFormat="1" applyFont="1" applyAlignment="1">
      <alignment horizontal="left"/>
    </xf>
    <xf numFmtId="9" fontId="8" fillId="0" borderId="4" xfId="0" applyNumberFormat="1" applyFont="1" applyBorder="1" applyAlignment="1">
      <alignment horizontal="left"/>
    </xf>
    <xf numFmtId="9" fontId="9" fillId="0" borderId="0" xfId="0" applyNumberFormat="1" applyFont="1" applyAlignment="1">
      <alignment horizontal="left"/>
    </xf>
    <xf numFmtId="0" fontId="10" fillId="6" borderId="1" xfId="1" applyFont="1" applyFill="1" applyBorder="1" applyAlignment="1">
      <alignment horizontal="left" vertical="center"/>
    </xf>
    <xf numFmtId="0" fontId="5" fillId="0" borderId="1" xfId="1" applyFill="1" applyBorder="1" applyAlignment="1">
      <alignment vertical="center"/>
    </xf>
    <xf numFmtId="0" fontId="5" fillId="0" borderId="1" xfId="1" applyFill="1" applyBorder="1" applyAlignment="1">
      <alignment wrapText="1"/>
    </xf>
    <xf numFmtId="0" fontId="0" fillId="0" borderId="2" xfId="0" applyBorder="1"/>
    <xf numFmtId="0" fontId="6" fillId="0" borderId="1" xfId="0" applyFont="1" applyBorder="1"/>
    <xf numFmtId="0" fontId="0" fillId="0" borderId="3" xfId="0" applyBorder="1"/>
    <xf numFmtId="0" fontId="0" fillId="0" borderId="5" xfId="0" applyBorder="1"/>
    <xf numFmtId="0" fontId="0" fillId="0" borderId="6" xfId="0" applyBorder="1"/>
    <xf numFmtId="0" fontId="10" fillId="5" borderId="4" xfId="1" applyFont="1" applyFill="1" applyBorder="1" applyAlignment="1">
      <alignment horizontal="left" vertical="center"/>
    </xf>
    <xf numFmtId="0" fontId="10" fillId="6" borderId="8" xfId="1" applyFont="1" applyFill="1" applyBorder="1" applyAlignment="1">
      <alignment horizontal="left" vertical="center"/>
    </xf>
    <xf numFmtId="0" fontId="8" fillId="0" borderId="1" xfId="0" applyFont="1" applyBorder="1" applyAlignment="1">
      <alignment horizontal="left"/>
    </xf>
    <xf numFmtId="0" fontId="8" fillId="0" borderId="6" xfId="0" applyFont="1" applyBorder="1" applyAlignment="1">
      <alignment horizontal="left"/>
    </xf>
    <xf numFmtId="0" fontId="7" fillId="6" borderId="6" xfId="0" applyFont="1" applyFill="1" applyBorder="1" applyAlignment="1">
      <alignment horizontal="left"/>
    </xf>
    <xf numFmtId="0" fontId="7" fillId="6" borderId="8" xfId="0" applyFont="1" applyFill="1" applyBorder="1" applyAlignment="1">
      <alignment horizontal="left"/>
    </xf>
    <xf numFmtId="0" fontId="0" fillId="7" borderId="1" xfId="0" applyFill="1" applyBorder="1"/>
    <xf numFmtId="0" fontId="0" fillId="7" borderId="3" xfId="0" applyFill="1" applyBorder="1"/>
    <xf numFmtId="0" fontId="7" fillId="6" borderId="23" xfId="0" applyFont="1" applyFill="1" applyBorder="1" applyAlignment="1">
      <alignment horizontal="left"/>
    </xf>
    <xf numFmtId="164" fontId="0" fillId="0" borderId="0" xfId="0" applyNumberFormat="1"/>
    <xf numFmtId="0" fontId="0" fillId="8" borderId="1" xfId="0" applyFill="1" applyBorder="1"/>
    <xf numFmtId="0" fontId="5" fillId="0" borderId="4" xfId="1" applyFill="1" applyBorder="1" applyAlignment="1">
      <alignment wrapText="1"/>
    </xf>
    <xf numFmtId="0" fontId="5" fillId="9" borderId="1" xfId="1" applyFill="1" applyBorder="1" applyAlignment="1">
      <alignment horizontal="left" vertical="center"/>
    </xf>
    <xf numFmtId="0" fontId="9" fillId="9" borderId="0" xfId="0" applyFont="1" applyFill="1"/>
    <xf numFmtId="0" fontId="5" fillId="0" borderId="0" xfId="1" applyFill="1" applyBorder="1"/>
    <xf numFmtId="0" fontId="5" fillId="0" borderId="1" xfId="1" applyBorder="1"/>
    <xf numFmtId="0" fontId="5" fillId="0" borderId="3" xfId="1" applyFill="1" applyBorder="1"/>
    <xf numFmtId="0" fontId="6" fillId="7" borderId="1" xfId="0" applyFont="1" applyFill="1" applyBorder="1"/>
    <xf numFmtId="0" fontId="5" fillId="7" borderId="1" xfId="1" applyFill="1" applyBorder="1"/>
    <xf numFmtId="0" fontId="0" fillId="7" borderId="2" xfId="0" applyFill="1" applyBorder="1"/>
    <xf numFmtId="0" fontId="0" fillId="7" borderId="0" xfId="0" applyFill="1"/>
    <xf numFmtId="0" fontId="5" fillId="7" borderId="1" xfId="1" applyFill="1" applyBorder="1" applyAlignment="1">
      <alignment wrapText="1"/>
    </xf>
    <xf numFmtId="0" fontId="10" fillId="6" borderId="2" xfId="1" applyFont="1" applyFill="1" applyBorder="1" applyAlignment="1">
      <alignment horizontal="left" vertical="center"/>
    </xf>
    <xf numFmtId="0" fontId="0" fillId="10" borderId="1" xfId="0" applyFill="1" applyBorder="1"/>
    <xf numFmtId="0" fontId="0" fillId="10" borderId="3" xfId="0" applyFill="1" applyBorder="1"/>
    <xf numFmtId="0" fontId="4" fillId="8" borderId="1" xfId="0" applyFont="1" applyFill="1" applyBorder="1"/>
    <xf numFmtId="0" fontId="0" fillId="8" borderId="0" xfId="0" applyFill="1"/>
    <xf numFmtId="0" fontId="0" fillId="7" borderId="1" xfId="0" applyFill="1" applyBorder="1" applyAlignment="1">
      <alignment horizontal="left"/>
    </xf>
    <xf numFmtId="0" fontId="0" fillId="7" borderId="4" xfId="0" applyFill="1" applyBorder="1"/>
    <xf numFmtId="0" fontId="12" fillId="0" borderId="1" xfId="0" applyFont="1" applyBorder="1"/>
    <xf numFmtId="0" fontId="0" fillId="8" borderId="3" xfId="0" applyFill="1" applyBorder="1"/>
    <xf numFmtId="0" fontId="5" fillId="0" borderId="5" xfId="1" applyFill="1" applyBorder="1"/>
    <xf numFmtId="0" fontId="12" fillId="7" borderId="3" xfId="0" applyFont="1" applyFill="1" applyBorder="1"/>
    <xf numFmtId="0" fontId="0" fillId="13" borderId="1" xfId="0" applyFill="1" applyBorder="1"/>
    <xf numFmtId="0" fontId="9" fillId="12" borderId="0" xfId="0" applyFont="1" applyFill="1"/>
    <xf numFmtId="14" fontId="0" fillId="0" borderId="0" xfId="0" applyNumberFormat="1" applyAlignment="1">
      <alignment horizontal="left"/>
    </xf>
    <xf numFmtId="17" fontId="0" fillId="0" borderId="1" xfId="0" applyNumberFormat="1" applyBorder="1"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164" fontId="0" fillId="0" borderId="1" xfId="0" applyNumberFormat="1" applyBorder="1"/>
    <xf numFmtId="164" fontId="0" fillId="0" borderId="1" xfId="0" applyNumberFormat="1" applyBorder="1" applyAlignment="1">
      <alignment horizontal="left"/>
    </xf>
    <xf numFmtId="0" fontId="12" fillId="0" borderId="1" xfId="0" applyFont="1" applyBorder="1" applyAlignment="1">
      <alignment horizontal="left"/>
    </xf>
    <xf numFmtId="17" fontId="12" fillId="0" borderId="1" xfId="0" applyNumberFormat="1" applyFont="1" applyBorder="1" applyAlignment="1">
      <alignment horizontal="left"/>
    </xf>
    <xf numFmtId="0" fontId="12" fillId="0" borderId="0" xfId="0" applyFont="1"/>
    <xf numFmtId="0" fontId="5" fillId="0" borderId="1" xfId="1" applyBorder="1" applyAlignment="1">
      <alignment wrapText="1"/>
    </xf>
    <xf numFmtId="0" fontId="3" fillId="0" borderId="0" xfId="0" applyFont="1"/>
    <xf numFmtId="0" fontId="0" fillId="0" borderId="0" xfId="0" applyAlignment="1">
      <alignment horizontal="left"/>
    </xf>
    <xf numFmtId="0" fontId="4" fillId="0" borderId="23" xfId="0" applyFont="1" applyBorder="1" applyAlignment="1">
      <alignment horizontal="center"/>
    </xf>
    <xf numFmtId="0" fontId="4" fillId="0" borderId="17" xfId="0" applyFont="1" applyBorder="1"/>
    <xf numFmtId="0" fontId="4" fillId="0" borderId="18" xfId="0" applyFont="1" applyBorder="1"/>
    <xf numFmtId="0" fontId="4" fillId="0" borderId="33" xfId="0" applyFont="1" applyBorder="1"/>
    <xf numFmtId="0" fontId="4" fillId="0" borderId="33" xfId="0" applyFont="1" applyBorder="1" applyAlignment="1">
      <alignment horizontal="left"/>
    </xf>
    <xf numFmtId="165" fontId="4" fillId="0" borderId="23" xfId="0" applyNumberFormat="1" applyFont="1" applyBorder="1" applyAlignment="1">
      <alignment horizontal="center"/>
    </xf>
    <xf numFmtId="165" fontId="4" fillId="0" borderId="24" xfId="0" applyNumberFormat="1" applyFont="1" applyBorder="1" applyAlignment="1">
      <alignment horizontal="center"/>
    </xf>
    <xf numFmtId="0" fontId="4" fillId="0" borderId="39" xfId="0" applyFont="1" applyBorder="1" applyAlignment="1">
      <alignment horizontal="center"/>
    </xf>
    <xf numFmtId="0" fontId="4" fillId="0" borderId="40" xfId="0" applyFont="1" applyBorder="1" applyAlignment="1">
      <alignment horizontal="center"/>
    </xf>
    <xf numFmtId="0" fontId="4" fillId="0" borderId="17" xfId="0" applyFont="1" applyBorder="1" applyAlignment="1">
      <alignment horizontal="left"/>
    </xf>
    <xf numFmtId="0" fontId="4" fillId="0" borderId="18" xfId="0" applyFont="1" applyBorder="1" applyAlignment="1">
      <alignment horizontal="left"/>
    </xf>
    <xf numFmtId="0" fontId="4" fillId="0" borderId="12" xfId="0" applyFont="1" applyBorder="1"/>
    <xf numFmtId="0" fontId="0" fillId="3" borderId="24" xfId="0" applyFill="1" applyBorder="1"/>
    <xf numFmtId="0" fontId="0" fillId="3" borderId="10" xfId="0" applyFill="1" applyBorder="1"/>
    <xf numFmtId="0" fontId="0" fillId="3" borderId="10" xfId="0" applyFill="1" applyBorder="1" applyAlignment="1">
      <alignment horizontal="center"/>
    </xf>
    <xf numFmtId="0" fontId="0" fillId="3" borderId="2" xfId="0" applyFill="1" applyBorder="1" applyAlignment="1">
      <alignment horizontal="center"/>
    </xf>
    <xf numFmtId="0" fontId="0" fillId="3" borderId="22" xfId="0" applyFill="1" applyBorder="1"/>
    <xf numFmtId="0" fontId="0" fillId="3" borderId="23" xfId="0" applyFill="1" applyBorder="1"/>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1" xfId="0" applyFill="1" applyBorder="1" applyAlignment="1">
      <alignment horizontal="left"/>
    </xf>
    <xf numFmtId="0" fontId="0" fillId="3" borderId="27" xfId="0" applyFill="1" applyBorder="1" applyAlignment="1">
      <alignment horizontal="left"/>
    </xf>
    <xf numFmtId="0" fontId="0" fillId="3" borderId="1" xfId="0" applyFill="1" applyBorder="1"/>
    <xf numFmtId="0" fontId="0" fillId="3" borderId="27" xfId="0" applyFill="1" applyBorder="1"/>
    <xf numFmtId="0" fontId="0" fillId="3" borderId="12" xfId="0" applyFill="1" applyBorder="1"/>
    <xf numFmtId="0" fontId="0" fillId="3" borderId="13" xfId="0" applyFill="1" applyBorder="1"/>
    <xf numFmtId="0" fontId="0" fillId="3" borderId="0" xfId="0" applyFill="1"/>
    <xf numFmtId="0" fontId="0" fillId="3" borderId="2" xfId="0" applyFill="1" applyBorder="1"/>
    <xf numFmtId="0" fontId="0" fillId="3" borderId="12"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3" borderId="3" xfId="0" applyFill="1" applyBorder="1"/>
    <xf numFmtId="0" fontId="0" fillId="3" borderId="5" xfId="0" applyFill="1" applyBorder="1"/>
    <xf numFmtId="0" fontId="0" fillId="3" borderId="5" xfId="0" applyFill="1" applyBorder="1" applyAlignment="1">
      <alignment horizontal="center"/>
    </xf>
    <xf numFmtId="0" fontId="0" fillId="3" borderId="14" xfId="0" applyFill="1" applyBorder="1"/>
    <xf numFmtId="0" fontId="0" fillId="3" borderId="4" xfId="0" applyFill="1" applyBorder="1"/>
    <xf numFmtId="0" fontId="0" fillId="3" borderId="14" xfId="0" applyFill="1" applyBorder="1" applyAlignment="1">
      <alignment horizontal="left"/>
    </xf>
    <xf numFmtId="0" fontId="0" fillId="3" borderId="4" xfId="0" applyFill="1" applyBorder="1" applyAlignment="1">
      <alignment horizontal="left"/>
    </xf>
    <xf numFmtId="0" fontId="0" fillId="3" borderId="5" xfId="0" applyFill="1" applyBorder="1" applyAlignment="1">
      <alignment horizontal="left"/>
    </xf>
    <xf numFmtId="0" fontId="0" fillId="3" borderId="6" xfId="0" applyFill="1" applyBorder="1" applyAlignment="1">
      <alignment horizontal="left"/>
    </xf>
    <xf numFmtId="0" fontId="0" fillId="3" borderId="6" xfId="0" applyFill="1" applyBorder="1"/>
    <xf numFmtId="0" fontId="0" fillId="4" borderId="24" xfId="0" applyFill="1" applyBorder="1"/>
    <xf numFmtId="0" fontId="0" fillId="4" borderId="24" xfId="0" applyFill="1" applyBorder="1" applyAlignment="1">
      <alignment horizontal="center"/>
    </xf>
    <xf numFmtId="165" fontId="0" fillId="4" borderId="24" xfId="0" applyNumberFormat="1" applyFill="1" applyBorder="1" applyAlignment="1">
      <alignment horizontal="center"/>
    </xf>
    <xf numFmtId="0" fontId="0" fillId="4" borderId="2" xfId="0" applyFill="1" applyBorder="1" applyAlignment="1">
      <alignment horizontal="center"/>
    </xf>
    <xf numFmtId="0" fontId="0" fillId="4" borderId="10" xfId="0" applyFill="1" applyBorder="1" applyAlignment="1">
      <alignment horizontal="center"/>
    </xf>
    <xf numFmtId="0" fontId="0" fillId="4" borderId="22" xfId="0" applyFill="1" applyBorder="1" applyAlignment="1">
      <alignment horizontal="left"/>
    </xf>
    <xf numFmtId="0" fontId="0" fillId="4" borderId="23" xfId="0" applyFill="1" applyBorder="1" applyAlignment="1">
      <alignment horizontal="left"/>
    </xf>
    <xf numFmtId="0" fontId="0" fillId="4" borderId="24" xfId="0" applyFill="1" applyBorder="1" applyAlignment="1">
      <alignment horizontal="left"/>
    </xf>
    <xf numFmtId="0" fontId="0" fillId="4" borderId="23" xfId="0" applyFill="1" applyBorder="1"/>
    <xf numFmtId="0" fontId="0" fillId="4" borderId="27" xfId="0" applyFill="1" applyBorder="1"/>
    <xf numFmtId="0" fontId="0" fillId="4" borderId="12" xfId="0" applyFill="1" applyBorder="1"/>
    <xf numFmtId="0" fontId="0" fillId="4" borderId="1" xfId="0" applyFill="1" applyBorder="1"/>
    <xf numFmtId="0" fontId="0" fillId="4" borderId="13" xfId="0" applyFill="1" applyBorder="1"/>
    <xf numFmtId="0" fontId="0" fillId="4" borderId="0" xfId="0" applyFill="1"/>
    <xf numFmtId="0" fontId="0" fillId="4" borderId="2" xfId="0" applyFill="1" applyBorder="1"/>
    <xf numFmtId="0" fontId="6" fillId="4" borderId="41" xfId="0" applyFont="1" applyFill="1" applyBorder="1" applyAlignment="1">
      <alignment horizontal="left"/>
    </xf>
    <xf numFmtId="165" fontId="0" fillId="4" borderId="2" xfId="0" applyNumberFormat="1" applyFill="1" applyBorder="1" applyAlignment="1">
      <alignment horizontal="center"/>
    </xf>
    <xf numFmtId="0" fontId="0" fillId="4" borderId="12" xfId="0" applyFill="1" applyBorder="1" applyAlignment="1">
      <alignment horizontal="left"/>
    </xf>
    <xf numFmtId="0" fontId="0" fillId="4" borderId="1" xfId="0"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0" fontId="15" fillId="4" borderId="42" xfId="0" applyFont="1" applyFill="1" applyBorder="1"/>
    <xf numFmtId="0" fontId="0" fillId="4" borderId="1" xfId="0" applyFill="1" applyBorder="1" applyAlignment="1">
      <alignment horizontal="center"/>
    </xf>
    <xf numFmtId="0" fontId="6" fillId="4" borderId="1" xfId="0" applyFont="1" applyFill="1" applyBorder="1" applyAlignment="1">
      <alignment horizontal="left" vertical="top" wrapText="1"/>
    </xf>
    <xf numFmtId="0" fontId="6" fillId="4" borderId="1" xfId="0" applyFont="1" applyFill="1" applyBorder="1" applyAlignment="1">
      <alignment horizontal="left" wrapText="1"/>
    </xf>
    <xf numFmtId="0" fontId="0" fillId="4" borderId="5" xfId="0" applyFill="1" applyBorder="1"/>
    <xf numFmtId="0" fontId="0" fillId="4" borderId="5" xfId="0" applyFill="1" applyBorder="1" applyAlignment="1">
      <alignment horizontal="center"/>
    </xf>
    <xf numFmtId="165" fontId="0" fillId="4" borderId="5" xfId="0" applyNumberFormat="1" applyFill="1" applyBorder="1" applyAlignment="1">
      <alignment horizontal="center"/>
    </xf>
    <xf numFmtId="165" fontId="0" fillId="4" borderId="1" xfId="0" applyNumberFormat="1" applyFill="1" applyBorder="1" applyAlignment="1">
      <alignment horizontal="center"/>
    </xf>
    <xf numFmtId="0" fontId="0" fillId="7" borderId="3" xfId="0" applyFill="1" applyBorder="1" applyAlignment="1">
      <alignment horizontal="left"/>
    </xf>
    <xf numFmtId="0" fontId="6" fillId="4" borderId="1" xfId="2" applyFont="1" applyFill="1" applyBorder="1" applyAlignment="1">
      <alignment horizontal="left"/>
    </xf>
    <xf numFmtId="0" fontId="0" fillId="4" borderId="44" xfId="0" applyFill="1" applyBorder="1" applyAlignment="1">
      <alignment horizontal="left"/>
    </xf>
    <xf numFmtId="0" fontId="6" fillId="4" borderId="1" xfId="0" applyFont="1" applyFill="1" applyBorder="1" applyAlignment="1">
      <alignment horizontal="left"/>
    </xf>
    <xf numFmtId="0" fontId="16" fillId="4" borderId="1" xfId="0" applyFont="1" applyFill="1" applyBorder="1" applyAlignment="1">
      <alignment horizontal="left" vertical="top" wrapText="1"/>
    </xf>
    <xf numFmtId="0" fontId="0" fillId="4" borderId="1" xfId="0" applyFill="1" applyBorder="1" applyAlignment="1">
      <alignment vertical="top" wrapText="1"/>
    </xf>
    <xf numFmtId="0" fontId="17" fillId="4" borderId="1" xfId="0" applyFont="1" applyFill="1" applyBorder="1" applyAlignment="1">
      <alignment vertical="top" wrapText="1"/>
    </xf>
    <xf numFmtId="0" fontId="6" fillId="4" borderId="45" xfId="0" applyFont="1" applyFill="1" applyBorder="1" applyAlignment="1">
      <alignment horizontal="left"/>
    </xf>
    <xf numFmtId="0" fontId="6" fillId="4" borderId="42" xfId="0" applyFont="1" applyFill="1" applyBorder="1" applyAlignment="1">
      <alignment horizontal="left"/>
    </xf>
    <xf numFmtId="0" fontId="0" fillId="4" borderId="41" xfId="0" applyFill="1" applyBorder="1" applyAlignment="1">
      <alignment horizontal="left"/>
    </xf>
    <xf numFmtId="0" fontId="0" fillId="4" borderId="41" xfId="0" applyFill="1" applyBorder="1" applyAlignment="1">
      <alignment vertical="top" wrapText="1"/>
    </xf>
    <xf numFmtId="0" fontId="0" fillId="4" borderId="41" xfId="0" applyFill="1" applyBorder="1"/>
    <xf numFmtId="0" fontId="0" fillId="4" borderId="4" xfId="0" applyFill="1" applyBorder="1"/>
    <xf numFmtId="0" fontId="0" fillId="4" borderId="14" xfId="0" applyFill="1" applyBorder="1" applyAlignment="1">
      <alignment horizontal="left"/>
    </xf>
    <xf numFmtId="0" fontId="0" fillId="4" borderId="4" xfId="0"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5" borderId="0" xfId="0" applyFill="1"/>
    <xf numFmtId="0" fontId="0" fillId="6" borderId="1" xfId="0" applyFill="1" applyBorder="1"/>
    <xf numFmtId="0" fontId="0" fillId="6" borderId="23" xfId="0" applyFill="1" applyBorder="1"/>
    <xf numFmtId="1" fontId="0" fillId="6" borderId="24" xfId="0" applyNumberFormat="1" applyFill="1" applyBorder="1" applyAlignment="1">
      <alignment horizontal="center"/>
    </xf>
    <xf numFmtId="0" fontId="0" fillId="6" borderId="10" xfId="0" applyFill="1" applyBorder="1" applyAlignment="1">
      <alignment horizontal="center"/>
    </xf>
    <xf numFmtId="0" fontId="0" fillId="6" borderId="24" xfId="0" applyFill="1" applyBorder="1"/>
    <xf numFmtId="0" fontId="0" fillId="6" borderId="22" xfId="0" applyFill="1" applyBorder="1"/>
    <xf numFmtId="0" fontId="0" fillId="6" borderId="12" xfId="0" applyFill="1" applyBorder="1"/>
    <xf numFmtId="0" fontId="0" fillId="6" borderId="13" xfId="0" applyFill="1" applyBorder="1"/>
    <xf numFmtId="0" fontId="0" fillId="6" borderId="0" xfId="0" applyFill="1"/>
    <xf numFmtId="0" fontId="0" fillId="6" borderId="1" xfId="0" applyFill="1" applyBorder="1" applyAlignment="1">
      <alignment horizontal="left"/>
    </xf>
    <xf numFmtId="1" fontId="0" fillId="6" borderId="1" xfId="0" applyNumberFormat="1" applyFill="1" applyBorder="1" applyAlignment="1">
      <alignment horizontal="center"/>
    </xf>
    <xf numFmtId="165" fontId="0" fillId="6" borderId="1" xfId="0" applyNumberFormat="1" applyFill="1" applyBorder="1" applyAlignment="1">
      <alignment horizontal="center"/>
    </xf>
    <xf numFmtId="165" fontId="0" fillId="6" borderId="23" xfId="0" applyNumberFormat="1" applyFill="1" applyBorder="1" applyAlignment="1">
      <alignment horizontal="center"/>
    </xf>
    <xf numFmtId="0" fontId="0" fillId="6" borderId="14" xfId="0" applyFill="1" applyBorder="1" applyAlignment="1">
      <alignment horizontal="left"/>
    </xf>
    <xf numFmtId="0" fontId="0" fillId="6" borderId="4" xfId="0" applyFill="1" applyBorder="1" applyAlignment="1">
      <alignment horizontal="left"/>
    </xf>
    <xf numFmtId="0" fontId="0" fillId="6" borderId="5" xfId="0" applyFill="1" applyBorder="1" applyAlignment="1">
      <alignment horizontal="left"/>
    </xf>
    <xf numFmtId="0" fontId="0" fillId="6" borderId="2" xfId="0" applyFill="1" applyBorder="1"/>
    <xf numFmtId="1" fontId="0" fillId="6" borderId="2" xfId="0" applyNumberFormat="1" applyFill="1" applyBorder="1" applyAlignment="1">
      <alignment horizontal="center"/>
    </xf>
    <xf numFmtId="1" fontId="0" fillId="6" borderId="10" xfId="0" applyNumberFormat="1" applyFill="1" applyBorder="1" applyAlignment="1">
      <alignment horizontal="center"/>
    </xf>
    <xf numFmtId="0" fontId="0" fillId="11" borderId="1" xfId="0" applyFill="1" applyBorder="1"/>
    <xf numFmtId="0" fontId="0" fillId="6" borderId="2" xfId="0" applyFill="1" applyBorder="1" applyAlignment="1">
      <alignment horizontal="center"/>
    </xf>
    <xf numFmtId="0" fontId="0" fillId="6" borderId="2" xfId="0" applyFill="1" applyBorder="1" applyAlignment="1">
      <alignment horizontal="left"/>
    </xf>
    <xf numFmtId="0" fontId="0" fillId="6" borderId="12" xfId="0" applyFill="1" applyBorder="1" applyAlignment="1">
      <alignment horizontal="left"/>
    </xf>
    <xf numFmtId="0" fontId="0" fillId="6" borderId="3" xfId="0" applyFill="1" applyBorder="1" applyAlignment="1">
      <alignment horizontal="left"/>
    </xf>
    <xf numFmtId="0" fontId="0" fillId="6" borderId="3" xfId="0" applyFill="1" applyBorder="1"/>
    <xf numFmtId="0" fontId="0" fillId="6" borderId="6" xfId="0" applyFill="1" applyBorder="1"/>
    <xf numFmtId="0" fontId="0" fillId="6" borderId="4" xfId="0" applyFill="1" applyBorder="1"/>
    <xf numFmtId="1" fontId="0" fillId="6" borderId="4" xfId="0" applyNumberFormat="1" applyFill="1" applyBorder="1" applyAlignment="1">
      <alignment horizontal="center"/>
    </xf>
    <xf numFmtId="165" fontId="0" fillId="6" borderId="4" xfId="0" applyNumberFormat="1" applyFill="1" applyBorder="1" applyAlignment="1">
      <alignment horizontal="center"/>
    </xf>
    <xf numFmtId="0" fontId="0" fillId="6" borderId="1" xfId="0" quotePrefix="1" applyFill="1" applyBorder="1"/>
    <xf numFmtId="1" fontId="0" fillId="6" borderId="5" xfId="0" applyNumberFormat="1" applyFill="1" applyBorder="1" applyAlignment="1">
      <alignment horizontal="center"/>
    </xf>
    <xf numFmtId="0" fontId="0" fillId="6" borderId="14" xfId="0" applyFill="1" applyBorder="1"/>
    <xf numFmtId="0" fontId="0" fillId="6" borderId="16" xfId="0" applyFill="1" applyBorder="1"/>
    <xf numFmtId="0" fontId="0" fillId="9" borderId="1" xfId="0" applyFill="1" applyBorder="1" applyAlignment="1">
      <alignment horizontal="left"/>
    </xf>
    <xf numFmtId="0" fontId="0" fillId="9" borderId="1" xfId="0" quotePrefix="1" applyFill="1" applyBorder="1" applyAlignment="1">
      <alignment horizontal="left"/>
    </xf>
    <xf numFmtId="0" fontId="12" fillId="9" borderId="1" xfId="0" applyFont="1" applyFill="1" applyBorder="1" applyAlignment="1">
      <alignment horizontal="left" vertical="center"/>
    </xf>
    <xf numFmtId="0" fontId="0" fillId="9" borderId="1" xfId="0" applyFill="1" applyBorder="1" applyAlignment="1">
      <alignment horizontal="left" vertical="center"/>
    </xf>
    <xf numFmtId="0" fontId="0" fillId="9" borderId="1" xfId="0" applyFill="1" applyBorder="1" applyAlignment="1">
      <alignment vertical="center"/>
    </xf>
    <xf numFmtId="0" fontId="0" fillId="9" borderId="3" xfId="0" applyFill="1" applyBorder="1" applyAlignment="1">
      <alignment horizontal="left" vertical="center"/>
    </xf>
    <xf numFmtId="2" fontId="0" fillId="9" borderId="2" xfId="0" applyNumberFormat="1" applyFill="1" applyBorder="1" applyAlignment="1">
      <alignment horizontal="left" vertical="center"/>
    </xf>
    <xf numFmtId="0" fontId="0" fillId="9" borderId="1" xfId="0" applyFill="1" applyBorder="1"/>
    <xf numFmtId="1" fontId="0" fillId="9" borderId="1" xfId="0" applyNumberFormat="1" applyFill="1" applyBorder="1" applyAlignment="1">
      <alignment horizontal="center"/>
    </xf>
    <xf numFmtId="165" fontId="0" fillId="9" borderId="1" xfId="0" applyNumberFormat="1" applyFill="1" applyBorder="1" applyAlignment="1">
      <alignment horizontal="center"/>
    </xf>
    <xf numFmtId="1" fontId="0" fillId="9" borderId="2" xfId="0" applyNumberFormat="1" applyFill="1" applyBorder="1" applyAlignment="1">
      <alignment horizontal="center"/>
    </xf>
    <xf numFmtId="0" fontId="0" fillId="9" borderId="0" xfId="0" applyFill="1"/>
    <xf numFmtId="0" fontId="0" fillId="9" borderId="1" xfId="0" applyFill="1" applyBorder="1" applyAlignment="1">
      <alignment horizontal="left" vertical="center" wrapText="1"/>
    </xf>
    <xf numFmtId="0" fontId="0" fillId="9" borderId="1" xfId="0" quotePrefix="1" applyFill="1" applyBorder="1" applyAlignment="1">
      <alignment horizontal="left" vertical="top"/>
    </xf>
    <xf numFmtId="1" fontId="0" fillId="9" borderId="4" xfId="0" applyNumberFormat="1" applyFill="1" applyBorder="1" applyAlignment="1">
      <alignment horizontal="center"/>
    </xf>
    <xf numFmtId="165" fontId="0" fillId="9" borderId="4" xfId="0" applyNumberFormat="1" applyFill="1" applyBorder="1" applyAlignment="1">
      <alignment horizontal="center"/>
    </xf>
    <xf numFmtId="1" fontId="0" fillId="9" borderId="5" xfId="0" applyNumberFormat="1" applyFill="1" applyBorder="1" applyAlignment="1">
      <alignment horizontal="center"/>
    </xf>
    <xf numFmtId="0" fontId="0" fillId="9" borderId="2" xfId="0" applyFill="1" applyBorder="1"/>
    <xf numFmtId="0" fontId="0" fillId="9" borderId="1" xfId="0" applyFill="1" applyBorder="1" applyAlignment="1">
      <alignment horizontal="center"/>
    </xf>
    <xf numFmtId="0" fontId="18" fillId="9" borderId="1" xfId="0" applyFont="1" applyFill="1" applyBorder="1"/>
    <xf numFmtId="0" fontId="0" fillId="0" borderId="0" xfId="0" applyAlignment="1">
      <alignment horizontal="center"/>
    </xf>
    <xf numFmtId="165" fontId="0" fillId="0" borderId="0" xfId="0" applyNumberFormat="1" applyAlignment="1">
      <alignment horizontal="center"/>
    </xf>
    <xf numFmtId="0" fontId="3" fillId="0" borderId="0" xfId="0" applyFont="1" applyAlignment="1">
      <alignment horizontal="left"/>
    </xf>
    <xf numFmtId="0" fontId="0" fillId="2" borderId="0" xfId="0" applyFill="1" applyAlignment="1">
      <alignment horizontal="left"/>
    </xf>
    <xf numFmtId="0" fontId="4" fillId="0" borderId="2" xfId="0" applyFont="1" applyBorder="1"/>
    <xf numFmtId="0" fontId="0" fillId="6" borderId="5" xfId="0" applyFill="1" applyBorder="1"/>
    <xf numFmtId="0" fontId="0" fillId="9" borderId="12" xfId="0" applyFill="1" applyBorder="1"/>
    <xf numFmtId="0" fontId="0" fillId="9" borderId="13" xfId="0" applyFill="1" applyBorder="1"/>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left" vertical="center" wrapText="1"/>
    </xf>
    <xf numFmtId="0" fontId="0" fillId="7" borderId="1" xfId="0" applyFill="1" applyBorder="1" applyAlignment="1">
      <alignment horizontal="center"/>
    </xf>
    <xf numFmtId="1" fontId="0" fillId="7" borderId="1" xfId="0" applyNumberFormat="1" applyFill="1" applyBorder="1" applyAlignment="1">
      <alignment horizontal="center"/>
    </xf>
    <xf numFmtId="0" fontId="0" fillId="7" borderId="12" xfId="0" applyFill="1" applyBorder="1"/>
    <xf numFmtId="0" fontId="0" fillId="7" borderId="13" xfId="0" applyFill="1" applyBorder="1"/>
    <xf numFmtId="165" fontId="0" fillId="6" borderId="10" xfId="0" applyNumberFormat="1" applyFill="1" applyBorder="1" applyAlignment="1">
      <alignment horizontal="center"/>
    </xf>
    <xf numFmtId="0" fontId="9" fillId="7" borderId="0" xfId="0" applyFont="1" applyFill="1"/>
    <xf numFmtId="165" fontId="0" fillId="3" borderId="10" xfId="0" applyNumberFormat="1" applyFill="1" applyBorder="1" applyAlignment="1">
      <alignment horizontal="center"/>
    </xf>
    <xf numFmtId="165" fontId="0" fillId="3" borderId="2" xfId="0" applyNumberFormat="1" applyFill="1" applyBorder="1" applyAlignment="1">
      <alignment horizontal="center"/>
    </xf>
    <xf numFmtId="165" fontId="0" fillId="3" borderId="5" xfId="0" applyNumberFormat="1" applyFill="1" applyBorder="1" applyAlignment="1">
      <alignment horizontal="center"/>
    </xf>
    <xf numFmtId="165" fontId="0" fillId="9" borderId="3" xfId="0" applyNumberFormat="1" applyFill="1" applyBorder="1" applyAlignment="1">
      <alignment horizontal="center"/>
    </xf>
    <xf numFmtId="165" fontId="0" fillId="9" borderId="6" xfId="0" applyNumberFormat="1" applyFill="1" applyBorder="1" applyAlignment="1">
      <alignment horizontal="center"/>
    </xf>
    <xf numFmtId="0" fontId="0" fillId="9" borderId="2" xfId="0" applyFill="1" applyBorder="1" applyAlignment="1">
      <alignment horizontal="left" vertical="center"/>
    </xf>
    <xf numFmtId="0" fontId="0" fillId="9" borderId="2" xfId="0" applyFill="1" applyBorder="1" applyAlignment="1">
      <alignment horizontal="left" vertical="center" wrapText="1"/>
    </xf>
    <xf numFmtId="0" fontId="0" fillId="9" borderId="4" xfId="0" applyFill="1" applyBorder="1" applyAlignment="1">
      <alignment horizontal="left" vertical="center"/>
    </xf>
    <xf numFmtId="0" fontId="0" fillId="9" borderId="4" xfId="0" applyFill="1" applyBorder="1" applyAlignment="1">
      <alignment horizontal="left"/>
    </xf>
    <xf numFmtId="0" fontId="0" fillId="9" borderId="4" xfId="0" applyFill="1" applyBorder="1"/>
    <xf numFmtId="0" fontId="0" fillId="14" borderId="1" xfId="0" applyFill="1" applyBorder="1" applyAlignment="1">
      <alignment horizontal="left"/>
    </xf>
    <xf numFmtId="0" fontId="12" fillId="14" borderId="1" xfId="0" applyFont="1" applyFill="1" applyBorder="1" applyAlignment="1">
      <alignment horizontal="left"/>
    </xf>
    <xf numFmtId="0" fontId="0" fillId="14" borderId="1" xfId="0" applyFill="1" applyBorder="1" applyAlignment="1">
      <alignment horizontal="left" vertical="center"/>
    </xf>
    <xf numFmtId="0" fontId="12" fillId="14" borderId="1" xfId="0" applyFont="1" applyFill="1" applyBorder="1" applyAlignment="1">
      <alignment vertical="center"/>
    </xf>
    <xf numFmtId="0" fontId="0" fillId="14" borderId="1" xfId="0" applyFill="1" applyBorder="1"/>
    <xf numFmtId="0" fontId="0" fillId="14" borderId="1" xfId="0" applyFill="1" applyBorder="1" applyAlignment="1">
      <alignment vertical="center"/>
    </xf>
    <xf numFmtId="0" fontId="0" fillId="14" borderId="2" xfId="0" applyFill="1" applyBorder="1" applyAlignment="1">
      <alignment horizontal="left" vertical="center"/>
    </xf>
    <xf numFmtId="0" fontId="12" fillId="14" borderId="1" xfId="0" applyFont="1" applyFill="1" applyBorder="1" applyAlignment="1">
      <alignment horizontal="left" vertical="center"/>
    </xf>
    <xf numFmtId="0" fontId="12" fillId="14" borderId="3" xfId="0" applyFont="1" applyFill="1" applyBorder="1" applyAlignment="1">
      <alignment horizontal="left" vertical="center"/>
    </xf>
    <xf numFmtId="0" fontId="12" fillId="14" borderId="2" xfId="0" applyFont="1" applyFill="1" applyBorder="1" applyAlignment="1">
      <alignment horizontal="left" vertical="center"/>
    </xf>
    <xf numFmtId="0" fontId="0" fillId="14" borderId="2" xfId="0" applyFill="1" applyBorder="1"/>
    <xf numFmtId="0" fontId="0" fillId="14" borderId="1" xfId="0" applyFill="1" applyBorder="1" applyAlignment="1">
      <alignment horizontal="center"/>
    </xf>
    <xf numFmtId="165" fontId="0" fillId="14" borderId="1" xfId="0" applyNumberFormat="1" applyFill="1" applyBorder="1" applyAlignment="1">
      <alignment horizontal="center"/>
    </xf>
    <xf numFmtId="1" fontId="0" fillId="14" borderId="1" xfId="0" applyNumberFormat="1" applyFill="1" applyBorder="1" applyAlignment="1">
      <alignment horizontal="center"/>
    </xf>
    <xf numFmtId="1" fontId="0" fillId="14" borderId="5" xfId="0" applyNumberFormat="1" applyFill="1" applyBorder="1" applyAlignment="1">
      <alignment horizontal="center"/>
    </xf>
    <xf numFmtId="0" fontId="0" fillId="14" borderId="12" xfId="0" applyFill="1" applyBorder="1"/>
    <xf numFmtId="0" fontId="0" fillId="14" borderId="13" xfId="0" applyFill="1" applyBorder="1"/>
    <xf numFmtId="0" fontId="0" fillId="14" borderId="0" xfId="0" applyFill="1"/>
    <xf numFmtId="165" fontId="0" fillId="14" borderId="6" xfId="0" applyNumberFormat="1" applyFill="1" applyBorder="1" applyAlignment="1">
      <alignment horizontal="center"/>
    </xf>
    <xf numFmtId="165" fontId="0" fillId="14" borderId="4" xfId="0" applyNumberFormat="1" applyFill="1" applyBorder="1" applyAlignment="1">
      <alignment horizontal="center"/>
    </xf>
    <xf numFmtId="0" fontId="0" fillId="14" borderId="8" xfId="0" applyFill="1" applyBorder="1" applyAlignment="1">
      <alignment horizontal="left" vertical="center"/>
    </xf>
    <xf numFmtId="0" fontId="0" fillId="14" borderId="8" xfId="0" applyFill="1" applyBorder="1" applyAlignment="1">
      <alignment horizontal="left"/>
    </xf>
    <xf numFmtId="0" fontId="12" fillId="14" borderId="8" xfId="0" applyFont="1" applyFill="1" applyBorder="1" applyAlignment="1">
      <alignment horizontal="left" vertical="center"/>
    </xf>
    <xf numFmtId="0" fontId="0" fillId="14" borderId="8" xfId="0" applyFill="1" applyBorder="1"/>
    <xf numFmtId="1" fontId="0" fillId="14" borderId="4" xfId="0" applyNumberFormat="1" applyFill="1" applyBorder="1" applyAlignment="1">
      <alignment horizontal="center"/>
    </xf>
    <xf numFmtId="1" fontId="0" fillId="14" borderId="2" xfId="0" applyNumberFormat="1" applyFill="1" applyBorder="1" applyAlignment="1">
      <alignment horizontal="center"/>
    </xf>
    <xf numFmtId="1" fontId="0" fillId="14" borderId="19" xfId="0" applyNumberFormat="1" applyFill="1" applyBorder="1" applyAlignment="1">
      <alignment horizontal="center"/>
    </xf>
    <xf numFmtId="1" fontId="0" fillId="14" borderId="8" xfId="0" applyNumberFormat="1" applyFill="1" applyBorder="1" applyAlignment="1">
      <alignment horizontal="center"/>
    </xf>
    <xf numFmtId="1" fontId="0" fillId="14" borderId="6" xfId="0" applyNumberFormat="1" applyFill="1" applyBorder="1" applyAlignment="1">
      <alignment horizontal="center"/>
    </xf>
    <xf numFmtId="0" fontId="12" fillId="14" borderId="6" xfId="0" applyFont="1" applyFill="1" applyBorder="1" applyAlignment="1">
      <alignment horizontal="left" vertical="center"/>
    </xf>
    <xf numFmtId="0" fontId="12" fillId="14" borderId="5" xfId="0" applyFont="1" applyFill="1" applyBorder="1" applyAlignment="1">
      <alignment horizontal="left" vertical="center"/>
    </xf>
    <xf numFmtId="0" fontId="0" fillId="14" borderId="46" xfId="0" applyFill="1" applyBorder="1"/>
    <xf numFmtId="0" fontId="0" fillId="14" borderId="47" xfId="0" applyFill="1" applyBorder="1"/>
    <xf numFmtId="0" fontId="9" fillId="14" borderId="0" xfId="0" applyFont="1" applyFill="1"/>
    <xf numFmtId="0" fontId="7" fillId="4" borderId="8" xfId="0" applyFont="1" applyFill="1" applyBorder="1" applyAlignment="1">
      <alignment horizontal="left"/>
    </xf>
    <xf numFmtId="0" fontId="0" fillId="9" borderId="8" xfId="0" applyFill="1" applyBorder="1" applyAlignment="1">
      <alignment horizontal="left"/>
    </xf>
    <xf numFmtId="0" fontId="0" fillId="3" borderId="7" xfId="0" applyFill="1" applyBorder="1"/>
    <xf numFmtId="0" fontId="0" fillId="4" borderId="7" xfId="0" applyFill="1" applyBorder="1"/>
    <xf numFmtId="0" fontId="0" fillId="6" borderId="7" xfId="0" applyFill="1" applyBorder="1"/>
    <xf numFmtId="0" fontId="0" fillId="6" borderId="34" xfId="0" applyFill="1" applyBorder="1"/>
    <xf numFmtId="0" fontId="0" fillId="9" borderId="7" xfId="0" applyFill="1" applyBorder="1"/>
    <xf numFmtId="0" fontId="0" fillId="14" borderId="7" xfId="0" applyFill="1" applyBorder="1"/>
    <xf numFmtId="0" fontId="0" fillId="14" borderId="34" xfId="0" applyFill="1" applyBorder="1"/>
    <xf numFmtId="0" fontId="0" fillId="3" borderId="26" xfId="0" applyFill="1" applyBorder="1"/>
    <xf numFmtId="0" fontId="0" fillId="4" borderId="26" xfId="0" applyFill="1" applyBorder="1"/>
    <xf numFmtId="0" fontId="0" fillId="6" borderId="26" xfId="0" applyFill="1" applyBorder="1"/>
    <xf numFmtId="0" fontId="0" fillId="6" borderId="49" xfId="0" applyFill="1" applyBorder="1"/>
    <xf numFmtId="0" fontId="0" fillId="9" borderId="26" xfId="0" applyFill="1" applyBorder="1"/>
    <xf numFmtId="0" fontId="0" fillId="14" borderId="26" xfId="0" applyFill="1" applyBorder="1"/>
    <xf numFmtId="0" fontId="0" fillId="14" borderId="49" xfId="0" applyFill="1" applyBorder="1"/>
    <xf numFmtId="0" fontId="4" fillId="0" borderId="3" xfId="0" applyFont="1" applyBorder="1"/>
    <xf numFmtId="0" fontId="0" fillId="4" borderId="3" xfId="0" applyFill="1" applyBorder="1"/>
    <xf numFmtId="0" fontId="0" fillId="9" borderId="3" xfId="0" applyFill="1" applyBorder="1"/>
    <xf numFmtId="0" fontId="0" fillId="14" borderId="3" xfId="0" applyFill="1" applyBorder="1"/>
    <xf numFmtId="0" fontId="0" fillId="14" borderId="51" xfId="0" applyFill="1" applyBorder="1"/>
    <xf numFmtId="0" fontId="5" fillId="9" borderId="1" xfId="1" applyFill="1" applyBorder="1" applyAlignment="1">
      <alignment horizontal="left"/>
    </xf>
    <xf numFmtId="0" fontId="10" fillId="4" borderId="4" xfId="1" applyFont="1" applyFill="1" applyBorder="1"/>
    <xf numFmtId="0" fontId="10" fillId="5" borderId="0" xfId="1" applyFont="1" applyFill="1" applyAlignment="1">
      <alignment wrapText="1"/>
    </xf>
    <xf numFmtId="164" fontId="10" fillId="5" borderId="1" xfId="1" applyNumberFormat="1" applyFont="1" applyFill="1" applyBorder="1" applyAlignment="1">
      <alignment horizontal="left"/>
    </xf>
    <xf numFmtId="0" fontId="10" fillId="5" borderId="0" xfId="1" applyFont="1" applyFill="1"/>
    <xf numFmtId="0" fontId="10" fillId="5" borderId="8" xfId="1" applyFont="1" applyFill="1" applyBorder="1" applyAlignment="1">
      <alignment horizontal="left" vertical="center"/>
    </xf>
    <xf numFmtId="164" fontId="10" fillId="6" borderId="1" xfId="1" applyNumberFormat="1" applyFont="1" applyFill="1" applyBorder="1" applyAlignment="1">
      <alignment horizontal="left"/>
    </xf>
    <xf numFmtId="0" fontId="10" fillId="0" borderId="0" xfId="1" applyFont="1"/>
    <xf numFmtId="0" fontId="10" fillId="6" borderId="4" xfId="1" applyFont="1" applyFill="1" applyBorder="1" applyAlignment="1">
      <alignment horizontal="left" vertical="center"/>
    </xf>
    <xf numFmtId="0" fontId="10" fillId="9" borderId="1" xfId="1" applyFont="1" applyFill="1" applyBorder="1" applyAlignment="1">
      <alignment horizontal="left" vertical="center"/>
    </xf>
    <xf numFmtId="0" fontId="10" fillId="9" borderId="1" xfId="1" applyFont="1" applyFill="1" applyBorder="1"/>
    <xf numFmtId="0" fontId="10" fillId="14" borderId="1" xfId="1" applyFont="1" applyFill="1" applyBorder="1" applyAlignment="1">
      <alignment horizontal="left" vertical="center"/>
    </xf>
    <xf numFmtId="0" fontId="10" fillId="7" borderId="1" xfId="1" applyFont="1" applyFill="1" applyBorder="1" applyAlignment="1">
      <alignment horizontal="left" vertical="center"/>
    </xf>
    <xf numFmtId="0" fontId="0" fillId="7" borderId="4" xfId="0" applyFill="1" applyBorder="1" applyAlignment="1">
      <alignment horizontal="left"/>
    </xf>
    <xf numFmtId="0" fontId="0" fillId="9" borderId="2" xfId="0" applyFill="1" applyBorder="1" applyAlignment="1">
      <alignment horizontal="left"/>
    </xf>
    <xf numFmtId="0" fontId="0" fillId="14" borderId="2" xfId="0" applyFill="1" applyBorder="1" applyAlignment="1">
      <alignment horizontal="left"/>
    </xf>
    <xf numFmtId="0" fontId="0" fillId="9" borderId="49" xfId="0" applyFill="1" applyBorder="1"/>
    <xf numFmtId="0" fontId="0" fillId="9" borderId="34" xfId="0" applyFill="1" applyBorder="1"/>
    <xf numFmtId="0" fontId="0" fillId="14" borderId="4" xfId="0" applyFill="1" applyBorder="1"/>
    <xf numFmtId="0" fontId="0" fillId="9" borderId="11" xfId="0" applyFill="1" applyBorder="1"/>
    <xf numFmtId="0" fontId="0" fillId="9" borderId="54" xfId="0" applyFill="1" applyBorder="1"/>
    <xf numFmtId="0" fontId="0" fillId="9" borderId="8" xfId="0" applyFill="1" applyBorder="1"/>
    <xf numFmtId="0" fontId="0" fillId="9" borderId="35" xfId="0" applyFill="1" applyBorder="1"/>
    <xf numFmtId="0" fontId="0" fillId="9" borderId="32" xfId="0" applyFill="1" applyBorder="1"/>
    <xf numFmtId="0" fontId="0" fillId="14" borderId="35" xfId="0" applyFill="1" applyBorder="1"/>
    <xf numFmtId="0" fontId="0" fillId="14" borderId="32" xfId="0" applyFill="1" applyBorder="1"/>
    <xf numFmtId="0" fontId="0" fillId="14" borderId="11" xfId="0" applyFill="1" applyBorder="1"/>
    <xf numFmtId="0" fontId="0" fillId="14" borderId="54" xfId="0" applyFill="1" applyBorder="1"/>
    <xf numFmtId="0" fontId="0" fillId="14" borderId="4" xfId="0" applyFill="1" applyBorder="1" applyAlignment="1">
      <alignment horizontal="left"/>
    </xf>
    <xf numFmtId="165" fontId="0" fillId="7" borderId="1" xfId="0" applyNumberFormat="1" applyFill="1" applyBorder="1" applyAlignment="1">
      <alignment horizontal="center"/>
    </xf>
    <xf numFmtId="0" fontId="0" fillId="14" borderId="4" xfId="0" applyFill="1" applyBorder="1" applyAlignment="1">
      <alignment horizontal="center"/>
    </xf>
    <xf numFmtId="0" fontId="5" fillId="6" borderId="1" xfId="1" applyFill="1" applyBorder="1" applyAlignment="1">
      <alignment horizontal="left" vertical="center"/>
    </xf>
    <xf numFmtId="0" fontId="0" fillId="14" borderId="52" xfId="0" applyFill="1" applyBorder="1"/>
    <xf numFmtId="0" fontId="5" fillId="7" borderId="1" xfId="1" applyFill="1" applyBorder="1" applyAlignment="1">
      <alignment horizontal="left" vertical="center"/>
    </xf>
    <xf numFmtId="1" fontId="0" fillId="7" borderId="2" xfId="0" applyNumberFormat="1" applyFill="1" applyBorder="1" applyAlignment="1">
      <alignment horizontal="center"/>
    </xf>
    <xf numFmtId="164" fontId="5" fillId="6" borderId="1" xfId="1" applyNumberFormat="1" applyFill="1" applyBorder="1" applyAlignment="1">
      <alignment horizontal="left"/>
    </xf>
    <xf numFmtId="0" fontId="5" fillId="5" borderId="1" xfId="1" applyFill="1" applyBorder="1" applyAlignment="1">
      <alignment horizontal="left" vertical="center"/>
    </xf>
    <xf numFmtId="164" fontId="5" fillId="5" borderId="1" xfId="1" applyNumberFormat="1" applyFill="1" applyBorder="1" applyAlignment="1">
      <alignment horizontal="left"/>
    </xf>
    <xf numFmtId="0" fontId="0" fillId="15" borderId="1" xfId="0" applyFill="1" applyBorder="1"/>
    <xf numFmtId="0" fontId="0" fillId="15" borderId="1" xfId="0" applyFill="1" applyBorder="1" applyAlignment="1">
      <alignment horizontal="left"/>
    </xf>
    <xf numFmtId="1" fontId="0" fillId="15" borderId="1" xfId="0" applyNumberFormat="1" applyFill="1" applyBorder="1" applyAlignment="1">
      <alignment horizontal="center"/>
    </xf>
    <xf numFmtId="165" fontId="0" fillId="15" borderId="1" xfId="0" applyNumberFormat="1" applyFill="1" applyBorder="1" applyAlignment="1">
      <alignment horizontal="center"/>
    </xf>
    <xf numFmtId="1" fontId="0" fillId="15" borderId="2" xfId="0" applyNumberFormat="1" applyFill="1" applyBorder="1" applyAlignment="1">
      <alignment horizontal="center"/>
    </xf>
    <xf numFmtId="0" fontId="0" fillId="15" borderId="10" xfId="0" applyFill="1" applyBorder="1" applyAlignment="1">
      <alignment horizontal="center"/>
    </xf>
    <xf numFmtId="0" fontId="0" fillId="15" borderId="14" xfId="0" applyFill="1" applyBorder="1" applyAlignment="1">
      <alignment horizontal="left"/>
    </xf>
    <xf numFmtId="0" fontId="0" fillId="15" borderId="4" xfId="0" applyFill="1" applyBorder="1" applyAlignment="1">
      <alignment horizontal="left"/>
    </xf>
    <xf numFmtId="0" fontId="0" fillId="15" borderId="5" xfId="0" applyFill="1" applyBorder="1" applyAlignment="1">
      <alignment horizontal="left"/>
    </xf>
    <xf numFmtId="0" fontId="0" fillId="15" borderId="2" xfId="0" applyFill="1" applyBorder="1" applyAlignment="1">
      <alignment horizontal="left"/>
    </xf>
    <xf numFmtId="0" fontId="0" fillId="15" borderId="12" xfId="0" applyFill="1" applyBorder="1"/>
    <xf numFmtId="0" fontId="0" fillId="15" borderId="2" xfId="0" applyFill="1" applyBorder="1"/>
    <xf numFmtId="0" fontId="0" fillId="15" borderId="26" xfId="0" applyFill="1" applyBorder="1"/>
    <xf numFmtId="0" fontId="0" fillId="15" borderId="7" xfId="0" applyFill="1" applyBorder="1"/>
    <xf numFmtId="0" fontId="0" fillId="15" borderId="13" xfId="0" applyFill="1" applyBorder="1"/>
    <xf numFmtId="0" fontId="0" fillId="15" borderId="3" xfId="0" applyFill="1" applyBorder="1"/>
    <xf numFmtId="0" fontId="0" fillId="15" borderId="0" xfId="0" applyFill="1"/>
    <xf numFmtId="165" fontId="0" fillId="7" borderId="4" xfId="0" applyNumberFormat="1" applyFill="1" applyBorder="1" applyAlignment="1">
      <alignment horizontal="center"/>
    </xf>
    <xf numFmtId="1" fontId="0" fillId="7" borderId="4" xfId="0" applyNumberFormat="1" applyFill="1" applyBorder="1" applyAlignment="1">
      <alignment horizontal="center"/>
    </xf>
    <xf numFmtId="0" fontId="0" fillId="7" borderId="4" xfId="0" applyFill="1" applyBorder="1" applyAlignment="1">
      <alignment horizontal="left" vertical="center"/>
    </xf>
    <xf numFmtId="0" fontId="0" fillId="7" borderId="5" xfId="0" applyFill="1" applyBorder="1"/>
    <xf numFmtId="0" fontId="0" fillId="7" borderId="4" xfId="0" applyFill="1" applyBorder="1" applyAlignment="1">
      <alignment horizontal="center"/>
    </xf>
    <xf numFmtId="1" fontId="0" fillId="7" borderId="5" xfId="0" applyNumberFormat="1" applyFill="1" applyBorder="1" applyAlignment="1">
      <alignment horizontal="center"/>
    </xf>
    <xf numFmtId="0" fontId="4" fillId="0" borderId="36" xfId="0" applyFont="1" applyBorder="1"/>
    <xf numFmtId="0" fontId="4" fillId="0" borderId="46" xfId="0" applyFont="1" applyBorder="1"/>
    <xf numFmtId="0" fontId="4" fillId="0" borderId="47" xfId="0" applyFont="1" applyBorder="1"/>
    <xf numFmtId="0" fontId="0" fillId="4" borderId="39" xfId="0" applyFill="1" applyBorder="1"/>
    <xf numFmtId="0" fontId="0" fillId="4" borderId="55" xfId="0" applyFill="1" applyBorder="1"/>
    <xf numFmtId="0" fontId="0" fillId="4" borderId="56" xfId="0" applyFill="1" applyBorder="1"/>
    <xf numFmtId="0" fontId="0" fillId="6" borderId="25" xfId="0" applyFill="1" applyBorder="1"/>
    <xf numFmtId="0" fontId="0" fillId="6" borderId="36" xfId="0" applyFill="1" applyBorder="1"/>
    <xf numFmtId="0" fontId="0" fillId="6" borderId="46" xfId="0" applyFill="1" applyBorder="1"/>
    <xf numFmtId="0" fontId="0" fillId="6" borderId="47" xfId="0" applyFill="1" applyBorder="1"/>
    <xf numFmtId="0" fontId="0" fillId="6" borderId="39" xfId="0" applyFill="1" applyBorder="1"/>
    <xf numFmtId="0" fontId="0" fillId="6" borderId="55" xfId="0" applyFill="1" applyBorder="1"/>
    <xf numFmtId="0" fontId="0" fillId="6" borderId="56" xfId="0" applyFill="1" applyBorder="1"/>
    <xf numFmtId="0" fontId="0" fillId="9" borderId="22" xfId="0" applyFill="1" applyBorder="1"/>
    <xf numFmtId="0" fontId="0" fillId="9" borderId="23" xfId="0" applyFill="1" applyBorder="1"/>
    <xf numFmtId="0" fontId="0" fillId="9" borderId="25" xfId="0" applyFill="1" applyBorder="1"/>
    <xf numFmtId="0" fontId="0" fillId="9" borderId="36" xfId="0" applyFill="1" applyBorder="1"/>
    <xf numFmtId="0" fontId="0" fillId="9" borderId="46" xfId="0" applyFill="1" applyBorder="1"/>
    <xf numFmtId="0" fontId="0" fillId="9" borderId="47" xfId="0" applyFill="1" applyBorder="1"/>
    <xf numFmtId="0" fontId="0" fillId="9" borderId="39" xfId="0" applyFill="1" applyBorder="1"/>
    <xf numFmtId="0" fontId="0" fillId="9" borderId="55" xfId="0" applyFill="1" applyBorder="1"/>
    <xf numFmtId="0" fontId="0" fillId="9" borderId="56" xfId="0" applyFill="1" applyBorder="1"/>
    <xf numFmtId="0" fontId="0" fillId="14" borderId="36" xfId="0" applyFill="1" applyBorder="1"/>
    <xf numFmtId="0" fontId="0" fillId="14" borderId="22" xfId="0" applyFill="1" applyBorder="1"/>
    <xf numFmtId="0" fontId="0" fillId="14" borderId="23" xfId="0" applyFill="1" applyBorder="1"/>
    <xf numFmtId="0" fontId="0" fillId="14" borderId="25" xfId="0" applyFill="1" applyBorder="1"/>
    <xf numFmtId="0" fontId="0" fillId="14" borderId="39" xfId="0" applyFill="1" applyBorder="1"/>
    <xf numFmtId="0" fontId="0" fillId="14" borderId="55" xfId="0" applyFill="1" applyBorder="1"/>
    <xf numFmtId="0" fontId="0" fillId="14" borderId="56" xfId="0" applyFill="1" applyBorder="1"/>
    <xf numFmtId="0" fontId="0" fillId="3" borderId="8" xfId="0" applyFill="1" applyBorder="1"/>
    <xf numFmtId="0" fontId="0" fillId="4" borderId="8" xfId="0" applyFill="1" applyBorder="1"/>
    <xf numFmtId="0" fontId="0" fillId="6" borderId="8" xfId="0" applyFill="1" applyBorder="1"/>
    <xf numFmtId="0" fontId="0" fillId="6" borderId="11" xfId="0" applyFill="1" applyBorder="1"/>
    <xf numFmtId="0" fontId="0" fillId="15" borderId="8" xfId="0" applyFill="1" applyBorder="1"/>
    <xf numFmtId="0" fontId="0" fillId="9" borderId="8" xfId="0" applyFill="1" applyBorder="1" applyAlignment="1">
      <alignment horizontal="left" vertical="center"/>
    </xf>
    <xf numFmtId="0" fontId="5" fillId="9" borderId="1" xfId="1" applyFill="1" applyBorder="1"/>
    <xf numFmtId="0" fontId="5" fillId="6" borderId="2" xfId="1" applyFill="1" applyBorder="1" applyAlignment="1">
      <alignment horizontal="left" vertical="center"/>
    </xf>
    <xf numFmtId="0" fontId="2" fillId="0" borderId="0" xfId="0" applyFont="1"/>
    <xf numFmtId="0" fontId="2" fillId="3" borderId="12" xfId="0" applyFont="1" applyFill="1" applyBorder="1" applyAlignment="1">
      <alignment horizontal="left"/>
    </xf>
    <xf numFmtId="0" fontId="2" fillId="3" borderId="29" xfId="0" applyFont="1" applyFill="1" applyBorder="1" applyAlignment="1">
      <alignment horizontal="left"/>
    </xf>
    <xf numFmtId="0" fontId="2" fillId="3" borderId="32" xfId="0" applyFont="1" applyFill="1" applyBorder="1" applyAlignment="1">
      <alignment horizontal="left"/>
    </xf>
    <xf numFmtId="0" fontId="2" fillId="3" borderId="1" xfId="0" applyFont="1" applyFill="1" applyBorder="1" applyAlignment="1">
      <alignment horizontal="left"/>
    </xf>
    <xf numFmtId="0" fontId="2" fillId="3" borderId="27" xfId="0" applyFont="1" applyFill="1" applyBorder="1" applyAlignment="1">
      <alignment horizontal="left"/>
    </xf>
    <xf numFmtId="0" fontId="2" fillId="3" borderId="23" xfId="0" applyFont="1" applyFill="1" applyBorder="1" applyAlignment="1">
      <alignment horizontal="left"/>
    </xf>
    <xf numFmtId="0" fontId="2" fillId="3" borderId="24" xfId="0" applyFont="1" applyFill="1" applyBorder="1" applyAlignment="1">
      <alignment horizontal="left"/>
    </xf>
    <xf numFmtId="0" fontId="2" fillId="3" borderId="38" xfId="0" applyFont="1" applyFill="1" applyBorder="1" applyAlignment="1">
      <alignment horizontal="left"/>
    </xf>
    <xf numFmtId="0" fontId="2" fillId="3" borderId="4" xfId="0" applyFont="1" applyFill="1" applyBorder="1" applyAlignment="1">
      <alignment horizontal="left"/>
    </xf>
    <xf numFmtId="0" fontId="2" fillId="3" borderId="22" xfId="0" applyFont="1" applyFill="1" applyBorder="1" applyAlignment="1">
      <alignment horizontal="left"/>
    </xf>
    <xf numFmtId="0" fontId="2" fillId="3" borderId="7" xfId="0" applyFont="1" applyFill="1" applyBorder="1" applyAlignment="1">
      <alignment horizontal="left"/>
    </xf>
    <xf numFmtId="0" fontId="2" fillId="3" borderId="3" xfId="0" applyFont="1" applyFill="1" applyBorder="1" applyAlignment="1">
      <alignment horizontal="left"/>
    </xf>
    <xf numFmtId="0" fontId="2" fillId="3" borderId="2" xfId="0" applyFont="1" applyFill="1" applyBorder="1" applyAlignment="1">
      <alignment horizontal="left"/>
    </xf>
    <xf numFmtId="0" fontId="2" fillId="3" borderId="0" xfId="0" applyFont="1" applyFill="1" applyAlignment="1">
      <alignment horizontal="left"/>
    </xf>
    <xf numFmtId="0" fontId="2" fillId="3" borderId="11" xfId="0" applyFont="1" applyFill="1" applyBorder="1" applyAlignment="1">
      <alignment horizontal="left"/>
    </xf>
    <xf numFmtId="0" fontId="2" fillId="3" borderId="8" xfId="0" applyFont="1" applyFill="1" applyBorder="1" applyAlignment="1">
      <alignment horizontal="left"/>
    </xf>
    <xf numFmtId="0" fontId="2" fillId="3" borderId="34" xfId="0" applyFont="1" applyFill="1" applyBorder="1" applyAlignment="1">
      <alignment horizontal="left"/>
    </xf>
    <xf numFmtId="0" fontId="2" fillId="3" borderId="6" xfId="0" applyFont="1" applyFill="1" applyBorder="1" applyAlignment="1">
      <alignment horizontal="left"/>
    </xf>
    <xf numFmtId="0" fontId="2" fillId="3" borderId="5" xfId="0" applyFont="1" applyFill="1" applyBorder="1" applyAlignment="1">
      <alignment horizontal="left"/>
    </xf>
    <xf numFmtId="0" fontId="2" fillId="3" borderId="14" xfId="0" applyFont="1" applyFill="1" applyBorder="1" applyAlignment="1">
      <alignment horizontal="left"/>
    </xf>
    <xf numFmtId="0" fontId="2" fillId="4" borderId="27" xfId="0" applyFont="1" applyFill="1" applyBorder="1" applyAlignment="1">
      <alignment horizontal="left"/>
    </xf>
    <xf numFmtId="0" fontId="2" fillId="4" borderId="23" xfId="0" applyFont="1" applyFill="1" applyBorder="1" applyAlignment="1">
      <alignment horizontal="left"/>
    </xf>
    <xf numFmtId="0" fontId="2" fillId="4" borderId="24" xfId="0" applyFont="1" applyFill="1" applyBorder="1" applyAlignment="1">
      <alignment horizontal="left"/>
    </xf>
    <xf numFmtId="0" fontId="2" fillId="4" borderId="18" xfId="0" applyFont="1" applyFill="1" applyBorder="1" applyAlignment="1">
      <alignment horizontal="left"/>
    </xf>
    <xf numFmtId="0" fontId="2" fillId="4" borderId="1" xfId="0" applyFont="1" applyFill="1" applyBorder="1" applyAlignment="1">
      <alignment horizontal="left"/>
    </xf>
    <xf numFmtId="0" fontId="2" fillId="4" borderId="22" xfId="0" applyFont="1" applyFill="1" applyBorder="1" applyAlignment="1">
      <alignment horizontal="left"/>
    </xf>
    <xf numFmtId="0" fontId="2" fillId="4" borderId="3" xfId="0" applyFont="1" applyFill="1" applyBorder="1" applyAlignment="1">
      <alignment horizontal="left"/>
    </xf>
    <xf numFmtId="0" fontId="2" fillId="4" borderId="8" xfId="0" applyFont="1" applyFill="1" applyBorder="1" applyAlignment="1">
      <alignment horizontal="left"/>
    </xf>
    <xf numFmtId="0" fontId="2" fillId="4" borderId="2" xfId="0" applyFont="1" applyFill="1" applyBorder="1" applyAlignment="1">
      <alignment horizontal="left"/>
    </xf>
    <xf numFmtId="0" fontId="2" fillId="4" borderId="7" xfId="0" applyFont="1" applyFill="1" applyBorder="1" applyAlignment="1">
      <alignment horizontal="left"/>
    </xf>
    <xf numFmtId="0" fontId="2" fillId="4" borderId="32" xfId="0" applyFont="1" applyFill="1" applyBorder="1" applyAlignment="1">
      <alignment horizontal="left"/>
    </xf>
    <xf numFmtId="0" fontId="2" fillId="4" borderId="10" xfId="0" applyFont="1" applyFill="1" applyBorder="1" applyAlignment="1">
      <alignment horizontal="left"/>
    </xf>
    <xf numFmtId="0" fontId="2" fillId="4" borderId="12" xfId="0" applyFont="1" applyFill="1" applyBorder="1" applyAlignment="1">
      <alignment horizontal="left"/>
    </xf>
    <xf numFmtId="0" fontId="2" fillId="4" borderId="15" xfId="0" applyFont="1" applyFill="1" applyBorder="1" applyAlignment="1">
      <alignment horizontal="left"/>
    </xf>
    <xf numFmtId="0" fontId="2" fillId="4" borderId="19" xfId="0" applyFont="1" applyFill="1" applyBorder="1" applyAlignment="1">
      <alignment horizontal="left"/>
    </xf>
    <xf numFmtId="0" fontId="2" fillId="4" borderId="5" xfId="0" applyFont="1" applyFill="1" applyBorder="1" applyAlignment="1">
      <alignment horizontal="left"/>
    </xf>
    <xf numFmtId="0" fontId="2" fillId="4" borderId="6" xfId="0" applyFont="1" applyFill="1" applyBorder="1" applyAlignment="1">
      <alignment horizontal="left"/>
    </xf>
    <xf numFmtId="0" fontId="2" fillId="4" borderId="4" xfId="0" applyFont="1" applyFill="1" applyBorder="1" applyAlignment="1">
      <alignment horizontal="left"/>
    </xf>
    <xf numFmtId="0" fontId="2" fillId="4" borderId="31" xfId="0" applyFont="1" applyFill="1" applyBorder="1" applyAlignment="1">
      <alignment horizontal="left"/>
    </xf>
    <xf numFmtId="0" fontId="2" fillId="4" borderId="11" xfId="0" applyFont="1" applyFill="1" applyBorder="1" applyAlignment="1">
      <alignment horizontal="left"/>
    </xf>
    <xf numFmtId="0" fontId="2" fillId="4" borderId="14" xfId="0" applyFont="1" applyFill="1" applyBorder="1" applyAlignment="1">
      <alignment horizontal="left"/>
    </xf>
    <xf numFmtId="0" fontId="2" fillId="4" borderId="20" xfId="0" applyFont="1" applyFill="1" applyBorder="1" applyAlignment="1">
      <alignment horizontal="left"/>
    </xf>
    <xf numFmtId="0" fontId="2" fillId="6" borderId="1" xfId="0" applyFont="1" applyFill="1" applyBorder="1" applyAlignment="1">
      <alignment horizontal="left"/>
    </xf>
    <xf numFmtId="0" fontId="2" fillId="6" borderId="3" xfId="0" applyFont="1" applyFill="1" applyBorder="1" applyAlignment="1">
      <alignment horizontal="left"/>
    </xf>
    <xf numFmtId="0" fontId="2" fillId="6" borderId="14" xfId="0" applyFont="1" applyFill="1" applyBorder="1" applyAlignment="1">
      <alignment horizontal="left"/>
    </xf>
    <xf numFmtId="0" fontId="2" fillId="6" borderId="4" xfId="0" applyFont="1" applyFill="1" applyBorder="1" applyAlignment="1">
      <alignment horizontal="left"/>
    </xf>
    <xf numFmtId="0" fontId="2" fillId="6" borderId="5" xfId="0" applyFont="1" applyFill="1" applyBorder="1" applyAlignment="1">
      <alignment horizontal="left"/>
    </xf>
    <xf numFmtId="0" fontId="2" fillId="6" borderId="14" xfId="0" applyFont="1" applyFill="1" applyBorder="1"/>
    <xf numFmtId="0" fontId="2" fillId="6" borderId="4" xfId="0" applyFont="1" applyFill="1" applyBorder="1"/>
    <xf numFmtId="0" fontId="2" fillId="6" borderId="5" xfId="0" applyFont="1" applyFill="1" applyBorder="1"/>
    <xf numFmtId="0" fontId="2" fillId="15" borderId="1" xfId="0" applyFont="1" applyFill="1" applyBorder="1" applyAlignment="1">
      <alignment horizontal="left"/>
    </xf>
    <xf numFmtId="0" fontId="2" fillId="15" borderId="3" xfId="0" applyFont="1" applyFill="1" applyBorder="1" applyAlignment="1">
      <alignment horizontal="left"/>
    </xf>
    <xf numFmtId="0" fontId="2" fillId="15" borderId="14" xfId="0" applyFont="1" applyFill="1" applyBorder="1" applyAlignment="1">
      <alignment horizontal="left"/>
    </xf>
    <xf numFmtId="0" fontId="2" fillId="15" borderId="4" xfId="0" applyFont="1" applyFill="1" applyBorder="1" applyAlignment="1">
      <alignment horizontal="left"/>
    </xf>
    <xf numFmtId="0" fontId="2" fillId="15" borderId="5" xfId="0" applyFont="1" applyFill="1" applyBorder="1" applyAlignment="1">
      <alignment horizontal="left"/>
    </xf>
    <xf numFmtId="0" fontId="2" fillId="15" borderId="14" xfId="0" applyFont="1" applyFill="1" applyBorder="1"/>
    <xf numFmtId="0" fontId="2" fillId="15" borderId="4" xfId="0" applyFont="1" applyFill="1" applyBorder="1"/>
    <xf numFmtId="0" fontId="2" fillId="15" borderId="5" xfId="0" applyFont="1" applyFill="1" applyBorder="1"/>
    <xf numFmtId="0" fontId="2" fillId="6" borderId="2" xfId="0" applyFont="1" applyFill="1" applyBorder="1" applyAlignment="1">
      <alignment horizontal="left"/>
    </xf>
    <xf numFmtId="0" fontId="2" fillId="6" borderId="1" xfId="0" applyFont="1" applyFill="1" applyBorder="1"/>
    <xf numFmtId="0" fontId="2" fillId="6" borderId="6" xfId="0" applyFont="1" applyFill="1" applyBorder="1" applyAlignment="1">
      <alignment horizontal="left"/>
    </xf>
    <xf numFmtId="0" fontId="2" fillId="9" borderId="1" xfId="0" applyFont="1" applyFill="1" applyBorder="1" applyAlignment="1">
      <alignment horizontal="left"/>
    </xf>
    <xf numFmtId="0" fontId="2" fillId="9" borderId="1" xfId="0" applyFont="1" applyFill="1" applyBorder="1"/>
    <xf numFmtId="0" fontId="2" fillId="9" borderId="2" xfId="0" applyFont="1" applyFill="1" applyBorder="1" applyAlignment="1">
      <alignment horizontal="left"/>
    </xf>
    <xf numFmtId="0" fontId="2" fillId="14" borderId="1" xfId="0" applyFont="1" applyFill="1" applyBorder="1" applyAlignment="1">
      <alignment horizontal="left"/>
    </xf>
    <xf numFmtId="0" fontId="2" fillId="14" borderId="1" xfId="0" applyFont="1" applyFill="1" applyBorder="1"/>
    <xf numFmtId="0" fontId="2" fillId="14" borderId="3" xfId="0" applyFont="1" applyFill="1" applyBorder="1" applyAlignment="1">
      <alignment horizontal="left"/>
    </xf>
    <xf numFmtId="0" fontId="2" fillId="14" borderId="4" xfId="0" applyFont="1" applyFill="1" applyBorder="1" applyAlignment="1">
      <alignment horizontal="left"/>
    </xf>
    <xf numFmtId="0" fontId="2" fillId="7" borderId="1" xfId="0" applyFont="1" applyFill="1" applyBorder="1" applyAlignment="1">
      <alignment horizontal="left"/>
    </xf>
    <xf numFmtId="0" fontId="2" fillId="7" borderId="3" xfId="0" applyFont="1" applyFill="1" applyBorder="1" applyAlignment="1">
      <alignment horizontal="left"/>
    </xf>
    <xf numFmtId="0" fontId="2" fillId="7" borderId="1" xfId="0" applyFont="1" applyFill="1" applyBorder="1"/>
    <xf numFmtId="0" fontId="2" fillId="7" borderId="4" xfId="0" applyFont="1" applyFill="1" applyBorder="1" applyAlignment="1">
      <alignment horizontal="left"/>
    </xf>
    <xf numFmtId="0" fontId="2" fillId="0" borderId="0" xfId="0" applyFont="1" applyAlignment="1">
      <alignment horizontal="left"/>
    </xf>
    <xf numFmtId="0" fontId="2" fillId="0" borderId="1" xfId="0" applyFont="1" applyBorder="1" applyAlignment="1">
      <alignment horizontal="left"/>
    </xf>
    <xf numFmtId="14" fontId="2" fillId="0" borderId="1" xfId="0" applyNumberFormat="1" applyFont="1" applyBorder="1" applyAlignment="1">
      <alignment horizontal="left"/>
    </xf>
    <xf numFmtId="0" fontId="7" fillId="6" borderId="1" xfId="0" applyFont="1" applyFill="1" applyBorder="1"/>
    <xf numFmtId="164" fontId="7" fillId="6" borderId="1" xfId="0" applyNumberFormat="1" applyFont="1" applyFill="1" applyBorder="1" applyAlignment="1">
      <alignment horizontal="left"/>
    </xf>
    <xf numFmtId="0" fontId="7" fillId="9" borderId="1" xfId="0" applyFont="1" applyFill="1" applyBorder="1"/>
    <xf numFmtId="164" fontId="7" fillId="9" borderId="1" xfId="0" applyNumberFormat="1" applyFont="1" applyFill="1" applyBorder="1" applyAlignment="1">
      <alignment horizontal="left"/>
    </xf>
    <xf numFmtId="0" fontId="2" fillId="7" borderId="6" xfId="0" applyFont="1" applyFill="1" applyBorder="1" applyAlignment="1">
      <alignment horizontal="left"/>
    </xf>
    <xf numFmtId="0" fontId="0" fillId="7" borderId="4" xfId="0" applyFill="1" applyBorder="1" applyAlignment="1">
      <alignment vertical="center"/>
    </xf>
    <xf numFmtId="0" fontId="0" fillId="7" borderId="4" xfId="0" applyFill="1" applyBorder="1" applyAlignment="1">
      <alignment horizontal="left" vertical="center" wrapText="1"/>
    </xf>
    <xf numFmtId="0" fontId="2" fillId="7" borderId="4" xfId="0" applyFont="1" applyFill="1" applyBorder="1"/>
    <xf numFmtId="0" fontId="0" fillId="7" borderId="6" xfId="0" applyFill="1" applyBorder="1"/>
    <xf numFmtId="0" fontId="0" fillId="7" borderId="41" xfId="0" applyFill="1" applyBorder="1" applyAlignment="1">
      <alignment horizontal="left"/>
    </xf>
    <xf numFmtId="0" fontId="5" fillId="7" borderId="41" xfId="1" applyFill="1" applyBorder="1" applyAlignment="1">
      <alignment horizontal="left"/>
    </xf>
    <xf numFmtId="0" fontId="0" fillId="7" borderId="41" xfId="0" applyFill="1" applyBorder="1"/>
    <xf numFmtId="0" fontId="0" fillId="7" borderId="41" xfId="0" applyFill="1" applyBorder="1" applyAlignment="1">
      <alignment horizontal="left" vertical="center"/>
    </xf>
    <xf numFmtId="0" fontId="0" fillId="7" borderId="41" xfId="0" applyFill="1" applyBorder="1" applyAlignment="1">
      <alignment horizontal="center"/>
    </xf>
    <xf numFmtId="165" fontId="0" fillId="7" borderId="41" xfId="0" applyNumberFormat="1" applyFill="1" applyBorder="1" applyAlignment="1">
      <alignment horizontal="center"/>
    </xf>
    <xf numFmtId="1" fontId="0" fillId="7" borderId="41" xfId="0" applyNumberFormat="1" applyFill="1" applyBorder="1" applyAlignment="1">
      <alignment horizontal="center"/>
    </xf>
    <xf numFmtId="1" fontId="0" fillId="7" borderId="41" xfId="0" applyNumberFormat="1" applyFill="1" applyBorder="1" applyAlignment="1">
      <alignment horizontal="left" vertical="center"/>
    </xf>
    <xf numFmtId="0" fontId="6" fillId="9" borderId="1" xfId="0" applyFont="1" applyFill="1" applyBorder="1"/>
    <xf numFmtId="0" fontId="6" fillId="9" borderId="0" xfId="0" applyFont="1" applyFill="1"/>
    <xf numFmtId="0" fontId="7" fillId="7" borderId="1" xfId="0" applyFont="1" applyFill="1" applyBorder="1"/>
    <xf numFmtId="0" fontId="7" fillId="3" borderId="17" xfId="0" applyFont="1" applyFill="1" applyBorder="1" applyAlignment="1">
      <alignment horizontal="left"/>
    </xf>
    <xf numFmtId="0" fontId="7" fillId="3" borderId="18" xfId="0" applyFont="1" applyFill="1" applyBorder="1" applyAlignment="1">
      <alignment horizontal="left"/>
    </xf>
    <xf numFmtId="0" fontId="7" fillId="3" borderId="33" xfId="0" applyFont="1" applyFill="1" applyBorder="1" applyAlignment="1">
      <alignment horizontal="left"/>
    </xf>
    <xf numFmtId="0" fontId="7" fillId="3" borderId="28" xfId="0" applyFont="1" applyFill="1" applyBorder="1" applyAlignment="1">
      <alignment horizontal="left"/>
    </xf>
    <xf numFmtId="9" fontId="7" fillId="3" borderId="18" xfId="0" applyNumberFormat="1" applyFont="1" applyFill="1" applyBorder="1" applyAlignment="1">
      <alignment horizontal="left"/>
    </xf>
    <xf numFmtId="44" fontId="7" fillId="3" borderId="23" xfId="0" applyNumberFormat="1" applyFont="1" applyFill="1" applyBorder="1"/>
    <xf numFmtId="0" fontId="7" fillId="3" borderId="23" xfId="0" applyFont="1" applyFill="1" applyBorder="1"/>
    <xf numFmtId="164" fontId="7" fillId="3" borderId="23" xfId="0" applyNumberFormat="1" applyFont="1" applyFill="1" applyBorder="1" applyAlignment="1">
      <alignment horizontal="left"/>
    </xf>
    <xf numFmtId="0" fontId="7" fillId="3" borderId="24" xfId="0" applyFont="1" applyFill="1" applyBorder="1"/>
    <xf numFmtId="44" fontId="7" fillId="3" borderId="1" xfId="0" applyNumberFormat="1" applyFont="1" applyFill="1" applyBorder="1"/>
    <xf numFmtId="44" fontId="7" fillId="3" borderId="27" xfId="0" applyNumberFormat="1" applyFont="1" applyFill="1" applyBorder="1"/>
    <xf numFmtId="44" fontId="7" fillId="3" borderId="21" xfId="0" applyNumberFormat="1" applyFont="1" applyFill="1" applyBorder="1" applyAlignment="1">
      <alignment horizontal="left"/>
    </xf>
    <xf numFmtId="0" fontId="7" fillId="3" borderId="14" xfId="0" applyFont="1" applyFill="1" applyBorder="1" applyAlignment="1">
      <alignment horizontal="left"/>
    </xf>
    <xf numFmtId="0" fontId="7" fillId="3" borderId="5" xfId="0" applyFont="1" applyFill="1" applyBorder="1" applyAlignment="1">
      <alignment horizontal="left"/>
    </xf>
    <xf numFmtId="0" fontId="7" fillId="3" borderId="2" xfId="0" applyFont="1" applyFill="1" applyBorder="1" applyAlignment="1">
      <alignment horizontal="left"/>
    </xf>
    <xf numFmtId="0" fontId="7" fillId="3" borderId="6" xfId="0" applyFont="1" applyFill="1" applyBorder="1" applyAlignment="1">
      <alignment horizontal="left"/>
    </xf>
    <xf numFmtId="9" fontId="7" fillId="3" borderId="4" xfId="0" applyNumberFormat="1" applyFont="1" applyFill="1" applyBorder="1" applyAlignment="1">
      <alignment horizontal="left"/>
    </xf>
    <xf numFmtId="0" fontId="7" fillId="3" borderId="1" xfId="0" applyFont="1" applyFill="1" applyBorder="1"/>
    <xf numFmtId="164" fontId="7" fillId="3" borderId="1" xfId="0" applyNumberFormat="1" applyFont="1" applyFill="1" applyBorder="1" applyAlignment="1">
      <alignment horizontal="left"/>
    </xf>
    <xf numFmtId="0" fontId="7" fillId="3" borderId="2" xfId="0" applyFont="1" applyFill="1" applyBorder="1"/>
    <xf numFmtId="44" fontId="7" fillId="3" borderId="3" xfId="0" applyNumberFormat="1" applyFont="1" applyFill="1" applyBorder="1"/>
    <xf numFmtId="44" fontId="7" fillId="3" borderId="16" xfId="0" applyNumberFormat="1" applyFont="1" applyFill="1" applyBorder="1" applyAlignment="1">
      <alignment horizontal="left"/>
    </xf>
    <xf numFmtId="44" fontId="7" fillId="3" borderId="4" xfId="0" applyNumberFormat="1" applyFont="1" applyFill="1" applyBorder="1"/>
    <xf numFmtId="0" fontId="7" fillId="3" borderId="4" xfId="0" applyFont="1" applyFill="1" applyBorder="1"/>
    <xf numFmtId="164" fontId="7" fillId="3" borderId="4" xfId="0" applyNumberFormat="1" applyFont="1" applyFill="1" applyBorder="1" applyAlignment="1">
      <alignment horizontal="left"/>
    </xf>
    <xf numFmtId="0" fontId="7" fillId="4" borderId="48" xfId="0" applyFont="1" applyFill="1" applyBorder="1"/>
    <xf numFmtId="0" fontId="7" fillId="4" borderId="1" xfId="0" applyFont="1" applyFill="1" applyBorder="1"/>
    <xf numFmtId="0" fontId="7" fillId="4" borderId="27" xfId="0" applyFont="1" applyFill="1" applyBorder="1"/>
    <xf numFmtId="0" fontId="7" fillId="4" borderId="24" xfId="0" applyFont="1" applyFill="1" applyBorder="1"/>
    <xf numFmtId="0" fontId="7" fillId="4" borderId="18" xfId="0" applyFont="1" applyFill="1" applyBorder="1" applyAlignment="1">
      <alignment horizontal="left"/>
    </xf>
    <xf numFmtId="9" fontId="7" fillId="4" borderId="18" xfId="0" applyNumberFormat="1" applyFont="1" applyFill="1" applyBorder="1" applyAlignment="1">
      <alignment horizontal="left"/>
    </xf>
    <xf numFmtId="44" fontId="7" fillId="4" borderId="23" xfId="0" applyNumberFormat="1" applyFont="1" applyFill="1" applyBorder="1"/>
    <xf numFmtId="164" fontId="7" fillId="4" borderId="23" xfId="0" applyNumberFormat="1" applyFont="1" applyFill="1" applyBorder="1" applyAlignment="1">
      <alignment horizontal="left"/>
    </xf>
    <xf numFmtId="0" fontId="7" fillId="4" borderId="23" xfId="0" applyFont="1" applyFill="1" applyBorder="1" applyAlignment="1">
      <alignment horizontal="left"/>
    </xf>
    <xf numFmtId="0" fontId="7" fillId="4" borderId="23" xfId="0" applyFont="1" applyFill="1" applyBorder="1"/>
    <xf numFmtId="44" fontId="7" fillId="4" borderId="25" xfId="0" applyNumberFormat="1" applyFont="1" applyFill="1" applyBorder="1"/>
    <xf numFmtId="0" fontId="7" fillId="4" borderId="49" xfId="0" applyFont="1" applyFill="1" applyBorder="1"/>
    <xf numFmtId="0" fontId="7" fillId="4" borderId="6" xfId="0" applyFont="1" applyFill="1" applyBorder="1"/>
    <xf numFmtId="0" fontId="7" fillId="4" borderId="2" xfId="0" applyFont="1" applyFill="1" applyBorder="1"/>
    <xf numFmtId="0" fontId="7" fillId="4" borderId="3" xfId="0" applyFont="1" applyFill="1" applyBorder="1"/>
    <xf numFmtId="9" fontId="7" fillId="4" borderId="4" xfId="0" applyNumberFormat="1" applyFont="1" applyFill="1" applyBorder="1" applyAlignment="1">
      <alignment horizontal="left"/>
    </xf>
    <xf numFmtId="44" fontId="7" fillId="4" borderId="1" xfId="0" applyNumberFormat="1" applyFont="1" applyFill="1" applyBorder="1"/>
    <xf numFmtId="164" fontId="7" fillId="4" borderId="1" xfId="0" applyNumberFormat="1" applyFont="1" applyFill="1" applyBorder="1" applyAlignment="1">
      <alignment horizontal="left"/>
    </xf>
    <xf numFmtId="0" fontId="7" fillId="4" borderId="4" xfId="0" applyFont="1" applyFill="1" applyBorder="1"/>
    <xf numFmtId="44" fontId="7" fillId="4" borderId="13" xfId="0" applyNumberFormat="1" applyFont="1" applyFill="1" applyBorder="1"/>
    <xf numFmtId="0" fontId="7" fillId="4" borderId="7" xfId="0" applyFont="1" applyFill="1" applyBorder="1"/>
    <xf numFmtId="44" fontId="7" fillId="4" borderId="2" xfId="0" applyNumberFormat="1" applyFont="1" applyFill="1" applyBorder="1"/>
    <xf numFmtId="44" fontId="7" fillId="4" borderId="4" xfId="0" applyNumberFormat="1" applyFont="1" applyFill="1" applyBorder="1"/>
    <xf numFmtId="0" fontId="7" fillId="4" borderId="8" xfId="0" applyFont="1" applyFill="1" applyBorder="1"/>
    <xf numFmtId="0" fontId="7" fillId="4" borderId="6" xfId="0" applyFont="1" applyFill="1" applyBorder="1" applyAlignment="1">
      <alignment horizontal="left"/>
    </xf>
    <xf numFmtId="0" fontId="7" fillId="4" borderId="35" xfId="0" applyFont="1" applyFill="1" applyBorder="1"/>
    <xf numFmtId="0" fontId="7" fillId="4" borderId="9" xfId="0" applyFont="1" applyFill="1" applyBorder="1"/>
    <xf numFmtId="0" fontId="7" fillId="4" borderId="26" xfId="0" applyFont="1" applyFill="1" applyBorder="1"/>
    <xf numFmtId="0" fontId="7" fillId="4" borderId="5" xfId="0" applyFont="1" applyFill="1" applyBorder="1"/>
    <xf numFmtId="44" fontId="7" fillId="4" borderId="3" xfId="0" applyNumberFormat="1" applyFont="1" applyFill="1" applyBorder="1"/>
    <xf numFmtId="0" fontId="7" fillId="4" borderId="12" xfId="0" applyFont="1" applyFill="1" applyBorder="1"/>
    <xf numFmtId="44" fontId="7" fillId="4" borderId="8" xfId="0" applyNumberFormat="1" applyFont="1" applyFill="1" applyBorder="1"/>
    <xf numFmtId="164" fontId="7" fillId="4" borderId="3" xfId="0" applyNumberFormat="1" applyFont="1" applyFill="1" applyBorder="1" applyAlignment="1">
      <alignment horizontal="left"/>
    </xf>
    <xf numFmtId="0" fontId="7" fillId="4" borderId="14" xfId="0" applyFont="1" applyFill="1" applyBorder="1"/>
    <xf numFmtId="9" fontId="7" fillId="4" borderId="6" xfId="0" applyNumberFormat="1" applyFont="1" applyFill="1" applyBorder="1" applyAlignment="1">
      <alignment horizontal="left"/>
    </xf>
    <xf numFmtId="164" fontId="7" fillId="4" borderId="4" xfId="0" applyNumberFormat="1" applyFont="1" applyFill="1" applyBorder="1" applyAlignment="1">
      <alignment horizontal="left"/>
    </xf>
    <xf numFmtId="44" fontId="7" fillId="4" borderId="16" xfId="0" applyNumberFormat="1" applyFont="1" applyFill="1" applyBorder="1"/>
    <xf numFmtId="0" fontId="7" fillId="5" borderId="22" xfId="0" applyFont="1" applyFill="1" applyBorder="1"/>
    <xf numFmtId="0" fontId="7" fillId="5" borderId="23" xfId="0" applyFont="1" applyFill="1" applyBorder="1"/>
    <xf numFmtId="0" fontId="7" fillId="5" borderId="1" xfId="0" applyFont="1" applyFill="1" applyBorder="1"/>
    <xf numFmtId="0" fontId="7" fillId="5" borderId="24" xfId="0" applyFont="1" applyFill="1" applyBorder="1"/>
    <xf numFmtId="0" fontId="7" fillId="5" borderId="27" xfId="0" applyFont="1" applyFill="1" applyBorder="1"/>
    <xf numFmtId="9" fontId="7" fillId="5" borderId="28" xfId="0" applyNumberFormat="1" applyFont="1" applyFill="1" applyBorder="1" applyAlignment="1">
      <alignment horizontal="left"/>
    </xf>
    <xf numFmtId="44" fontId="7" fillId="5" borderId="23" xfId="0" applyNumberFormat="1" applyFont="1" applyFill="1" applyBorder="1"/>
    <xf numFmtId="44" fontId="7" fillId="5" borderId="18" xfId="0" applyNumberFormat="1" applyFont="1" applyFill="1" applyBorder="1"/>
    <xf numFmtId="0" fontId="7" fillId="5" borderId="18" xfId="0" applyFont="1" applyFill="1" applyBorder="1"/>
    <xf numFmtId="164" fontId="7" fillId="5" borderId="18" xfId="0" applyNumberFormat="1" applyFont="1" applyFill="1" applyBorder="1" applyAlignment="1">
      <alignment horizontal="left"/>
    </xf>
    <xf numFmtId="0" fontId="7" fillId="5" borderId="18" xfId="0" applyFont="1" applyFill="1" applyBorder="1" applyAlignment="1">
      <alignment horizontal="left"/>
    </xf>
    <xf numFmtId="44" fontId="7" fillId="5" borderId="4" xfId="0" applyNumberFormat="1" applyFont="1" applyFill="1" applyBorder="1"/>
    <xf numFmtId="44" fontId="7" fillId="5" borderId="21" xfId="0" applyNumberFormat="1" applyFont="1" applyFill="1" applyBorder="1"/>
    <xf numFmtId="0" fontId="7" fillId="5" borderId="12" xfId="0" applyFont="1" applyFill="1" applyBorder="1"/>
    <xf numFmtId="0" fontId="7" fillId="5" borderId="2" xfId="0" applyFont="1" applyFill="1" applyBorder="1"/>
    <xf numFmtId="0" fontId="7" fillId="5" borderId="3" xfId="0" applyFont="1" applyFill="1" applyBorder="1"/>
    <xf numFmtId="9" fontId="7" fillId="5" borderId="4" xfId="0" applyNumberFormat="1" applyFont="1" applyFill="1" applyBorder="1" applyAlignment="1">
      <alignment horizontal="left"/>
    </xf>
    <xf numFmtId="44" fontId="7" fillId="5" borderId="1" xfId="0" applyNumberFormat="1" applyFont="1" applyFill="1" applyBorder="1"/>
    <xf numFmtId="44" fontId="7" fillId="5" borderId="2" xfId="0" applyNumberFormat="1" applyFont="1" applyFill="1" applyBorder="1"/>
    <xf numFmtId="164" fontId="7" fillId="5" borderId="1" xfId="0" applyNumberFormat="1" applyFont="1" applyFill="1" applyBorder="1" applyAlignment="1">
      <alignment horizontal="left"/>
    </xf>
    <xf numFmtId="44" fontId="7" fillId="5" borderId="16" xfId="0" applyNumberFormat="1" applyFont="1" applyFill="1" applyBorder="1"/>
    <xf numFmtId="9" fontId="7" fillId="5" borderId="6" xfId="0" applyNumberFormat="1" applyFont="1" applyFill="1" applyBorder="1" applyAlignment="1">
      <alignment horizontal="left"/>
    </xf>
    <xf numFmtId="0" fontId="7" fillId="5" borderId="9" xfId="0" applyFont="1" applyFill="1" applyBorder="1"/>
    <xf numFmtId="0" fontId="7" fillId="5" borderId="4" xfId="0" applyFont="1" applyFill="1" applyBorder="1"/>
    <xf numFmtId="164" fontId="7" fillId="5" borderId="3" xfId="0" applyNumberFormat="1" applyFont="1" applyFill="1" applyBorder="1" applyAlignment="1">
      <alignment horizontal="left"/>
    </xf>
    <xf numFmtId="44" fontId="7" fillId="5" borderId="6" xfId="0" applyNumberFormat="1" applyFont="1" applyFill="1" applyBorder="1"/>
    <xf numFmtId="0" fontId="7" fillId="5" borderId="11" xfId="0" applyFont="1" applyFill="1" applyBorder="1"/>
    <xf numFmtId="0" fontId="7" fillId="5" borderId="8" xfId="0" applyFont="1" applyFill="1" applyBorder="1"/>
    <xf numFmtId="44" fontId="7" fillId="5" borderId="10" xfId="0" applyNumberFormat="1" applyFont="1" applyFill="1" applyBorder="1"/>
    <xf numFmtId="164" fontId="7" fillId="5" borderId="9" xfId="0" applyNumberFormat="1" applyFont="1" applyFill="1" applyBorder="1" applyAlignment="1">
      <alignment horizontal="left"/>
    </xf>
    <xf numFmtId="164" fontId="7" fillId="5" borderId="8" xfId="0" applyNumberFormat="1" applyFont="1" applyFill="1" applyBorder="1" applyAlignment="1">
      <alignment horizontal="left"/>
    </xf>
    <xf numFmtId="0" fontId="7" fillId="5" borderId="8" xfId="0" applyFont="1" applyFill="1" applyBorder="1" applyAlignment="1">
      <alignment horizontal="left"/>
    </xf>
    <xf numFmtId="164" fontId="7" fillId="5" borderId="4" xfId="0" applyNumberFormat="1" applyFont="1" applyFill="1" applyBorder="1" applyAlignment="1">
      <alignment horizontal="left"/>
    </xf>
    <xf numFmtId="164" fontId="7" fillId="5" borderId="2" xfId="0" applyNumberFormat="1" applyFont="1" applyFill="1" applyBorder="1" applyAlignment="1">
      <alignment horizontal="left"/>
    </xf>
    <xf numFmtId="44" fontId="7" fillId="5" borderId="11" xfId="0" applyNumberFormat="1" applyFont="1" applyFill="1" applyBorder="1"/>
    <xf numFmtId="44" fontId="7" fillId="5" borderId="8" xfId="0" applyNumberFormat="1" applyFont="1" applyFill="1" applyBorder="1"/>
    <xf numFmtId="44" fontId="7" fillId="5" borderId="30" xfId="0" applyNumberFormat="1" applyFont="1" applyFill="1" applyBorder="1"/>
    <xf numFmtId="0" fontId="7" fillId="5" borderId="14" xfId="0" applyFont="1" applyFill="1" applyBorder="1"/>
    <xf numFmtId="0" fontId="7" fillId="5" borderId="5" xfId="0" applyFont="1" applyFill="1" applyBorder="1"/>
    <xf numFmtId="0" fontId="7" fillId="5" borderId="6" xfId="0" applyFont="1" applyFill="1" applyBorder="1"/>
    <xf numFmtId="9" fontId="7" fillId="5" borderId="1" xfId="0" applyNumberFormat="1" applyFont="1" applyFill="1" applyBorder="1" applyAlignment="1">
      <alignment horizontal="left"/>
    </xf>
    <xf numFmtId="0" fontId="7" fillId="6" borderId="8" xfId="0" applyFont="1" applyFill="1" applyBorder="1"/>
    <xf numFmtId="0" fontId="7" fillId="6" borderId="10" xfId="0" applyFont="1" applyFill="1" applyBorder="1"/>
    <xf numFmtId="0" fontId="7" fillId="6" borderId="9" xfId="0" applyFont="1" applyFill="1" applyBorder="1"/>
    <xf numFmtId="9" fontId="7" fillId="6" borderId="8" xfId="0" applyNumberFormat="1" applyFont="1" applyFill="1" applyBorder="1" applyAlignment="1">
      <alignment horizontal="left"/>
    </xf>
    <xf numFmtId="44" fontId="7" fillId="6" borderId="8" xfId="0" applyNumberFormat="1" applyFont="1" applyFill="1" applyBorder="1"/>
    <xf numFmtId="164" fontId="7" fillId="6" borderId="8" xfId="0" applyNumberFormat="1" applyFont="1" applyFill="1" applyBorder="1" applyAlignment="1">
      <alignment horizontal="left"/>
    </xf>
    <xf numFmtId="44" fontId="7" fillId="6" borderId="11" xfId="0" applyNumberFormat="1" applyFont="1" applyFill="1" applyBorder="1"/>
    <xf numFmtId="44" fontId="7" fillId="6" borderId="10" xfId="0" applyNumberFormat="1" applyFont="1" applyFill="1" applyBorder="1"/>
    <xf numFmtId="0" fontId="7" fillId="6" borderId="2" xfId="0" applyFont="1" applyFill="1" applyBorder="1"/>
    <xf numFmtId="0" fontId="7" fillId="6" borderId="3" xfId="0" applyFont="1" applyFill="1" applyBorder="1"/>
    <xf numFmtId="9" fontId="7" fillId="6" borderId="1" xfId="0" applyNumberFormat="1" applyFont="1" applyFill="1" applyBorder="1" applyAlignment="1">
      <alignment horizontal="left"/>
    </xf>
    <xf numFmtId="44" fontId="7" fillId="6" borderId="1" xfId="0" applyNumberFormat="1" applyFont="1" applyFill="1" applyBorder="1"/>
    <xf numFmtId="44" fontId="7" fillId="6" borderId="4" xfId="0" applyNumberFormat="1" applyFont="1" applyFill="1" applyBorder="1"/>
    <xf numFmtId="44" fontId="7" fillId="6" borderId="2" xfId="0" applyNumberFormat="1" applyFont="1" applyFill="1" applyBorder="1"/>
    <xf numFmtId="0" fontId="7" fillId="6" borderId="11" xfId="0" applyFont="1" applyFill="1" applyBorder="1"/>
    <xf numFmtId="0" fontId="7" fillId="6" borderId="4" xfId="0" applyFont="1" applyFill="1" applyBorder="1"/>
    <xf numFmtId="44" fontId="7" fillId="6" borderId="3" xfId="0" applyNumberFormat="1" applyFont="1" applyFill="1" applyBorder="1"/>
    <xf numFmtId="44" fontId="7" fillId="6" borderId="9" xfId="0" applyNumberFormat="1" applyFont="1" applyFill="1" applyBorder="1"/>
    <xf numFmtId="0" fontId="7" fillId="6" borderId="4" xfId="0" applyFont="1" applyFill="1" applyBorder="1" applyAlignment="1">
      <alignment horizontal="left"/>
    </xf>
    <xf numFmtId="0" fontId="7" fillId="6" borderId="5" xfId="0" applyFont="1" applyFill="1" applyBorder="1"/>
    <xf numFmtId="0" fontId="7" fillId="6" borderId="34" xfId="0" applyFont="1" applyFill="1" applyBorder="1"/>
    <xf numFmtId="0" fontId="7" fillId="6" borderId="6" xfId="0" applyFont="1" applyFill="1" applyBorder="1"/>
    <xf numFmtId="9" fontId="7" fillId="6" borderId="4" xfId="0" applyNumberFormat="1" applyFont="1" applyFill="1" applyBorder="1" applyAlignment="1">
      <alignment horizontal="left"/>
    </xf>
    <xf numFmtId="164" fontId="7" fillId="6" borderId="4" xfId="0" applyNumberFormat="1" applyFont="1" applyFill="1" applyBorder="1" applyAlignment="1">
      <alignment horizontal="left"/>
    </xf>
    <xf numFmtId="0" fontId="7" fillId="9" borderId="9" xfId="0" applyFont="1" applyFill="1" applyBorder="1"/>
    <xf numFmtId="0" fontId="7" fillId="9" borderId="1" xfId="0" applyFont="1" applyFill="1" applyBorder="1" applyAlignment="1">
      <alignment horizontal="left"/>
    </xf>
    <xf numFmtId="9" fontId="7" fillId="9" borderId="1" xfId="0" applyNumberFormat="1" applyFont="1" applyFill="1" applyBorder="1" applyAlignment="1">
      <alignment horizontal="left"/>
    </xf>
    <xf numFmtId="44" fontId="7" fillId="9" borderId="1" xfId="0" applyNumberFormat="1" applyFont="1" applyFill="1" applyBorder="1"/>
    <xf numFmtId="44" fontId="7" fillId="9" borderId="4" xfId="0" applyNumberFormat="1" applyFont="1" applyFill="1" applyBorder="1"/>
    <xf numFmtId="0" fontId="7" fillId="9" borderId="3" xfId="0" applyFont="1" applyFill="1" applyBorder="1"/>
    <xf numFmtId="0" fontId="7" fillId="9" borderId="0" xfId="0" applyFont="1" applyFill="1"/>
    <xf numFmtId="0" fontId="7" fillId="12" borderId="0" xfId="0" applyFont="1" applyFill="1"/>
    <xf numFmtId="0" fontId="7" fillId="0" borderId="0" xfId="0" applyFont="1"/>
    <xf numFmtId="43" fontId="7" fillId="9" borderId="1" xfId="0" applyNumberFormat="1" applyFont="1" applyFill="1" applyBorder="1"/>
    <xf numFmtId="0" fontId="7" fillId="14" borderId="1" xfId="0" applyFont="1" applyFill="1" applyBorder="1"/>
    <xf numFmtId="0" fontId="7" fillId="14" borderId="1" xfId="0" applyFont="1" applyFill="1" applyBorder="1" applyAlignment="1">
      <alignment horizontal="left"/>
    </xf>
    <xf numFmtId="9" fontId="7" fillId="14" borderId="1" xfId="0" applyNumberFormat="1" applyFont="1" applyFill="1" applyBorder="1" applyAlignment="1">
      <alignment horizontal="left"/>
    </xf>
    <xf numFmtId="44" fontId="7" fillId="14" borderId="1" xfId="0" applyNumberFormat="1" applyFont="1" applyFill="1" applyBorder="1"/>
    <xf numFmtId="164" fontId="7" fillId="14" borderId="1" xfId="0" applyNumberFormat="1" applyFont="1" applyFill="1" applyBorder="1" applyAlignment="1">
      <alignment horizontal="left"/>
    </xf>
    <xf numFmtId="44" fontId="7" fillId="14" borderId="4" xfId="0" applyNumberFormat="1" applyFont="1" applyFill="1" applyBorder="1"/>
    <xf numFmtId="0" fontId="7" fillId="14" borderId="0" xfId="0" applyFont="1" applyFill="1"/>
    <xf numFmtId="44" fontId="7" fillId="12" borderId="1" xfId="0" applyNumberFormat="1" applyFont="1" applyFill="1" applyBorder="1"/>
    <xf numFmtId="0" fontId="7" fillId="7" borderId="1" xfId="0" applyFont="1" applyFill="1" applyBorder="1" applyAlignment="1">
      <alignment horizontal="left"/>
    </xf>
    <xf numFmtId="9" fontId="7" fillId="7" borderId="1" xfId="0" applyNumberFormat="1" applyFont="1" applyFill="1" applyBorder="1" applyAlignment="1">
      <alignment horizontal="left"/>
    </xf>
    <xf numFmtId="44" fontId="7" fillId="7" borderId="1" xfId="0" applyNumberFormat="1" applyFont="1" applyFill="1" applyBorder="1"/>
    <xf numFmtId="164" fontId="7" fillId="7" borderId="1" xfId="0" applyNumberFormat="1" applyFont="1" applyFill="1" applyBorder="1" applyAlignment="1">
      <alignment horizontal="left"/>
    </xf>
    <xf numFmtId="44" fontId="7" fillId="7" borderId="4" xfId="0" applyNumberFormat="1" applyFont="1" applyFill="1" applyBorder="1"/>
    <xf numFmtId="0" fontId="4" fillId="0" borderId="1" xfId="0" applyFont="1" applyBorder="1" applyAlignment="1">
      <alignment horizontal="left"/>
    </xf>
    <xf numFmtId="14" fontId="4" fillId="0" borderId="1" xfId="0" applyNumberFormat="1" applyFont="1" applyBorder="1" applyAlignment="1">
      <alignment horizontal="left"/>
    </xf>
    <xf numFmtId="164" fontId="4" fillId="0" borderId="1" xfId="0" applyNumberFormat="1" applyFont="1" applyBorder="1" applyAlignment="1">
      <alignment horizontal="left"/>
    </xf>
    <xf numFmtId="0" fontId="7" fillId="0" borderId="1" xfId="0" applyFont="1" applyBorder="1"/>
    <xf numFmtId="0" fontId="7" fillId="6" borderId="0" xfId="0" applyFont="1" applyFill="1"/>
    <xf numFmtId="0" fontId="7" fillId="7" borderId="0" xfId="0" applyFont="1" applyFill="1"/>
    <xf numFmtId="0" fontId="7" fillId="5" borderId="0" xfId="0" applyFont="1" applyFill="1"/>
    <xf numFmtId="0" fontId="0" fillId="6" borderId="52" xfId="0" applyFill="1" applyBorder="1"/>
    <xf numFmtId="0" fontId="0" fillId="6" borderId="10" xfId="0" applyFill="1" applyBorder="1"/>
    <xf numFmtId="0" fontId="0" fillId="6" borderId="57" xfId="0" applyFill="1" applyBorder="1"/>
    <xf numFmtId="0" fontId="0" fillId="6" borderId="19" xfId="0" applyFill="1" applyBorder="1"/>
    <xf numFmtId="0" fontId="0" fillId="6" borderId="51" xfId="0" applyFill="1" applyBorder="1"/>
    <xf numFmtId="0" fontId="0" fillId="6" borderId="27" xfId="0" applyFill="1" applyBorder="1"/>
    <xf numFmtId="0" fontId="0" fillId="6" borderId="9" xfId="0" applyFill="1" applyBorder="1"/>
    <xf numFmtId="0" fontId="0" fillId="6" borderId="58" xfId="0" applyFill="1" applyBorder="1"/>
    <xf numFmtId="0" fontId="0" fillId="6" borderId="31" xfId="0" applyFill="1" applyBorder="1"/>
    <xf numFmtId="0" fontId="0" fillId="6" borderId="18" xfId="0" applyFill="1" applyBorder="1"/>
    <xf numFmtId="0" fontId="0" fillId="6" borderId="59" xfId="0" applyFill="1" applyBorder="1"/>
    <xf numFmtId="0" fontId="0" fillId="7" borderId="2" xfId="0" applyFill="1" applyBorder="1" applyAlignment="1">
      <alignment horizontal="left"/>
    </xf>
    <xf numFmtId="0" fontId="0" fillId="7" borderId="5" xfId="0" applyFill="1" applyBorder="1" applyAlignment="1">
      <alignment horizontal="left"/>
    </xf>
    <xf numFmtId="0" fontId="5" fillId="4" borderId="4" xfId="1" applyFill="1" applyBorder="1"/>
    <xf numFmtId="0" fontId="7" fillId="4" borderId="0" xfId="0" applyFont="1" applyFill="1"/>
    <xf numFmtId="165" fontId="4" fillId="0" borderId="22" xfId="0" applyNumberFormat="1" applyFont="1" applyBorder="1" applyAlignment="1">
      <alignment horizontal="center"/>
    </xf>
    <xf numFmtId="165" fontId="4" fillId="0" borderId="36" xfId="0" applyNumberFormat="1" applyFont="1" applyBorder="1" applyAlignment="1">
      <alignment horizontal="center"/>
    </xf>
    <xf numFmtId="165" fontId="0" fillId="6" borderId="19" xfId="0" applyNumberFormat="1" applyFill="1" applyBorder="1" applyAlignment="1">
      <alignment horizontal="center"/>
    </xf>
    <xf numFmtId="0" fontId="0" fillId="9" borderId="5" xfId="0" applyFill="1" applyBorder="1"/>
    <xf numFmtId="0" fontId="0" fillId="9" borderId="19" xfId="0" applyFill="1" applyBorder="1"/>
    <xf numFmtId="0" fontId="0" fillId="9" borderId="10" xfId="0" applyFill="1" applyBorder="1"/>
    <xf numFmtId="0" fontId="0" fillId="9" borderId="4" xfId="0" applyFill="1" applyBorder="1" applyAlignment="1">
      <alignment horizontal="center"/>
    </xf>
    <xf numFmtId="0" fontId="0" fillId="9" borderId="11" xfId="0" applyFill="1" applyBorder="1" applyAlignment="1">
      <alignment horizontal="center"/>
    </xf>
    <xf numFmtId="165" fontId="0" fillId="9" borderId="11" xfId="0" applyNumberFormat="1" applyFill="1" applyBorder="1" applyAlignment="1">
      <alignment horizontal="center"/>
    </xf>
    <xf numFmtId="165" fontId="0" fillId="9" borderId="31" xfId="0" applyNumberFormat="1" applyFill="1" applyBorder="1" applyAlignment="1">
      <alignment horizontal="center"/>
    </xf>
    <xf numFmtId="0" fontId="0" fillId="9" borderId="8" xfId="0" applyFill="1" applyBorder="1" applyAlignment="1">
      <alignment horizontal="center"/>
    </xf>
    <xf numFmtId="165" fontId="0" fillId="9" borderId="9" xfId="0" applyNumberFormat="1" applyFill="1" applyBorder="1" applyAlignment="1">
      <alignment horizontal="center"/>
    </xf>
    <xf numFmtId="165" fontId="0" fillId="9" borderId="8" xfId="0" applyNumberFormat="1" applyFill="1" applyBorder="1" applyAlignment="1">
      <alignment horizontal="center"/>
    </xf>
    <xf numFmtId="0" fontId="0" fillId="14" borderId="19" xfId="0" applyFill="1" applyBorder="1"/>
    <xf numFmtId="0" fontId="19" fillId="6" borderId="1" xfId="0" applyFont="1" applyFill="1" applyBorder="1"/>
    <xf numFmtId="0" fontId="7" fillId="6" borderId="7" xfId="0" applyFont="1" applyFill="1" applyBorder="1"/>
    <xf numFmtId="0" fontId="7" fillId="6" borderId="11" xfId="0" applyFont="1" applyFill="1" applyBorder="1" applyAlignment="1">
      <alignment horizontal="left"/>
    </xf>
    <xf numFmtId="0" fontId="7" fillId="9" borderId="8" xfId="0" applyFont="1" applyFill="1" applyBorder="1"/>
    <xf numFmtId="0" fontId="7" fillId="9" borderId="8" xfId="0" applyFont="1" applyFill="1" applyBorder="1" applyAlignment="1">
      <alignment horizontal="left"/>
    </xf>
    <xf numFmtId="0" fontId="0" fillId="0" borderId="4" xfId="0" applyBorder="1" applyAlignment="1">
      <alignment horizontal="left"/>
    </xf>
    <xf numFmtId="17" fontId="0" fillId="0" borderId="4" xfId="0" applyNumberFormat="1" applyBorder="1" applyAlignment="1">
      <alignment horizontal="left"/>
    </xf>
    <xf numFmtId="14" fontId="0" fillId="0" borderId="4" xfId="0" applyNumberFormat="1" applyBorder="1" applyAlignment="1">
      <alignment horizontal="left"/>
    </xf>
    <xf numFmtId="164" fontId="0" fillId="0" borderId="4" xfId="0" applyNumberFormat="1" applyBorder="1"/>
    <xf numFmtId="0" fontId="2" fillId="0" borderId="23" xfId="0" applyFont="1" applyBorder="1" applyAlignment="1">
      <alignment horizontal="left"/>
    </xf>
    <xf numFmtId="17" fontId="2" fillId="0" borderId="1" xfId="0" applyNumberFormat="1" applyFont="1" applyBorder="1" applyAlignment="1">
      <alignment horizontal="left"/>
    </xf>
    <xf numFmtId="164" fontId="2" fillId="0" borderId="1" xfId="0" applyNumberFormat="1" applyFont="1" applyBorder="1" applyAlignment="1">
      <alignment horizontal="left"/>
    </xf>
    <xf numFmtId="0" fontId="2" fillId="7" borderId="7" xfId="0" applyFont="1" applyFill="1" applyBorder="1" applyAlignment="1">
      <alignment horizontal="left"/>
    </xf>
    <xf numFmtId="0" fontId="0" fillId="14" borderId="5" xfId="0" applyFill="1" applyBorder="1"/>
    <xf numFmtId="0" fontId="0" fillId="7" borderId="42" xfId="0" applyFill="1" applyBorder="1" applyAlignment="1">
      <alignment horizontal="left"/>
    </xf>
    <xf numFmtId="0" fontId="0" fillId="7" borderId="42" xfId="0" applyFill="1" applyBorder="1"/>
    <xf numFmtId="1" fontId="0" fillId="7" borderId="42" xfId="0" applyNumberFormat="1" applyFill="1" applyBorder="1" applyAlignment="1">
      <alignment horizontal="left" vertical="center"/>
    </xf>
    <xf numFmtId="0" fontId="0" fillId="7" borderId="44" xfId="0" applyFill="1" applyBorder="1"/>
    <xf numFmtId="0" fontId="0" fillId="7" borderId="6" xfId="0" applyFill="1" applyBorder="1" applyAlignment="1">
      <alignment horizontal="center"/>
    </xf>
    <xf numFmtId="0" fontId="5" fillId="7" borderId="42" xfId="1" applyFill="1" applyBorder="1" applyAlignment="1">
      <alignment horizontal="left"/>
    </xf>
    <xf numFmtId="165" fontId="0" fillId="7" borderId="42" xfId="0" applyNumberFormat="1" applyFill="1" applyBorder="1" applyAlignment="1">
      <alignment horizontal="center"/>
    </xf>
    <xf numFmtId="1" fontId="0" fillId="7" borderId="42" xfId="0" applyNumberFormat="1" applyFill="1" applyBorder="1" applyAlignment="1">
      <alignment horizontal="center"/>
    </xf>
    <xf numFmtId="0" fontId="0" fillId="7" borderId="45" xfId="0" applyFill="1" applyBorder="1"/>
    <xf numFmtId="0" fontId="0" fillId="9" borderId="12" xfId="0" applyFill="1" applyBorder="1" applyAlignment="1">
      <alignment horizontal="left" vertical="center"/>
    </xf>
    <xf numFmtId="0" fontId="4" fillId="0" borderId="52" xfId="0" applyFont="1" applyBorder="1"/>
    <xf numFmtId="0" fontId="0" fillId="4" borderId="57" xfId="0" applyFill="1" applyBorder="1"/>
    <xf numFmtId="0" fontId="0" fillId="4" borderId="10" xfId="0" applyFill="1" applyBorder="1"/>
    <xf numFmtId="0" fontId="0" fillId="9" borderId="24" xfId="0" applyFill="1" applyBorder="1"/>
    <xf numFmtId="0" fontId="0" fillId="9" borderId="52" xfId="0" applyFill="1" applyBorder="1"/>
    <xf numFmtId="0" fontId="0" fillId="9" borderId="57" xfId="0" applyFill="1" applyBorder="1"/>
    <xf numFmtId="0" fontId="0" fillId="9" borderId="10" xfId="0" applyFill="1" applyBorder="1" applyAlignment="1">
      <alignment horizontal="left" vertical="center"/>
    </xf>
    <xf numFmtId="0" fontId="0" fillId="14" borderId="24" xfId="0" applyFill="1" applyBorder="1"/>
    <xf numFmtId="0" fontId="0" fillId="14" borderId="10" xfId="0" applyFill="1" applyBorder="1"/>
    <xf numFmtId="0" fontId="0" fillId="14" borderId="57" xfId="0" applyFill="1" applyBorder="1"/>
    <xf numFmtId="1" fontId="0" fillId="7" borderId="44" xfId="0" applyNumberFormat="1" applyFill="1" applyBorder="1" applyAlignment="1">
      <alignment horizontal="center"/>
    </xf>
    <xf numFmtId="1" fontId="0" fillId="7" borderId="60" xfId="0" applyNumberFormat="1" applyFill="1" applyBorder="1" applyAlignment="1">
      <alignment horizontal="center"/>
    </xf>
    <xf numFmtId="0" fontId="0" fillId="7" borderId="46" xfId="0" applyFill="1" applyBorder="1"/>
    <xf numFmtId="0" fontId="0" fillId="7" borderId="52" xfId="0" applyFill="1" applyBorder="1"/>
    <xf numFmtId="0" fontId="4" fillId="9" borderId="1" xfId="0" applyFont="1" applyFill="1" applyBorder="1"/>
    <xf numFmtId="164" fontId="5" fillId="9" borderId="1" xfId="1" applyNumberFormat="1" applyFill="1" applyBorder="1" applyAlignment="1">
      <alignment horizontal="left"/>
    </xf>
    <xf numFmtId="9" fontId="7" fillId="0" borderId="0" xfId="0" applyNumberFormat="1" applyFont="1" applyAlignment="1">
      <alignment horizontal="left"/>
    </xf>
    <xf numFmtId="44" fontId="7" fillId="0" borderId="0" xfId="0" applyNumberFormat="1" applyFont="1"/>
    <xf numFmtId="164" fontId="7" fillId="0" borderId="0" xfId="0" applyNumberFormat="1" applyFont="1" applyAlignment="1">
      <alignment horizontal="left"/>
    </xf>
    <xf numFmtId="0" fontId="7" fillId="0" borderId="0" xfId="0" applyFont="1" applyAlignment="1">
      <alignment horizontal="left"/>
    </xf>
    <xf numFmtId="0" fontId="0" fillId="6" borderId="3" xfId="0" applyFill="1" applyBorder="1" applyAlignment="1">
      <alignment wrapText="1"/>
    </xf>
    <xf numFmtId="166" fontId="12" fillId="14" borderId="1" xfId="0" applyNumberFormat="1" applyFont="1" applyFill="1" applyBorder="1" applyAlignment="1">
      <alignment horizontal="left" vertical="center"/>
    </xf>
    <xf numFmtId="0" fontId="0" fillId="7" borderId="60" xfId="0" applyFill="1" applyBorder="1"/>
    <xf numFmtId="165" fontId="0" fillId="7" borderId="3" xfId="0" applyNumberFormat="1" applyFill="1" applyBorder="1" applyAlignment="1">
      <alignment horizontal="center"/>
    </xf>
    <xf numFmtId="165" fontId="0" fillId="7" borderId="6" xfId="0" applyNumberFormat="1" applyFill="1" applyBorder="1" applyAlignment="1">
      <alignment horizontal="center"/>
    </xf>
    <xf numFmtId="165" fontId="0" fillId="7" borderId="8" xfId="0" applyNumberFormat="1" applyFill="1" applyBorder="1" applyAlignment="1">
      <alignment horizontal="center"/>
    </xf>
    <xf numFmtId="0" fontId="0" fillId="9" borderId="12" xfId="0" applyFill="1" applyBorder="1" applyAlignment="1">
      <alignment wrapText="1"/>
    </xf>
    <xf numFmtId="0" fontId="0" fillId="9" borderId="2" xfId="0" applyFill="1" applyBorder="1" applyAlignment="1">
      <alignment wrapText="1"/>
    </xf>
    <xf numFmtId="0" fontId="4" fillId="0" borderId="1" xfId="0" applyFont="1" applyBorder="1" applyAlignment="1">
      <alignment wrapText="1"/>
    </xf>
    <xf numFmtId="0" fontId="0" fillId="7" borderId="12" xfId="0" applyFill="1" applyBorder="1" applyAlignment="1">
      <alignment wrapText="1"/>
    </xf>
    <xf numFmtId="0" fontId="0" fillId="9" borderId="1" xfId="0" applyFill="1" applyBorder="1" applyAlignment="1">
      <alignment horizontal="left" wrapText="1"/>
    </xf>
    <xf numFmtId="0" fontId="0" fillId="4" borderId="12" xfId="0" applyFill="1" applyBorder="1" applyAlignment="1">
      <alignment wrapText="1"/>
    </xf>
    <xf numFmtId="0" fontId="2" fillId="6" borderId="1" xfId="0" applyFont="1" applyFill="1" applyBorder="1" applyAlignment="1">
      <alignment horizontal="left" wrapText="1"/>
    </xf>
    <xf numFmtId="0" fontId="0" fillId="14" borderId="1" xfId="0" applyFill="1" applyBorder="1" applyAlignment="1">
      <alignment horizontal="left" wrapText="1"/>
    </xf>
    <xf numFmtId="0" fontId="1" fillId="7" borderId="1" xfId="0" applyFont="1" applyFill="1" applyBorder="1" applyAlignment="1">
      <alignment horizontal="left" vertical="center"/>
    </xf>
    <xf numFmtId="0" fontId="1" fillId="7" borderId="41" xfId="0" applyFont="1" applyFill="1" applyBorder="1" applyAlignment="1">
      <alignment horizontal="left" vertical="center"/>
    </xf>
    <xf numFmtId="0" fontId="1" fillId="7" borderId="2" xfId="0" applyFont="1" applyFill="1" applyBorder="1" applyAlignment="1">
      <alignment horizontal="left" vertical="center"/>
    </xf>
    <xf numFmtId="0" fontId="1" fillId="7" borderId="1" xfId="0" applyFont="1" applyFill="1" applyBorder="1" applyAlignment="1">
      <alignment horizontal="left" vertical="center" wrapText="1"/>
    </xf>
    <xf numFmtId="0" fontId="1" fillId="7" borderId="7" xfId="0" applyFont="1" applyFill="1" applyBorder="1" applyAlignment="1">
      <alignment horizontal="left" vertical="center"/>
    </xf>
    <xf numFmtId="0" fontId="1" fillId="7" borderId="4" xfId="0" applyFont="1" applyFill="1" applyBorder="1" applyAlignment="1">
      <alignment horizontal="left" vertical="center"/>
    </xf>
    <xf numFmtId="0" fontId="1" fillId="7" borderId="5" xfId="0" applyFont="1" applyFill="1" applyBorder="1" applyAlignment="1">
      <alignment horizontal="left" vertical="center"/>
    </xf>
    <xf numFmtId="0" fontId="1" fillId="7" borderId="4" xfId="0" applyFont="1" applyFill="1" applyBorder="1" applyAlignment="1">
      <alignment horizontal="left" vertical="center" wrapText="1"/>
    </xf>
    <xf numFmtId="0" fontId="1" fillId="7" borderId="34" xfId="0" applyFont="1" applyFill="1" applyBorder="1" applyAlignment="1">
      <alignment horizontal="left" vertical="center"/>
    </xf>
    <xf numFmtId="0" fontId="1" fillId="7" borderId="41" xfId="0" applyFont="1" applyFill="1" applyBorder="1" applyAlignment="1">
      <alignment horizontal="left" vertical="center" wrapText="1"/>
    </xf>
    <xf numFmtId="0" fontId="1" fillId="7" borderId="42" xfId="0" applyFont="1" applyFill="1" applyBorder="1" applyAlignment="1">
      <alignment horizontal="left" vertical="center"/>
    </xf>
    <xf numFmtId="0" fontId="1" fillId="7" borderId="2" xfId="0" applyFont="1" applyFill="1" applyBorder="1" applyAlignment="1">
      <alignment horizontal="left" vertical="center" wrapText="1"/>
    </xf>
    <xf numFmtId="0" fontId="1" fillId="7" borderId="3" xfId="0" applyFont="1" applyFill="1" applyBorder="1" applyAlignment="1">
      <alignment horizontal="left" vertical="center"/>
    </xf>
    <xf numFmtId="0" fontId="1" fillId="0" borderId="1" xfId="0" applyFont="1" applyBorder="1" applyAlignment="1">
      <alignment horizontal="left" vertical="center"/>
    </xf>
    <xf numFmtId="0" fontId="1" fillId="7" borderId="19" xfId="0" applyFont="1" applyFill="1" applyBorder="1" applyAlignment="1">
      <alignment horizontal="left" vertical="center"/>
    </xf>
    <xf numFmtId="0" fontId="0" fillId="7" borderId="2" xfId="0" applyFill="1" applyBorder="1" applyAlignment="1">
      <alignment horizontal="left" vertical="center"/>
    </xf>
    <xf numFmtId="0" fontId="1" fillId="7" borderId="44" xfId="0" applyFont="1" applyFill="1" applyBorder="1" applyAlignment="1">
      <alignment horizontal="left" vertical="center"/>
    </xf>
    <xf numFmtId="166" fontId="20" fillId="7" borderId="3" xfId="0" applyNumberFormat="1" applyFont="1" applyFill="1" applyBorder="1" applyAlignment="1">
      <alignment horizontal="left" vertical="center"/>
    </xf>
    <xf numFmtId="166" fontId="20" fillId="7" borderId="43" xfId="0" applyNumberFormat="1" applyFont="1" applyFill="1" applyBorder="1" applyAlignment="1">
      <alignment horizontal="left" vertical="center"/>
    </xf>
    <xf numFmtId="0" fontId="0" fillId="7" borderId="6" xfId="0" applyFill="1" applyBorder="1" applyAlignment="1">
      <alignment horizontal="left"/>
    </xf>
    <xf numFmtId="0" fontId="0" fillId="7" borderId="14" xfId="0" applyFill="1" applyBorder="1"/>
    <xf numFmtId="0" fontId="7" fillId="3" borderId="0" xfId="0" applyFont="1" applyFill="1"/>
    <xf numFmtId="165" fontId="0" fillId="15" borderId="10" xfId="0" applyNumberFormat="1" applyFill="1" applyBorder="1" applyAlignment="1">
      <alignment horizontal="center"/>
    </xf>
    <xf numFmtId="0" fontId="0" fillId="15" borderId="4" xfId="0" applyFill="1" applyBorder="1"/>
    <xf numFmtId="0" fontId="0" fillId="15" borderId="51" xfId="0" applyFill="1" applyBorder="1"/>
    <xf numFmtId="0" fontId="0" fillId="15" borderId="2" xfId="0" applyFill="1" applyBorder="1" applyAlignment="1">
      <alignment horizontal="center"/>
    </xf>
    <xf numFmtId="0" fontId="0" fillId="7" borderId="3" xfId="0" applyFill="1" applyBorder="1" applyAlignment="1">
      <alignment horizontal="center"/>
    </xf>
    <xf numFmtId="0" fontId="0" fillId="7" borderId="62" xfId="0" applyFill="1" applyBorder="1" applyAlignment="1">
      <alignment horizontal="center"/>
    </xf>
    <xf numFmtId="0" fontId="0" fillId="7" borderId="43" xfId="0" applyFill="1" applyBorder="1" applyAlignment="1">
      <alignment horizontal="center"/>
    </xf>
    <xf numFmtId="0" fontId="0" fillId="7" borderId="11" xfId="0" applyFill="1" applyBorder="1"/>
    <xf numFmtId="0" fontId="7" fillId="15" borderId="1" xfId="0" applyFont="1" applyFill="1" applyBorder="1"/>
    <xf numFmtId="0" fontId="7" fillId="15" borderId="1" xfId="0" applyFont="1" applyFill="1" applyBorder="1" applyAlignment="1">
      <alignment horizontal="left"/>
    </xf>
    <xf numFmtId="0" fontId="7" fillId="15" borderId="8" xfId="0" applyFont="1" applyFill="1" applyBorder="1"/>
    <xf numFmtId="0" fontId="7" fillId="15" borderId="2" xfId="0" applyFont="1" applyFill="1" applyBorder="1"/>
    <xf numFmtId="0" fontId="7" fillId="15" borderId="3" xfId="0" applyFont="1" applyFill="1" applyBorder="1"/>
    <xf numFmtId="9" fontId="7" fillId="15" borderId="1" xfId="0" applyNumberFormat="1" applyFont="1" applyFill="1" applyBorder="1" applyAlignment="1">
      <alignment horizontal="left"/>
    </xf>
    <xf numFmtId="44" fontId="7" fillId="15" borderId="1" xfId="0" applyNumberFormat="1" applyFont="1" applyFill="1" applyBorder="1"/>
    <xf numFmtId="164" fontId="7" fillId="15" borderId="1" xfId="0" applyNumberFormat="1" applyFont="1" applyFill="1" applyBorder="1" applyAlignment="1">
      <alignment horizontal="left"/>
    </xf>
    <xf numFmtId="0" fontId="7" fillId="15" borderId="0" xfId="0" applyFont="1" applyFill="1"/>
    <xf numFmtId="0" fontId="9" fillId="15" borderId="0" xfId="0" applyFont="1" applyFill="1"/>
    <xf numFmtId="0" fontId="0" fillId="9" borderId="1" xfId="0" applyFill="1" applyBorder="1" applyAlignment="1">
      <alignment wrapText="1"/>
    </xf>
    <xf numFmtId="0" fontId="4" fillId="0" borderId="29" xfId="0" applyFont="1" applyBorder="1"/>
    <xf numFmtId="0" fontId="4" fillId="0" borderId="48" xfId="0" applyFont="1" applyBorder="1"/>
    <xf numFmtId="0" fontId="20" fillId="16" borderId="1" xfId="0" applyFont="1" applyFill="1" applyBorder="1" applyAlignment="1">
      <alignment horizontal="left" vertical="center"/>
    </xf>
    <xf numFmtId="0" fontId="0" fillId="7" borderId="43" xfId="0" applyFill="1" applyBorder="1"/>
    <xf numFmtId="0" fontId="0" fillId="7" borderId="61" xfId="0" applyFill="1" applyBorder="1"/>
    <xf numFmtId="0" fontId="0" fillId="14" borderId="4" xfId="0" applyFill="1" applyBorder="1" applyAlignment="1">
      <alignment horizontal="left" vertical="center"/>
    </xf>
    <xf numFmtId="11" fontId="0" fillId="7" borderId="1" xfId="0" applyNumberFormat="1" applyFill="1" applyBorder="1" applyAlignment="1">
      <alignment horizontal="left"/>
    </xf>
    <xf numFmtId="0" fontId="0" fillId="14" borderId="3" xfId="0" applyFill="1" applyBorder="1" applyAlignment="1">
      <alignment horizontal="center"/>
    </xf>
    <xf numFmtId="1" fontId="0" fillId="9" borderId="8" xfId="0" applyNumberFormat="1" applyFill="1" applyBorder="1" applyAlignment="1">
      <alignment horizontal="center"/>
    </xf>
    <xf numFmtId="1" fontId="0" fillId="9" borderId="11" xfId="0" applyNumberFormat="1" applyFill="1" applyBorder="1" applyAlignment="1">
      <alignment horizontal="center"/>
    </xf>
    <xf numFmtId="0" fontId="0" fillId="7" borderId="9" xfId="0" applyFill="1" applyBorder="1" applyAlignment="1">
      <alignment horizontal="center"/>
    </xf>
    <xf numFmtId="0" fontId="12" fillId="7" borderId="1" xfId="0" applyFont="1" applyFill="1" applyBorder="1" applyAlignment="1">
      <alignment horizontal="left"/>
    </xf>
    <xf numFmtId="0" fontId="12" fillId="7" borderId="3" xfId="0" applyFont="1" applyFill="1" applyBorder="1" applyAlignment="1">
      <alignment horizontal="left"/>
    </xf>
    <xf numFmtId="0" fontId="12" fillId="7" borderId="41" xfId="0" applyFont="1" applyFill="1" applyBorder="1" applyAlignment="1">
      <alignment horizontal="left"/>
    </xf>
    <xf numFmtId="0" fontId="12" fillId="7" borderId="41" xfId="0" applyFont="1" applyFill="1" applyBorder="1"/>
    <xf numFmtId="0" fontId="12" fillId="7" borderId="1" xfId="0" applyFont="1" applyFill="1" applyBorder="1"/>
    <xf numFmtId="0" fontId="12" fillId="7" borderId="6" xfId="0" applyFont="1" applyFill="1" applyBorder="1" applyAlignment="1">
      <alignment horizontal="center"/>
    </xf>
    <xf numFmtId="165" fontId="12" fillId="7" borderId="4" xfId="0" applyNumberFormat="1" applyFont="1" applyFill="1" applyBorder="1" applyAlignment="1">
      <alignment horizontal="center"/>
    </xf>
    <xf numFmtId="1" fontId="12" fillId="7" borderId="5" xfId="0" applyNumberFormat="1" applyFont="1" applyFill="1" applyBorder="1" applyAlignment="1">
      <alignment horizontal="center"/>
    </xf>
    <xf numFmtId="0" fontId="12" fillId="7" borderId="41" xfId="0" applyFont="1" applyFill="1" applyBorder="1" applyAlignment="1">
      <alignment horizontal="left" vertical="center"/>
    </xf>
    <xf numFmtId="0" fontId="12" fillId="7" borderId="41" xfId="0" applyFont="1" applyFill="1" applyBorder="1" applyAlignment="1">
      <alignment horizontal="center"/>
    </xf>
    <xf numFmtId="165" fontId="12" fillId="7" borderId="41" xfId="0" applyNumberFormat="1" applyFont="1" applyFill="1" applyBorder="1" applyAlignment="1">
      <alignment horizontal="center"/>
    </xf>
    <xf numFmtId="1" fontId="12" fillId="7" borderId="41" xfId="0" applyNumberFormat="1" applyFont="1" applyFill="1" applyBorder="1" applyAlignment="1">
      <alignment horizontal="center"/>
    </xf>
    <xf numFmtId="1" fontId="12" fillId="7" borderId="44" xfId="0" applyNumberFormat="1" applyFont="1" applyFill="1" applyBorder="1" applyAlignment="1">
      <alignment horizontal="center"/>
    </xf>
    <xf numFmtId="0" fontId="12" fillId="7" borderId="12" xfId="0" applyFont="1" applyFill="1" applyBorder="1"/>
    <xf numFmtId="1" fontId="12" fillId="7" borderId="1" xfId="0" applyNumberFormat="1" applyFont="1" applyFill="1" applyBorder="1" applyAlignment="1">
      <alignment horizontal="center"/>
    </xf>
    <xf numFmtId="1" fontId="12" fillId="7" borderId="2" xfId="0" applyNumberFormat="1" applyFont="1" applyFill="1" applyBorder="1" applyAlignment="1">
      <alignment horizontal="center"/>
    </xf>
    <xf numFmtId="0" fontId="12" fillId="7" borderId="0" xfId="0" applyFont="1" applyFill="1"/>
    <xf numFmtId="0" fontId="0" fillId="7" borderId="1" xfId="0" applyFill="1" applyBorder="1" applyAlignment="1">
      <alignment wrapText="1"/>
    </xf>
    <xf numFmtId="0" fontId="0" fillId="7" borderId="20" xfId="0" applyFill="1" applyBorder="1"/>
    <xf numFmtId="0" fontId="0" fillId="7" borderId="8" xfId="0" applyFill="1" applyBorder="1"/>
    <xf numFmtId="0" fontId="0" fillId="7" borderId="15" xfId="0" applyFill="1" applyBorder="1"/>
    <xf numFmtId="0" fontId="0" fillId="7" borderId="9" xfId="0" applyFill="1" applyBorder="1" applyAlignment="1">
      <alignment wrapText="1"/>
    </xf>
    <xf numFmtId="0" fontId="7" fillId="13" borderId="0" xfId="0" applyFont="1" applyFill="1"/>
    <xf numFmtId="0" fontId="9" fillId="13" borderId="0" xfId="0" applyFont="1" applyFill="1"/>
    <xf numFmtId="0" fontId="7" fillId="13" borderId="1" xfId="0" applyFont="1" applyFill="1" applyBorder="1"/>
    <xf numFmtId="0" fontId="7" fillId="13" borderId="1" xfId="0" applyFont="1" applyFill="1" applyBorder="1" applyAlignment="1">
      <alignment horizontal="left"/>
    </xf>
    <xf numFmtId="9" fontId="7" fillId="13" borderId="1" xfId="0" applyNumberFormat="1" applyFont="1" applyFill="1" applyBorder="1" applyAlignment="1">
      <alignment horizontal="left"/>
    </xf>
    <xf numFmtId="44" fontId="7" fillId="13" borderId="1" xfId="0" applyNumberFormat="1" applyFont="1" applyFill="1" applyBorder="1"/>
    <xf numFmtId="164" fontId="7" fillId="13" borderId="1" xfId="0" applyNumberFormat="1" applyFont="1" applyFill="1" applyBorder="1" applyAlignment="1">
      <alignment horizontal="left"/>
    </xf>
    <xf numFmtId="0" fontId="5" fillId="13" borderId="1" xfId="1" applyFill="1" applyBorder="1" applyAlignment="1">
      <alignment horizontal="left" vertical="center"/>
    </xf>
    <xf numFmtId="44" fontId="7" fillId="13" borderId="2" xfId="0" applyNumberFormat="1" applyFont="1" applyFill="1" applyBorder="1"/>
    <xf numFmtId="44" fontId="7" fillId="13" borderId="4" xfId="0" applyNumberFormat="1" applyFont="1" applyFill="1" applyBorder="1"/>
    <xf numFmtId="0" fontId="0" fillId="4" borderId="3" xfId="0" applyFill="1" applyBorder="1" applyAlignment="1">
      <alignment wrapText="1"/>
    </xf>
    <xf numFmtId="0" fontId="0" fillId="9" borderId="3" xfId="0" applyFill="1" applyBorder="1" applyAlignment="1">
      <alignment wrapText="1"/>
    </xf>
    <xf numFmtId="0" fontId="0" fillId="9" borderId="27" xfId="0" applyFill="1" applyBorder="1"/>
    <xf numFmtId="0" fontId="0" fillId="7" borderId="3" xfId="0" applyFill="1" applyBorder="1" applyAlignment="1">
      <alignment wrapText="1"/>
    </xf>
    <xf numFmtId="0" fontId="0" fillId="7" borderId="31" xfId="0" applyFill="1" applyBorder="1"/>
    <xf numFmtId="0" fontId="0" fillId="7" borderId="9" xfId="0" applyFill="1" applyBorder="1"/>
    <xf numFmtId="0" fontId="4" fillId="0" borderId="3" xfId="0" applyFont="1" applyBorder="1" applyAlignment="1">
      <alignment wrapText="1"/>
    </xf>
    <xf numFmtId="0" fontId="0" fillId="7" borderId="10" xfId="0" applyFill="1" applyBorder="1"/>
    <xf numFmtId="0" fontId="0" fillId="7" borderId="7" xfId="0" applyFill="1" applyBorder="1" applyAlignment="1">
      <alignment horizontal="left" vertical="center"/>
    </xf>
    <xf numFmtId="166" fontId="12" fillId="7" borderId="3" xfId="0" applyNumberFormat="1" applyFont="1" applyFill="1" applyBorder="1" applyAlignment="1">
      <alignment horizontal="left" vertical="center"/>
    </xf>
    <xf numFmtId="2" fontId="0" fillId="7" borderId="1" xfId="0" applyNumberFormat="1" applyFill="1" applyBorder="1" applyAlignment="1">
      <alignment horizontal="left" vertical="center"/>
    </xf>
    <xf numFmtId="0" fontId="0" fillId="7" borderId="5" xfId="0" applyFill="1" applyBorder="1" applyAlignment="1">
      <alignment horizontal="left" vertical="center"/>
    </xf>
    <xf numFmtId="0" fontId="12" fillId="7" borderId="1" xfId="0" applyFont="1" applyFill="1" applyBorder="1" applyAlignment="1">
      <alignment horizontal="left" vertical="center"/>
    </xf>
    <xf numFmtId="0" fontId="0" fillId="7" borderId="41" xfId="0" applyFill="1" applyBorder="1" applyAlignment="1">
      <alignment horizontal="left" vertical="center" wrapText="1"/>
    </xf>
    <xf numFmtId="0" fontId="0" fillId="7" borderId="8" xfId="0" applyFill="1" applyBorder="1" applyAlignment="1">
      <alignment horizontal="left" vertical="center"/>
    </xf>
    <xf numFmtId="0" fontId="0" fillId="7" borderId="10" xfId="0" applyFill="1" applyBorder="1" applyAlignment="1">
      <alignment horizontal="left" vertical="center"/>
    </xf>
    <xf numFmtId="0" fontId="0" fillId="7" borderId="63" xfId="0" applyFill="1" applyBorder="1"/>
    <xf numFmtId="0" fontId="0" fillId="7" borderId="31" xfId="0" applyFill="1" applyBorder="1" applyAlignment="1">
      <alignment wrapText="1"/>
    </xf>
    <xf numFmtId="0" fontId="0" fillId="7" borderId="6" xfId="0" applyFill="1" applyBorder="1" applyAlignment="1">
      <alignment horizontal="left" vertical="center"/>
    </xf>
    <xf numFmtId="0" fontId="0" fillId="7" borderId="42" xfId="0" applyFill="1" applyBorder="1" applyAlignment="1">
      <alignment horizontal="left" vertical="center"/>
    </xf>
    <xf numFmtId="0" fontId="0" fillId="7" borderId="42" xfId="0" applyFill="1" applyBorder="1" applyAlignment="1">
      <alignment horizontal="left" vertical="center" wrapText="1"/>
    </xf>
    <xf numFmtId="0" fontId="0" fillId="7" borderId="60" xfId="0" applyFill="1" applyBorder="1" applyAlignment="1">
      <alignment horizontal="left" vertical="center"/>
    </xf>
    <xf numFmtId="0" fontId="0" fillId="7" borderId="34" xfId="0" applyFill="1" applyBorder="1" applyAlignment="1">
      <alignment horizontal="left" vertical="center"/>
    </xf>
    <xf numFmtId="0" fontId="0" fillId="7" borderId="44" xfId="0" applyFill="1" applyBorder="1" applyAlignment="1">
      <alignment horizontal="left" vertical="center"/>
    </xf>
    <xf numFmtId="0" fontId="0" fillId="0" borderId="41" xfId="0" applyBorder="1"/>
    <xf numFmtId="166" fontId="12" fillId="7" borderId="61" xfId="0" applyNumberFormat="1" applyFont="1" applyFill="1" applyBorder="1" applyAlignment="1">
      <alignment horizontal="left" vertical="center"/>
    </xf>
    <xf numFmtId="2" fontId="0" fillId="7" borderId="2" xfId="0" applyNumberFormat="1" applyFill="1" applyBorder="1" applyAlignment="1">
      <alignment horizontal="left" vertical="center"/>
    </xf>
    <xf numFmtId="0" fontId="0" fillId="7" borderId="34" xfId="0" applyFill="1" applyBorder="1"/>
    <xf numFmtId="165" fontId="0" fillId="7" borderId="1" xfId="0" applyNumberFormat="1" applyFill="1" applyBorder="1" applyAlignment="1">
      <alignment horizontal="left"/>
    </xf>
    <xf numFmtId="0" fontId="12" fillId="16" borderId="1" xfId="0" applyFont="1" applyFill="1" applyBorder="1" applyAlignment="1">
      <alignment horizontal="left" vertical="center"/>
    </xf>
    <xf numFmtId="0" fontId="12" fillId="16" borderId="3" xfId="0" applyFont="1" applyFill="1" applyBorder="1" applyAlignment="1">
      <alignment horizontal="left" vertical="center"/>
    </xf>
    <xf numFmtId="0" fontId="12" fillId="16" borderId="8" xfId="0" applyFont="1" applyFill="1" applyBorder="1" applyAlignment="1">
      <alignment horizontal="left" vertical="center"/>
    </xf>
    <xf numFmtId="0" fontId="12" fillId="16" borderId="9" xfId="0" applyFont="1" applyFill="1" applyBorder="1" applyAlignment="1">
      <alignment horizontal="left" vertical="center"/>
    </xf>
    <xf numFmtId="0" fontId="0" fillId="13" borderId="1" xfId="0" applyFill="1" applyBorder="1" applyAlignment="1">
      <alignment horizontal="left"/>
    </xf>
    <xf numFmtId="0" fontId="12" fillId="13" borderId="1" xfId="0" applyFont="1" applyFill="1" applyBorder="1" applyAlignment="1">
      <alignment horizontal="left" vertical="center"/>
    </xf>
    <xf numFmtId="0" fontId="0" fillId="13" borderId="1" xfId="0" applyFill="1" applyBorder="1" applyAlignment="1">
      <alignment horizontal="left" vertical="center"/>
    </xf>
    <xf numFmtId="2" fontId="0" fillId="13" borderId="1" xfId="0" applyNumberFormat="1" applyFill="1" applyBorder="1" applyAlignment="1">
      <alignment horizontal="left" vertical="center"/>
    </xf>
    <xf numFmtId="165" fontId="0" fillId="13" borderId="1" xfId="0" applyNumberFormat="1" applyFill="1" applyBorder="1" applyAlignment="1">
      <alignment horizontal="left"/>
    </xf>
    <xf numFmtId="0" fontId="0" fillId="13" borderId="0" xfId="0" applyFill="1"/>
    <xf numFmtId="0" fontId="1" fillId="7" borderId="43" xfId="0" applyFont="1" applyFill="1" applyBorder="1" applyAlignment="1">
      <alignment horizontal="left" vertical="center"/>
    </xf>
    <xf numFmtId="0" fontId="0" fillId="7" borderId="43" xfId="0" applyFill="1" applyBorder="1" applyAlignment="1">
      <alignment horizontal="left" vertical="center"/>
    </xf>
    <xf numFmtId="0" fontId="0" fillId="7" borderId="61" xfId="0" applyFill="1" applyBorder="1" applyAlignment="1">
      <alignment horizontal="left" vertical="center"/>
    </xf>
    <xf numFmtId="11" fontId="12" fillId="7" borderId="1" xfId="0" applyNumberFormat="1" applyFont="1" applyFill="1" applyBorder="1" applyAlignment="1">
      <alignment horizontal="left"/>
    </xf>
    <xf numFmtId="0" fontId="0" fillId="7" borderId="19" xfId="0" applyFill="1" applyBorder="1" applyAlignment="1">
      <alignment horizontal="left" vertical="center"/>
    </xf>
    <xf numFmtId="0" fontId="0" fillId="7" borderId="11" xfId="0" applyFill="1" applyBorder="1" applyAlignment="1">
      <alignment horizontal="left" vertical="center"/>
    </xf>
    <xf numFmtId="165" fontId="0" fillId="13" borderId="1" xfId="0" applyNumberFormat="1" applyFill="1" applyBorder="1" applyAlignment="1">
      <alignment horizontal="center"/>
    </xf>
    <xf numFmtId="1" fontId="0" fillId="13" borderId="1" xfId="0" applyNumberFormat="1" applyFill="1" applyBorder="1" applyAlignment="1">
      <alignment horizontal="center"/>
    </xf>
    <xf numFmtId="0" fontId="0" fillId="13" borderId="1" xfId="0" applyFill="1" applyBorder="1" applyAlignment="1">
      <alignment wrapText="1"/>
    </xf>
    <xf numFmtId="0" fontId="0" fillId="13" borderId="3" xfId="0" applyFill="1" applyBorder="1"/>
    <xf numFmtId="0" fontId="0" fillId="7" borderId="61" xfId="0" applyFill="1" applyBorder="1" applyAlignment="1">
      <alignment horizontal="center"/>
    </xf>
    <xf numFmtId="0" fontId="0" fillId="7" borderId="42" xfId="0" applyFill="1" applyBorder="1" applyAlignment="1">
      <alignment horizontal="center"/>
    </xf>
    <xf numFmtId="2" fontId="12" fillId="7" borderId="1" xfId="0" applyNumberFormat="1" applyFont="1" applyFill="1" applyBorder="1" applyAlignment="1">
      <alignment horizontal="left" vertical="center"/>
    </xf>
    <xf numFmtId="0" fontId="12" fillId="7" borderId="2" xfId="0" applyFont="1" applyFill="1" applyBorder="1" applyAlignment="1">
      <alignment horizontal="left" vertical="center"/>
    </xf>
    <xf numFmtId="0" fontId="2" fillId="0" borderId="41" xfId="0" applyFont="1" applyBorder="1" applyAlignment="1">
      <alignment horizontal="left"/>
    </xf>
    <xf numFmtId="0" fontId="0" fillId="0" borderId="42" xfId="0" applyBorder="1"/>
    <xf numFmtId="14" fontId="0" fillId="0" borderId="41" xfId="0" applyNumberFormat="1" applyBorder="1" applyAlignment="1">
      <alignment horizontal="left"/>
    </xf>
    <xf numFmtId="164" fontId="0" fillId="0" borderId="41" xfId="0" applyNumberFormat="1" applyBorder="1" applyAlignment="1">
      <alignment horizontal="left"/>
    </xf>
    <xf numFmtId="0" fontId="0" fillId="0" borderId="41" xfId="0" applyBorder="1" applyAlignment="1">
      <alignment horizontal="left"/>
    </xf>
    <xf numFmtId="0" fontId="2" fillId="0" borderId="41" xfId="0" applyFont="1" applyBorder="1"/>
    <xf numFmtId="0" fontId="2" fillId="0" borderId="42" xfId="0" applyFont="1" applyBorder="1" applyAlignment="1">
      <alignment horizontal="left"/>
    </xf>
    <xf numFmtId="0" fontId="0" fillId="0" borderId="42" xfId="0" applyBorder="1" applyAlignment="1">
      <alignment horizontal="left"/>
    </xf>
    <xf numFmtId="14" fontId="0" fillId="0" borderId="42" xfId="0" applyNumberFormat="1" applyBorder="1" applyAlignment="1">
      <alignment horizontal="left"/>
    </xf>
    <xf numFmtId="0" fontId="20" fillId="13" borderId="1" xfId="0" applyFont="1" applyFill="1" applyBorder="1" applyAlignment="1">
      <alignment horizontal="left" vertical="center"/>
    </xf>
    <xf numFmtId="0" fontId="1" fillId="13" borderId="1" xfId="0" applyFont="1" applyFill="1" applyBorder="1" applyAlignment="1">
      <alignment horizontal="left" vertical="center"/>
    </xf>
    <xf numFmtId="0" fontId="12" fillId="7" borderId="4" xfId="0" applyFont="1" applyFill="1" applyBorder="1" applyAlignment="1">
      <alignment horizontal="left" vertical="center"/>
    </xf>
    <xf numFmtId="2" fontId="0" fillId="7" borderId="4" xfId="0" applyNumberFormat="1" applyFill="1" applyBorder="1" applyAlignment="1">
      <alignment horizontal="left" vertical="center"/>
    </xf>
    <xf numFmtId="2" fontId="0" fillId="7" borderId="5" xfId="0" applyNumberFormat="1" applyFill="1" applyBorder="1" applyAlignment="1">
      <alignment horizontal="left" vertical="center"/>
    </xf>
    <xf numFmtId="0" fontId="12" fillId="16" borderId="11" xfId="0" applyFont="1" applyFill="1" applyBorder="1" applyAlignment="1">
      <alignment horizontal="left" vertical="center"/>
    </xf>
    <xf numFmtId="0" fontId="12" fillId="16" borderId="31" xfId="0" applyFont="1" applyFill="1" applyBorder="1" applyAlignment="1">
      <alignment horizontal="left" vertical="center"/>
    </xf>
    <xf numFmtId="0" fontId="0" fillId="7" borderId="4" xfId="0" applyFill="1" applyBorder="1" applyAlignment="1">
      <alignment wrapText="1"/>
    </xf>
    <xf numFmtId="0" fontId="0" fillId="13" borderId="3" xfId="0" applyFill="1" applyBorder="1" applyAlignment="1">
      <alignment horizontal="center"/>
    </xf>
    <xf numFmtId="165" fontId="0" fillId="7" borderId="2" xfId="0" applyNumberFormat="1" applyFill="1" applyBorder="1" applyAlignment="1">
      <alignment horizontal="center"/>
    </xf>
    <xf numFmtId="165" fontId="0" fillId="7" borderId="11" xfId="0" applyNumberFormat="1" applyFill="1" applyBorder="1" applyAlignment="1">
      <alignment horizontal="center"/>
    </xf>
    <xf numFmtId="0" fontId="0" fillId="7" borderId="59" xfId="0" applyFill="1" applyBorder="1"/>
    <xf numFmtId="0" fontId="0" fillId="13" borderId="2" xfId="0" applyFill="1" applyBorder="1" applyAlignment="1">
      <alignment horizontal="left"/>
    </xf>
    <xf numFmtId="9" fontId="7" fillId="13" borderId="2" xfId="0" applyNumberFormat="1" applyFont="1" applyFill="1" applyBorder="1" applyAlignment="1">
      <alignment horizontal="left"/>
    </xf>
    <xf numFmtId="44" fontId="7" fillId="13" borderId="3" xfId="0" applyNumberFormat="1" applyFont="1" applyFill="1" applyBorder="1"/>
    <xf numFmtId="0" fontId="7" fillId="7" borderId="4" xfId="0" applyFont="1" applyFill="1" applyBorder="1"/>
    <xf numFmtId="0" fontId="2" fillId="4" borderId="9" xfId="0" applyFont="1" applyFill="1" applyBorder="1" applyAlignment="1">
      <alignment horizontal="left"/>
    </xf>
    <xf numFmtId="0" fontId="2" fillId="15" borderId="1" xfId="0" applyFont="1" applyFill="1" applyBorder="1" applyAlignment="1">
      <alignment horizontal="left" wrapText="1"/>
    </xf>
    <xf numFmtId="0" fontId="2" fillId="7" borderId="34" xfId="0" applyFont="1" applyFill="1" applyBorder="1" applyAlignment="1">
      <alignment horizontal="left"/>
    </xf>
    <xf numFmtId="0" fontId="1" fillId="7" borderId="64" xfId="0" applyFont="1" applyFill="1" applyBorder="1" applyAlignment="1">
      <alignment horizontal="left" vertical="center"/>
    </xf>
    <xf numFmtId="0" fontId="0" fillId="7" borderId="64" xfId="0" applyFill="1" applyBorder="1" applyAlignment="1">
      <alignment horizontal="left" vertical="center"/>
    </xf>
    <xf numFmtId="0" fontId="0" fillId="7" borderId="65" xfId="0" applyFill="1" applyBorder="1" applyAlignment="1">
      <alignment horizontal="left" vertical="center"/>
    </xf>
    <xf numFmtId="0" fontId="0" fillId="7" borderId="3" xfId="0" applyFill="1" applyBorder="1" applyAlignment="1">
      <alignment horizontal="left" vertical="center"/>
    </xf>
    <xf numFmtId="0" fontId="12" fillId="7" borderId="43" xfId="0" applyFont="1" applyFill="1" applyBorder="1"/>
    <xf numFmtId="0" fontId="1" fillId="7" borderId="6" xfId="0" applyFont="1" applyFill="1" applyBorder="1" applyAlignment="1">
      <alignment horizontal="left" vertical="center"/>
    </xf>
    <xf numFmtId="0" fontId="0" fillId="7" borderId="44" xfId="0" applyFill="1" applyBorder="1" applyAlignment="1">
      <alignment horizontal="left"/>
    </xf>
    <xf numFmtId="0" fontId="0" fillId="17" borderId="1" xfId="0" applyFill="1" applyBorder="1" applyAlignment="1">
      <alignment horizontal="left"/>
    </xf>
    <xf numFmtId="0" fontId="0" fillId="17" borderId="42" xfId="0" applyFill="1" applyBorder="1"/>
    <xf numFmtId="0" fontId="0" fillId="17" borderId="41" xfId="0" applyFill="1" applyBorder="1"/>
    <xf numFmtId="0" fontId="0" fillId="17" borderId="1" xfId="0" applyFill="1" applyBorder="1"/>
    <xf numFmtId="0" fontId="7" fillId="13" borderId="1" xfId="0" applyFont="1" applyFill="1" applyBorder="1" applyAlignment="1">
      <alignment wrapText="1"/>
    </xf>
    <xf numFmtId="17" fontId="7" fillId="3" borderId="31" xfId="0" applyNumberFormat="1" applyFont="1" applyFill="1" applyBorder="1" applyAlignment="1">
      <alignment horizontal="left"/>
    </xf>
    <xf numFmtId="17" fontId="7" fillId="3" borderId="6" xfId="0" applyNumberFormat="1" applyFont="1" applyFill="1" applyBorder="1" applyAlignment="1">
      <alignment horizontal="left"/>
    </xf>
    <xf numFmtId="17" fontId="7" fillId="4" borderId="9" xfId="0" applyNumberFormat="1" applyFont="1" applyFill="1" applyBorder="1" applyAlignment="1">
      <alignment horizontal="left"/>
    </xf>
    <xf numFmtId="17" fontId="7" fillId="4" borderId="3" xfId="0" applyNumberFormat="1" applyFont="1" applyFill="1" applyBorder="1" applyAlignment="1">
      <alignment horizontal="left"/>
    </xf>
    <xf numFmtId="17" fontId="7" fillId="5" borderId="9" xfId="0" applyNumberFormat="1" applyFont="1" applyFill="1" applyBorder="1" applyAlignment="1">
      <alignment horizontal="left"/>
    </xf>
    <xf numFmtId="17" fontId="7" fillId="5" borderId="3" xfId="0" applyNumberFormat="1" applyFont="1" applyFill="1" applyBorder="1" applyAlignment="1">
      <alignment horizontal="left"/>
    </xf>
    <xf numFmtId="17" fontId="7" fillId="6" borderId="3" xfId="0" applyNumberFormat="1" applyFont="1" applyFill="1" applyBorder="1" applyAlignment="1">
      <alignment horizontal="left"/>
    </xf>
    <xf numFmtId="17" fontId="7" fillId="15" borderId="3" xfId="0" applyNumberFormat="1" applyFont="1" applyFill="1" applyBorder="1" applyAlignment="1">
      <alignment horizontal="left"/>
    </xf>
    <xf numFmtId="17" fontId="7" fillId="6" borderId="31" xfId="0" applyNumberFormat="1" applyFont="1" applyFill="1" applyBorder="1" applyAlignment="1">
      <alignment horizontal="left"/>
    </xf>
    <xf numFmtId="17" fontId="7" fillId="9" borderId="1" xfId="0" applyNumberFormat="1" applyFont="1" applyFill="1" applyBorder="1" applyAlignment="1">
      <alignment horizontal="left"/>
    </xf>
    <xf numFmtId="17" fontId="7" fillId="9" borderId="3" xfId="0" applyNumberFormat="1" applyFont="1" applyFill="1" applyBorder="1" applyAlignment="1">
      <alignment horizontal="left"/>
    </xf>
    <xf numFmtId="17" fontId="7" fillId="14" borderId="1" xfId="0" applyNumberFormat="1" applyFont="1" applyFill="1" applyBorder="1" applyAlignment="1">
      <alignment horizontal="left"/>
    </xf>
    <xf numFmtId="17" fontId="7" fillId="7" borderId="1" xfId="0" applyNumberFormat="1" applyFont="1" applyFill="1" applyBorder="1" applyAlignment="1">
      <alignment horizontal="left"/>
    </xf>
    <xf numFmtId="17" fontId="7" fillId="7" borderId="3" xfId="0" applyNumberFormat="1" applyFont="1" applyFill="1" applyBorder="1" applyAlignment="1">
      <alignment horizontal="left"/>
    </xf>
    <xf numFmtId="17" fontId="7" fillId="13" borderId="1" xfId="0" applyNumberFormat="1" applyFont="1" applyFill="1" applyBorder="1" applyAlignment="1">
      <alignment horizontal="left"/>
    </xf>
    <xf numFmtId="44" fontId="7" fillId="17" borderId="1" xfId="0" applyNumberFormat="1" applyFont="1" applyFill="1" applyBorder="1"/>
    <xf numFmtId="0" fontId="0" fillId="14" borderId="2" xfId="0" applyFill="1" applyBorder="1" applyAlignment="1">
      <alignment wrapText="1"/>
    </xf>
    <xf numFmtId="0" fontId="0" fillId="14" borderId="5" xfId="0" applyFill="1" applyBorder="1" applyAlignment="1">
      <alignment wrapText="1"/>
    </xf>
    <xf numFmtId="0" fontId="0" fillId="9" borderId="10" xfId="0" applyFill="1" applyBorder="1" applyAlignment="1">
      <alignment wrapText="1"/>
    </xf>
    <xf numFmtId="0" fontId="0" fillId="9" borderId="5" xfId="0" applyFill="1" applyBorder="1" applyAlignment="1">
      <alignment wrapText="1"/>
    </xf>
    <xf numFmtId="0" fontId="0" fillId="9" borderId="8" xfId="0" applyFill="1" applyBorder="1" applyAlignment="1">
      <alignment wrapText="1"/>
    </xf>
    <xf numFmtId="0" fontId="0" fillId="9" borderId="4" xfId="0" applyFill="1" applyBorder="1" applyAlignment="1">
      <alignment wrapText="1"/>
    </xf>
    <xf numFmtId="0" fontId="0" fillId="15" borderId="1" xfId="0" applyFill="1" applyBorder="1" applyAlignment="1">
      <alignment wrapText="1"/>
    </xf>
    <xf numFmtId="0" fontId="0" fillId="6" borderId="1" xfId="0" applyFill="1" applyBorder="1" applyAlignment="1">
      <alignment wrapText="1"/>
    </xf>
    <xf numFmtId="0" fontId="4" fillId="0" borderId="18" xfId="0" applyFont="1" applyBorder="1" applyAlignment="1">
      <alignment wrapText="1"/>
    </xf>
    <xf numFmtId="0" fontId="2" fillId="3" borderId="5" xfId="0" applyFont="1" applyFill="1" applyBorder="1" applyAlignment="1">
      <alignment vertical="center"/>
    </xf>
    <xf numFmtId="17" fontId="7" fillId="6" borderId="6" xfId="0" applyNumberFormat="1" applyFont="1" applyFill="1" applyBorder="1" applyAlignment="1">
      <alignment horizontal="left"/>
    </xf>
    <xf numFmtId="17" fontId="7" fillId="6" borderId="1" xfId="0" applyNumberFormat="1" applyFont="1" applyFill="1" applyBorder="1" applyAlignment="1">
      <alignment horizontal="left"/>
    </xf>
    <xf numFmtId="17" fontId="7" fillId="6" borderId="9" xfId="0" applyNumberFormat="1" applyFont="1" applyFill="1" applyBorder="1" applyAlignment="1">
      <alignment horizontal="left"/>
    </xf>
    <xf numFmtId="44" fontId="7" fillId="11" borderId="1" xfId="0" applyNumberFormat="1" applyFont="1" applyFill="1" applyBorder="1"/>
    <xf numFmtId="0" fontId="5" fillId="5" borderId="3" xfId="1" applyFill="1" applyBorder="1" applyAlignment="1">
      <alignment horizontal="left" vertical="center"/>
    </xf>
    <xf numFmtId="0" fontId="4" fillId="0" borderId="29" xfId="0" applyFont="1" applyBorder="1" applyAlignment="1">
      <alignment horizontal="left"/>
    </xf>
    <xf numFmtId="1" fontId="0" fillId="7" borderId="1" xfId="0" applyNumberFormat="1" applyFill="1" applyBorder="1" applyAlignment="1">
      <alignment horizontal="left"/>
    </xf>
    <xf numFmtId="44" fontId="7" fillId="7" borderId="1" xfId="0" applyNumberFormat="1" applyFont="1" applyFill="1" applyBorder="1" applyAlignment="1">
      <alignment wrapText="1"/>
    </xf>
    <xf numFmtId="0" fontId="0" fillId="14" borderId="10" xfId="0" applyFill="1" applyBorder="1" applyAlignment="1">
      <alignment wrapText="1"/>
    </xf>
    <xf numFmtId="0" fontId="5" fillId="3" borderId="1" xfId="1" applyFill="1" applyBorder="1"/>
    <xf numFmtId="0" fontId="4" fillId="0" borderId="1" xfId="0" applyFont="1" applyBorder="1" applyAlignment="1">
      <alignment horizontal="left" wrapText="1"/>
    </xf>
    <xf numFmtId="0" fontId="12" fillId="0" borderId="41" xfId="0" applyFont="1" applyBorder="1" applyAlignment="1">
      <alignment horizontal="left"/>
    </xf>
    <xf numFmtId="17" fontId="0" fillId="0" borderId="5" xfId="0" applyNumberFormat="1" applyBorder="1" applyAlignment="1">
      <alignment horizontal="left"/>
    </xf>
    <xf numFmtId="17" fontId="0" fillId="0" borderId="44" xfId="0" applyNumberFormat="1" applyBorder="1" applyAlignment="1">
      <alignment horizontal="left"/>
    </xf>
    <xf numFmtId="17" fontId="0" fillId="0" borderId="60" xfId="0" applyNumberFormat="1" applyBorder="1" applyAlignment="1">
      <alignment horizontal="left"/>
    </xf>
    <xf numFmtId="0" fontId="0" fillId="0" borderId="6" xfId="0" applyBorder="1" applyAlignment="1">
      <alignment horizontal="left"/>
    </xf>
    <xf numFmtId="0" fontId="0" fillId="0" borderId="43" xfId="0" applyBorder="1"/>
    <xf numFmtId="0" fontId="0" fillId="0" borderId="61" xfId="0" applyBorder="1"/>
    <xf numFmtId="17" fontId="0" fillId="0" borderId="8" xfId="0" applyNumberFormat="1" applyBorder="1" applyAlignment="1">
      <alignment horizontal="left"/>
    </xf>
    <xf numFmtId="22" fontId="0" fillId="0" borderId="1" xfId="0" applyNumberFormat="1" applyBorder="1" applyAlignment="1">
      <alignment horizontal="left"/>
    </xf>
    <xf numFmtId="167" fontId="0" fillId="0" borderId="41" xfId="0" applyNumberFormat="1" applyBorder="1" applyAlignment="1">
      <alignment horizontal="left"/>
    </xf>
    <xf numFmtId="22" fontId="0" fillId="0" borderId="4" xfId="0" applyNumberFormat="1" applyBorder="1" applyAlignment="1">
      <alignment horizontal="left"/>
    </xf>
    <xf numFmtId="167" fontId="0" fillId="0" borderId="42" xfId="0" applyNumberFormat="1" applyBorder="1" applyAlignment="1">
      <alignment horizontal="left"/>
    </xf>
    <xf numFmtId="167" fontId="0" fillId="0" borderId="1" xfId="0" applyNumberFormat="1" applyBorder="1" applyAlignment="1">
      <alignment horizontal="left"/>
    </xf>
    <xf numFmtId="167" fontId="0" fillId="0" borderId="63" xfId="0" applyNumberFormat="1" applyBorder="1" applyAlignment="1">
      <alignment horizontal="left"/>
    </xf>
    <xf numFmtId="22" fontId="0" fillId="0" borderId="2" xfId="0" applyNumberFormat="1" applyBorder="1" applyAlignment="1">
      <alignment horizontal="left"/>
    </xf>
    <xf numFmtId="22" fontId="0" fillId="0" borderId="19" xfId="0" applyNumberFormat="1" applyBorder="1" applyAlignment="1">
      <alignment horizontal="left"/>
    </xf>
    <xf numFmtId="22" fontId="0" fillId="0" borderId="1" xfId="0" applyNumberFormat="1" applyBorder="1" applyAlignment="1">
      <alignment horizontal="left" wrapText="1"/>
    </xf>
    <xf numFmtId="22" fontId="0" fillId="0" borderId="8" xfId="0" applyNumberFormat="1" applyBorder="1" applyAlignment="1">
      <alignment horizontal="left"/>
    </xf>
    <xf numFmtId="17" fontId="0" fillId="0" borderId="2" xfId="0" applyNumberFormat="1" applyBorder="1" applyAlignment="1">
      <alignment horizontal="left"/>
    </xf>
    <xf numFmtId="17" fontId="0" fillId="0" borderId="3" xfId="0" applyNumberFormat="1" applyBorder="1" applyAlignment="1">
      <alignment horizontal="left"/>
    </xf>
    <xf numFmtId="167" fontId="0" fillId="0" borderId="1" xfId="0" applyNumberFormat="1" applyBorder="1"/>
    <xf numFmtId="0" fontId="2" fillId="0" borderId="3" xfId="0" applyFont="1" applyBorder="1" applyAlignment="1">
      <alignment horizontal="left"/>
    </xf>
    <xf numFmtId="0" fontId="0" fillId="0" borderId="3" xfId="0" applyBorder="1" applyAlignment="1">
      <alignment horizontal="left"/>
    </xf>
    <xf numFmtId="0" fontId="4" fillId="0" borderId="4" xfId="0" applyFont="1" applyBorder="1" applyAlignment="1">
      <alignment horizontal="left" wrapText="1"/>
    </xf>
    <xf numFmtId="0" fontId="4" fillId="0" borderId="4" xfId="0" applyFont="1" applyBorder="1" applyAlignment="1">
      <alignment horizontal="left"/>
    </xf>
    <xf numFmtId="22" fontId="0" fillId="0" borderId="0" xfId="0" applyNumberFormat="1" applyAlignment="1">
      <alignment horizontal="left"/>
    </xf>
    <xf numFmtId="0" fontId="2" fillId="4" borderId="34" xfId="0" applyFont="1" applyFill="1" applyBorder="1" applyAlignment="1">
      <alignment horizontal="left"/>
    </xf>
    <xf numFmtId="0" fontId="2" fillId="15" borderId="2" xfId="0" applyFont="1" applyFill="1" applyBorder="1" applyAlignment="1">
      <alignment horizontal="left"/>
    </xf>
    <xf numFmtId="0" fontId="2" fillId="6" borderId="2" xfId="0" applyFont="1" applyFill="1" applyBorder="1"/>
    <xf numFmtId="0" fontId="2" fillId="14" borderId="2" xfId="0" applyFont="1" applyFill="1" applyBorder="1" applyAlignment="1">
      <alignment horizontal="left"/>
    </xf>
    <xf numFmtId="0" fontId="2" fillId="14" borderId="5" xfId="0" applyFont="1" applyFill="1" applyBorder="1" applyAlignment="1">
      <alignment horizontal="left"/>
    </xf>
    <xf numFmtId="0" fontId="0" fillId="7" borderId="7" xfId="0" applyFill="1" applyBorder="1" applyAlignment="1">
      <alignment horizontal="left"/>
    </xf>
    <xf numFmtId="0" fontId="12" fillId="7" borderId="7" xfId="0" applyFont="1" applyFill="1" applyBorder="1" applyAlignment="1">
      <alignment horizontal="left"/>
    </xf>
    <xf numFmtId="0" fontId="2" fillId="7" borderId="64" xfId="0" applyFont="1" applyFill="1" applyBorder="1" applyAlignment="1">
      <alignment horizontal="left"/>
    </xf>
    <xf numFmtId="0" fontId="0" fillId="7" borderId="34" xfId="0" applyFill="1" applyBorder="1" applyAlignment="1">
      <alignment horizontal="left"/>
    </xf>
    <xf numFmtId="0" fontId="0" fillId="9" borderId="3" xfId="0" applyFill="1" applyBorder="1" applyAlignment="1">
      <alignment horizontal="left"/>
    </xf>
    <xf numFmtId="0" fontId="0" fillId="14" borderId="3" xfId="0" applyFill="1" applyBorder="1" applyAlignment="1">
      <alignment horizontal="left"/>
    </xf>
    <xf numFmtId="0" fontId="0" fillId="14" borderId="3" xfId="0" applyFill="1" applyBorder="1" applyAlignment="1">
      <alignment horizontal="left" vertical="center"/>
    </xf>
    <xf numFmtId="0" fontId="0" fillId="14" borderId="6" xfId="0" applyFill="1" applyBorder="1" applyAlignment="1">
      <alignment horizontal="left"/>
    </xf>
    <xf numFmtId="0" fontId="0" fillId="7" borderId="43" xfId="0" applyFill="1" applyBorder="1" applyAlignment="1">
      <alignment horizontal="left"/>
    </xf>
    <xf numFmtId="0" fontId="12" fillId="7" borderId="43" xfId="0" applyFont="1" applyFill="1" applyBorder="1" applyAlignment="1">
      <alignment horizontal="left"/>
    </xf>
    <xf numFmtId="0" fontId="0" fillId="7" borderId="61" xfId="0" applyFill="1" applyBorder="1" applyAlignment="1">
      <alignment horizontal="left"/>
    </xf>
    <xf numFmtId="0" fontId="0" fillId="13" borderId="3" xfId="0" applyFill="1" applyBorder="1" applyAlignment="1">
      <alignment horizontal="left" vertical="center"/>
    </xf>
    <xf numFmtId="0" fontId="2" fillId="6" borderId="9" xfId="0" applyFont="1" applyFill="1" applyBorder="1" applyAlignment="1">
      <alignment horizontal="left"/>
    </xf>
    <xf numFmtId="0" fontId="7" fillId="18" borderId="0" xfId="0" applyFont="1" applyFill="1"/>
    <xf numFmtId="0" fontId="9" fillId="18" borderId="0" xfId="0" applyFont="1" applyFill="1"/>
    <xf numFmtId="17" fontId="2" fillId="0" borderId="3" xfId="0" applyNumberFormat="1" applyFont="1" applyBorder="1" applyAlignment="1">
      <alignment horizontal="left"/>
    </xf>
    <xf numFmtId="167" fontId="0" fillId="0" borderId="3" xfId="0" applyNumberFormat="1" applyBorder="1" applyAlignment="1">
      <alignment horizontal="left"/>
    </xf>
    <xf numFmtId="17" fontId="2" fillId="0" borderId="6" xfId="0" applyNumberFormat="1" applyFont="1" applyBorder="1" applyAlignment="1">
      <alignment horizontal="left"/>
    </xf>
    <xf numFmtId="17" fontId="0" fillId="0" borderId="6" xfId="0" applyNumberFormat="1" applyBorder="1" applyAlignment="1">
      <alignment horizontal="left"/>
    </xf>
    <xf numFmtId="17" fontId="2" fillId="0" borderId="31" xfId="0" applyNumberFormat="1" applyFont="1" applyBorder="1" applyAlignment="1">
      <alignment horizontal="left"/>
    </xf>
    <xf numFmtId="0" fontId="7" fillId="12" borderId="1" xfId="0" applyFont="1" applyFill="1" applyBorder="1"/>
    <xf numFmtId="0" fontId="7" fillId="12" borderId="1" xfId="0" applyFont="1" applyFill="1" applyBorder="1" applyAlignment="1">
      <alignment horizontal="left"/>
    </xf>
    <xf numFmtId="17" fontId="7" fillId="12" borderId="1" xfId="0" applyNumberFormat="1" applyFont="1" applyFill="1" applyBorder="1" applyAlignment="1">
      <alignment horizontal="left"/>
    </xf>
    <xf numFmtId="9" fontId="7" fillId="12" borderId="1" xfId="0" applyNumberFormat="1" applyFont="1" applyFill="1" applyBorder="1" applyAlignment="1">
      <alignment horizontal="left"/>
    </xf>
    <xf numFmtId="9" fontId="7" fillId="12" borderId="2" xfId="0" applyNumberFormat="1" applyFont="1" applyFill="1" applyBorder="1" applyAlignment="1">
      <alignment horizontal="left"/>
    </xf>
    <xf numFmtId="44" fontId="7" fillId="12" borderId="3" xfId="0" applyNumberFormat="1" applyFont="1" applyFill="1" applyBorder="1"/>
    <xf numFmtId="44" fontId="7" fillId="12" borderId="2" xfId="0" applyNumberFormat="1" applyFont="1" applyFill="1" applyBorder="1"/>
    <xf numFmtId="164" fontId="7" fillId="12" borderId="1" xfId="0" applyNumberFormat="1" applyFont="1" applyFill="1" applyBorder="1" applyAlignment="1">
      <alignment horizontal="left"/>
    </xf>
    <xf numFmtId="0" fontId="5" fillId="12" borderId="1" xfId="1" applyFill="1" applyBorder="1" applyAlignment="1">
      <alignment horizontal="left" vertical="center"/>
    </xf>
    <xf numFmtId="0" fontId="0" fillId="4" borderId="1" xfId="0" applyFill="1" applyBorder="1" applyAlignment="1">
      <alignment wrapText="1"/>
    </xf>
    <xf numFmtId="0" fontId="0" fillId="7" borderId="51" xfId="0" applyFill="1" applyBorder="1"/>
    <xf numFmtId="0" fontId="0" fillId="13" borderId="2" xfId="0" applyFill="1" applyBorder="1"/>
    <xf numFmtId="0" fontId="0" fillId="13" borderId="8" xfId="0" applyFill="1" applyBorder="1"/>
    <xf numFmtId="0" fontId="0" fillId="13" borderId="4" xfId="0" applyFill="1" applyBorder="1"/>
    <xf numFmtId="0" fontId="0" fillId="7" borderId="19" xfId="0" applyFill="1" applyBorder="1"/>
    <xf numFmtId="0" fontId="0" fillId="7" borderId="66" xfId="0" applyFill="1" applyBorder="1"/>
    <xf numFmtId="0" fontId="5" fillId="0" borderId="0" xfId="1" applyAlignment="1">
      <alignment wrapText="1"/>
    </xf>
    <xf numFmtId="168" fontId="7" fillId="6" borderId="1" xfId="0" applyNumberFormat="1" applyFont="1" applyFill="1" applyBorder="1" applyAlignment="1">
      <alignment horizontal="left"/>
    </xf>
    <xf numFmtId="2" fontId="0" fillId="6" borderId="10" xfId="0" applyNumberFormat="1" applyFill="1" applyBorder="1" applyAlignment="1">
      <alignment horizontal="center"/>
    </xf>
    <xf numFmtId="0" fontId="7" fillId="7" borderId="1" xfId="0" applyFont="1" applyFill="1" applyBorder="1" applyAlignment="1">
      <alignment horizontal="left" wrapText="1"/>
    </xf>
    <xf numFmtId="0" fontId="7" fillId="7" borderId="3" xfId="0" applyFont="1" applyFill="1" applyBorder="1"/>
    <xf numFmtId="0" fontId="9" fillId="17" borderId="0" xfId="0" applyFont="1" applyFill="1"/>
    <xf numFmtId="0" fontId="5" fillId="14" borderId="1" xfId="1" applyFill="1" applyBorder="1" applyAlignment="1">
      <alignment horizontal="left" vertical="center"/>
    </xf>
    <xf numFmtId="0" fontId="1" fillId="7" borderId="0" xfId="0" applyFont="1" applyFill="1" applyAlignment="1">
      <alignment horizontal="left" vertical="center"/>
    </xf>
    <xf numFmtId="0" fontId="0" fillId="7" borderId="0" xfId="0" applyFill="1" applyAlignment="1">
      <alignment horizontal="left" vertical="center"/>
    </xf>
    <xf numFmtId="0" fontId="0" fillId="14" borderId="4" xfId="0" applyFill="1" applyBorder="1" applyAlignment="1">
      <alignment vertical="center"/>
    </xf>
    <xf numFmtId="0" fontId="0" fillId="7" borderId="0" xfId="0" applyFill="1" applyAlignment="1">
      <alignment horizontal="left" vertical="center" wrapText="1"/>
    </xf>
    <xf numFmtId="0" fontId="2" fillId="3" borderId="10" xfId="0" applyFont="1" applyFill="1" applyBorder="1" applyAlignment="1">
      <alignment horizontal="left"/>
    </xf>
    <xf numFmtId="0" fontId="2" fillId="3" borderId="19" xfId="0" applyFont="1" applyFill="1" applyBorder="1" applyAlignment="1">
      <alignment horizontal="left"/>
    </xf>
    <xf numFmtId="0" fontId="12" fillId="14" borderId="4" xfId="0" applyFont="1" applyFill="1" applyBorder="1" applyAlignment="1">
      <alignment vertical="center"/>
    </xf>
    <xf numFmtId="0" fontId="2" fillId="4" borderId="0" xfId="0" applyFont="1" applyFill="1" applyAlignment="1">
      <alignment horizontal="left"/>
    </xf>
    <xf numFmtId="0" fontId="2" fillId="3" borderId="41" xfId="0" applyFont="1" applyFill="1" applyBorder="1" applyAlignment="1">
      <alignment horizontal="left"/>
    </xf>
    <xf numFmtId="0" fontId="2" fillId="3" borderId="3" xfId="0" quotePrefix="1" applyFont="1" applyFill="1" applyBorder="1" applyAlignment="1">
      <alignment horizontal="left"/>
    </xf>
    <xf numFmtId="0" fontId="2" fillId="3" borderId="41" xfId="0" applyFont="1" applyFill="1" applyBorder="1" applyAlignment="1">
      <alignment vertical="center"/>
    </xf>
    <xf numFmtId="14" fontId="2" fillId="3" borderId="10" xfId="0" applyNumberFormat="1" applyFont="1" applyFill="1" applyBorder="1" applyAlignment="1">
      <alignment horizontal="left"/>
    </xf>
    <xf numFmtId="14" fontId="2" fillId="3" borderId="2" xfId="0" applyNumberFormat="1" applyFont="1" applyFill="1" applyBorder="1" applyAlignment="1">
      <alignment horizontal="left"/>
    </xf>
    <xf numFmtId="14" fontId="2" fillId="3" borderId="19" xfId="0" applyNumberFormat="1" applyFont="1" applyFill="1" applyBorder="1" applyAlignment="1">
      <alignment horizontal="left"/>
    </xf>
    <xf numFmtId="0" fontId="4" fillId="0" borderId="4" xfId="0" applyFont="1" applyBorder="1"/>
    <xf numFmtId="0" fontId="4" fillId="0" borderId="5" xfId="0" applyFont="1" applyBorder="1"/>
    <xf numFmtId="0" fontId="0" fillId="3" borderId="41" xfId="0" applyFill="1" applyBorder="1"/>
    <xf numFmtId="0" fontId="0" fillId="3" borderId="41" xfId="0" applyFill="1" applyBorder="1" applyAlignment="1">
      <alignment wrapText="1"/>
    </xf>
    <xf numFmtId="0" fontId="0" fillId="5" borderId="41" xfId="0" applyFill="1" applyBorder="1"/>
    <xf numFmtId="0" fontId="0" fillId="6" borderId="41" xfId="0" applyFill="1" applyBorder="1"/>
    <xf numFmtId="0" fontId="0" fillId="6" borderId="41" xfId="0" applyFill="1" applyBorder="1" applyAlignment="1">
      <alignment wrapText="1"/>
    </xf>
    <xf numFmtId="0" fontId="0" fillId="15" borderId="41" xfId="0" applyFill="1" applyBorder="1"/>
    <xf numFmtId="0" fontId="0" fillId="9" borderId="41" xfId="0" applyFill="1" applyBorder="1"/>
    <xf numFmtId="0" fontId="0" fillId="9" borderId="41" xfId="0" applyFill="1" applyBorder="1" applyAlignment="1">
      <alignment wrapText="1"/>
    </xf>
    <xf numFmtId="0" fontId="0" fillId="9" borderId="41" xfId="0" applyFill="1" applyBorder="1" applyAlignment="1">
      <alignment horizontal="left" vertical="center"/>
    </xf>
    <xf numFmtId="0" fontId="0" fillId="14" borderId="41" xfId="0" applyFill="1" applyBorder="1"/>
    <xf numFmtId="0" fontId="0" fillId="13" borderId="41" xfId="0" applyFill="1" applyBorder="1"/>
    <xf numFmtId="14" fontId="2" fillId="3" borderId="5" xfId="0" applyNumberFormat="1" applyFont="1" applyFill="1" applyBorder="1" applyAlignment="1">
      <alignment horizontal="left"/>
    </xf>
    <xf numFmtId="0" fontId="6" fillId="4" borderId="43" xfId="0" applyFont="1" applyFill="1" applyBorder="1" applyAlignment="1">
      <alignment horizontal="left"/>
    </xf>
    <xf numFmtId="0" fontId="0" fillId="4" borderId="41" xfId="0" applyFill="1" applyBorder="1" applyAlignment="1">
      <alignment wrapText="1"/>
    </xf>
    <xf numFmtId="0" fontId="2" fillId="4" borderId="29" xfId="0" applyFont="1" applyFill="1" applyBorder="1" applyAlignment="1">
      <alignment horizontal="left"/>
    </xf>
    <xf numFmtId="0" fontId="2" fillId="4" borderId="41" xfId="0" applyFont="1" applyFill="1" applyBorder="1" applyAlignment="1">
      <alignment horizontal="left"/>
    </xf>
    <xf numFmtId="14" fontId="2" fillId="4" borderId="23" xfId="0" applyNumberFormat="1" applyFont="1" applyFill="1" applyBorder="1" applyAlignment="1">
      <alignment horizontal="left"/>
    </xf>
    <xf numFmtId="14" fontId="2" fillId="4" borderId="3" xfId="0" applyNumberFormat="1" applyFont="1" applyFill="1" applyBorder="1" applyAlignment="1">
      <alignment horizontal="left"/>
    </xf>
    <xf numFmtId="14" fontId="2" fillId="4" borderId="7" xfId="0" applyNumberFormat="1" applyFont="1" applyFill="1" applyBorder="1" applyAlignment="1">
      <alignment horizontal="left"/>
    </xf>
    <xf numFmtId="14" fontId="2" fillId="4" borderId="1" xfId="0" applyNumberFormat="1" applyFont="1" applyFill="1" applyBorder="1" applyAlignment="1">
      <alignment horizontal="left"/>
    </xf>
    <xf numFmtId="14" fontId="2" fillId="4" borderId="6" xfId="0" applyNumberFormat="1" applyFont="1" applyFill="1" applyBorder="1" applyAlignment="1">
      <alignment horizontal="left"/>
    </xf>
    <xf numFmtId="14" fontId="2" fillId="4" borderId="4" xfId="0" applyNumberFormat="1" applyFont="1" applyFill="1" applyBorder="1" applyAlignment="1">
      <alignment horizontal="left"/>
    </xf>
    <xf numFmtId="0" fontId="2" fillId="4" borderId="1" xfId="0" quotePrefix="1" applyFont="1" applyFill="1" applyBorder="1" applyAlignment="1">
      <alignment horizontal="left"/>
    </xf>
    <xf numFmtId="14" fontId="2" fillId="4" borderId="8" xfId="0" applyNumberFormat="1" applyFont="1" applyFill="1" applyBorder="1" applyAlignment="1">
      <alignment horizontal="left"/>
    </xf>
    <xf numFmtId="14" fontId="2" fillId="4" borderId="9" xfId="0" applyNumberFormat="1" applyFont="1" applyFill="1" applyBorder="1" applyAlignment="1">
      <alignment horizontal="left"/>
    </xf>
    <xf numFmtId="14" fontId="2" fillId="4" borderId="31" xfId="0" applyNumberFormat="1" applyFont="1" applyFill="1" applyBorder="1" applyAlignment="1">
      <alignment horizontal="left"/>
    </xf>
    <xf numFmtId="0" fontId="2" fillId="4" borderId="42" xfId="0" applyFont="1" applyFill="1" applyBorder="1" applyAlignment="1">
      <alignment horizontal="left"/>
    </xf>
    <xf numFmtId="0" fontId="0" fillId="4" borderId="42" xfId="0" applyFill="1" applyBorder="1"/>
    <xf numFmtId="0" fontId="0" fillId="4" borderId="4" xfId="0" applyFill="1" applyBorder="1" applyAlignment="1">
      <alignment horizontal="center"/>
    </xf>
    <xf numFmtId="165" fontId="0" fillId="4" borderId="4" xfId="0" applyNumberFormat="1" applyFill="1" applyBorder="1" applyAlignment="1">
      <alignment horizontal="center"/>
    </xf>
    <xf numFmtId="0" fontId="0" fillId="4" borderId="19" xfId="0" applyFill="1" applyBorder="1" applyAlignment="1">
      <alignment horizontal="center"/>
    </xf>
    <xf numFmtId="0" fontId="0" fillId="4" borderId="14" xfId="0" applyFill="1" applyBorder="1"/>
    <xf numFmtId="0" fontId="0" fillId="4" borderId="49" xfId="0" applyFill="1" applyBorder="1"/>
    <xf numFmtId="0" fontId="0" fillId="4" borderId="34" xfId="0" applyFill="1" applyBorder="1"/>
    <xf numFmtId="0" fontId="0" fillId="4" borderId="16" xfId="0" applyFill="1" applyBorder="1"/>
    <xf numFmtId="0" fontId="0" fillId="4" borderId="6" xfId="0" applyFill="1" applyBorder="1"/>
    <xf numFmtId="0" fontId="2" fillId="6" borderId="8" xfId="0" applyFont="1" applyFill="1" applyBorder="1" applyAlignment="1">
      <alignment horizontal="left"/>
    </xf>
    <xf numFmtId="0" fontId="2" fillId="6" borderId="10" xfId="0" applyFont="1" applyFill="1" applyBorder="1" applyAlignment="1">
      <alignment horizontal="left"/>
    </xf>
    <xf numFmtId="1" fontId="0" fillId="6" borderId="8" xfId="0" applyNumberFormat="1" applyFill="1" applyBorder="1" applyAlignment="1">
      <alignment horizontal="center"/>
    </xf>
    <xf numFmtId="165" fontId="0" fillId="6" borderId="8" xfId="0" applyNumberFormat="1" applyFill="1" applyBorder="1" applyAlignment="1">
      <alignment horizontal="center"/>
    </xf>
    <xf numFmtId="0" fontId="2" fillId="6" borderId="20" xfId="0" applyFont="1" applyFill="1" applyBorder="1" applyAlignment="1">
      <alignment horizontal="left"/>
    </xf>
    <xf numFmtId="0" fontId="2" fillId="6" borderId="11" xfId="0" applyFont="1" applyFill="1" applyBorder="1" applyAlignment="1">
      <alignment horizontal="left"/>
    </xf>
    <xf numFmtId="0" fontId="2" fillId="6" borderId="19" xfId="0" applyFont="1" applyFill="1" applyBorder="1" applyAlignment="1">
      <alignment horizontal="left"/>
    </xf>
    <xf numFmtId="0" fontId="2" fillId="6" borderId="20" xfId="0" applyFont="1" applyFill="1" applyBorder="1"/>
    <xf numFmtId="0" fontId="2" fillId="6" borderId="11" xfId="0" applyFont="1" applyFill="1" applyBorder="1"/>
    <xf numFmtId="0" fontId="2" fillId="6" borderId="19" xfId="0" applyFont="1" applyFill="1" applyBorder="1"/>
    <xf numFmtId="0" fontId="0" fillId="6" borderId="20" xfId="0" applyFill="1" applyBorder="1" applyAlignment="1">
      <alignment horizontal="left"/>
    </xf>
    <xf numFmtId="0" fontId="0" fillId="6" borderId="11" xfId="0" applyFill="1" applyBorder="1" applyAlignment="1">
      <alignment horizontal="left"/>
    </xf>
    <xf numFmtId="0" fontId="0" fillId="6" borderId="19" xfId="0" applyFill="1" applyBorder="1" applyAlignment="1">
      <alignment horizontal="left"/>
    </xf>
    <xf numFmtId="0" fontId="0" fillId="6" borderId="8" xfId="0" applyFill="1" applyBorder="1" applyAlignment="1">
      <alignment horizontal="left"/>
    </xf>
    <xf numFmtId="0" fontId="0" fillId="6" borderId="15" xfId="0" applyFill="1" applyBorder="1"/>
    <xf numFmtId="0" fontId="0" fillId="6" borderId="35" xfId="0" applyFill="1" applyBorder="1"/>
    <xf numFmtId="0" fontId="0" fillId="6" borderId="32" xfId="0" applyFill="1" applyBorder="1"/>
    <xf numFmtId="0" fontId="0" fillId="6" borderId="67" xfId="0" applyFill="1" applyBorder="1"/>
    <xf numFmtId="0" fontId="0" fillId="6" borderId="63" xfId="0" applyFill="1" applyBorder="1"/>
    <xf numFmtId="0" fontId="2" fillId="5" borderId="41" xfId="0" applyFont="1" applyFill="1" applyBorder="1" applyAlignment="1">
      <alignment horizontal="left"/>
    </xf>
    <xf numFmtId="14" fontId="2" fillId="5" borderId="41" xfId="0" applyNumberFormat="1" applyFont="1" applyFill="1" applyBorder="1" applyAlignment="1">
      <alignment horizontal="left"/>
    </xf>
    <xf numFmtId="0" fontId="0" fillId="5" borderId="41" xfId="0" applyFill="1" applyBorder="1" applyAlignment="1">
      <alignment horizontal="center"/>
    </xf>
    <xf numFmtId="165" fontId="0" fillId="5" borderId="41" xfId="0" applyNumberFormat="1" applyFill="1" applyBorder="1" applyAlignment="1">
      <alignment horizontal="center"/>
    </xf>
    <xf numFmtId="0" fontId="2" fillId="5" borderId="41" xfId="0" applyFont="1" applyFill="1" applyBorder="1"/>
    <xf numFmtId="0" fontId="0" fillId="5" borderId="41" xfId="0" applyFill="1" applyBorder="1" applyAlignment="1">
      <alignment horizontal="left"/>
    </xf>
    <xf numFmtId="0" fontId="2" fillId="5" borderId="41" xfId="0" applyFont="1" applyFill="1" applyBorder="1" applyAlignment="1">
      <alignment horizontal="left" wrapText="1"/>
    </xf>
    <xf numFmtId="0" fontId="5" fillId="5" borderId="41" xfId="1" applyFill="1" applyBorder="1" applyAlignment="1">
      <alignment horizontal="left"/>
    </xf>
    <xf numFmtId="0" fontId="0" fillId="5" borderId="41" xfId="0" applyFill="1" applyBorder="1" applyAlignment="1">
      <alignment wrapText="1"/>
    </xf>
    <xf numFmtId="0" fontId="6" fillId="19" borderId="1" xfId="0" applyFont="1" applyFill="1" applyBorder="1"/>
    <xf numFmtId="14" fontId="2" fillId="6" borderId="8" xfId="0" applyNumberFormat="1" applyFont="1" applyFill="1" applyBorder="1" applyAlignment="1">
      <alignment horizontal="left"/>
    </xf>
    <xf numFmtId="14" fontId="2" fillId="6" borderId="1" xfId="0" applyNumberFormat="1" applyFont="1" applyFill="1" applyBorder="1" applyAlignment="1">
      <alignment horizontal="left"/>
    </xf>
    <xf numFmtId="14" fontId="0" fillId="6" borderId="1" xfId="0" applyNumberFormat="1" applyFill="1" applyBorder="1" applyAlignment="1">
      <alignment horizontal="left"/>
    </xf>
    <xf numFmtId="14" fontId="2" fillId="15" borderId="1" xfId="0" applyNumberFormat="1" applyFont="1" applyFill="1" applyBorder="1" applyAlignment="1">
      <alignment horizontal="left"/>
    </xf>
    <xf numFmtId="0" fontId="2" fillId="6" borderId="8" xfId="0" applyFont="1" applyFill="1" applyBorder="1" applyAlignment="1">
      <alignment horizontal="left" vertical="center"/>
    </xf>
    <xf numFmtId="0" fontId="2" fillId="6" borderId="1" xfId="0" applyFont="1" applyFill="1" applyBorder="1" applyAlignment="1">
      <alignment horizontal="left" vertical="center"/>
    </xf>
    <xf numFmtId="0" fontId="2" fillId="6" borderId="3" xfId="0" applyFont="1" applyFill="1" applyBorder="1" applyAlignment="1">
      <alignment horizontal="left" vertical="center"/>
    </xf>
    <xf numFmtId="0" fontId="2" fillId="6" borderId="4" xfId="0" applyFont="1" applyFill="1" applyBorder="1" applyAlignment="1">
      <alignment horizontal="left" vertical="center"/>
    </xf>
    <xf numFmtId="0" fontId="0" fillId="6" borderId="3" xfId="0" applyFill="1" applyBorder="1" applyAlignment="1">
      <alignment horizontal="left" vertical="center"/>
    </xf>
    <xf numFmtId="0" fontId="0" fillId="6" borderId="1" xfId="0" applyFill="1" applyBorder="1" applyAlignment="1">
      <alignment horizontal="left" vertical="center"/>
    </xf>
    <xf numFmtId="0" fontId="2" fillId="15" borderId="1" xfId="0" applyFont="1" applyFill="1" applyBorder="1" applyAlignment="1">
      <alignment horizontal="left" vertical="center"/>
    </xf>
    <xf numFmtId="14" fontId="2" fillId="6" borderId="1" xfId="0" applyNumberFormat="1" applyFont="1" applyFill="1" applyBorder="1" applyAlignment="1">
      <alignment horizontal="left" wrapText="1"/>
    </xf>
    <xf numFmtId="14" fontId="2" fillId="6" borderId="3" xfId="0" applyNumberFormat="1" applyFont="1" applyFill="1" applyBorder="1" applyAlignment="1">
      <alignment horizontal="left"/>
    </xf>
    <xf numFmtId="14" fontId="2" fillId="6" borderId="4" xfId="0" applyNumberFormat="1" applyFont="1" applyFill="1" applyBorder="1" applyAlignment="1">
      <alignment horizontal="left"/>
    </xf>
    <xf numFmtId="14" fontId="2" fillId="15" borderId="1" xfId="0" applyNumberFormat="1" applyFont="1" applyFill="1" applyBorder="1" applyAlignment="1">
      <alignment horizontal="left" wrapText="1"/>
    </xf>
    <xf numFmtId="14" fontId="12" fillId="9" borderId="1" xfId="0" applyNumberFormat="1" applyFont="1" applyFill="1" applyBorder="1" applyAlignment="1">
      <alignment horizontal="left" vertical="center"/>
    </xf>
    <xf numFmtId="14" fontId="0" fillId="9" borderId="1" xfId="0" applyNumberFormat="1" applyFill="1" applyBorder="1" applyAlignment="1">
      <alignment horizontal="left" vertical="center"/>
    </xf>
    <xf numFmtId="14" fontId="0" fillId="9" borderId="1" xfId="0" applyNumberFormat="1" applyFill="1" applyBorder="1" applyAlignment="1">
      <alignment horizontal="left" vertical="center" wrapText="1"/>
    </xf>
    <xf numFmtId="14" fontId="12" fillId="14" borderId="1" xfId="0" applyNumberFormat="1" applyFont="1" applyFill="1" applyBorder="1" applyAlignment="1">
      <alignment horizontal="left"/>
    </xf>
    <xf numFmtId="14" fontId="12" fillId="14" borderId="1" xfId="0" applyNumberFormat="1" applyFont="1" applyFill="1" applyBorder="1" applyAlignment="1">
      <alignment horizontal="left" vertical="center"/>
    </xf>
    <xf numFmtId="14" fontId="0" fillId="14" borderId="1" xfId="0" applyNumberFormat="1" applyFill="1" applyBorder="1" applyAlignment="1">
      <alignment horizontal="left"/>
    </xf>
    <xf numFmtId="14" fontId="2" fillId="9" borderId="1" xfId="0" applyNumberFormat="1" applyFont="1" applyFill="1" applyBorder="1" applyAlignment="1">
      <alignment horizontal="left"/>
    </xf>
    <xf numFmtId="14" fontId="2" fillId="14" borderId="1" xfId="0" applyNumberFormat="1" applyFont="1" applyFill="1" applyBorder="1" applyAlignment="1">
      <alignment horizontal="left"/>
    </xf>
    <xf numFmtId="14" fontId="2" fillId="14" borderId="4" xfId="0" applyNumberFormat="1" applyFont="1" applyFill="1" applyBorder="1" applyAlignment="1">
      <alignment horizontal="left"/>
    </xf>
    <xf numFmtId="0" fontId="0" fillId="7" borderId="41" xfId="0" applyFill="1" applyBorder="1" applyAlignment="1">
      <alignment wrapText="1"/>
    </xf>
    <xf numFmtId="0" fontId="0" fillId="7" borderId="64" xfId="0" applyFill="1" applyBorder="1"/>
    <xf numFmtId="0" fontId="12" fillId="7" borderId="64" xfId="0" applyFont="1" applyFill="1" applyBorder="1"/>
    <xf numFmtId="0" fontId="0" fillId="7" borderId="65" xfId="0" applyFill="1" applyBorder="1"/>
    <xf numFmtId="0" fontId="12" fillId="7" borderId="7" xfId="0" applyFont="1" applyFill="1" applyBorder="1" applyAlignment="1">
      <alignment horizontal="left" vertical="center"/>
    </xf>
    <xf numFmtId="0" fontId="12" fillId="7" borderId="5" xfId="0" applyFont="1" applyFill="1" applyBorder="1" applyAlignment="1">
      <alignment horizontal="left" vertical="center"/>
    </xf>
    <xf numFmtId="14" fontId="12" fillId="14" borderId="4" xfId="0" applyNumberFormat="1" applyFont="1" applyFill="1" applyBorder="1" applyAlignment="1">
      <alignment horizontal="left"/>
    </xf>
    <xf numFmtId="0" fontId="12" fillId="13" borderId="8" xfId="0" applyFont="1" applyFill="1" applyBorder="1" applyAlignment="1">
      <alignment horizontal="left" vertical="center"/>
    </xf>
    <xf numFmtId="14" fontId="0" fillId="7" borderId="41" xfId="0" applyNumberFormat="1" applyFill="1" applyBorder="1" applyAlignment="1">
      <alignment horizontal="left" vertical="center"/>
    </xf>
    <xf numFmtId="14" fontId="0" fillId="7" borderId="41" xfId="0" applyNumberFormat="1" applyFill="1" applyBorder="1" applyAlignment="1">
      <alignment horizontal="left"/>
    </xf>
    <xf numFmtId="14" fontId="12" fillId="7" borderId="41" xfId="0" applyNumberFormat="1" applyFont="1" applyFill="1" applyBorder="1" applyAlignment="1">
      <alignment horizontal="left"/>
    </xf>
    <xf numFmtId="14" fontId="1" fillId="7" borderId="41" xfId="0" applyNumberFormat="1" applyFont="1" applyFill="1" applyBorder="1" applyAlignment="1">
      <alignment horizontal="left" vertical="center"/>
    </xf>
    <xf numFmtId="14" fontId="12" fillId="7" borderId="41" xfId="0" applyNumberFormat="1" applyFont="1" applyFill="1" applyBorder="1" applyAlignment="1">
      <alignment horizontal="left" vertical="center"/>
    </xf>
    <xf numFmtId="0" fontId="0" fillId="7" borderId="64" xfId="0" applyFill="1" applyBorder="1" applyAlignment="1">
      <alignment horizontal="left"/>
    </xf>
    <xf numFmtId="0" fontId="12" fillId="7" borderId="64" xfId="0" applyFont="1" applyFill="1" applyBorder="1" applyAlignment="1">
      <alignment horizontal="left"/>
    </xf>
    <xf numFmtId="0" fontId="12" fillId="7" borderId="34" xfId="0" applyFont="1" applyFill="1" applyBorder="1" applyAlignment="1">
      <alignment horizontal="left" vertical="center"/>
    </xf>
    <xf numFmtId="0" fontId="0" fillId="13" borderId="8" xfId="0" applyFill="1" applyBorder="1" applyAlignment="1">
      <alignment horizontal="left" vertical="center"/>
    </xf>
    <xf numFmtId="0" fontId="0" fillId="7" borderId="2" xfId="0" applyFill="1" applyBorder="1" applyAlignment="1">
      <alignment vertical="center"/>
    </xf>
    <xf numFmtId="0" fontId="0" fillId="7" borderId="5" xfId="0" applyFill="1" applyBorder="1" applyAlignment="1">
      <alignment vertical="center"/>
    </xf>
    <xf numFmtId="0" fontId="12" fillId="7" borderId="65" xfId="0" applyFont="1" applyFill="1" applyBorder="1"/>
    <xf numFmtId="0" fontId="1" fillId="7" borderId="68" xfId="0" applyFont="1" applyFill="1" applyBorder="1" applyAlignment="1">
      <alignment horizontal="left" vertical="center"/>
    </xf>
    <xf numFmtId="0" fontId="0" fillId="7" borderId="41" xfId="0" applyFill="1" applyBorder="1" applyAlignment="1">
      <alignment vertical="center"/>
    </xf>
    <xf numFmtId="0" fontId="12" fillId="7" borderId="44" xfId="0" applyFont="1" applyFill="1" applyBorder="1"/>
    <xf numFmtId="166" fontId="12" fillId="7" borderId="34" xfId="0" applyNumberFormat="1" applyFont="1" applyFill="1" applyBorder="1" applyAlignment="1">
      <alignment horizontal="left" vertical="center"/>
    </xf>
    <xf numFmtId="166" fontId="12" fillId="7" borderId="44" xfId="0" applyNumberFormat="1" applyFont="1" applyFill="1" applyBorder="1" applyAlignment="1">
      <alignment horizontal="left" vertical="center"/>
    </xf>
    <xf numFmtId="0" fontId="12" fillId="16" borderId="7" xfId="0" applyFont="1" applyFill="1" applyBorder="1" applyAlignment="1">
      <alignment horizontal="left" vertical="center"/>
    </xf>
    <xf numFmtId="0" fontId="12" fillId="16" borderId="32" xfId="0" applyFont="1" applyFill="1" applyBorder="1" applyAlignment="1">
      <alignment horizontal="left" vertical="center"/>
    </xf>
    <xf numFmtId="0" fontId="12" fillId="16" borderId="0" xfId="0" applyFont="1" applyFill="1" applyAlignment="1">
      <alignment horizontal="left" vertical="center"/>
    </xf>
    <xf numFmtId="166" fontId="20" fillId="7" borderId="6" xfId="0" applyNumberFormat="1" applyFont="1" applyFill="1" applyBorder="1" applyAlignment="1">
      <alignment horizontal="left" vertical="center"/>
    </xf>
    <xf numFmtId="166" fontId="12" fillId="7" borderId="43" xfId="0" applyNumberFormat="1" applyFont="1" applyFill="1" applyBorder="1" applyAlignment="1">
      <alignment horizontal="left" vertical="center"/>
    </xf>
    <xf numFmtId="14" fontId="2" fillId="7" borderId="3" xfId="0" applyNumberFormat="1" applyFont="1" applyFill="1" applyBorder="1" applyAlignment="1">
      <alignment horizontal="left"/>
    </xf>
    <xf numFmtId="14" fontId="2" fillId="7" borderId="6" xfId="0" applyNumberFormat="1" applyFont="1" applyFill="1" applyBorder="1" applyAlignment="1">
      <alignment horizontal="left"/>
    </xf>
    <xf numFmtId="14" fontId="2" fillId="7" borderId="41" xfId="0" applyNumberFormat="1" applyFont="1" applyFill="1" applyBorder="1" applyAlignment="1">
      <alignment horizontal="left"/>
    </xf>
    <xf numFmtId="14" fontId="12" fillId="13" borderId="8" xfId="0" applyNumberFormat="1" applyFont="1" applyFill="1" applyBorder="1" applyAlignment="1">
      <alignment horizontal="left" vertical="center"/>
    </xf>
    <xf numFmtId="14" fontId="12" fillId="13" borderId="1" xfId="0" applyNumberFormat="1" applyFont="1" applyFill="1" applyBorder="1" applyAlignment="1">
      <alignment horizontal="left" vertical="center"/>
    </xf>
    <xf numFmtId="14" fontId="0" fillId="13" borderId="8" xfId="0" applyNumberFormat="1" applyFill="1" applyBorder="1" applyAlignment="1">
      <alignment horizontal="left" vertical="center"/>
    </xf>
    <xf numFmtId="14" fontId="1" fillId="13" borderId="1" xfId="0" applyNumberFormat="1" applyFont="1" applyFill="1" applyBorder="1" applyAlignment="1">
      <alignment horizontal="left" vertical="center"/>
    </xf>
    <xf numFmtId="14" fontId="0" fillId="13" borderId="1" xfId="0" applyNumberFormat="1" applyFill="1" applyBorder="1" applyAlignment="1">
      <alignment horizontal="left" vertical="center"/>
    </xf>
    <xf numFmtId="0" fontId="1" fillId="13" borderId="1" xfId="0" applyFont="1" applyFill="1" applyBorder="1" applyAlignment="1">
      <alignment horizontal="left" vertical="center" wrapText="1"/>
    </xf>
    <xf numFmtId="14" fontId="2" fillId="3" borderId="23" xfId="0" applyNumberFormat="1" applyFont="1" applyFill="1" applyBorder="1" applyAlignment="1">
      <alignment horizontal="left"/>
    </xf>
    <xf numFmtId="14" fontId="2" fillId="3" borderId="1" xfId="0" applyNumberFormat="1" applyFont="1" applyFill="1" applyBorder="1" applyAlignment="1">
      <alignment horizontal="left"/>
    </xf>
    <xf numFmtId="14" fontId="2" fillId="3" borderId="4" xfId="0" applyNumberFormat="1" applyFont="1" applyFill="1" applyBorder="1" applyAlignment="1">
      <alignment horizontal="left"/>
    </xf>
    <xf numFmtId="0" fontId="22" fillId="4" borderId="1" xfId="0" applyFont="1" applyFill="1" applyBorder="1" applyAlignment="1">
      <alignment horizontal="left"/>
    </xf>
    <xf numFmtId="0" fontId="0" fillId="3" borderId="29" xfId="0" applyFill="1" applyBorder="1"/>
    <xf numFmtId="0" fontId="0" fillId="3" borderId="34" xfId="0" applyFill="1" applyBorder="1"/>
    <xf numFmtId="0" fontId="0" fillId="4" borderId="29" xfId="0" applyFill="1" applyBorder="1"/>
    <xf numFmtId="1" fontId="0" fillId="13" borderId="5" xfId="0" applyNumberFormat="1" applyFill="1" applyBorder="1" applyAlignment="1">
      <alignment horizontal="center"/>
    </xf>
    <xf numFmtId="165" fontId="0" fillId="14" borderId="2" xfId="0" applyNumberFormat="1" applyFill="1" applyBorder="1" applyAlignment="1">
      <alignment horizontal="center"/>
    </xf>
    <xf numFmtId="165" fontId="0" fillId="14" borderId="5" xfId="0" applyNumberFormat="1" applyFill="1" applyBorder="1" applyAlignment="1">
      <alignment horizontal="center"/>
    </xf>
    <xf numFmtId="165" fontId="0" fillId="14" borderId="11" xfId="0" applyNumberFormat="1" applyFill="1" applyBorder="1" applyAlignment="1">
      <alignment horizontal="center"/>
    </xf>
    <xf numFmtId="1" fontId="0" fillId="13" borderId="4" xfId="0" applyNumberFormat="1" applyFill="1" applyBorder="1" applyAlignment="1">
      <alignment horizontal="center"/>
    </xf>
    <xf numFmtId="0" fontId="0" fillId="20" borderId="41" xfId="0" applyFill="1" applyBorder="1" applyAlignment="1">
      <alignment horizontal="left"/>
    </xf>
    <xf numFmtId="0" fontId="0" fillId="20" borderId="41" xfId="0" applyFill="1" applyBorder="1"/>
    <xf numFmtId="14" fontId="0" fillId="20" borderId="41" xfId="0" applyNumberFormat="1" applyFill="1" applyBorder="1" applyAlignment="1">
      <alignment horizontal="left"/>
    </xf>
    <xf numFmtId="0" fontId="2" fillId="20" borderId="41" xfId="0" applyFont="1" applyFill="1" applyBorder="1"/>
    <xf numFmtId="14" fontId="2" fillId="20" borderId="41" xfId="0" applyNumberFormat="1" applyFont="1" applyFill="1" applyBorder="1" applyAlignment="1">
      <alignment horizontal="left"/>
    </xf>
    <xf numFmtId="0" fontId="0" fillId="20" borderId="41" xfId="0" applyFill="1" applyBorder="1" applyAlignment="1">
      <alignment horizontal="center"/>
    </xf>
    <xf numFmtId="165" fontId="0" fillId="20" borderId="41" xfId="0" applyNumberFormat="1" applyFill="1" applyBorder="1" applyAlignment="1">
      <alignment horizontal="center"/>
    </xf>
    <xf numFmtId="1" fontId="0" fillId="20" borderId="1" xfId="0" applyNumberFormat="1" applyFill="1" applyBorder="1" applyAlignment="1">
      <alignment horizontal="center"/>
    </xf>
    <xf numFmtId="1" fontId="0" fillId="20" borderId="5" xfId="0" applyNumberFormat="1" applyFill="1" applyBorder="1" applyAlignment="1">
      <alignment horizontal="center"/>
    </xf>
    <xf numFmtId="0" fontId="2" fillId="20" borderId="41" xfId="0" applyFont="1" applyFill="1" applyBorder="1" applyAlignment="1">
      <alignment horizontal="left"/>
    </xf>
    <xf numFmtId="0" fontId="0" fillId="20" borderId="0" xfId="0" applyFill="1"/>
    <xf numFmtId="1" fontId="0" fillId="20" borderId="4" xfId="0" applyNumberFormat="1" applyFill="1" applyBorder="1" applyAlignment="1">
      <alignment horizontal="center"/>
    </xf>
    <xf numFmtId="0" fontId="0" fillId="7" borderId="3" xfId="0" applyFill="1" applyBorder="1" applyAlignment="1">
      <alignment vertical="center"/>
    </xf>
    <xf numFmtId="0" fontId="0" fillId="7" borderId="6" xfId="0" applyFill="1" applyBorder="1" applyAlignment="1">
      <alignment vertical="center"/>
    </xf>
    <xf numFmtId="165" fontId="0" fillId="9" borderId="10" xfId="0" applyNumberFormat="1" applyFill="1" applyBorder="1" applyAlignment="1">
      <alignment horizontal="center"/>
    </xf>
    <xf numFmtId="0" fontId="0" fillId="20" borderId="2" xfId="0" applyFill="1" applyBorder="1" applyAlignment="1">
      <alignment horizontal="left"/>
    </xf>
    <xf numFmtId="0" fontId="0" fillId="9" borderId="4" xfId="0" applyFill="1" applyBorder="1" applyAlignment="1">
      <alignment horizontal="left" wrapText="1"/>
    </xf>
    <xf numFmtId="0" fontId="0" fillId="14" borderId="2" xfId="0" applyFill="1" applyBorder="1" applyAlignment="1">
      <alignment horizontal="left" wrapText="1"/>
    </xf>
    <xf numFmtId="0" fontId="4" fillId="0" borderId="33" xfId="0" applyFont="1" applyBorder="1" applyAlignment="1">
      <alignment wrapText="1"/>
    </xf>
    <xf numFmtId="0" fontId="0" fillId="9" borderId="11" xfId="0" applyFill="1" applyBorder="1" applyAlignment="1">
      <alignment horizontal="left" wrapText="1"/>
    </xf>
    <xf numFmtId="0" fontId="0" fillId="9" borderId="10" xfId="0" applyFill="1" applyBorder="1" applyAlignment="1">
      <alignment horizontal="left"/>
    </xf>
    <xf numFmtId="0" fontId="0" fillId="9" borderId="5" xfId="0" applyFill="1" applyBorder="1" applyAlignment="1">
      <alignment horizontal="left"/>
    </xf>
    <xf numFmtId="0" fontId="0" fillId="9" borderId="19" xfId="0" applyFill="1" applyBorder="1" applyAlignment="1">
      <alignment horizontal="left" wrapText="1"/>
    </xf>
    <xf numFmtId="0" fontId="0" fillId="9" borderId="5" xfId="0" applyFill="1" applyBorder="1" applyAlignment="1">
      <alignment horizontal="left" wrapText="1"/>
    </xf>
    <xf numFmtId="0" fontId="0" fillId="9" borderId="11" xfId="0" applyFill="1" applyBorder="1" applyAlignment="1">
      <alignment horizontal="left"/>
    </xf>
    <xf numFmtId="0" fontId="0" fillId="9" borderId="32" xfId="0" applyFill="1" applyBorder="1" applyAlignment="1">
      <alignment horizontal="left"/>
    </xf>
    <xf numFmtId="0" fontId="0" fillId="9" borderId="19" xfId="0" applyFill="1" applyBorder="1" applyAlignment="1">
      <alignment horizontal="left"/>
    </xf>
    <xf numFmtId="0" fontId="0" fillId="14" borderId="5" xfId="0" applyFill="1" applyBorder="1" applyAlignment="1">
      <alignment horizontal="left"/>
    </xf>
    <xf numFmtId="0" fontId="0" fillId="14" borderId="10" xfId="0" applyFill="1" applyBorder="1" applyAlignment="1">
      <alignment horizontal="left"/>
    </xf>
    <xf numFmtId="0" fontId="5" fillId="7" borderId="1" xfId="1" applyFill="1" applyBorder="1" applyAlignment="1">
      <alignment horizontal="left"/>
    </xf>
    <xf numFmtId="0" fontId="0" fillId="6" borderId="6" xfId="0" applyFill="1" applyBorder="1" applyAlignment="1">
      <alignment horizontal="left"/>
    </xf>
    <xf numFmtId="2" fontId="0" fillId="9" borderId="1" xfId="0" applyNumberFormat="1" applyFill="1" applyBorder="1" applyAlignment="1">
      <alignment horizontal="center"/>
    </xf>
    <xf numFmtId="0" fontId="0" fillId="11" borderId="52" xfId="0" applyFill="1" applyBorder="1"/>
    <xf numFmtId="0" fontId="0" fillId="20" borderId="1" xfId="0" applyFill="1" applyBorder="1"/>
    <xf numFmtId="17" fontId="0" fillId="20" borderId="1" xfId="0" applyNumberFormat="1" applyFill="1" applyBorder="1" applyAlignment="1">
      <alignment horizontal="left"/>
    </xf>
    <xf numFmtId="17" fontId="0" fillId="20" borderId="2" xfId="0" applyNumberFormat="1" applyFill="1" applyBorder="1" applyAlignment="1">
      <alignment horizontal="left"/>
    </xf>
    <xf numFmtId="17" fontId="2" fillId="20" borderId="1" xfId="0" applyNumberFormat="1" applyFont="1" applyFill="1" applyBorder="1" applyAlignment="1">
      <alignment horizontal="left"/>
    </xf>
    <xf numFmtId="0" fontId="0" fillId="20" borderId="3" xfId="0" applyFill="1" applyBorder="1"/>
    <xf numFmtId="0" fontId="0" fillId="20" borderId="2" xfId="0" applyFill="1" applyBorder="1"/>
    <xf numFmtId="0" fontId="0" fillId="20" borderId="43" xfId="0" applyFill="1" applyBorder="1"/>
    <xf numFmtId="164" fontId="0" fillId="20" borderId="1" xfId="0" applyNumberFormat="1" applyFill="1" applyBorder="1"/>
    <xf numFmtId="14" fontId="0" fillId="20" borderId="1" xfId="0" applyNumberFormat="1" applyFill="1" applyBorder="1" applyAlignment="1">
      <alignment horizontal="left"/>
    </xf>
    <xf numFmtId="22" fontId="0" fillId="20" borderId="1" xfId="0" applyNumberFormat="1" applyFill="1" applyBorder="1" applyAlignment="1">
      <alignment horizontal="left" wrapText="1"/>
    </xf>
    <xf numFmtId="17" fontId="2" fillId="20" borderId="7" xfId="0" applyNumberFormat="1" applyFont="1" applyFill="1" applyBorder="1" applyAlignment="1">
      <alignment horizontal="left"/>
    </xf>
    <xf numFmtId="0" fontId="0" fillId="21" borderId="1" xfId="0" applyFill="1" applyBorder="1"/>
    <xf numFmtId="0" fontId="2" fillId="9" borderId="3" xfId="0" applyFont="1" applyFill="1" applyBorder="1" applyAlignment="1">
      <alignment horizontal="left"/>
    </xf>
    <xf numFmtId="1" fontId="0" fillId="9" borderId="19" xfId="0" applyNumberFormat="1" applyFill="1" applyBorder="1" applyAlignment="1">
      <alignment horizontal="center"/>
    </xf>
    <xf numFmtId="0" fontId="0" fillId="9" borderId="3" xfId="0" applyFill="1" applyBorder="1" applyAlignment="1">
      <alignment horizontal="center"/>
    </xf>
    <xf numFmtId="1" fontId="0" fillId="20" borderId="2" xfId="0" applyNumberFormat="1" applyFill="1" applyBorder="1" applyAlignment="1">
      <alignment horizontal="center"/>
    </xf>
    <xf numFmtId="1" fontId="0" fillId="20" borderId="3" xfId="0" applyNumberFormat="1" applyFill="1" applyBorder="1" applyAlignment="1">
      <alignment horizontal="center"/>
    </xf>
    <xf numFmtId="0" fontId="2" fillId="20" borderId="1" xfId="0" applyFont="1" applyFill="1" applyBorder="1" applyAlignment="1">
      <alignment horizontal="left"/>
    </xf>
    <xf numFmtId="0" fontId="2" fillId="20" borderId="1" xfId="0" applyFont="1" applyFill="1" applyBorder="1" applyAlignment="1">
      <alignment horizontal="left" vertical="center"/>
    </xf>
    <xf numFmtId="0" fontId="2" fillId="20" borderId="1" xfId="0" applyFont="1" applyFill="1" applyBorder="1" applyAlignment="1">
      <alignment horizontal="left" wrapText="1"/>
    </xf>
    <xf numFmtId="0" fontId="0" fillId="20" borderId="1" xfId="0" applyFill="1" applyBorder="1" applyAlignment="1">
      <alignment horizontal="left"/>
    </xf>
    <xf numFmtId="14" fontId="2" fillId="20" borderId="1" xfId="0" applyNumberFormat="1" applyFont="1" applyFill="1" applyBorder="1" applyAlignment="1">
      <alignment horizontal="left" wrapText="1"/>
    </xf>
    <xf numFmtId="0" fontId="2" fillId="20" borderId="3" xfId="0" applyFont="1" applyFill="1" applyBorder="1" applyAlignment="1">
      <alignment horizontal="left"/>
    </xf>
    <xf numFmtId="0" fontId="2" fillId="20" borderId="2" xfId="0" applyFont="1" applyFill="1" applyBorder="1" applyAlignment="1">
      <alignment horizontal="left"/>
    </xf>
    <xf numFmtId="165" fontId="0" fillId="20" borderId="1" xfId="0" applyNumberFormat="1" applyFill="1" applyBorder="1" applyAlignment="1">
      <alignment horizontal="center"/>
    </xf>
    <xf numFmtId="0" fontId="0" fillId="20" borderId="10" xfId="0" applyFill="1" applyBorder="1" applyAlignment="1">
      <alignment horizontal="center"/>
    </xf>
    <xf numFmtId="0" fontId="2" fillId="20" borderId="14" xfId="0" applyFont="1" applyFill="1" applyBorder="1" applyAlignment="1">
      <alignment horizontal="left"/>
    </xf>
    <xf numFmtId="0" fontId="2" fillId="20" borderId="4" xfId="0" applyFont="1" applyFill="1" applyBorder="1" applyAlignment="1">
      <alignment horizontal="left"/>
    </xf>
    <xf numFmtId="0" fontId="2" fillId="20" borderId="5" xfId="0" applyFont="1" applyFill="1" applyBorder="1" applyAlignment="1">
      <alignment horizontal="left"/>
    </xf>
    <xf numFmtId="0" fontId="2" fillId="20" borderId="14" xfId="0" applyFont="1" applyFill="1" applyBorder="1"/>
    <xf numFmtId="0" fontId="2" fillId="20" borderId="4" xfId="0" applyFont="1" applyFill="1" applyBorder="1"/>
    <xf numFmtId="0" fontId="2" fillId="20" borderId="5" xfId="0" applyFont="1" applyFill="1" applyBorder="1"/>
    <xf numFmtId="0" fontId="0" fillId="20" borderId="14" xfId="0" applyFill="1" applyBorder="1" applyAlignment="1">
      <alignment horizontal="left"/>
    </xf>
    <xf numFmtId="0" fontId="0" fillId="20" borderId="4" xfId="0" applyFill="1" applyBorder="1" applyAlignment="1">
      <alignment horizontal="left"/>
    </xf>
    <xf numFmtId="0" fontId="0" fillId="20" borderId="5" xfId="0" applyFill="1" applyBorder="1" applyAlignment="1">
      <alignment horizontal="left"/>
    </xf>
    <xf numFmtId="0" fontId="0" fillId="20" borderId="12" xfId="0" applyFill="1" applyBorder="1"/>
    <xf numFmtId="0" fontId="0" fillId="20" borderId="26" xfId="0" applyFill="1" applyBorder="1"/>
    <xf numFmtId="0" fontId="0" fillId="20" borderId="7" xfId="0" applyFill="1" applyBorder="1"/>
    <xf numFmtId="0" fontId="0" fillId="20" borderId="13" xfId="0" applyFill="1" applyBorder="1"/>
    <xf numFmtId="0" fontId="0" fillId="20" borderId="8" xfId="0" applyFill="1" applyBorder="1"/>
    <xf numFmtId="0" fontId="0" fillId="20" borderId="10" xfId="0" applyFill="1" applyBorder="1"/>
    <xf numFmtId="0" fontId="2" fillId="7" borderId="41" xfId="0" applyFont="1" applyFill="1" applyBorder="1"/>
    <xf numFmtId="0" fontId="0" fillId="12" borderId="0" xfId="0" applyFill="1"/>
    <xf numFmtId="0" fontId="0" fillId="12" borderId="0" xfId="0" applyFill="1" applyAlignment="1">
      <alignment horizontal="left"/>
    </xf>
    <xf numFmtId="9" fontId="0" fillId="12" borderId="0" xfId="0" applyNumberFormat="1" applyFill="1" applyAlignment="1">
      <alignment horizontal="left"/>
    </xf>
    <xf numFmtId="44" fontId="0" fillId="12" borderId="0" xfId="0" applyNumberFormat="1" applyFill="1"/>
    <xf numFmtId="164" fontId="0" fillId="12" borderId="0" xfId="0" applyNumberFormat="1" applyFill="1" applyAlignment="1">
      <alignment horizontal="left"/>
    </xf>
    <xf numFmtId="0" fontId="0" fillId="20" borderId="4" xfId="0" applyFill="1" applyBorder="1"/>
    <xf numFmtId="17" fontId="0" fillId="20" borderId="4" xfId="0" applyNumberFormat="1" applyFill="1" applyBorder="1" applyAlignment="1">
      <alignment horizontal="left"/>
    </xf>
    <xf numFmtId="22" fontId="0" fillId="20" borderId="4" xfId="0" applyNumberFormat="1" applyFill="1" applyBorder="1" applyAlignment="1">
      <alignment horizontal="left" wrapText="1"/>
    </xf>
    <xf numFmtId="17" fontId="0" fillId="20" borderId="5" xfId="0" applyNumberFormat="1" applyFill="1" applyBorder="1" applyAlignment="1">
      <alignment horizontal="left"/>
    </xf>
    <xf numFmtId="17" fontId="2" fillId="20" borderId="4" xfId="0" applyNumberFormat="1" applyFont="1" applyFill="1" applyBorder="1" applyAlignment="1">
      <alignment horizontal="left"/>
    </xf>
    <xf numFmtId="17" fontId="2" fillId="20" borderId="34" xfId="0" applyNumberFormat="1" applyFont="1" applyFill="1" applyBorder="1" applyAlignment="1">
      <alignment horizontal="left"/>
    </xf>
    <xf numFmtId="0" fontId="0" fillId="20" borderId="6" xfId="0" applyFill="1" applyBorder="1"/>
    <xf numFmtId="0" fontId="0" fillId="20" borderId="1" xfId="0" applyFill="1" applyBorder="1" applyAlignment="1">
      <alignment wrapText="1"/>
    </xf>
    <xf numFmtId="0" fontId="0" fillId="20" borderId="5" xfId="0" applyFill="1" applyBorder="1"/>
    <xf numFmtId="0" fontId="0" fillId="20" borderId="61" xfId="0" applyFill="1" applyBorder="1"/>
    <xf numFmtId="164" fontId="0" fillId="20" borderId="4" xfId="0" applyNumberFormat="1" applyFill="1" applyBorder="1"/>
    <xf numFmtId="14" fontId="0" fillId="20" borderId="4" xfId="0" applyNumberFormat="1" applyFill="1" applyBorder="1" applyAlignment="1">
      <alignment horizontal="left"/>
    </xf>
    <xf numFmtId="164" fontId="0" fillId="20" borderId="1" xfId="0" applyNumberFormat="1" applyFill="1" applyBorder="1" applyAlignment="1">
      <alignment horizontal="left"/>
    </xf>
    <xf numFmtId="0" fontId="2" fillId="11" borderId="1" xfId="0" applyFont="1" applyFill="1" applyBorder="1" applyAlignment="1">
      <alignment horizontal="left"/>
    </xf>
    <xf numFmtId="17" fontId="0" fillId="11" borderId="1" xfId="0" applyNumberFormat="1" applyFill="1" applyBorder="1" applyAlignment="1">
      <alignment horizontal="left"/>
    </xf>
    <xf numFmtId="164" fontId="0" fillId="11" borderId="1" xfId="0" applyNumberFormat="1" applyFill="1" applyBorder="1"/>
    <xf numFmtId="14" fontId="0" fillId="11" borderId="1" xfId="0" applyNumberFormat="1" applyFill="1" applyBorder="1" applyAlignment="1">
      <alignment horizontal="left"/>
    </xf>
    <xf numFmtId="0" fontId="0" fillId="11" borderId="0" xfId="0" applyFill="1"/>
    <xf numFmtId="0" fontId="7" fillId="18" borderId="1" xfId="0" applyFont="1" applyFill="1" applyBorder="1"/>
    <xf numFmtId="0" fontId="7" fillId="18" borderId="1" xfId="0" applyFont="1" applyFill="1" applyBorder="1" applyAlignment="1">
      <alignment horizontal="left"/>
    </xf>
    <xf numFmtId="17" fontId="7" fillId="18" borderId="1" xfId="0" applyNumberFormat="1" applyFont="1" applyFill="1" applyBorder="1" applyAlignment="1">
      <alignment horizontal="left"/>
    </xf>
    <xf numFmtId="9" fontId="7" fillId="18" borderId="1" xfId="0" applyNumberFormat="1" applyFont="1" applyFill="1" applyBorder="1" applyAlignment="1">
      <alignment horizontal="left"/>
    </xf>
    <xf numFmtId="44" fontId="7" fillId="18" borderId="1" xfId="0" applyNumberFormat="1" applyFont="1" applyFill="1" applyBorder="1"/>
    <xf numFmtId="164" fontId="7" fillId="18" borderId="1" xfId="0" applyNumberFormat="1" applyFont="1" applyFill="1" applyBorder="1" applyAlignment="1">
      <alignment horizontal="left"/>
    </xf>
    <xf numFmtId="0" fontId="5" fillId="18" borderId="1" xfId="1" applyFill="1" applyBorder="1"/>
    <xf numFmtId="44" fontId="7" fillId="18" borderId="4" xfId="0" applyNumberFormat="1" applyFont="1" applyFill="1" applyBorder="1"/>
    <xf numFmtId="0" fontId="5" fillId="18" borderId="1" xfId="1" applyFill="1" applyBorder="1" applyAlignment="1">
      <alignment horizontal="left" vertical="center"/>
    </xf>
    <xf numFmtId="17" fontId="7" fillId="18" borderId="3" xfId="0" applyNumberFormat="1" applyFont="1" applyFill="1" applyBorder="1" applyAlignment="1">
      <alignment horizontal="left"/>
    </xf>
    <xf numFmtId="0" fontId="5" fillId="13" borderId="0" xfId="1" applyFill="1"/>
    <xf numFmtId="166" fontId="20" fillId="13" borderId="1" xfId="0" applyNumberFormat="1" applyFont="1" applyFill="1" applyBorder="1" applyAlignment="1">
      <alignment horizontal="left" vertical="center"/>
    </xf>
    <xf numFmtId="166" fontId="25" fillId="13" borderId="1" xfId="0" applyNumberFormat="1" applyFont="1" applyFill="1" applyBorder="1" applyAlignment="1">
      <alignment horizontal="left" vertical="center"/>
    </xf>
    <xf numFmtId="0" fontId="25" fillId="13" borderId="1" xfId="0" applyFont="1" applyFill="1" applyBorder="1" applyAlignment="1">
      <alignment horizontal="left" vertical="center"/>
    </xf>
    <xf numFmtId="0" fontId="26" fillId="13" borderId="1" xfId="0" applyFont="1" applyFill="1" applyBorder="1" applyAlignment="1">
      <alignment horizontal="left" vertical="center"/>
    </xf>
    <xf numFmtId="0" fontId="26" fillId="13" borderId="1" xfId="0" applyFont="1" applyFill="1" applyBorder="1" applyAlignment="1">
      <alignment horizontal="left" vertical="center" wrapText="1"/>
    </xf>
    <xf numFmtId="0" fontId="24" fillId="13" borderId="1" xfId="0" applyFont="1" applyFill="1" applyBorder="1" applyAlignment="1">
      <alignment horizontal="left"/>
    </xf>
    <xf numFmtId="2" fontId="1" fillId="13" borderId="1" xfId="0" applyNumberFormat="1" applyFont="1" applyFill="1" applyBorder="1" applyAlignment="1">
      <alignment horizontal="left" vertical="center"/>
    </xf>
    <xf numFmtId="0" fontId="0" fillId="13" borderId="1" xfId="0" applyFill="1" applyBorder="1" applyAlignment="1">
      <alignment horizontal="center"/>
    </xf>
    <xf numFmtId="2" fontId="26" fillId="13" borderId="1" xfId="0" applyNumberFormat="1" applyFont="1" applyFill="1" applyBorder="1" applyAlignment="1">
      <alignment horizontal="left" vertical="center"/>
    </xf>
    <xf numFmtId="0" fontId="0" fillId="13" borderId="5" xfId="0" applyFill="1" applyBorder="1" applyAlignment="1">
      <alignment horizontal="left"/>
    </xf>
    <xf numFmtId="0" fontId="20" fillId="13" borderId="4" xfId="0" applyFont="1" applyFill="1" applyBorder="1" applyAlignment="1">
      <alignment horizontal="left" vertical="center"/>
    </xf>
    <xf numFmtId="0" fontId="0" fillId="13" borderId="4" xfId="0" applyFill="1" applyBorder="1" applyAlignment="1">
      <alignment horizontal="left"/>
    </xf>
    <xf numFmtId="0" fontId="0" fillId="13" borderId="4" xfId="0" applyFill="1" applyBorder="1" applyAlignment="1">
      <alignment horizontal="left" vertical="center"/>
    </xf>
    <xf numFmtId="0" fontId="1" fillId="13" borderId="4" xfId="0" applyFont="1" applyFill="1" applyBorder="1" applyAlignment="1">
      <alignment horizontal="left" vertical="center"/>
    </xf>
    <xf numFmtId="14" fontId="1" fillId="13" borderId="4" xfId="0" applyNumberFormat="1" applyFont="1" applyFill="1" applyBorder="1" applyAlignment="1">
      <alignment horizontal="left" vertical="center"/>
    </xf>
    <xf numFmtId="2" fontId="0" fillId="13" borderId="4" xfId="0" applyNumberFormat="1" applyFill="1" applyBorder="1" applyAlignment="1">
      <alignment horizontal="left" vertical="center"/>
    </xf>
    <xf numFmtId="0" fontId="0" fillId="13" borderId="6" xfId="0" applyFill="1" applyBorder="1" applyAlignment="1">
      <alignment horizontal="left" vertical="center"/>
    </xf>
    <xf numFmtId="165" fontId="0" fillId="13" borderId="4" xfId="0" applyNumberFormat="1" applyFill="1" applyBorder="1" applyAlignment="1">
      <alignment horizontal="left"/>
    </xf>
    <xf numFmtId="0" fontId="0" fillId="13" borderId="6" xfId="0" applyFill="1" applyBorder="1" applyAlignment="1">
      <alignment horizontal="center"/>
    </xf>
    <xf numFmtId="165" fontId="0" fillId="13" borderId="4" xfId="0" applyNumberFormat="1" applyFill="1" applyBorder="1" applyAlignment="1">
      <alignment horizontal="center"/>
    </xf>
    <xf numFmtId="0" fontId="0" fillId="13" borderId="5" xfId="0" applyFill="1" applyBorder="1"/>
    <xf numFmtId="0" fontId="0" fillId="13" borderId="6" xfId="0" applyFill="1" applyBorder="1"/>
    <xf numFmtId="0" fontId="0" fillId="20" borderId="10" xfId="0" applyFill="1" applyBorder="1" applyAlignment="1">
      <alignment horizontal="left"/>
    </xf>
    <xf numFmtId="0" fontId="0" fillId="20" borderId="63" xfId="0" applyFill="1" applyBorder="1"/>
    <xf numFmtId="0" fontId="0" fillId="20" borderId="63" xfId="0" applyFill="1" applyBorder="1" applyAlignment="1">
      <alignment horizontal="left"/>
    </xf>
    <xf numFmtId="14" fontId="0" fillId="20" borderId="63" xfId="0" applyNumberFormat="1" applyFill="1" applyBorder="1" applyAlignment="1">
      <alignment horizontal="left"/>
    </xf>
    <xf numFmtId="0" fontId="2" fillId="20" borderId="63" xfId="0" applyFont="1" applyFill="1" applyBorder="1"/>
    <xf numFmtId="14" fontId="2" fillId="20" borderId="63" xfId="0" applyNumberFormat="1" applyFont="1" applyFill="1" applyBorder="1" applyAlignment="1">
      <alignment horizontal="left"/>
    </xf>
    <xf numFmtId="0" fontId="0" fillId="20" borderId="63" xfId="0" applyFill="1" applyBorder="1" applyAlignment="1">
      <alignment horizontal="center"/>
    </xf>
    <xf numFmtId="165" fontId="0" fillId="20" borderId="63" xfId="0" applyNumberFormat="1" applyFill="1" applyBorder="1" applyAlignment="1">
      <alignment horizontal="center"/>
    </xf>
    <xf numFmtId="1" fontId="0" fillId="20" borderId="8" xfId="0" applyNumberFormat="1" applyFill="1" applyBorder="1" applyAlignment="1">
      <alignment horizontal="center"/>
    </xf>
    <xf numFmtId="1" fontId="0" fillId="20" borderId="19" xfId="0" applyNumberFormat="1" applyFill="1" applyBorder="1" applyAlignment="1">
      <alignment horizontal="center"/>
    </xf>
    <xf numFmtId="0" fontId="2" fillId="20" borderId="63" xfId="0" applyFont="1" applyFill="1" applyBorder="1" applyAlignment="1">
      <alignment horizontal="left"/>
    </xf>
    <xf numFmtId="0" fontId="1" fillId="22" borderId="1" xfId="0" applyFont="1" applyFill="1" applyBorder="1" applyAlignment="1">
      <alignment horizontal="left" vertical="center"/>
    </xf>
    <xf numFmtId="0" fontId="0" fillId="22" borderId="1" xfId="0" applyFill="1" applyBorder="1"/>
    <xf numFmtId="44" fontId="0" fillId="22" borderId="1" xfId="0" applyNumberFormat="1" applyFill="1" applyBorder="1"/>
    <xf numFmtId="0" fontId="7" fillId="22" borderId="1" xfId="0" applyFont="1" applyFill="1" applyBorder="1"/>
    <xf numFmtId="0" fontId="7" fillId="22" borderId="1" xfId="0" applyFont="1" applyFill="1" applyBorder="1" applyAlignment="1">
      <alignment horizontal="left"/>
    </xf>
    <xf numFmtId="9" fontId="7" fillId="22" borderId="1" xfId="0" applyNumberFormat="1" applyFont="1" applyFill="1" applyBorder="1" applyAlignment="1">
      <alignment horizontal="left"/>
    </xf>
    <xf numFmtId="44" fontId="7" fillId="22" borderId="1" xfId="0" applyNumberFormat="1" applyFont="1" applyFill="1" applyBorder="1"/>
    <xf numFmtId="164" fontId="7" fillId="22" borderId="1" xfId="0" applyNumberFormat="1" applyFont="1" applyFill="1" applyBorder="1" applyAlignment="1">
      <alignment horizontal="left"/>
    </xf>
    <xf numFmtId="0" fontId="9" fillId="22" borderId="1" xfId="0" applyFont="1" applyFill="1" applyBorder="1"/>
    <xf numFmtId="166" fontId="22" fillId="12" borderId="4" xfId="0" applyNumberFormat="1" applyFont="1" applyFill="1" applyBorder="1" applyAlignment="1">
      <alignment horizontal="left" vertical="center"/>
    </xf>
    <xf numFmtId="0" fontId="23" fillId="12" borderId="4" xfId="0" applyFont="1" applyFill="1" applyBorder="1" applyAlignment="1">
      <alignment horizontal="left" vertical="center"/>
    </xf>
    <xf numFmtId="0" fontId="0" fillId="12" borderId="4" xfId="0" applyFill="1" applyBorder="1"/>
    <xf numFmtId="44" fontId="0" fillId="12" borderId="5" xfId="0" applyNumberFormat="1" applyFill="1" applyBorder="1"/>
    <xf numFmtId="164" fontId="0" fillId="12" borderId="4" xfId="0" applyNumberFormat="1" applyFill="1" applyBorder="1" applyAlignment="1">
      <alignment horizontal="left"/>
    </xf>
    <xf numFmtId="0" fontId="0" fillId="12" borderId="4" xfId="0" applyFill="1" applyBorder="1" applyAlignment="1">
      <alignment horizontal="left"/>
    </xf>
    <xf numFmtId="0" fontId="5" fillId="12" borderId="4" xfId="1" applyFill="1" applyBorder="1" applyAlignment="1">
      <alignment horizontal="left" vertical="center"/>
    </xf>
    <xf numFmtId="44" fontId="0" fillId="12" borderId="4" xfId="0" applyNumberFormat="1" applyFill="1" applyBorder="1"/>
    <xf numFmtId="11" fontId="12" fillId="13" borderId="1" xfId="0" applyNumberFormat="1" applyFont="1" applyFill="1" applyBorder="1" applyAlignment="1">
      <alignment horizontal="left" vertical="center"/>
    </xf>
    <xf numFmtId="0" fontId="12" fillId="13" borderId="4" xfId="0" applyFont="1" applyFill="1" applyBorder="1" applyAlignment="1">
      <alignment horizontal="left" vertical="center"/>
    </xf>
    <xf numFmtId="14" fontId="12" fillId="13" borderId="4" xfId="0" applyNumberFormat="1" applyFont="1" applyFill="1" applyBorder="1" applyAlignment="1">
      <alignment horizontal="left" vertical="center"/>
    </xf>
    <xf numFmtId="166" fontId="12" fillId="13" borderId="1" xfId="0" applyNumberFormat="1" applyFont="1" applyFill="1" applyBorder="1" applyAlignment="1">
      <alignment horizontal="left" vertical="center" wrapText="1"/>
    </xf>
    <xf numFmtId="0" fontId="22" fillId="13" borderId="1" xfId="0" applyFont="1" applyFill="1" applyBorder="1" applyAlignment="1">
      <alignment horizontal="left" vertical="center"/>
    </xf>
    <xf numFmtId="0" fontId="22" fillId="13" borderId="1" xfId="0" quotePrefix="1" applyFont="1" applyFill="1" applyBorder="1" applyAlignment="1">
      <alignment horizontal="left" vertical="center"/>
    </xf>
    <xf numFmtId="166" fontId="22" fillId="13" borderId="1" xfId="0" applyNumberFormat="1" applyFont="1" applyFill="1" applyBorder="1" applyAlignment="1">
      <alignment horizontal="left" vertical="center" wrapText="1"/>
    </xf>
    <xf numFmtId="0" fontId="27" fillId="13" borderId="1" xfId="0" applyFont="1" applyFill="1" applyBorder="1" applyAlignment="1">
      <alignment horizontal="left" vertical="center"/>
    </xf>
    <xf numFmtId="0" fontId="0" fillId="3" borderId="29" xfId="0" applyFont="1" applyFill="1" applyBorder="1" applyAlignment="1">
      <alignment horizontal="left"/>
    </xf>
    <xf numFmtId="0" fontId="0" fillId="8" borderId="10" xfId="0" applyFill="1" applyBorder="1" applyAlignment="1">
      <alignment horizontal="left"/>
    </xf>
    <xf numFmtId="0" fontId="5" fillId="3" borderId="23" xfId="1" applyFill="1" applyBorder="1" applyAlignment="1">
      <alignment horizontal="left" wrapText="1"/>
    </xf>
    <xf numFmtId="0" fontId="5" fillId="3" borderId="23" xfId="1" applyFill="1" applyBorder="1" applyAlignment="1">
      <alignment horizontal="left"/>
    </xf>
    <xf numFmtId="0" fontId="5" fillId="3" borderId="29" xfId="1" applyFill="1" applyBorder="1" applyAlignment="1">
      <alignment horizontal="left"/>
    </xf>
    <xf numFmtId="0" fontId="5" fillId="0" borderId="0" xfId="1"/>
    <xf numFmtId="0" fontId="0" fillId="3" borderId="1" xfId="0" applyFont="1" applyFill="1" applyBorder="1" applyAlignment="1">
      <alignment horizontal="left"/>
    </xf>
    <xf numFmtId="0" fontId="0" fillId="3" borderId="23" xfId="0" applyFont="1" applyFill="1" applyBorder="1" applyAlignment="1">
      <alignment horizontal="left"/>
    </xf>
    <xf numFmtId="0" fontId="0" fillId="3" borderId="8" xfId="0" applyFont="1" applyFill="1" applyBorder="1" applyAlignment="1">
      <alignment horizontal="left"/>
    </xf>
    <xf numFmtId="0" fontId="0" fillId="3" borderId="18" xfId="0" applyFont="1" applyFill="1" applyBorder="1" applyAlignment="1">
      <alignment horizontal="left"/>
    </xf>
    <xf numFmtId="0" fontId="0" fillId="3" borderId="4" xfId="0" applyFont="1" applyFill="1" applyBorder="1" applyAlignment="1">
      <alignment horizontal="left"/>
    </xf>
    <xf numFmtId="0" fontId="0" fillId="3" borderId="41" xfId="0" applyFont="1" applyFill="1" applyBorder="1" applyAlignment="1">
      <alignment horizontal="left"/>
    </xf>
    <xf numFmtId="0" fontId="4" fillId="0" borderId="1" xfId="0" applyFont="1" applyBorder="1" applyAlignment="1">
      <alignment horizontal="center"/>
    </xf>
    <xf numFmtId="0" fontId="0" fillId="0" borderId="1" xfId="0" applyBorder="1" applyAlignment="1">
      <alignment horizontal="center"/>
    </xf>
    <xf numFmtId="0" fontId="4" fillId="0" borderId="2" xfId="0" applyFont="1" applyBorder="1" applyAlignment="1">
      <alignment horizontal="center"/>
    </xf>
    <xf numFmtId="0" fontId="0" fillId="0" borderId="2" xfId="0" applyBorder="1" applyAlignment="1">
      <alignment horizontal="center"/>
    </xf>
    <xf numFmtId="165" fontId="4" fillId="0" borderId="4" xfId="0" applyNumberFormat="1" applyFont="1" applyBorder="1" applyAlignment="1">
      <alignment horizontal="center"/>
    </xf>
    <xf numFmtId="165" fontId="4" fillId="0" borderId="5" xfId="0" applyNumberFormat="1" applyFont="1" applyBorder="1" applyAlignment="1">
      <alignment horizontal="center"/>
    </xf>
    <xf numFmtId="165" fontId="4" fillId="0" borderId="34" xfId="0" applyNumberFormat="1" applyFont="1" applyBorder="1" applyAlignment="1">
      <alignment horizontal="center"/>
    </xf>
    <xf numFmtId="0" fontId="4" fillId="0" borderId="37" xfId="0" applyFont="1" applyBorder="1" applyAlignment="1">
      <alignment horizontal="center"/>
    </xf>
    <xf numFmtId="0" fontId="4" fillId="0" borderId="38" xfId="0"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4" fillId="0" borderId="33" xfId="0" applyFont="1" applyBorder="1" applyAlignment="1">
      <alignment horizontal="center" vertical="center"/>
    </xf>
    <xf numFmtId="0" fontId="4" fillId="0" borderId="4" xfId="0" applyFont="1" applyBorder="1" applyAlignment="1">
      <alignment horizontal="center"/>
    </xf>
    <xf numFmtId="0" fontId="4" fillId="0" borderId="5" xfId="0" applyFont="1" applyBorder="1" applyAlignment="1">
      <alignment horizontal="center"/>
    </xf>
    <xf numFmtId="0" fontId="4" fillId="0" borderId="22" xfId="0" applyFont="1" applyBorder="1" applyAlignment="1">
      <alignment horizontal="center"/>
    </xf>
    <xf numFmtId="0" fontId="4" fillId="0" borderId="23" xfId="0" applyFont="1" applyBorder="1" applyAlignment="1">
      <alignment horizontal="center"/>
    </xf>
    <xf numFmtId="0" fontId="4" fillId="0" borderId="24" xfId="0" applyFont="1" applyBorder="1" applyAlignment="1">
      <alignment horizontal="center"/>
    </xf>
    <xf numFmtId="0" fontId="4" fillId="0" borderId="48" xfId="0" applyFont="1" applyBorder="1" applyAlignment="1">
      <alignment horizontal="center"/>
    </xf>
    <xf numFmtId="0" fontId="4" fillId="0" borderId="29" xfId="0" applyFont="1" applyBorder="1" applyAlignment="1">
      <alignment horizontal="center"/>
    </xf>
    <xf numFmtId="0" fontId="4" fillId="0" borderId="50" xfId="0" applyFont="1" applyBorder="1" applyAlignment="1">
      <alignment horizontal="center"/>
    </xf>
    <xf numFmtId="0" fontId="14" fillId="0" borderId="52" xfId="0" applyFont="1" applyBorder="1" applyAlignment="1">
      <alignment horizontal="center"/>
    </xf>
    <xf numFmtId="0" fontId="14" fillId="0" borderId="53" xfId="0" applyFont="1" applyBorder="1" applyAlignment="1">
      <alignment horizontal="center"/>
    </xf>
    <xf numFmtId="0" fontId="14" fillId="0" borderId="51" xfId="0" applyFont="1" applyBorder="1" applyAlignment="1">
      <alignment horizontal="center"/>
    </xf>
    <xf numFmtId="0" fontId="4" fillId="0" borderId="17" xfId="0" applyFont="1" applyBorder="1" applyAlignment="1">
      <alignment horizontal="center"/>
    </xf>
    <xf numFmtId="0" fontId="4" fillId="0" borderId="18" xfId="0" applyFont="1" applyBorder="1" applyAlignment="1">
      <alignment horizontal="center"/>
    </xf>
    <xf numFmtId="0" fontId="4" fillId="0" borderId="33" xfId="0" applyFont="1" applyBorder="1" applyAlignment="1">
      <alignment horizontal="center"/>
    </xf>
    <xf numFmtId="0" fontId="0" fillId="4" borderId="3" xfId="0" applyFont="1" applyFill="1" applyBorder="1" applyAlignment="1">
      <alignment horizontal="left"/>
    </xf>
    <xf numFmtId="0" fontId="0" fillId="6" borderId="1" xfId="0" applyFont="1" applyFill="1" applyBorder="1" applyAlignment="1">
      <alignment horizontal="left"/>
    </xf>
    <xf numFmtId="0" fontId="0" fillId="7" borderId="1" xfId="0" applyFont="1" applyFill="1" applyBorder="1" applyAlignment="1">
      <alignment horizontal="left" vertical="center"/>
    </xf>
    <xf numFmtId="0" fontId="0" fillId="4" borderId="1" xfId="0" applyFont="1" applyFill="1" applyBorder="1" applyAlignment="1">
      <alignment horizontal="left"/>
    </xf>
    <xf numFmtId="0" fontId="0" fillId="13" borderId="1" xfId="0" applyFont="1" applyFill="1" applyBorder="1" applyAlignment="1">
      <alignment horizontal="left" vertical="center"/>
    </xf>
    <xf numFmtId="0" fontId="0" fillId="7" borderId="4" xfId="0" applyFont="1" applyFill="1" applyBorder="1" applyAlignment="1">
      <alignment horizontal="left" vertical="center"/>
    </xf>
    <xf numFmtId="0" fontId="0" fillId="7" borderId="41" xfId="0" applyFont="1" applyFill="1" applyBorder="1" applyAlignment="1">
      <alignment horizontal="left" vertical="center"/>
    </xf>
    <xf numFmtId="0" fontId="0" fillId="13" borderId="4" xfId="0" applyFont="1" applyFill="1" applyBorder="1" applyAlignment="1">
      <alignment horizontal="left" vertical="center"/>
    </xf>
    <xf numFmtId="0" fontId="28" fillId="0" borderId="18" xfId="0" applyFont="1" applyBorder="1"/>
    <xf numFmtId="0" fontId="12" fillId="23" borderId="23" xfId="0" applyFont="1" applyFill="1" applyBorder="1" applyAlignment="1">
      <alignment horizontal="left"/>
    </xf>
    <xf numFmtId="0" fontId="12" fillId="23" borderId="1" xfId="0" applyFont="1" applyFill="1" applyBorder="1" applyAlignment="1">
      <alignment horizontal="left"/>
    </xf>
    <xf numFmtId="0" fontId="12" fillId="23" borderId="4" xfId="0" applyFont="1" applyFill="1" applyBorder="1" applyAlignment="1">
      <alignment horizontal="left"/>
    </xf>
    <xf numFmtId="0" fontId="12" fillId="24" borderId="23" xfId="0" applyFont="1" applyFill="1" applyBorder="1" applyAlignment="1">
      <alignment horizontal="left"/>
    </xf>
    <xf numFmtId="0" fontId="12" fillId="24" borderId="1" xfId="0" applyFont="1" applyFill="1" applyBorder="1" applyAlignment="1">
      <alignment horizontal="left"/>
    </xf>
    <xf numFmtId="0" fontId="12" fillId="24" borderId="4" xfId="0" applyFont="1" applyFill="1" applyBorder="1" applyAlignment="1">
      <alignment horizontal="left"/>
    </xf>
    <xf numFmtId="0" fontId="12" fillId="24" borderId="8" xfId="0" applyFont="1" applyFill="1" applyBorder="1" applyAlignment="1">
      <alignment horizontal="left"/>
    </xf>
    <xf numFmtId="0" fontId="12" fillId="25" borderId="41" xfId="0" applyFont="1" applyFill="1" applyBorder="1" applyAlignment="1">
      <alignment horizontal="left"/>
    </xf>
    <xf numFmtId="0" fontId="12" fillId="26" borderId="8" xfId="0" applyFont="1" applyFill="1" applyBorder="1" applyAlignment="1">
      <alignment horizontal="left"/>
    </xf>
    <xf numFmtId="0" fontId="12" fillId="26" borderId="1" xfId="0" applyFont="1" applyFill="1" applyBorder="1" applyAlignment="1">
      <alignment horizontal="left"/>
    </xf>
    <xf numFmtId="0" fontId="12" fillId="27" borderId="1" xfId="0" applyFont="1" applyFill="1" applyBorder="1" applyAlignment="1">
      <alignment horizontal="left"/>
    </xf>
    <xf numFmtId="0" fontId="12" fillId="28" borderId="1" xfId="0" applyFont="1" applyFill="1" applyBorder="1" applyAlignment="1">
      <alignment horizontal="left"/>
    </xf>
    <xf numFmtId="0" fontId="12" fillId="29" borderId="1" xfId="0" applyFont="1" applyFill="1" applyBorder="1" applyAlignment="1">
      <alignment horizontal="left"/>
    </xf>
    <xf numFmtId="0" fontId="12" fillId="29" borderId="1" xfId="0" applyFont="1" applyFill="1" applyBorder="1" applyAlignment="1">
      <alignment horizontal="left" vertical="center"/>
    </xf>
    <xf numFmtId="0" fontId="12" fillId="30" borderId="1" xfId="0" applyFont="1" applyFill="1" applyBorder="1" applyAlignment="1">
      <alignment horizontal="left"/>
    </xf>
    <xf numFmtId="0" fontId="12" fillId="16" borderId="7" xfId="0" applyFont="1" applyFill="1" applyBorder="1" applyAlignment="1">
      <alignment horizontal="left"/>
    </xf>
    <xf numFmtId="0" fontId="12" fillId="16" borderId="34" xfId="0" applyFont="1" applyFill="1" applyBorder="1" applyAlignment="1">
      <alignment horizontal="left"/>
    </xf>
    <xf numFmtId="0" fontId="12" fillId="16" borderId="64" xfId="0" applyFont="1" applyFill="1" applyBorder="1" applyAlignment="1">
      <alignment horizontal="left"/>
    </xf>
    <xf numFmtId="0" fontId="20" fillId="16" borderId="7" xfId="0" applyFont="1" applyFill="1" applyBorder="1" applyAlignment="1">
      <alignment horizontal="left" vertical="center"/>
    </xf>
    <xf numFmtId="0" fontId="20" fillId="16" borderId="34" xfId="0" applyFont="1" applyFill="1" applyBorder="1" applyAlignment="1">
      <alignment horizontal="left" vertical="center"/>
    </xf>
    <xf numFmtId="0" fontId="20" fillId="16" borderId="64" xfId="0" applyFont="1" applyFill="1" applyBorder="1" applyAlignment="1">
      <alignment horizontal="left" vertical="center"/>
    </xf>
    <xf numFmtId="0" fontId="12" fillId="16" borderId="64" xfId="0" applyFont="1" applyFill="1" applyBorder="1" applyAlignment="1">
      <alignment horizontal="left" vertical="center"/>
    </xf>
    <xf numFmtId="0" fontId="12" fillId="16" borderId="65" xfId="0" applyFont="1" applyFill="1" applyBorder="1" applyAlignment="1">
      <alignment horizontal="left" vertical="center"/>
    </xf>
    <xf numFmtId="0" fontId="12" fillId="16" borderId="34" xfId="0" applyFont="1" applyFill="1" applyBorder="1" applyAlignment="1">
      <alignment horizontal="left" vertical="center"/>
    </xf>
    <xf numFmtId="0" fontId="12" fillId="31" borderId="1" xfId="0" applyFont="1" applyFill="1" applyBorder="1" applyAlignment="1">
      <alignment horizontal="left" vertical="center"/>
    </xf>
    <xf numFmtId="0" fontId="12" fillId="31" borderId="1" xfId="0" applyFont="1" applyFill="1" applyBorder="1" applyAlignment="1">
      <alignment horizontal="left"/>
    </xf>
    <xf numFmtId="0" fontId="12" fillId="31" borderId="4" xfId="0" applyFont="1" applyFill="1" applyBorder="1" applyAlignment="1">
      <alignment horizontal="left"/>
    </xf>
    <xf numFmtId="0" fontId="12" fillId="27" borderId="63" xfId="0" applyFont="1" applyFill="1" applyBorder="1" applyAlignment="1">
      <alignment horizontal="left"/>
    </xf>
    <xf numFmtId="0" fontId="12" fillId="27" borderId="41" xfId="0" applyFont="1" applyFill="1" applyBorder="1" applyAlignment="1">
      <alignment horizontal="left"/>
    </xf>
    <xf numFmtId="0" fontId="12" fillId="16" borderId="41" xfId="0" applyFont="1" applyFill="1" applyBorder="1" applyAlignment="1">
      <alignment horizontal="left"/>
    </xf>
  </cellXfs>
  <cellStyles count="3">
    <cellStyle name="Hyperlink" xfId="1" builtinId="8"/>
    <cellStyle name="Normal" xfId="0" builtinId="0"/>
    <cellStyle name="Normal 2"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B9FA16"/>
      <color rgb="FF9AFA34"/>
      <color rgb="FF9FFF5D"/>
      <color rgb="FF1BF0F7"/>
      <color rgb="FFA0ADFA"/>
      <color rgb="FFAEEBD6"/>
      <color rgb="FF59F7C0"/>
      <color rgb="FFDEF07A"/>
      <color rgb="FFE024E0"/>
      <color rgb="FF9CF0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calcChain" Target="calcChain.xml"/></Relationships>
</file>

<file path=xl/documenttasks/documenttask1.xml><?xml version="1.0" encoding="utf-8"?>
<Tasks xmlns="http://schemas.microsoft.com/office/tasks/2019/documenttasks">
  <Task id="{A2D40989-AA92-49CF-A28C-F91C8041A5CE}">
    <Anchor>
      <Comment id="{548930AC-384A-42C2-8A60-96E3CCE9CFD1}"/>
    </Anchor>
    <History>
      <Event time="2025-06-23T16:52:54.37" id="{3AFA2E6A-D3ED-447E-BB91-86223991B325}">
        <Attribution userId="S::my75@aub.edu.lb::85d98ee4-64cc-40e2-82d0-1085462d7483" userName="Mohamad Yatim" userProvider="AD"/>
        <Anchor>
          <Comment id="{548930AC-384A-42C2-8A60-96E3CCE9CFD1}"/>
        </Anchor>
        <Create/>
      </Event>
      <Event time="2025-06-23T16:52:54.37" id="{599A6A9E-B63F-45C0-ADB9-869456CD4296}">
        <Attribution userId="S::my75@aub.edu.lb::85d98ee4-64cc-40e2-82d0-1085462d7483" userName="Mohamad Yatim" userProvider="AD"/>
        <Anchor>
          <Comment id="{548930AC-384A-42C2-8A60-96E3CCE9CFD1}"/>
        </Anchor>
        <Assign userId="S::rm232@aub.edu.lb::ddf722a7-02c5-4e3f-a2ce-870d6f89fd6c" userName="Reem Murad" userProvider="AD"/>
      </Event>
      <Event time="2025-06-23T16:52:54.37" id="{A2645F45-50A5-498B-BE23-D3E6DA375DD3}">
        <Attribution userId="S::my75@aub.edu.lb::85d98ee4-64cc-40e2-82d0-1085462d7483" userName="Mohamad Yatim" userProvider="AD"/>
        <Anchor>
          <Comment id="{548930AC-384A-42C2-8A60-96E3CCE9CFD1}"/>
        </Anchor>
        <SetTitle title="@Reem Murad cohort does not change"/>
      </Event>
    </History>
  </Task>
</Tasks>
</file>

<file path=xl/persons/person.xml><?xml version="1.0" encoding="utf-8"?>
<personList xmlns="http://schemas.microsoft.com/office/spreadsheetml/2018/threadedcomments" xmlns:x="http://schemas.openxmlformats.org/spreadsheetml/2006/main">
  <person displayName="Reem Murad" id="{45C015A2-2831-463E-8D01-34B698F4D7CC}" userId="rm232@aub.edu.lb" providerId="PeoplePicker"/>
  <person displayName="Mohamad Yatim" id="{BE81E08E-0C43-477E-861B-57B5C3972E91}" userId="S::my75@aub.edu.lb::85d98ee4-64cc-40e2-82d0-1085462d7483" providerId="AD"/>
  <person displayName="Reem Murad" id="{800A9FF8-40BA-4EA7-9EB8-5204404BA1BC}" userId="S::rm232@aub.edu.lb::ddf722a7-02c5-4e3f-a2ce-870d6f89fd6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Y29" dT="2024-10-28T13:52:12.99" personId="{BE81E08E-0C43-477E-861B-57B5C3972E91}" id="{C3F5DFF6-F380-47B1-A089-BBF9CBD251E3}">
    <text>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ext>
  </threadedComment>
  <threadedComment ref="AY53" dT="2025-04-28T08:27:29.92" personId="{BE81E08E-0C43-477E-861B-57B5C3972E91}" id="{2F7C9D13-3AD4-4FAF-8082-8B3D68CD35DB}">
    <text>doesn't have to pay for ML</text>
  </threadedComment>
  <threadedComment ref="AY91" dT="2025-02-17T07:22:24.79" personId="{BE81E08E-0C43-477E-861B-57B5C3972E91}" id="{FF3ABA65-2551-4C4A-991A-AAB84AC036A0}">
    <text>was allowed to resume the course in Fall 25-26 after the approval of Dr. Shady (Feb 2025)</text>
  </threadedComment>
  <threadedComment ref="AY134" dT="2025-02-11T13:39:56.03" personId="{BE81E08E-0C43-477E-861B-57B5C3972E91}" id="{90CDF995-1938-4258-9D3D-FA557F87F6F6}">
    <text>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ext>
  </threadedComment>
  <threadedComment ref="FX136" dT="2025-02-17T08:15:18.70" personId="{BE81E08E-0C43-477E-861B-57B5C3972E91}" id="{51ED2DA5-00AC-465B-A03B-45B66CDC05F4}">
    <text>Dr. Karim mentioned that she passed the course after late submissions on 15-2-25</text>
  </threadedComment>
  <threadedComment ref="AY139" dT="2025-03-14T07:11:00.47" personId="{BE81E08E-0C43-477E-861B-57B5C3972E91}" id="{4BEF9C39-69C4-4041-976A-E614ED470002}">
    <text>will be allowed to re-take the DL course in Fall 25-26 without paying for it again</text>
  </threadedComment>
  <threadedComment ref="B147" dT="2024-12-27T12:14:40.40" personId="{BE81E08E-0C43-477E-861B-57B5C3972E91}" id="{1E6F3AA9-7AEC-4786-8680-1F09FCC6DE83}">
    <text>Failed AI Ethics but was allowed to retake the course again for free</text>
  </threadedComment>
  <threadedComment ref="EV149" dT="2024-12-26T06:54:10.28" personId="{BE81E08E-0C43-477E-861B-57B5C3972E91}" id="{FFF929A1-4F5A-4C82-9E82-A6D2E6B976FD}">
    <text>Dr. Karim allowed her to pass in December 2024 after she submitted the missing work</text>
  </threadedComment>
  <threadedComment ref="AY157" dT="2025-04-29T05:49:24.61" personId="{BE81E08E-0C43-477E-861B-57B5C3972E91}" id="{BC1100F4-7EF1-43B3-8437-93BECFC459F3}">
    <text>Taking DAPP a la carte</text>
  </threadedComment>
  <threadedComment ref="AY190" dT="2025-03-28T07:51:25.55" personId="{BE81E08E-0C43-477E-861B-57B5C3972E91}" id="{CDA6A643-FA94-427F-B709-FE60B3D282A9}">
    <text>without having to pay for it again</text>
  </threadedComment>
  <threadedComment ref="AY232" dT="2024-10-16T08:56:04.64" personId="{BE81E08E-0C43-477E-861B-57B5C3972E91}" id="{3BCC1B95-D76A-4BD1-AD6E-9E61B2BA0E73}">
    <text>was deferred after approval from Dr. Shady and Dr. Issam due to war. Will resume the course in Spring and will not have to pay for it again</text>
  </threadedComment>
  <threadedComment ref="AY246" dT="2024-10-16T08:56:16.68" personId="{BE81E08E-0C43-477E-861B-57B5C3972E91}" id="{CF369022-745D-4D97-B2C8-362DA6F6403B}">
    <text>was deferred after approval from Dr. Shady and Dr. Issam due to war. Will resume the course in Spring and will not have to pay for it again</text>
  </threadedComment>
  <threadedComment ref="AY259" dT="2024-10-16T08:56:16.68" personId="{BE81E08E-0C43-477E-861B-57B5C3972E91}" id="{99F7E76C-FA55-4A0F-BEF7-E74DF66C940F}">
    <text>was deferred after approval from Dr. Shady and Dr. Issam due to war. Will resume the course in Spring and will not have to pay for it again</text>
  </threadedComment>
  <threadedComment ref="HA261" dT="2025-06-16T05:20:40.86" personId="{BE81E08E-0C43-477E-861B-57B5C3972E91}" id="{F6209F9D-9BBB-4FD1-AF0D-EFD176F814E5}">
    <text>Got an A after re-evaluation by Dr. Hiyam on 12-6-2025</text>
  </threadedComment>
  <threadedComment ref="FH266" dT="2024-10-31T17:44:59.32" personId="{BE81E08E-0C43-477E-861B-57B5C3972E91}" id="{BD480B6F-112B-4596-8B01-9265F3871AE8}">
    <text>was allowed to pass after submitting late, he took an F previously</text>
  </threadedComment>
  <threadedComment ref="HA274" dT="2025-06-16T05:21:36.30" personId="{BE81E08E-0C43-477E-861B-57B5C3972E91}" id="{46D9B2BB-7D2D-4EAC-9D2B-37AE99B7DC40}">
    <text>Got an A after re-evaluation by Dr. Hiyam on 12-6-2025</text>
  </threadedComment>
  <threadedComment ref="B279" dT="2024-11-04T15:57:40.41" personId="{BE81E08E-0C43-477E-861B-57B5C3972E91}" id="{35326A59-F45E-4A21-9E21-DD70CB74D3EF}">
    <text>Provost Initiative (2nd Batch)</text>
  </threadedComment>
  <threadedComment ref="B280" dT="2024-11-04T15:57:59.91" personId="{BE81E08E-0C43-477E-861B-57B5C3972E91}" id="{1AA27F8B-ABAA-4710-9ED2-7EC5FAAD83AE}">
    <text>Provost Initiative (2nd Batch)</text>
  </threadedComment>
  <threadedComment ref="B281" dT="2024-11-04T15:58:03.27" personId="{BE81E08E-0C43-477E-861B-57B5C3972E91}" id="{CACAF6B4-B49E-4C08-9169-F860A7EAF079}">
    <text>Provost Initiative (2nd Batch)</text>
  </threadedComment>
  <threadedComment ref="B282" dT="2024-11-04T15:58:10.47" personId="{BE81E08E-0C43-477E-861B-57B5C3972E91}" id="{3714F51F-BB8D-4A0D-B8A1-244BC45C0FA9}">
    <text>Provost Initiative (2nd Batch)</text>
  </threadedComment>
  <threadedComment ref="B283" dT="2024-11-04T15:58:14.88" personId="{BE81E08E-0C43-477E-861B-57B5C3972E91}" id="{175EF984-4323-4CE0-B245-D8795EF0E1EC}">
    <text>Provost Initiative (2nd Batch)</text>
  </threadedComment>
  <threadedComment ref="B284" dT="2024-11-04T15:58:19.80" personId="{BE81E08E-0C43-477E-861B-57B5C3972E91}" id="{8BEDF72D-5479-46CF-AAF5-73403CCCBF6F}">
    <text>Provost Initiative (2nd Batch)</text>
  </threadedComment>
  <threadedComment ref="B285" dT="2024-11-04T15:58:24.39" personId="{BE81E08E-0C43-477E-861B-57B5C3972E91}" id="{0FA037D5-632E-4FDB-9577-5F2CE5BDCB85}">
    <text>Provost Initiative (2nd Batch)</text>
  </threadedComment>
  <threadedComment ref="AQ285" dT="2025-01-14T09:33:35.20" personId="{BE81E08E-0C43-477E-861B-57B5C3972E91}" id="{901BF6D0-20DD-4D72-8882-3F5999408C05}">
    <text>he was waived of all pre-requisites on 14-1-25</text>
  </threadedComment>
  <threadedComment ref="AY285" dT="2025-01-14T09:33:14.68" personId="{BE81E08E-0C43-477E-861B-57B5C3972E91}" id="{F0D822B1-32D2-410C-8D0D-3D45870F5725}">
    <text>was waived from pre-requisites, he failed ML in Spring 1 24-25 and was allowed to re-take it</text>
  </threadedComment>
  <threadedComment ref="B286" dT="2024-11-04T15:59:27.63" personId="{BE81E08E-0C43-477E-861B-57B5C3972E91}" id="{280AFD89-BFDB-4056-9E44-E1843733D399}">
    <text>Provost Initiative (2nd Batch)</text>
  </threadedComment>
  <threadedComment ref="B287" dT="2024-11-04T15:58:28.19" personId="{BE81E08E-0C43-477E-861B-57B5C3972E91}" id="{3CDD1D76-794D-4F50-9E73-1A45F31DE09A}">
    <text>Provost Initiative (2nd Batch)</text>
  </threadedComment>
  <threadedComment ref="B288" dT="2024-11-04T15:58:33.72" personId="{BE81E08E-0C43-477E-861B-57B5C3972E91}" id="{F193A6B0-FB13-43E4-BD65-7B244CBFB49C}">
    <text>Provost Initiative (2nd Batch)</text>
  </threadedComment>
  <threadedComment ref="AY288" dT="2025-01-14T09:33:14.68" personId="{BE81E08E-0C43-477E-861B-57B5C3972E91}" id="{E6EC0727-35BC-451F-B117-70DDB71C91CB}">
    <text>was waived from pre-requisites</text>
  </threadedComment>
  <threadedComment ref="B289" dT="2024-11-04T15:58:41.05" personId="{BE81E08E-0C43-477E-861B-57B5C3972E91}" id="{8CE71FF4-45F5-471D-87EB-1C2BCDD8D12E}">
    <text>Provost Initiative (2nd Batch)</text>
  </threadedComment>
  <threadedComment ref="B290" dT="2024-11-04T15:58:45.02" personId="{BE81E08E-0C43-477E-861B-57B5C3972E91}" id="{199562AE-9FD6-417D-BE46-67E3B921044D}">
    <text>Provost Initiative (2nd Batch)</text>
  </threadedComment>
  <threadedComment ref="B291" dT="2024-11-04T15:58:48.61" personId="{BE81E08E-0C43-477E-861B-57B5C3972E91}" id="{B101C9EC-FC16-4366-86B6-538900988F25}">
    <text>Provost Initiative (2nd Batch)</text>
  </threadedComment>
  <threadedComment ref="B292" dT="2024-11-04T15:58:52.69" personId="{BE81E08E-0C43-477E-861B-57B5C3972E91}" id="{50EC984C-FC0E-4032-9B6B-945C57346FF9}">
    <text>Provost Initiative (2nd Batch)</text>
  </threadedComment>
  <threadedComment ref="B293" dT="2024-11-04T15:58:55.99" personId="{BE81E08E-0C43-477E-861B-57B5C3972E91}" id="{6360D531-48E6-4106-AAA2-EA2AEF5B9FF6}">
    <text>Provost Initiative (2nd Batch)</text>
  </threadedComment>
  <threadedComment ref="B294" dT="2024-11-04T15:59:00.66" personId="{BE81E08E-0C43-477E-861B-57B5C3972E91}" id="{1DC9B311-0795-463C-AC2E-923E73DE835C}">
    <text>Provost Initiative (2nd Batch)</text>
  </threadedComment>
  <threadedComment ref="B295" dT="2024-11-04T15:59:04.59" personId="{BE81E08E-0C43-477E-861B-57B5C3972E91}" id="{1AFD6268-7ED1-43BE-9D7D-C057432B0FC5}">
    <text>Provost Initiative (2nd Batch)</text>
  </threadedComment>
  <threadedComment ref="B296" dT="2024-11-04T15:59:31.06" personId="{BE81E08E-0C43-477E-861B-57B5C3972E91}" id="{758213AD-A647-4C4C-9883-F043AAB28DD3}">
    <text>Provost Initiative (2nd Batch)</text>
  </threadedComment>
  <threadedComment ref="B297" dT="2024-11-04T15:59:08.63" personId="{BE81E08E-0C43-477E-861B-57B5C3972E91}" id="{6E2A4007-8976-4900-823F-F26156959A9A}">
    <text>Provost Initiative (2nd Batch)</text>
  </threadedComment>
  <threadedComment ref="B298" dT="2024-11-04T15:59:14.25" personId="{BE81E08E-0C43-477E-861B-57B5C3972E91}" id="{365C7295-48C2-48EB-913E-F95436BF839F}">
    <text>Provost Initiative (2nd Batch)</text>
  </threadedComment>
  <threadedComment ref="B299" dT="2024-11-04T15:59:34.31" personId="{BE81E08E-0C43-477E-861B-57B5C3972E91}" id="{7FA252A4-33AC-4DC1-94DE-D4D2EB659BB5}">
    <text>Provost Initiative (2nd Batch)</text>
  </threadedComment>
  <threadedComment ref="B301" dT="2024-11-01T07:37:02.85" personId="{BE81E08E-0C43-477E-861B-57B5C3972E91}" id="{3A0DB68A-94DE-4A42-8F5D-74C9D02D2B90}">
    <text>Provost Initiative (2nd Batch)</text>
  </threadedComment>
  <threadedComment ref="B318" dT="2024-11-01T07:37:08.21" personId="{BE81E08E-0C43-477E-861B-57B5C3972E91}" id="{C1A0CC18-D8D3-4E3F-BA3C-E7DD3F68B1F3}">
    <text>Provost Initiative (2nd Batch)</text>
  </threadedComment>
  <threadedComment ref="AY356" dT="2025-04-17T09:31:32.54" personId="{BE81E08E-0C43-477E-861B-57B5C3972E91}" id="{45CFF2EA-F87C-4FA3-83A4-6ED40730777D}">
    <text>Was allowed to re-take the DS course in Fall 1 25-26 without having to pay for it again (due to his father's illness)</text>
  </threadedComment>
</ThreadedComments>
</file>

<file path=xl/threadedComments/threadedComment2.xml><?xml version="1.0" encoding="utf-8"?>
<ThreadedComments xmlns="http://schemas.microsoft.com/office/spreadsheetml/2018/threadedcomments" xmlns:x="http://schemas.openxmlformats.org/spreadsheetml/2006/main">
  <threadedComment ref="D150" dT="2024-08-29T10:16:31.54" personId="{BE81E08E-0C43-477E-861B-57B5C3972E91}" id="{51B4CA34-FB60-4C2A-9EC2-5DE0D2742EDD}">
    <text>he can re-take the AI ethics in Summer 23-24 and BA in Fall 24-25 without having to pay for them again</text>
  </threadedComment>
  <threadedComment ref="D167" dT="2024-08-29T11:25:18.64" personId="{BE81E08E-0C43-477E-861B-57B5C3972E91}" id="{2B4C54A6-7938-4006-883F-D392185BA9D8}">
    <text>3rd payment paid in the name of "Chalhoub Group" it is the sponsor that paid on behalf of Zahi</text>
  </threadedComment>
  <threadedComment ref="D312" dT="2024-08-29T10:32:21.28" personId="{BE81E08E-0C43-477E-861B-57B5C3972E91}" id="{BA907971-EAEC-4CEB-A1A0-D5BD6A2621F6}">
    <text>Re-take AI Ethics in Fall 2 without paying again</text>
  </threadedComment>
  <threadedComment ref="R386" dT="2024-12-28T08:44:41.38" personId="{BE81E08E-0C43-477E-861B-57B5C3972E91}" id="{F6AD9EF1-5CF3-4046-BB9A-01C90F962BB6}">
    <text>he failed it once</text>
  </threadedComment>
  <threadedComment ref="D487" dT="2024-08-29T11:00:41.18" personId="{BE81E08E-0C43-477E-861B-57B5C3972E91}" id="{F4884C8F-863B-4805-9679-FF08E4EE3173}">
    <text>On Banner, Nisrine Karaguallah</text>
  </threadedComment>
  <threadedComment ref="Q502" dT="2025-03-05T11:41:19.08" personId="{BE81E08E-0C43-477E-861B-57B5C3972E91}" id="{EF079FF3-098E-4372-8EC1-5A1511FCF4B8}">
    <text>to account for 15% of previous 2 payments</text>
  </threadedComment>
  <threadedComment ref="D546" dT="2024-08-29T11:09:09.40" personId="{BE81E08E-0C43-477E-861B-57B5C3972E91}" id="{427FEA02-9647-405E-8DFF-65F3981B8D21}">
    <text>make sure next payment has 15% alumni discount</text>
  </threadedComment>
  <threadedComment ref="D583" dT="2025-01-06T12:23:06.60" personId="{BE81E08E-0C43-477E-861B-57B5C3972E91}" id="{A3B5F5F0-221D-4534-9F6E-14AB300F2D3F}">
    <text>he paid for DL twice by mistake</text>
  </threadedComment>
  <threadedComment ref="D670" dT="2024-10-07T07:53:03.12" personId="{BE81E08E-0C43-477E-861B-57B5C3972E91}" id="{E3A6B93C-AD77-49BB-9087-1C80C3B14ED0}">
    <text>she will re-enroll in ML for SP124-25 without paying for it again</text>
  </threadedComment>
  <threadedComment ref="Q717" dT="2024-10-24T06:18:02.78" personId="{BE81E08E-0C43-477E-861B-57B5C3972E91}" id="{64D84BFF-92B6-449B-B05F-FC9A7EB2EC63}">
    <text>payment was done in the name of Rawad Mallak</text>
  </threadedComment>
  <threadedComment ref="C728" dT="2024-09-04T05:55:30.93" personId="{BE81E08E-0C43-477E-861B-57B5C3972E91}" id="{EE091ECE-705D-4460-BE2A-9F9638DD0A25}">
    <text>Amount paid by Bano Trading SAL</text>
  </threadedComment>
  <threadedComment ref="C729" dT="2024-09-04T05:55:34.71" personId="{BE81E08E-0C43-477E-861B-57B5C3972E91}" id="{1ABCE46C-9D47-4DAE-B47C-3CF5D4A0BDB4}">
    <text>Amount paid by Bano Trading SAL</text>
  </threadedComment>
  <threadedComment ref="A753" dT="2025-02-05T09:39:44.01" personId="{BE81E08E-0C43-477E-861B-57B5C3972E91}" id="{9A0F020D-1472-43F5-B519-75F64579F410}">
    <text>Auditing the diploma, no fees</text>
  </threadedComment>
  <threadedComment ref="G835" dT="2025-06-23T16:52:51.35" personId="{BE81E08E-0C43-477E-861B-57B5C3972E91}" id="{548930AC-384A-42C2-8A60-96E3CCE9CFD1}">
    <text>@Reem Murad cohort does not change</text>
    <mentions>
      <mention mentionpersonId="{45C015A2-2831-463E-8D01-34B698F4D7CC}" mentionId="{031A1F45-8CD2-431F-A13B-868662BCF59A}" startIndex="0" length="11"/>
    </mentions>
  </threadedComment>
  <threadedComment ref="A956" dT="2025-07-21T08:55:34.24" personId="{800A9FF8-40BA-4EA7-9EB8-5204404BA1BC}" id="{B7EC8851-1484-46A5-BA65-55FE99232853}">
    <text>certificate of completion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mailto:AI&amp;DS-90@gmail.com" TargetMode="External"/><Relationship Id="rId299" Type="http://schemas.openxmlformats.org/officeDocument/2006/relationships/hyperlink" Target="mailto:AI&amp;DS-272@gmail.com" TargetMode="External"/><Relationship Id="rId21" Type="http://schemas.openxmlformats.org/officeDocument/2006/relationships/hyperlink" Target="mailto:Mhamad-kh1@hotmail.com" TargetMode="External"/><Relationship Id="rId63" Type="http://schemas.openxmlformats.org/officeDocument/2006/relationships/hyperlink" Target="mailto:AI&amp;DS-36@gmail.com" TargetMode="External"/><Relationship Id="rId159" Type="http://schemas.openxmlformats.org/officeDocument/2006/relationships/hyperlink" Target="mailto:AI&amp;DS-132@gmail.com" TargetMode="External"/><Relationship Id="rId324" Type="http://schemas.openxmlformats.org/officeDocument/2006/relationships/hyperlink" Target="mailto:AI&amp;DS-297@gmail.com" TargetMode="External"/><Relationship Id="rId366" Type="http://schemas.openxmlformats.org/officeDocument/2006/relationships/hyperlink" Target="mailto:AI&amp;DS-339@gmail.com" TargetMode="External"/><Relationship Id="rId170" Type="http://schemas.openxmlformats.org/officeDocument/2006/relationships/hyperlink" Target="mailto:AI&amp;DS-143@gmail.com" TargetMode="External"/><Relationship Id="rId226" Type="http://schemas.openxmlformats.org/officeDocument/2006/relationships/hyperlink" Target="mailto:AI&amp;DS-199@gmail.com" TargetMode="External"/><Relationship Id="rId433" Type="http://schemas.openxmlformats.org/officeDocument/2006/relationships/hyperlink" Target="mailto:AI&amp;DS-404@gmail.com" TargetMode="External"/><Relationship Id="rId268" Type="http://schemas.openxmlformats.org/officeDocument/2006/relationships/hyperlink" Target="mailto:AI&amp;DS-241@gmail.com" TargetMode="External"/><Relationship Id="rId32" Type="http://schemas.openxmlformats.org/officeDocument/2006/relationships/hyperlink" Target="mailto:AI&amp;DS-6@gmail.com" TargetMode="External"/><Relationship Id="rId74" Type="http://schemas.openxmlformats.org/officeDocument/2006/relationships/hyperlink" Target="mailto:AI&amp;DS-47@gmail.com" TargetMode="External"/><Relationship Id="rId128" Type="http://schemas.openxmlformats.org/officeDocument/2006/relationships/hyperlink" Target="mailto:AI&amp;DS-101@gmail.com" TargetMode="External"/><Relationship Id="rId335" Type="http://schemas.openxmlformats.org/officeDocument/2006/relationships/hyperlink" Target="mailto:AI&amp;DS-308@gmail.com" TargetMode="External"/><Relationship Id="rId377" Type="http://schemas.openxmlformats.org/officeDocument/2006/relationships/hyperlink" Target="mailto:AI&amp;DS-350@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154@gmail.com" TargetMode="External"/><Relationship Id="rId237" Type="http://schemas.openxmlformats.org/officeDocument/2006/relationships/hyperlink" Target="mailto:AI&amp;DS-210@gmail.com" TargetMode="External"/><Relationship Id="rId402" Type="http://schemas.openxmlformats.org/officeDocument/2006/relationships/hyperlink" Target="mailto:AI&amp;DS-375@gmail.com" TargetMode="External"/><Relationship Id="rId279" Type="http://schemas.openxmlformats.org/officeDocument/2006/relationships/hyperlink" Target="mailto:AI&amp;DS-252@gmail.com" TargetMode="External"/><Relationship Id="rId444" Type="http://schemas.openxmlformats.org/officeDocument/2006/relationships/hyperlink" Target="mailto:AI&amp;DS-415@gmail.com" TargetMode="External"/><Relationship Id="rId43" Type="http://schemas.openxmlformats.org/officeDocument/2006/relationships/hyperlink" Target="mailto:AI&amp;DS-16@gmail.com" TargetMode="External"/><Relationship Id="rId139" Type="http://schemas.openxmlformats.org/officeDocument/2006/relationships/hyperlink" Target="mailto:AI&amp;DS-112@gmail.com" TargetMode="External"/><Relationship Id="rId290" Type="http://schemas.openxmlformats.org/officeDocument/2006/relationships/hyperlink" Target="mailto:AI&amp;DS-263@gmail.com" TargetMode="External"/><Relationship Id="rId304" Type="http://schemas.openxmlformats.org/officeDocument/2006/relationships/hyperlink" Target="mailto:AI&amp;DS-277@gmail.com" TargetMode="External"/><Relationship Id="rId346" Type="http://schemas.openxmlformats.org/officeDocument/2006/relationships/hyperlink" Target="mailto:AI&amp;DS-319@gmail.com" TargetMode="External"/><Relationship Id="rId388" Type="http://schemas.openxmlformats.org/officeDocument/2006/relationships/hyperlink" Target="mailto:AI&amp;DS-361@gmail.com" TargetMode="External"/><Relationship Id="rId85" Type="http://schemas.openxmlformats.org/officeDocument/2006/relationships/hyperlink" Target="mailto:AI&amp;DS-58@gmail.com" TargetMode="External"/><Relationship Id="rId150" Type="http://schemas.openxmlformats.org/officeDocument/2006/relationships/hyperlink" Target="mailto:AI&amp;DS-123@gmail.com" TargetMode="External"/><Relationship Id="rId192" Type="http://schemas.openxmlformats.org/officeDocument/2006/relationships/hyperlink" Target="mailto:AI&amp;DS-165@gmail.com" TargetMode="External"/><Relationship Id="rId206" Type="http://schemas.openxmlformats.org/officeDocument/2006/relationships/hyperlink" Target="mailto:AI&amp;DS-179@gmail.com" TargetMode="External"/><Relationship Id="rId413" Type="http://schemas.openxmlformats.org/officeDocument/2006/relationships/hyperlink" Target="mailto:AI&amp;DS-385@gmail.com" TargetMode="External"/><Relationship Id="rId248" Type="http://schemas.openxmlformats.org/officeDocument/2006/relationships/hyperlink" Target="mailto:AI&amp;DS-221@gmail.com" TargetMode="External"/><Relationship Id="rId455" Type="http://schemas.openxmlformats.org/officeDocument/2006/relationships/vmlDrawing" Target="../drawings/vmlDrawing1.vml"/><Relationship Id="rId12" Type="http://schemas.openxmlformats.org/officeDocument/2006/relationships/hyperlink" Target="mailto:zeinaez@hotmail.com" TargetMode="External"/><Relationship Id="rId108" Type="http://schemas.openxmlformats.org/officeDocument/2006/relationships/hyperlink" Target="mailto:AI&amp;DS-81@gmail.com" TargetMode="External"/><Relationship Id="rId315" Type="http://schemas.openxmlformats.org/officeDocument/2006/relationships/hyperlink" Target="mailto:AI&amp;DS-288@gmail.com" TargetMode="External"/><Relationship Id="rId357" Type="http://schemas.openxmlformats.org/officeDocument/2006/relationships/hyperlink" Target="mailto:AI&amp;DS-330@gmail.com" TargetMode="External"/><Relationship Id="rId54" Type="http://schemas.openxmlformats.org/officeDocument/2006/relationships/hyperlink" Target="mailto:AI&amp;DS-27@gmail.com" TargetMode="External"/><Relationship Id="rId96" Type="http://schemas.openxmlformats.org/officeDocument/2006/relationships/hyperlink" Target="mailto:AI&amp;DS-69@gmail.com" TargetMode="External"/><Relationship Id="rId161" Type="http://schemas.openxmlformats.org/officeDocument/2006/relationships/hyperlink" Target="mailto:AI&amp;DS-134@gmail.com" TargetMode="External"/><Relationship Id="rId217" Type="http://schemas.openxmlformats.org/officeDocument/2006/relationships/hyperlink" Target="mailto:AI&amp;DS-190@gmail.com" TargetMode="External"/><Relationship Id="rId399" Type="http://schemas.openxmlformats.org/officeDocument/2006/relationships/hyperlink" Target="mailto:AI&amp;DS-372@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211@gmail.com" TargetMode="External"/><Relationship Id="rId259" Type="http://schemas.openxmlformats.org/officeDocument/2006/relationships/hyperlink" Target="mailto:AI&amp;DS-232@gmail.com" TargetMode="External"/><Relationship Id="rId424" Type="http://schemas.openxmlformats.org/officeDocument/2006/relationships/hyperlink" Target="mailto:AI&amp;DS-395@gmail.com" TargetMode="External"/><Relationship Id="rId445" Type="http://schemas.openxmlformats.org/officeDocument/2006/relationships/hyperlink" Target="mailto:AI&amp;DS-416@gmail.com" TargetMode="External"/><Relationship Id="rId23" Type="http://schemas.openxmlformats.org/officeDocument/2006/relationships/hyperlink" Target="mailto:raniaeljammal2022@gmail.com" TargetMode="External"/><Relationship Id="rId119" Type="http://schemas.openxmlformats.org/officeDocument/2006/relationships/hyperlink" Target="mailto:AI&amp;DS-92@gmail.com" TargetMode="External"/><Relationship Id="rId270" Type="http://schemas.openxmlformats.org/officeDocument/2006/relationships/hyperlink" Target="mailto:AI&amp;DS-243@gmail.com" TargetMode="External"/><Relationship Id="rId291" Type="http://schemas.openxmlformats.org/officeDocument/2006/relationships/hyperlink" Target="mailto:AI&amp;DS-264@gmail.com" TargetMode="External"/><Relationship Id="rId305" Type="http://schemas.openxmlformats.org/officeDocument/2006/relationships/hyperlink" Target="mailto:AI&amp;DS-278@gmail.com" TargetMode="External"/><Relationship Id="rId326" Type="http://schemas.openxmlformats.org/officeDocument/2006/relationships/hyperlink" Target="mailto:AI&amp;DS-299@gmail.com" TargetMode="External"/><Relationship Id="rId347" Type="http://schemas.openxmlformats.org/officeDocument/2006/relationships/hyperlink" Target="mailto:AI&amp;DS-320@gmail.com" TargetMode="External"/><Relationship Id="rId44" Type="http://schemas.openxmlformats.org/officeDocument/2006/relationships/hyperlink" Target="mailto:AI&amp;DS-17@gmail.com" TargetMode="External"/><Relationship Id="rId65" Type="http://schemas.openxmlformats.org/officeDocument/2006/relationships/hyperlink" Target="mailto:AI&amp;DS-38@gmail.com" TargetMode="External"/><Relationship Id="rId86" Type="http://schemas.openxmlformats.org/officeDocument/2006/relationships/hyperlink" Target="mailto:AI&amp;DS-59@gmail.com" TargetMode="External"/><Relationship Id="rId130" Type="http://schemas.openxmlformats.org/officeDocument/2006/relationships/hyperlink" Target="mailto:AI&amp;DS-103@gmail.com" TargetMode="External"/><Relationship Id="rId151" Type="http://schemas.openxmlformats.org/officeDocument/2006/relationships/hyperlink" Target="mailto:AI&amp;DS-124@gmail.com" TargetMode="External"/><Relationship Id="rId368" Type="http://schemas.openxmlformats.org/officeDocument/2006/relationships/hyperlink" Target="mailto:AI&amp;DS-341@gmail.com" TargetMode="External"/><Relationship Id="rId389" Type="http://schemas.openxmlformats.org/officeDocument/2006/relationships/hyperlink" Target="mailto:AI&amp;DS-362@gmail.com" TargetMode="External"/><Relationship Id="rId172" Type="http://schemas.openxmlformats.org/officeDocument/2006/relationships/hyperlink" Target="mailto:AI&amp;DS-145@gmail.com" TargetMode="External"/><Relationship Id="rId193" Type="http://schemas.openxmlformats.org/officeDocument/2006/relationships/hyperlink" Target="mailto:AI&amp;DS-166@gmail.com" TargetMode="External"/><Relationship Id="rId207" Type="http://schemas.openxmlformats.org/officeDocument/2006/relationships/hyperlink" Target="mailto:AI&amp;DS-180@gmail.com" TargetMode="External"/><Relationship Id="rId228" Type="http://schemas.openxmlformats.org/officeDocument/2006/relationships/hyperlink" Target="mailto:AI&amp;DS-201@gmail.com" TargetMode="External"/><Relationship Id="rId249" Type="http://schemas.openxmlformats.org/officeDocument/2006/relationships/hyperlink" Target="mailto:AI&amp;DS-222@gmail.com" TargetMode="External"/><Relationship Id="rId414" Type="http://schemas.openxmlformats.org/officeDocument/2006/relationships/hyperlink" Target="mailto:AI&amp;DS-375@gmail.com" TargetMode="External"/><Relationship Id="rId435" Type="http://schemas.openxmlformats.org/officeDocument/2006/relationships/hyperlink" Target="mailto:AI&amp;DS-406@gmail.com" TargetMode="External"/><Relationship Id="rId456" Type="http://schemas.openxmlformats.org/officeDocument/2006/relationships/comments" Target="../comments1.xml"/><Relationship Id="rId13" Type="http://schemas.openxmlformats.org/officeDocument/2006/relationships/hyperlink" Target="mailto:nadia.kaadan@hasqatar.com" TargetMode="External"/><Relationship Id="rId109" Type="http://schemas.openxmlformats.org/officeDocument/2006/relationships/hyperlink" Target="mailto:AI&amp;DS-82@gmail.com" TargetMode="External"/><Relationship Id="rId260" Type="http://schemas.openxmlformats.org/officeDocument/2006/relationships/hyperlink" Target="mailto:AI&amp;DS-233@gmail.com" TargetMode="External"/><Relationship Id="rId281" Type="http://schemas.openxmlformats.org/officeDocument/2006/relationships/hyperlink" Target="mailto:AI&amp;DS-254@gmail.com" TargetMode="External"/><Relationship Id="rId316" Type="http://schemas.openxmlformats.org/officeDocument/2006/relationships/hyperlink" Target="mailto:AI&amp;DS-289@gmail.com" TargetMode="External"/><Relationship Id="rId337" Type="http://schemas.openxmlformats.org/officeDocument/2006/relationships/hyperlink" Target="mailto:AI&amp;DS-310@gmail.com" TargetMode="External"/><Relationship Id="rId34" Type="http://schemas.openxmlformats.org/officeDocument/2006/relationships/hyperlink" Target="mailto:AI&amp;DS-8@gmail.com" TargetMode="External"/><Relationship Id="rId55" Type="http://schemas.openxmlformats.org/officeDocument/2006/relationships/hyperlink" Target="mailto:AI&amp;DS-28@gmail.com" TargetMode="External"/><Relationship Id="rId76" Type="http://schemas.openxmlformats.org/officeDocument/2006/relationships/hyperlink" Target="mailto:AI&amp;DS-49@gmail.com" TargetMode="External"/><Relationship Id="rId97" Type="http://schemas.openxmlformats.org/officeDocument/2006/relationships/hyperlink" Target="mailto:AI&amp;DS-70@gmail.com" TargetMode="External"/><Relationship Id="rId120" Type="http://schemas.openxmlformats.org/officeDocument/2006/relationships/hyperlink" Target="mailto:AI&amp;DS-93@gmail.com" TargetMode="External"/><Relationship Id="rId141" Type="http://schemas.openxmlformats.org/officeDocument/2006/relationships/hyperlink" Target="mailto:AI&amp;DS-114@gmail.com" TargetMode="External"/><Relationship Id="rId358" Type="http://schemas.openxmlformats.org/officeDocument/2006/relationships/hyperlink" Target="mailto:AI&amp;DS-331@gmail.com" TargetMode="External"/><Relationship Id="rId379" Type="http://schemas.openxmlformats.org/officeDocument/2006/relationships/hyperlink" Target="mailto:AI&amp;DS-352@gmail.com" TargetMode="External"/><Relationship Id="rId7" Type="http://schemas.openxmlformats.org/officeDocument/2006/relationships/hyperlink" Target="mailto:naylamalaeb@gmail.com" TargetMode="External"/><Relationship Id="rId162" Type="http://schemas.openxmlformats.org/officeDocument/2006/relationships/hyperlink" Target="mailto:AI&amp;DS-135@gmail.com" TargetMode="External"/><Relationship Id="rId183" Type="http://schemas.openxmlformats.org/officeDocument/2006/relationships/hyperlink" Target="mailto:AI&amp;DS-156@gmail.com" TargetMode="External"/><Relationship Id="rId218" Type="http://schemas.openxmlformats.org/officeDocument/2006/relationships/hyperlink" Target="mailto:AI&amp;DS-191@gmail.com" TargetMode="External"/><Relationship Id="rId239" Type="http://schemas.openxmlformats.org/officeDocument/2006/relationships/hyperlink" Target="mailto:AI&amp;DS-212@gmail.com" TargetMode="External"/><Relationship Id="rId390" Type="http://schemas.openxmlformats.org/officeDocument/2006/relationships/hyperlink" Target="mailto:AI&amp;DS-363@gmail.com" TargetMode="External"/><Relationship Id="rId404" Type="http://schemas.openxmlformats.org/officeDocument/2006/relationships/hyperlink" Target="mailto:AI&amp;DS-376@gmail.com" TargetMode="External"/><Relationship Id="rId425" Type="http://schemas.openxmlformats.org/officeDocument/2006/relationships/hyperlink" Target="mailto:AI&amp;DS-396@gmail.com" TargetMode="External"/><Relationship Id="rId446" Type="http://schemas.openxmlformats.org/officeDocument/2006/relationships/hyperlink" Target="mailto:AI&amp;DS-417@gmail.com" TargetMode="External"/><Relationship Id="rId250" Type="http://schemas.openxmlformats.org/officeDocument/2006/relationships/hyperlink" Target="mailto:AI&amp;DS-223@gmail.com" TargetMode="External"/><Relationship Id="rId271" Type="http://schemas.openxmlformats.org/officeDocument/2006/relationships/hyperlink" Target="mailto:AI&amp;DS-244@gmail.com" TargetMode="External"/><Relationship Id="rId292" Type="http://schemas.openxmlformats.org/officeDocument/2006/relationships/hyperlink" Target="mailto:AI&amp;DS-265@gmail.com" TargetMode="External"/><Relationship Id="rId306" Type="http://schemas.openxmlformats.org/officeDocument/2006/relationships/hyperlink" Target="mailto:AI&amp;DS-279@gmail.com" TargetMode="External"/><Relationship Id="rId24" Type="http://schemas.openxmlformats.org/officeDocument/2006/relationships/hyperlink" Target="mailto:hammoudmohmadali@gmail.com" TargetMode="External"/><Relationship Id="rId45" Type="http://schemas.openxmlformats.org/officeDocument/2006/relationships/hyperlink" Target="mailto:AI&amp;DS-18@gmail.com" TargetMode="External"/><Relationship Id="rId66" Type="http://schemas.openxmlformats.org/officeDocument/2006/relationships/hyperlink" Target="mailto:AI&amp;DS-39@gmail.com" TargetMode="External"/><Relationship Id="rId87" Type="http://schemas.openxmlformats.org/officeDocument/2006/relationships/hyperlink" Target="mailto:AI&amp;DS-60@gmail.com" TargetMode="External"/><Relationship Id="rId110" Type="http://schemas.openxmlformats.org/officeDocument/2006/relationships/hyperlink" Target="mailto:AI&amp;DS-83@gmail.com" TargetMode="External"/><Relationship Id="rId131" Type="http://schemas.openxmlformats.org/officeDocument/2006/relationships/hyperlink" Target="mailto:AI&amp;DS-104@gmail.com" TargetMode="External"/><Relationship Id="rId327" Type="http://schemas.openxmlformats.org/officeDocument/2006/relationships/hyperlink" Target="mailto:AI&amp;DS-300@gmail.com" TargetMode="External"/><Relationship Id="rId348" Type="http://schemas.openxmlformats.org/officeDocument/2006/relationships/hyperlink" Target="mailto:AI&amp;DS-321@gmail.com" TargetMode="External"/><Relationship Id="rId369" Type="http://schemas.openxmlformats.org/officeDocument/2006/relationships/hyperlink" Target="mailto:AI&amp;DS-342@gmail.com" TargetMode="External"/><Relationship Id="rId152" Type="http://schemas.openxmlformats.org/officeDocument/2006/relationships/hyperlink" Target="mailto:AI&amp;DS-125@gmail.com" TargetMode="External"/><Relationship Id="rId173" Type="http://schemas.openxmlformats.org/officeDocument/2006/relationships/hyperlink" Target="mailto:AI&amp;DS-146@gmail.com" TargetMode="External"/><Relationship Id="rId194" Type="http://schemas.openxmlformats.org/officeDocument/2006/relationships/hyperlink" Target="mailto:AI&amp;DS-167@gmail.com" TargetMode="External"/><Relationship Id="rId208" Type="http://schemas.openxmlformats.org/officeDocument/2006/relationships/hyperlink" Target="mailto:AI&amp;DS-181@gmail.com" TargetMode="External"/><Relationship Id="rId229" Type="http://schemas.openxmlformats.org/officeDocument/2006/relationships/hyperlink" Target="mailto:AI&amp;DS-202@gmail.com" TargetMode="External"/><Relationship Id="rId380" Type="http://schemas.openxmlformats.org/officeDocument/2006/relationships/hyperlink" Target="mailto:AI&amp;DS-353@gmail.com" TargetMode="External"/><Relationship Id="rId415" Type="http://schemas.openxmlformats.org/officeDocument/2006/relationships/hyperlink" Target="mailto:AI&amp;DS-386@gmail.com" TargetMode="External"/><Relationship Id="rId436" Type="http://schemas.openxmlformats.org/officeDocument/2006/relationships/hyperlink" Target="mailto:AI&amp;DS-407@gmail.com" TargetMode="External"/><Relationship Id="rId240" Type="http://schemas.openxmlformats.org/officeDocument/2006/relationships/hyperlink" Target="mailto:AI&amp;DS-213@gmail.com" TargetMode="External"/><Relationship Id="rId261" Type="http://schemas.openxmlformats.org/officeDocument/2006/relationships/hyperlink" Target="mailto:AI&amp;DS-234@gmail.com" TargetMode="External"/><Relationship Id="rId14" Type="http://schemas.openxmlformats.org/officeDocument/2006/relationships/hyperlink" Target="mailto:jackabdallah@gmail.com" TargetMode="External"/><Relationship Id="rId35" Type="http://schemas.openxmlformats.org/officeDocument/2006/relationships/hyperlink" Target="mailto:AI&amp;DS-9@gmail.com" TargetMode="External"/><Relationship Id="rId56" Type="http://schemas.openxmlformats.org/officeDocument/2006/relationships/hyperlink" Target="mailto:AI&amp;DS-29@gmail.com" TargetMode="External"/><Relationship Id="rId77" Type="http://schemas.openxmlformats.org/officeDocument/2006/relationships/hyperlink" Target="mailto:AI&amp;DS-50@gmail.com" TargetMode="External"/><Relationship Id="rId100" Type="http://schemas.openxmlformats.org/officeDocument/2006/relationships/hyperlink" Target="mailto:AI&amp;DS-73@gmail.com" TargetMode="External"/><Relationship Id="rId282" Type="http://schemas.openxmlformats.org/officeDocument/2006/relationships/hyperlink" Target="mailto:AI&amp;DS-255@gmail.com" TargetMode="External"/><Relationship Id="rId317" Type="http://schemas.openxmlformats.org/officeDocument/2006/relationships/hyperlink" Target="mailto:AI&amp;DS-290@gmail.com" TargetMode="External"/><Relationship Id="rId338" Type="http://schemas.openxmlformats.org/officeDocument/2006/relationships/hyperlink" Target="mailto:AI&amp;DS-311@gmail.com" TargetMode="External"/><Relationship Id="rId359" Type="http://schemas.openxmlformats.org/officeDocument/2006/relationships/hyperlink" Target="mailto:AI&amp;DS-332@gmail.com" TargetMode="External"/><Relationship Id="rId8" Type="http://schemas.openxmlformats.org/officeDocument/2006/relationships/hyperlink" Target="mailto:imanakobeissi@gmail.com" TargetMode="External"/><Relationship Id="rId98" Type="http://schemas.openxmlformats.org/officeDocument/2006/relationships/hyperlink" Target="mailto:AI&amp;DS-71@gmail.com" TargetMode="External"/><Relationship Id="rId121" Type="http://schemas.openxmlformats.org/officeDocument/2006/relationships/hyperlink" Target="mailto:AI&amp;DS-94@gmail.com" TargetMode="External"/><Relationship Id="rId142" Type="http://schemas.openxmlformats.org/officeDocument/2006/relationships/hyperlink" Target="mailto:AI&amp;DS-115@gmail.com" TargetMode="External"/><Relationship Id="rId163" Type="http://schemas.openxmlformats.org/officeDocument/2006/relationships/hyperlink" Target="mailto:AI&amp;DS-136@gmail.com" TargetMode="External"/><Relationship Id="rId184" Type="http://schemas.openxmlformats.org/officeDocument/2006/relationships/hyperlink" Target="mailto:AI&amp;DS-157@gmail.com" TargetMode="External"/><Relationship Id="rId219" Type="http://schemas.openxmlformats.org/officeDocument/2006/relationships/hyperlink" Target="mailto:AI&amp;DS-192@gmail.com" TargetMode="External"/><Relationship Id="rId370" Type="http://schemas.openxmlformats.org/officeDocument/2006/relationships/hyperlink" Target="mailto:AI&amp;DS-343@gmail.com" TargetMode="External"/><Relationship Id="rId391" Type="http://schemas.openxmlformats.org/officeDocument/2006/relationships/hyperlink" Target="mailto:AI&amp;DS-364@gmail.com" TargetMode="External"/><Relationship Id="rId405" Type="http://schemas.openxmlformats.org/officeDocument/2006/relationships/hyperlink" Target="mailto:AI&amp;DS-377@gmail.com" TargetMode="External"/><Relationship Id="rId426" Type="http://schemas.openxmlformats.org/officeDocument/2006/relationships/hyperlink" Target="mailto:AI&amp;DS-397@gmail.com" TargetMode="External"/><Relationship Id="rId447" Type="http://schemas.openxmlformats.org/officeDocument/2006/relationships/hyperlink" Target="mailto:AI&amp;DS-418@gmail.com" TargetMode="External"/><Relationship Id="rId230" Type="http://schemas.openxmlformats.org/officeDocument/2006/relationships/hyperlink" Target="mailto:AI&amp;DS-203@gmail.com" TargetMode="External"/><Relationship Id="rId251" Type="http://schemas.openxmlformats.org/officeDocument/2006/relationships/hyperlink" Target="mailto:AI&amp;DS-224@gmail.com" TargetMode="External"/><Relationship Id="rId25" Type="http://schemas.openxmlformats.org/officeDocument/2006/relationships/hyperlink" Target="mailto:ghaya.nasr@roshe.com" TargetMode="External"/><Relationship Id="rId46" Type="http://schemas.openxmlformats.org/officeDocument/2006/relationships/hyperlink" Target="mailto:AI&amp;DS-19@gmail.com" TargetMode="External"/><Relationship Id="rId67" Type="http://schemas.openxmlformats.org/officeDocument/2006/relationships/hyperlink" Target="mailto:AI&amp;DS-40@gmail.com" TargetMode="External"/><Relationship Id="rId272" Type="http://schemas.openxmlformats.org/officeDocument/2006/relationships/hyperlink" Target="mailto:AI&amp;DS-245@gmail.com" TargetMode="External"/><Relationship Id="rId293" Type="http://schemas.openxmlformats.org/officeDocument/2006/relationships/hyperlink" Target="mailto:AI&amp;DS-266@gmail.com" TargetMode="External"/><Relationship Id="rId307" Type="http://schemas.openxmlformats.org/officeDocument/2006/relationships/hyperlink" Target="mailto:AI&amp;DS-280@gmail.com" TargetMode="External"/><Relationship Id="rId328" Type="http://schemas.openxmlformats.org/officeDocument/2006/relationships/hyperlink" Target="mailto:AI&amp;DS-301@gmail.com" TargetMode="External"/><Relationship Id="rId349" Type="http://schemas.openxmlformats.org/officeDocument/2006/relationships/hyperlink" Target="mailto:AI&amp;DS-322@gmail.com" TargetMode="External"/><Relationship Id="rId88" Type="http://schemas.openxmlformats.org/officeDocument/2006/relationships/hyperlink" Target="mailto:AI&amp;DS-61@gmail.com" TargetMode="External"/><Relationship Id="rId111" Type="http://schemas.openxmlformats.org/officeDocument/2006/relationships/hyperlink" Target="mailto:AI&amp;DS-84@gmail.com" TargetMode="External"/><Relationship Id="rId132" Type="http://schemas.openxmlformats.org/officeDocument/2006/relationships/hyperlink" Target="mailto:AI&amp;DS-105@gmail.com" TargetMode="External"/><Relationship Id="rId153" Type="http://schemas.openxmlformats.org/officeDocument/2006/relationships/hyperlink" Target="mailto:AI&amp;DS-126@gmail.com" TargetMode="External"/><Relationship Id="rId174" Type="http://schemas.openxmlformats.org/officeDocument/2006/relationships/hyperlink" Target="mailto:AI&amp;DS-147@gmail.com" TargetMode="External"/><Relationship Id="rId195" Type="http://schemas.openxmlformats.org/officeDocument/2006/relationships/hyperlink" Target="mailto:AI&amp;DS-168@gmail.com" TargetMode="External"/><Relationship Id="rId209" Type="http://schemas.openxmlformats.org/officeDocument/2006/relationships/hyperlink" Target="mailto:AI&amp;DS-182@gmail.com" TargetMode="External"/><Relationship Id="rId360" Type="http://schemas.openxmlformats.org/officeDocument/2006/relationships/hyperlink" Target="mailto:AI&amp;DS-333@gmail.com" TargetMode="External"/><Relationship Id="rId381" Type="http://schemas.openxmlformats.org/officeDocument/2006/relationships/hyperlink" Target="mailto:AI&amp;DS-354@gmail.com" TargetMode="External"/><Relationship Id="rId416" Type="http://schemas.openxmlformats.org/officeDocument/2006/relationships/hyperlink" Target="mailto:AI&amp;DS-387@gmail.com" TargetMode="External"/><Relationship Id="rId220" Type="http://schemas.openxmlformats.org/officeDocument/2006/relationships/hyperlink" Target="mailto:AI&amp;DS-193@gmail.com" TargetMode="External"/><Relationship Id="rId241" Type="http://schemas.openxmlformats.org/officeDocument/2006/relationships/hyperlink" Target="mailto:AI&amp;DS-214@gmail.com" TargetMode="External"/><Relationship Id="rId437" Type="http://schemas.openxmlformats.org/officeDocument/2006/relationships/hyperlink" Target="mailto:AI&amp;DS-408@gmail.com" TargetMode="External"/><Relationship Id="rId15" Type="http://schemas.openxmlformats.org/officeDocument/2006/relationships/hyperlink" Target="mailto:nohachehny@gmail.com" TargetMode="External"/><Relationship Id="rId36" Type="http://schemas.openxmlformats.org/officeDocument/2006/relationships/hyperlink" Target="mailto:AI&amp;DS-2@gmail.com" TargetMode="External"/><Relationship Id="rId57" Type="http://schemas.openxmlformats.org/officeDocument/2006/relationships/hyperlink" Target="mailto:AI&amp;DS-30@gmail.com" TargetMode="External"/><Relationship Id="rId262" Type="http://schemas.openxmlformats.org/officeDocument/2006/relationships/hyperlink" Target="mailto:AI&amp;DS-235@gmail.com" TargetMode="External"/><Relationship Id="rId283" Type="http://schemas.openxmlformats.org/officeDocument/2006/relationships/hyperlink" Target="mailto:AI&amp;DS-256@gmail.com" TargetMode="External"/><Relationship Id="rId318" Type="http://schemas.openxmlformats.org/officeDocument/2006/relationships/hyperlink" Target="mailto:AI&amp;DS-291@gmail.com" TargetMode="External"/><Relationship Id="rId339" Type="http://schemas.openxmlformats.org/officeDocument/2006/relationships/hyperlink" Target="mailto:AI&amp;DS-312@gmail.com" TargetMode="External"/><Relationship Id="rId78" Type="http://schemas.openxmlformats.org/officeDocument/2006/relationships/hyperlink" Target="mailto:AI&amp;DS-51@gmail.com" TargetMode="External"/><Relationship Id="rId99" Type="http://schemas.openxmlformats.org/officeDocument/2006/relationships/hyperlink" Target="mailto:AI&amp;DS-72@gmail.com" TargetMode="External"/><Relationship Id="rId101" Type="http://schemas.openxmlformats.org/officeDocument/2006/relationships/hyperlink" Target="mailto:AI&amp;DS-74@gmail.com" TargetMode="External"/><Relationship Id="rId122" Type="http://schemas.openxmlformats.org/officeDocument/2006/relationships/hyperlink" Target="mailto:AI&amp;DS-95@gmail.com" TargetMode="External"/><Relationship Id="rId143" Type="http://schemas.openxmlformats.org/officeDocument/2006/relationships/hyperlink" Target="mailto:AI&amp;DS-116@gmail.com" TargetMode="External"/><Relationship Id="rId164" Type="http://schemas.openxmlformats.org/officeDocument/2006/relationships/hyperlink" Target="mailto:AI&amp;DS-137@gmail.com" TargetMode="External"/><Relationship Id="rId185" Type="http://schemas.openxmlformats.org/officeDocument/2006/relationships/hyperlink" Target="mailto:AI&amp;DS-158@gmail.com" TargetMode="External"/><Relationship Id="rId350" Type="http://schemas.openxmlformats.org/officeDocument/2006/relationships/hyperlink" Target="mailto:AI&amp;DS-323@gmail.com" TargetMode="External"/><Relationship Id="rId371" Type="http://schemas.openxmlformats.org/officeDocument/2006/relationships/hyperlink" Target="mailto:AI&amp;DS-344@gmail.com" TargetMode="External"/><Relationship Id="rId406" Type="http://schemas.openxmlformats.org/officeDocument/2006/relationships/hyperlink" Target="mailto:AI&amp;DS-378@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83@gmail.com" TargetMode="External"/><Relationship Id="rId392" Type="http://schemas.openxmlformats.org/officeDocument/2006/relationships/hyperlink" Target="mailto:AI&amp;DS-365@gmail.com" TargetMode="External"/><Relationship Id="rId427" Type="http://schemas.openxmlformats.org/officeDocument/2006/relationships/hyperlink" Target="mailto:AI&amp;DS-398@gmail.com" TargetMode="External"/><Relationship Id="rId448" Type="http://schemas.openxmlformats.org/officeDocument/2006/relationships/hyperlink" Target="mailto:AI&amp;DS-419@gmail.com" TargetMode="External"/><Relationship Id="rId26" Type="http://schemas.openxmlformats.org/officeDocument/2006/relationships/hyperlink" Target="mailto:ramzijab@hotmail.com" TargetMode="External"/><Relationship Id="rId231" Type="http://schemas.openxmlformats.org/officeDocument/2006/relationships/hyperlink" Target="mailto:AI&amp;DS-204@gmail.com" TargetMode="External"/><Relationship Id="rId252" Type="http://schemas.openxmlformats.org/officeDocument/2006/relationships/hyperlink" Target="mailto:AI&amp;DS-225@gmail.com" TargetMode="External"/><Relationship Id="rId273" Type="http://schemas.openxmlformats.org/officeDocument/2006/relationships/hyperlink" Target="mailto:AI&amp;DS-246@gmail.com" TargetMode="External"/><Relationship Id="rId294" Type="http://schemas.openxmlformats.org/officeDocument/2006/relationships/hyperlink" Target="mailto:AI&amp;DS-267@gmail.com" TargetMode="External"/><Relationship Id="rId308" Type="http://schemas.openxmlformats.org/officeDocument/2006/relationships/hyperlink" Target="mailto:AI&amp;DS-281@gmail.com" TargetMode="External"/><Relationship Id="rId329" Type="http://schemas.openxmlformats.org/officeDocument/2006/relationships/hyperlink" Target="mailto:AI&amp;DS-302@gmail.com" TargetMode="External"/><Relationship Id="rId47" Type="http://schemas.openxmlformats.org/officeDocument/2006/relationships/hyperlink" Target="mailto:AI&amp;DS-20@gmail.com" TargetMode="External"/><Relationship Id="rId68" Type="http://schemas.openxmlformats.org/officeDocument/2006/relationships/hyperlink" Target="mailto:AI&amp;DS-41@gmail.com" TargetMode="External"/><Relationship Id="rId89" Type="http://schemas.openxmlformats.org/officeDocument/2006/relationships/hyperlink" Target="mailto:AI&amp;DS-62@gmail.com" TargetMode="External"/><Relationship Id="rId112" Type="http://schemas.openxmlformats.org/officeDocument/2006/relationships/hyperlink" Target="mailto:AI&amp;DS-85@gmail.com" TargetMode="External"/><Relationship Id="rId133" Type="http://schemas.openxmlformats.org/officeDocument/2006/relationships/hyperlink" Target="mailto:AI&amp;DS-106@gmail.com" TargetMode="External"/><Relationship Id="rId154" Type="http://schemas.openxmlformats.org/officeDocument/2006/relationships/hyperlink" Target="mailto:AI&amp;DS-127@gmail.com" TargetMode="External"/><Relationship Id="rId175" Type="http://schemas.openxmlformats.org/officeDocument/2006/relationships/hyperlink" Target="mailto:AI&amp;DS-148@gmail.com" TargetMode="External"/><Relationship Id="rId340" Type="http://schemas.openxmlformats.org/officeDocument/2006/relationships/hyperlink" Target="mailto:AI&amp;DS-313@gmail.com" TargetMode="External"/><Relationship Id="rId361" Type="http://schemas.openxmlformats.org/officeDocument/2006/relationships/hyperlink" Target="mailto:AI&amp;DS-334@gmail.com" TargetMode="External"/><Relationship Id="rId196" Type="http://schemas.openxmlformats.org/officeDocument/2006/relationships/hyperlink" Target="mailto:AI&amp;DS-169@gmail.com" TargetMode="External"/><Relationship Id="rId200" Type="http://schemas.openxmlformats.org/officeDocument/2006/relationships/hyperlink" Target="mailto:AI&amp;DS-173@gmail.com" TargetMode="External"/><Relationship Id="rId382" Type="http://schemas.openxmlformats.org/officeDocument/2006/relationships/hyperlink" Target="mailto:AI&amp;DS-355@gmail.com" TargetMode="External"/><Relationship Id="rId417" Type="http://schemas.openxmlformats.org/officeDocument/2006/relationships/hyperlink" Target="mailto:AI&amp;DS-388@gmail.com" TargetMode="External"/><Relationship Id="rId438" Type="http://schemas.openxmlformats.org/officeDocument/2006/relationships/hyperlink" Target="mailto:AI&amp;DS-409@gmail.com" TargetMode="External"/><Relationship Id="rId16" Type="http://schemas.openxmlformats.org/officeDocument/2006/relationships/hyperlink" Target="mailto:houssam.salami@gmail.com" TargetMode="External"/><Relationship Id="rId221" Type="http://schemas.openxmlformats.org/officeDocument/2006/relationships/hyperlink" Target="mailto:AI&amp;DS-194@gmail.com" TargetMode="External"/><Relationship Id="rId242" Type="http://schemas.openxmlformats.org/officeDocument/2006/relationships/hyperlink" Target="mailto:AI&amp;DS-215@gmail.com" TargetMode="External"/><Relationship Id="rId263" Type="http://schemas.openxmlformats.org/officeDocument/2006/relationships/hyperlink" Target="mailto:AI&amp;DS-236@gmail.com" TargetMode="External"/><Relationship Id="rId284" Type="http://schemas.openxmlformats.org/officeDocument/2006/relationships/hyperlink" Target="mailto:AI&amp;DS-257@gmail.com" TargetMode="External"/><Relationship Id="rId319" Type="http://schemas.openxmlformats.org/officeDocument/2006/relationships/hyperlink" Target="mailto:AI&amp;DS-292@gmail.com" TargetMode="External"/><Relationship Id="rId37" Type="http://schemas.openxmlformats.org/officeDocument/2006/relationships/hyperlink" Target="mailto:AI&amp;DS-10@gmail.com" TargetMode="External"/><Relationship Id="rId58" Type="http://schemas.openxmlformats.org/officeDocument/2006/relationships/hyperlink" Target="mailto:AI&amp;DS-31@gmail.com" TargetMode="External"/><Relationship Id="rId79" Type="http://schemas.openxmlformats.org/officeDocument/2006/relationships/hyperlink" Target="mailto:AI&amp;DS-52@gmail.com" TargetMode="External"/><Relationship Id="rId102" Type="http://schemas.openxmlformats.org/officeDocument/2006/relationships/hyperlink" Target="mailto:AI&amp;DS-75@gmail.com" TargetMode="External"/><Relationship Id="rId123" Type="http://schemas.openxmlformats.org/officeDocument/2006/relationships/hyperlink" Target="mailto:AI&amp;DS-96@gmail.com" TargetMode="External"/><Relationship Id="rId144" Type="http://schemas.openxmlformats.org/officeDocument/2006/relationships/hyperlink" Target="mailto:AI&amp;DS-117@gmail.com" TargetMode="External"/><Relationship Id="rId330" Type="http://schemas.openxmlformats.org/officeDocument/2006/relationships/hyperlink" Target="mailto:AI&amp;DS-303@gmail.com" TargetMode="External"/><Relationship Id="rId90" Type="http://schemas.openxmlformats.org/officeDocument/2006/relationships/hyperlink" Target="mailto:AI&amp;DS-63@gmail.com" TargetMode="External"/><Relationship Id="rId165" Type="http://schemas.openxmlformats.org/officeDocument/2006/relationships/hyperlink" Target="mailto:AI&amp;DS-138@gmail.com" TargetMode="External"/><Relationship Id="rId186" Type="http://schemas.openxmlformats.org/officeDocument/2006/relationships/hyperlink" Target="mailto:AI&amp;DS-159@gmail.com" TargetMode="External"/><Relationship Id="rId351" Type="http://schemas.openxmlformats.org/officeDocument/2006/relationships/hyperlink" Target="mailto:AI&amp;DS-324@gmail.com" TargetMode="External"/><Relationship Id="rId372" Type="http://schemas.openxmlformats.org/officeDocument/2006/relationships/hyperlink" Target="mailto:AI&amp;DS-345@gmail.com" TargetMode="External"/><Relationship Id="rId393" Type="http://schemas.openxmlformats.org/officeDocument/2006/relationships/hyperlink" Target="mailto:AI&amp;DS-366@gmail.com" TargetMode="External"/><Relationship Id="rId407" Type="http://schemas.openxmlformats.org/officeDocument/2006/relationships/hyperlink" Target="mailto:AI&amp;DS-379@gmail.com" TargetMode="External"/><Relationship Id="rId428" Type="http://schemas.openxmlformats.org/officeDocument/2006/relationships/hyperlink" Target="mailto:AI&amp;DS-399@gmail.com" TargetMode="External"/><Relationship Id="rId449" Type="http://schemas.openxmlformats.org/officeDocument/2006/relationships/hyperlink" Target="mailto:AI&amp;DS-420@gmail.com" TargetMode="External"/><Relationship Id="rId211" Type="http://schemas.openxmlformats.org/officeDocument/2006/relationships/hyperlink" Target="mailto:AI&amp;DS-184@gmail.com" TargetMode="External"/><Relationship Id="rId232" Type="http://schemas.openxmlformats.org/officeDocument/2006/relationships/hyperlink" Target="mailto:AI&amp;DS-205@gmail.com" TargetMode="External"/><Relationship Id="rId253" Type="http://schemas.openxmlformats.org/officeDocument/2006/relationships/hyperlink" Target="mailto:AI&amp;DS-226@gmail.com" TargetMode="External"/><Relationship Id="rId274" Type="http://schemas.openxmlformats.org/officeDocument/2006/relationships/hyperlink" Target="mailto:AI&amp;DS-247@gmail.com" TargetMode="External"/><Relationship Id="rId295" Type="http://schemas.openxmlformats.org/officeDocument/2006/relationships/hyperlink" Target="mailto:AI&amp;DS-268@gmail.com" TargetMode="External"/><Relationship Id="rId309" Type="http://schemas.openxmlformats.org/officeDocument/2006/relationships/hyperlink" Target="mailto:AI&amp;DS-282@gmail.com" TargetMode="External"/><Relationship Id="rId27" Type="http://schemas.openxmlformats.org/officeDocument/2006/relationships/hyperlink" Target="mailto:assidimaya@gmail.com" TargetMode="External"/><Relationship Id="rId48" Type="http://schemas.openxmlformats.org/officeDocument/2006/relationships/hyperlink" Target="mailto:AI&amp;DS-21@gmail.com" TargetMode="External"/><Relationship Id="rId69" Type="http://schemas.openxmlformats.org/officeDocument/2006/relationships/hyperlink" Target="mailto:AI&amp;DS-42@gmail.com" TargetMode="External"/><Relationship Id="rId113" Type="http://schemas.openxmlformats.org/officeDocument/2006/relationships/hyperlink" Target="mailto:AI&amp;DS-86@gmail.com" TargetMode="External"/><Relationship Id="rId134" Type="http://schemas.openxmlformats.org/officeDocument/2006/relationships/hyperlink" Target="mailto:AI&amp;DS-107@gmail.com" TargetMode="External"/><Relationship Id="rId320" Type="http://schemas.openxmlformats.org/officeDocument/2006/relationships/hyperlink" Target="mailto:AI&amp;DS-293@gmail.com" TargetMode="External"/><Relationship Id="rId80" Type="http://schemas.openxmlformats.org/officeDocument/2006/relationships/hyperlink" Target="mailto:AI&amp;DS-53@gmail.com" TargetMode="External"/><Relationship Id="rId155" Type="http://schemas.openxmlformats.org/officeDocument/2006/relationships/hyperlink" Target="mailto:AI&amp;DS-128@gmail.com" TargetMode="External"/><Relationship Id="rId176" Type="http://schemas.openxmlformats.org/officeDocument/2006/relationships/hyperlink" Target="mailto:AI&amp;DS-149@gmail.com" TargetMode="External"/><Relationship Id="rId197" Type="http://schemas.openxmlformats.org/officeDocument/2006/relationships/hyperlink" Target="mailto:AI&amp;DS-170@gmail.com" TargetMode="External"/><Relationship Id="rId341" Type="http://schemas.openxmlformats.org/officeDocument/2006/relationships/hyperlink" Target="mailto:AI&amp;DS-314@gmail.com" TargetMode="External"/><Relationship Id="rId362" Type="http://schemas.openxmlformats.org/officeDocument/2006/relationships/hyperlink" Target="mailto:AI&amp;DS-335@gmail.com" TargetMode="External"/><Relationship Id="rId383" Type="http://schemas.openxmlformats.org/officeDocument/2006/relationships/hyperlink" Target="mailto:AI&amp;DS-356@gmail.com" TargetMode="External"/><Relationship Id="rId418" Type="http://schemas.openxmlformats.org/officeDocument/2006/relationships/hyperlink" Target="mailto:AI&amp;DS-389@gmail.com" TargetMode="External"/><Relationship Id="rId439" Type="http://schemas.openxmlformats.org/officeDocument/2006/relationships/hyperlink" Target="mailto:AI&amp;DS-410@gmail.com" TargetMode="External"/><Relationship Id="rId201" Type="http://schemas.openxmlformats.org/officeDocument/2006/relationships/hyperlink" Target="mailto:AI&amp;DS-174@gmail.com" TargetMode="External"/><Relationship Id="rId222" Type="http://schemas.openxmlformats.org/officeDocument/2006/relationships/hyperlink" Target="mailto:AI&amp;DS-195@gmail.com" TargetMode="External"/><Relationship Id="rId243" Type="http://schemas.openxmlformats.org/officeDocument/2006/relationships/hyperlink" Target="mailto:AI&amp;DS-216@gmail.com" TargetMode="External"/><Relationship Id="rId264" Type="http://schemas.openxmlformats.org/officeDocument/2006/relationships/hyperlink" Target="mailto:AI&amp;DS-237@gmail.com" TargetMode="External"/><Relationship Id="rId285" Type="http://schemas.openxmlformats.org/officeDocument/2006/relationships/hyperlink" Target="mailto:AI&amp;DS-258@gmail.com" TargetMode="External"/><Relationship Id="rId450" Type="http://schemas.openxmlformats.org/officeDocument/2006/relationships/hyperlink" Target="mailto:AI&amp;DS-421@gmail.com" TargetMode="External"/><Relationship Id="rId17" Type="http://schemas.openxmlformats.org/officeDocument/2006/relationships/hyperlink" Target="mailto:7sein3wada11@gmail.com" TargetMode="External"/><Relationship Id="rId38" Type="http://schemas.openxmlformats.org/officeDocument/2006/relationships/hyperlink" Target="mailto:AI&amp;DS-11@gmail.com" TargetMode="External"/><Relationship Id="rId59" Type="http://schemas.openxmlformats.org/officeDocument/2006/relationships/hyperlink" Target="mailto:AI&amp;DS-32@gmail.com" TargetMode="External"/><Relationship Id="rId103" Type="http://schemas.openxmlformats.org/officeDocument/2006/relationships/hyperlink" Target="mailto:AI&amp;DS-76@gmail.com" TargetMode="External"/><Relationship Id="rId124" Type="http://schemas.openxmlformats.org/officeDocument/2006/relationships/hyperlink" Target="mailto:AI&amp;DS-97@gmail.com" TargetMode="External"/><Relationship Id="rId310" Type="http://schemas.openxmlformats.org/officeDocument/2006/relationships/hyperlink" Target="mailto:AI&amp;DS-283@gmail.com" TargetMode="External"/><Relationship Id="rId70" Type="http://schemas.openxmlformats.org/officeDocument/2006/relationships/hyperlink" Target="mailto:AI&amp;DS-43@gmail.com" TargetMode="External"/><Relationship Id="rId91" Type="http://schemas.openxmlformats.org/officeDocument/2006/relationships/hyperlink" Target="mailto:AI&amp;DS-64@gmail.com" TargetMode="External"/><Relationship Id="rId145" Type="http://schemas.openxmlformats.org/officeDocument/2006/relationships/hyperlink" Target="mailto:AI&amp;DS-118@gmail.com" TargetMode="External"/><Relationship Id="rId166" Type="http://schemas.openxmlformats.org/officeDocument/2006/relationships/hyperlink" Target="mailto:AI&amp;DS-139@gmail.com" TargetMode="External"/><Relationship Id="rId187" Type="http://schemas.openxmlformats.org/officeDocument/2006/relationships/hyperlink" Target="mailto:AI&amp;DS-160@gmail.com" TargetMode="External"/><Relationship Id="rId331" Type="http://schemas.openxmlformats.org/officeDocument/2006/relationships/hyperlink" Target="mailto:AI&amp;DS-304@gmail.com" TargetMode="External"/><Relationship Id="rId352" Type="http://schemas.openxmlformats.org/officeDocument/2006/relationships/hyperlink" Target="mailto:AI&amp;DS-325@gmail.com" TargetMode="External"/><Relationship Id="rId373" Type="http://schemas.openxmlformats.org/officeDocument/2006/relationships/hyperlink" Target="mailto:AI&amp;DS-346@gmail.com" TargetMode="External"/><Relationship Id="rId394" Type="http://schemas.openxmlformats.org/officeDocument/2006/relationships/hyperlink" Target="mailto:AI&amp;DS-367@gmail.com" TargetMode="External"/><Relationship Id="rId408" Type="http://schemas.openxmlformats.org/officeDocument/2006/relationships/hyperlink" Target="mailto:AI&amp;DS-380@gmail.com" TargetMode="External"/><Relationship Id="rId429" Type="http://schemas.openxmlformats.org/officeDocument/2006/relationships/hyperlink" Target="mailto:AI&amp;DS-400@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85@gmail.com" TargetMode="External"/><Relationship Id="rId233" Type="http://schemas.openxmlformats.org/officeDocument/2006/relationships/hyperlink" Target="mailto:AI&amp;DS-206@gmail.com" TargetMode="External"/><Relationship Id="rId254" Type="http://schemas.openxmlformats.org/officeDocument/2006/relationships/hyperlink" Target="mailto:AI&amp;DS-227@gmail.com" TargetMode="External"/><Relationship Id="rId440" Type="http://schemas.openxmlformats.org/officeDocument/2006/relationships/hyperlink" Target="mailto:AI&amp;DS-411@gmail.com" TargetMode="External"/><Relationship Id="rId28" Type="http://schemas.openxmlformats.org/officeDocument/2006/relationships/hyperlink" Target="mailto:AI&amp;DS-1@gmail.com" TargetMode="External"/><Relationship Id="rId49" Type="http://schemas.openxmlformats.org/officeDocument/2006/relationships/hyperlink" Target="mailto:AI&amp;DS-22@gmail.com" TargetMode="External"/><Relationship Id="rId114" Type="http://schemas.openxmlformats.org/officeDocument/2006/relationships/hyperlink" Target="mailto:AI&amp;DS-87@gmail.com" TargetMode="External"/><Relationship Id="rId275" Type="http://schemas.openxmlformats.org/officeDocument/2006/relationships/hyperlink" Target="mailto:AI&amp;DS-248@gmail.com" TargetMode="External"/><Relationship Id="rId296" Type="http://schemas.openxmlformats.org/officeDocument/2006/relationships/hyperlink" Target="mailto:AI&amp;DS-269@gmail.com" TargetMode="External"/><Relationship Id="rId300" Type="http://schemas.openxmlformats.org/officeDocument/2006/relationships/hyperlink" Target="mailto:AI&amp;DS-273@gmail.com" TargetMode="External"/><Relationship Id="rId60" Type="http://schemas.openxmlformats.org/officeDocument/2006/relationships/hyperlink" Target="mailto:AI&amp;DS-33@gmail.com" TargetMode="External"/><Relationship Id="rId81" Type="http://schemas.openxmlformats.org/officeDocument/2006/relationships/hyperlink" Target="mailto:AI&amp;DS-54@gmail.com" TargetMode="External"/><Relationship Id="rId135" Type="http://schemas.openxmlformats.org/officeDocument/2006/relationships/hyperlink" Target="mailto:AI&amp;DS-108@gmail.com" TargetMode="External"/><Relationship Id="rId156" Type="http://schemas.openxmlformats.org/officeDocument/2006/relationships/hyperlink" Target="mailto:AI&amp;DS-129@gmail.com" TargetMode="External"/><Relationship Id="rId177" Type="http://schemas.openxmlformats.org/officeDocument/2006/relationships/hyperlink" Target="mailto:AI&amp;DS-150@gmail.com" TargetMode="External"/><Relationship Id="rId198" Type="http://schemas.openxmlformats.org/officeDocument/2006/relationships/hyperlink" Target="mailto:AI&amp;DS-171@gmail.com" TargetMode="External"/><Relationship Id="rId321" Type="http://schemas.openxmlformats.org/officeDocument/2006/relationships/hyperlink" Target="mailto:AI&amp;DS-294@gmail.com" TargetMode="External"/><Relationship Id="rId342" Type="http://schemas.openxmlformats.org/officeDocument/2006/relationships/hyperlink" Target="mailto:AI&amp;DS-315@gmail.com" TargetMode="External"/><Relationship Id="rId363" Type="http://schemas.openxmlformats.org/officeDocument/2006/relationships/hyperlink" Target="mailto:AI&amp;DS-336@gmail.com" TargetMode="External"/><Relationship Id="rId384" Type="http://schemas.openxmlformats.org/officeDocument/2006/relationships/hyperlink" Target="mailto:AI&amp;DS-357@gmail.com" TargetMode="External"/><Relationship Id="rId419" Type="http://schemas.openxmlformats.org/officeDocument/2006/relationships/hyperlink" Target="mailto:AI&amp;DS-390@gmail.com" TargetMode="External"/><Relationship Id="rId202" Type="http://schemas.openxmlformats.org/officeDocument/2006/relationships/hyperlink" Target="mailto:AI&amp;DS-175@gmail.com" TargetMode="External"/><Relationship Id="rId223" Type="http://schemas.openxmlformats.org/officeDocument/2006/relationships/hyperlink" Target="mailto:AI&amp;DS-196@gmail.com" TargetMode="External"/><Relationship Id="rId244" Type="http://schemas.openxmlformats.org/officeDocument/2006/relationships/hyperlink" Target="mailto:AI&amp;DS-217@gmail.com" TargetMode="External"/><Relationship Id="rId430" Type="http://schemas.openxmlformats.org/officeDocument/2006/relationships/hyperlink" Target="mailto:AI&amp;DS-401@gmail.com" TargetMode="External"/><Relationship Id="rId18" Type="http://schemas.openxmlformats.org/officeDocument/2006/relationships/hyperlink" Target="mailto:Hager.hesham92@gmail.com" TargetMode="External"/><Relationship Id="rId39" Type="http://schemas.openxmlformats.org/officeDocument/2006/relationships/hyperlink" Target="mailto:AI&amp;DS-12@gmail.com" TargetMode="External"/><Relationship Id="rId265" Type="http://schemas.openxmlformats.org/officeDocument/2006/relationships/hyperlink" Target="mailto:AI&amp;DS-238@gmail.com" TargetMode="External"/><Relationship Id="rId286" Type="http://schemas.openxmlformats.org/officeDocument/2006/relationships/hyperlink" Target="mailto:AI&amp;DS-259@gmail.com" TargetMode="External"/><Relationship Id="rId451" Type="http://schemas.openxmlformats.org/officeDocument/2006/relationships/hyperlink" Target="mailto:AI&amp;DS-422@gmail.com" TargetMode="External"/><Relationship Id="rId50" Type="http://schemas.openxmlformats.org/officeDocument/2006/relationships/hyperlink" Target="mailto:AI&amp;DS-23@gmail.com" TargetMode="External"/><Relationship Id="rId104" Type="http://schemas.openxmlformats.org/officeDocument/2006/relationships/hyperlink" Target="mailto:AI&amp;DS-77@gmail.com" TargetMode="External"/><Relationship Id="rId125" Type="http://schemas.openxmlformats.org/officeDocument/2006/relationships/hyperlink" Target="mailto:AI&amp;DS-98@gmail.com" TargetMode="External"/><Relationship Id="rId146" Type="http://schemas.openxmlformats.org/officeDocument/2006/relationships/hyperlink" Target="mailto:AI&amp;DS-119@gmail.com" TargetMode="External"/><Relationship Id="rId167" Type="http://schemas.openxmlformats.org/officeDocument/2006/relationships/hyperlink" Target="mailto:AI&amp;DS-140@gmail.com" TargetMode="External"/><Relationship Id="rId188" Type="http://schemas.openxmlformats.org/officeDocument/2006/relationships/hyperlink" Target="mailto:AI&amp;DS-161@gmail.com" TargetMode="External"/><Relationship Id="rId311" Type="http://schemas.openxmlformats.org/officeDocument/2006/relationships/hyperlink" Target="mailto:AI&amp;DS-284@gmail.com" TargetMode="External"/><Relationship Id="rId332" Type="http://schemas.openxmlformats.org/officeDocument/2006/relationships/hyperlink" Target="mailto:AI&amp;DS-305@gmail.com" TargetMode="External"/><Relationship Id="rId353" Type="http://schemas.openxmlformats.org/officeDocument/2006/relationships/hyperlink" Target="mailto:AI&amp;DS-326@gmail.com" TargetMode="External"/><Relationship Id="rId374" Type="http://schemas.openxmlformats.org/officeDocument/2006/relationships/hyperlink" Target="mailto:AI&amp;DS-347@gmail.com" TargetMode="External"/><Relationship Id="rId395" Type="http://schemas.openxmlformats.org/officeDocument/2006/relationships/hyperlink" Target="mailto:AI&amp;DS-368@gmail.com" TargetMode="External"/><Relationship Id="rId409" Type="http://schemas.openxmlformats.org/officeDocument/2006/relationships/hyperlink" Target="mailto:AI&amp;DS-381@gmail.com" TargetMode="External"/><Relationship Id="rId71" Type="http://schemas.openxmlformats.org/officeDocument/2006/relationships/hyperlink" Target="mailto:AI&amp;DS-44@gmail.com" TargetMode="External"/><Relationship Id="rId92" Type="http://schemas.openxmlformats.org/officeDocument/2006/relationships/hyperlink" Target="mailto:AI&amp;DS-65@gmail.com" TargetMode="External"/><Relationship Id="rId213" Type="http://schemas.openxmlformats.org/officeDocument/2006/relationships/hyperlink" Target="mailto:AI&amp;DS-186@gmail.com" TargetMode="External"/><Relationship Id="rId234" Type="http://schemas.openxmlformats.org/officeDocument/2006/relationships/hyperlink" Target="mailto:AI&amp;DS-207@gmail.com" TargetMode="External"/><Relationship Id="rId420" Type="http://schemas.openxmlformats.org/officeDocument/2006/relationships/hyperlink" Target="mailto:AI&amp;DS-391@gmail.com" TargetMode="External"/><Relationship Id="rId2" Type="http://schemas.openxmlformats.org/officeDocument/2006/relationships/hyperlink" Target="mailto:vanessa.ww97@gmail.com" TargetMode="External"/><Relationship Id="rId29" Type="http://schemas.openxmlformats.org/officeDocument/2006/relationships/hyperlink" Target="mailto:AI&amp;DS-3@gmail.com" TargetMode="External"/><Relationship Id="rId255" Type="http://schemas.openxmlformats.org/officeDocument/2006/relationships/hyperlink" Target="mailto:AI&amp;DS-228@gmail.com" TargetMode="External"/><Relationship Id="rId276" Type="http://schemas.openxmlformats.org/officeDocument/2006/relationships/hyperlink" Target="mailto:AI&amp;DS-249@gmail.com" TargetMode="External"/><Relationship Id="rId297" Type="http://schemas.openxmlformats.org/officeDocument/2006/relationships/hyperlink" Target="mailto:AI&amp;DS-270@gmail.com" TargetMode="External"/><Relationship Id="rId441" Type="http://schemas.openxmlformats.org/officeDocument/2006/relationships/hyperlink" Target="mailto:AI&amp;DS-412@gmail.com" TargetMode="External"/><Relationship Id="rId40" Type="http://schemas.openxmlformats.org/officeDocument/2006/relationships/hyperlink" Target="mailto:AI&amp;DS-13@gmail.com" TargetMode="External"/><Relationship Id="rId115" Type="http://schemas.openxmlformats.org/officeDocument/2006/relationships/hyperlink" Target="mailto:AI&amp;DS-88@gmail.com" TargetMode="External"/><Relationship Id="rId136" Type="http://schemas.openxmlformats.org/officeDocument/2006/relationships/hyperlink" Target="mailto:AI&amp;DS-109@gmail.com" TargetMode="External"/><Relationship Id="rId157" Type="http://schemas.openxmlformats.org/officeDocument/2006/relationships/hyperlink" Target="mailto:AI&amp;DS-130@gmail.com" TargetMode="External"/><Relationship Id="rId178" Type="http://schemas.openxmlformats.org/officeDocument/2006/relationships/hyperlink" Target="mailto:AI&amp;DS-151@gmail.com" TargetMode="External"/><Relationship Id="rId301" Type="http://schemas.openxmlformats.org/officeDocument/2006/relationships/hyperlink" Target="mailto:AI&amp;DS-274@gmail.com" TargetMode="External"/><Relationship Id="rId322" Type="http://schemas.openxmlformats.org/officeDocument/2006/relationships/hyperlink" Target="mailto:AI&amp;DS-295@gmail.com" TargetMode="External"/><Relationship Id="rId343" Type="http://schemas.openxmlformats.org/officeDocument/2006/relationships/hyperlink" Target="mailto:AI&amp;DS-316@gmail.com" TargetMode="External"/><Relationship Id="rId364" Type="http://schemas.openxmlformats.org/officeDocument/2006/relationships/hyperlink" Target="mailto:AI&amp;DS-337@gmail.com" TargetMode="External"/><Relationship Id="rId61" Type="http://schemas.openxmlformats.org/officeDocument/2006/relationships/hyperlink" Target="mailto:AI&amp;DS-34@gmail.com" TargetMode="External"/><Relationship Id="rId82" Type="http://schemas.openxmlformats.org/officeDocument/2006/relationships/hyperlink" Target="mailto:AI&amp;DS-55@gmail.com" TargetMode="External"/><Relationship Id="rId199" Type="http://schemas.openxmlformats.org/officeDocument/2006/relationships/hyperlink" Target="mailto:AI&amp;DS-172@gmail.com" TargetMode="External"/><Relationship Id="rId203" Type="http://schemas.openxmlformats.org/officeDocument/2006/relationships/hyperlink" Target="mailto:AI&amp;DS-176@gmail.com" TargetMode="External"/><Relationship Id="rId385" Type="http://schemas.openxmlformats.org/officeDocument/2006/relationships/hyperlink" Target="mailto:AI&amp;DS-358@gmail.com" TargetMode="External"/><Relationship Id="rId19" Type="http://schemas.openxmlformats.org/officeDocument/2006/relationships/hyperlink" Target="mailto:zsa20@mail.aub.edu" TargetMode="External"/><Relationship Id="rId224" Type="http://schemas.openxmlformats.org/officeDocument/2006/relationships/hyperlink" Target="mailto:AI&amp;DS-197@gmail.com" TargetMode="External"/><Relationship Id="rId245" Type="http://schemas.openxmlformats.org/officeDocument/2006/relationships/hyperlink" Target="mailto:AI&amp;DS-218@gmail.com" TargetMode="External"/><Relationship Id="rId266" Type="http://schemas.openxmlformats.org/officeDocument/2006/relationships/hyperlink" Target="mailto:AI&amp;DS-239@gmail.com" TargetMode="External"/><Relationship Id="rId287" Type="http://schemas.openxmlformats.org/officeDocument/2006/relationships/hyperlink" Target="mailto:AI&amp;DS-260@gmail.com" TargetMode="External"/><Relationship Id="rId410" Type="http://schemas.openxmlformats.org/officeDocument/2006/relationships/hyperlink" Target="mailto:AI&amp;DS-382@gmail.com" TargetMode="External"/><Relationship Id="rId431" Type="http://schemas.openxmlformats.org/officeDocument/2006/relationships/hyperlink" Target="mailto:AI&amp;DS-402@gmail.com" TargetMode="External"/><Relationship Id="rId452" Type="http://schemas.openxmlformats.org/officeDocument/2006/relationships/hyperlink" Target="mailto:AI&amp;DS-423@gmail.com" TargetMode="External"/><Relationship Id="rId30" Type="http://schemas.openxmlformats.org/officeDocument/2006/relationships/hyperlink" Target="mailto:AI&amp;DS-4@gmail.com" TargetMode="External"/><Relationship Id="rId105" Type="http://schemas.openxmlformats.org/officeDocument/2006/relationships/hyperlink" Target="mailto:AI&amp;DS-78@gmail.com" TargetMode="External"/><Relationship Id="rId126" Type="http://schemas.openxmlformats.org/officeDocument/2006/relationships/hyperlink" Target="mailto:AI&amp;DS-99@gmail.com" TargetMode="External"/><Relationship Id="rId147" Type="http://schemas.openxmlformats.org/officeDocument/2006/relationships/hyperlink" Target="mailto:AI&amp;DS-120@gmail.com" TargetMode="External"/><Relationship Id="rId168" Type="http://schemas.openxmlformats.org/officeDocument/2006/relationships/hyperlink" Target="mailto:AI&amp;DS-141@gmail.com" TargetMode="External"/><Relationship Id="rId312" Type="http://schemas.openxmlformats.org/officeDocument/2006/relationships/hyperlink" Target="mailto:AI&amp;DS-285@gmail.com" TargetMode="External"/><Relationship Id="rId333" Type="http://schemas.openxmlformats.org/officeDocument/2006/relationships/hyperlink" Target="mailto:AI&amp;DS-306@gmail.com" TargetMode="External"/><Relationship Id="rId354" Type="http://schemas.openxmlformats.org/officeDocument/2006/relationships/hyperlink" Target="mailto:AI&amp;DS-327@gmail.com" TargetMode="External"/><Relationship Id="rId51" Type="http://schemas.openxmlformats.org/officeDocument/2006/relationships/hyperlink" Target="mailto:AI&amp;DS-24@gmail.com" TargetMode="External"/><Relationship Id="rId72" Type="http://schemas.openxmlformats.org/officeDocument/2006/relationships/hyperlink" Target="mailto:AI&amp;DS-45@gmail.com" TargetMode="External"/><Relationship Id="rId93" Type="http://schemas.openxmlformats.org/officeDocument/2006/relationships/hyperlink" Target="mailto:AI&amp;DS-66@gmail.com" TargetMode="External"/><Relationship Id="rId189" Type="http://schemas.openxmlformats.org/officeDocument/2006/relationships/hyperlink" Target="mailto:AI&amp;DS-162@gmail.com" TargetMode="External"/><Relationship Id="rId375" Type="http://schemas.openxmlformats.org/officeDocument/2006/relationships/hyperlink" Target="mailto:AI&amp;DS-348@gmail.com" TargetMode="External"/><Relationship Id="rId396" Type="http://schemas.openxmlformats.org/officeDocument/2006/relationships/hyperlink" Target="mailto:AI&amp;DS-369@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87@gmail.com" TargetMode="External"/><Relationship Id="rId235" Type="http://schemas.openxmlformats.org/officeDocument/2006/relationships/hyperlink" Target="mailto:AI&amp;DS-208@gmail.com" TargetMode="External"/><Relationship Id="rId256" Type="http://schemas.openxmlformats.org/officeDocument/2006/relationships/hyperlink" Target="mailto:AI&amp;DS-229@gmail.com" TargetMode="External"/><Relationship Id="rId277" Type="http://schemas.openxmlformats.org/officeDocument/2006/relationships/hyperlink" Target="mailto:AI&amp;DS-250@gmail.com" TargetMode="External"/><Relationship Id="rId298" Type="http://schemas.openxmlformats.org/officeDocument/2006/relationships/hyperlink" Target="mailto:AI&amp;DS-271@gmail.com" TargetMode="External"/><Relationship Id="rId400" Type="http://schemas.openxmlformats.org/officeDocument/2006/relationships/hyperlink" Target="mailto:AI&amp;DS-373@gmail.com" TargetMode="External"/><Relationship Id="rId421" Type="http://schemas.openxmlformats.org/officeDocument/2006/relationships/hyperlink" Target="mailto:AI&amp;DS-392@gmail.com" TargetMode="External"/><Relationship Id="rId442" Type="http://schemas.openxmlformats.org/officeDocument/2006/relationships/hyperlink" Target="mailto:AI&amp;DS-413@gmail.com" TargetMode="External"/><Relationship Id="rId116" Type="http://schemas.openxmlformats.org/officeDocument/2006/relationships/hyperlink" Target="mailto:AI&amp;DS-89@gmail.com" TargetMode="External"/><Relationship Id="rId137" Type="http://schemas.openxmlformats.org/officeDocument/2006/relationships/hyperlink" Target="mailto:AI&amp;DS-110@gmail.com" TargetMode="External"/><Relationship Id="rId158" Type="http://schemas.openxmlformats.org/officeDocument/2006/relationships/hyperlink" Target="mailto:AI&amp;DS-131@gmail.com" TargetMode="External"/><Relationship Id="rId302" Type="http://schemas.openxmlformats.org/officeDocument/2006/relationships/hyperlink" Target="mailto:AI&amp;DS-275@gmail.com" TargetMode="External"/><Relationship Id="rId323" Type="http://schemas.openxmlformats.org/officeDocument/2006/relationships/hyperlink" Target="mailto:AI&amp;DS-296@gmail.com" TargetMode="External"/><Relationship Id="rId344" Type="http://schemas.openxmlformats.org/officeDocument/2006/relationships/hyperlink" Target="mailto:AI&amp;DS-317@gmail.com" TargetMode="External"/><Relationship Id="rId20" Type="http://schemas.openxmlformats.org/officeDocument/2006/relationships/hyperlink" Target="mailto:levonchenorhokian@gmail.com" TargetMode="External"/><Relationship Id="rId41" Type="http://schemas.openxmlformats.org/officeDocument/2006/relationships/hyperlink" Target="mailto:AI&amp;DS-14@gmail.com" TargetMode="External"/><Relationship Id="rId62" Type="http://schemas.openxmlformats.org/officeDocument/2006/relationships/hyperlink" Target="mailto:AI&amp;DS-35@gmail.com" TargetMode="External"/><Relationship Id="rId83" Type="http://schemas.openxmlformats.org/officeDocument/2006/relationships/hyperlink" Target="mailto:AI&amp;DS-56@gmail.com" TargetMode="External"/><Relationship Id="rId179" Type="http://schemas.openxmlformats.org/officeDocument/2006/relationships/hyperlink" Target="mailto:AI&amp;DS-152@gmail.com" TargetMode="External"/><Relationship Id="rId365" Type="http://schemas.openxmlformats.org/officeDocument/2006/relationships/hyperlink" Target="mailto:AI&amp;DS-338@gmail.com" TargetMode="External"/><Relationship Id="rId386" Type="http://schemas.openxmlformats.org/officeDocument/2006/relationships/hyperlink" Target="mailto:AI&amp;DS-359@gmail.com" TargetMode="External"/><Relationship Id="rId190" Type="http://schemas.openxmlformats.org/officeDocument/2006/relationships/hyperlink" Target="mailto:AI&amp;DS-163@gmail.com" TargetMode="External"/><Relationship Id="rId204" Type="http://schemas.openxmlformats.org/officeDocument/2006/relationships/hyperlink" Target="mailto:AI&amp;DS-177@gmail.com" TargetMode="External"/><Relationship Id="rId225" Type="http://schemas.openxmlformats.org/officeDocument/2006/relationships/hyperlink" Target="mailto:AI&amp;DS-198@gmail.com" TargetMode="External"/><Relationship Id="rId246" Type="http://schemas.openxmlformats.org/officeDocument/2006/relationships/hyperlink" Target="mailto:AI&amp;DS-219@gmail.com" TargetMode="External"/><Relationship Id="rId267" Type="http://schemas.openxmlformats.org/officeDocument/2006/relationships/hyperlink" Target="mailto:AI&amp;DS-240@gmail.com" TargetMode="External"/><Relationship Id="rId288" Type="http://schemas.openxmlformats.org/officeDocument/2006/relationships/hyperlink" Target="mailto:AI&amp;DS-261@gmail.com" TargetMode="External"/><Relationship Id="rId411" Type="http://schemas.openxmlformats.org/officeDocument/2006/relationships/hyperlink" Target="mailto:AI&amp;DS-383@gmail.com" TargetMode="External"/><Relationship Id="rId432" Type="http://schemas.openxmlformats.org/officeDocument/2006/relationships/hyperlink" Target="mailto:AI&amp;DS-403@gmail.com" TargetMode="External"/><Relationship Id="rId453" Type="http://schemas.openxmlformats.org/officeDocument/2006/relationships/hyperlink" Target="mailto:AI&amp;DS-424@gmail.com" TargetMode="External"/><Relationship Id="rId106" Type="http://schemas.openxmlformats.org/officeDocument/2006/relationships/hyperlink" Target="mailto:AI&amp;DS-79@gmail.com" TargetMode="External"/><Relationship Id="rId127" Type="http://schemas.openxmlformats.org/officeDocument/2006/relationships/hyperlink" Target="mailto:AI&amp;DS-100@gmail.com" TargetMode="External"/><Relationship Id="rId313" Type="http://schemas.openxmlformats.org/officeDocument/2006/relationships/hyperlink" Target="mailto:AI&amp;DS-286@gmail.com" TargetMode="External"/><Relationship Id="rId10" Type="http://schemas.openxmlformats.org/officeDocument/2006/relationships/hyperlink" Target="mailto:assaf.rawad@gmail.com" TargetMode="External"/><Relationship Id="rId31" Type="http://schemas.openxmlformats.org/officeDocument/2006/relationships/hyperlink" Target="mailto:AI&amp;DS-5@gmail.com" TargetMode="External"/><Relationship Id="rId52" Type="http://schemas.openxmlformats.org/officeDocument/2006/relationships/hyperlink" Target="mailto:AI&amp;DS-25@gmail.com" TargetMode="External"/><Relationship Id="rId73" Type="http://schemas.openxmlformats.org/officeDocument/2006/relationships/hyperlink" Target="mailto:AI&amp;DS-46@gmail.com" TargetMode="External"/><Relationship Id="rId94" Type="http://schemas.openxmlformats.org/officeDocument/2006/relationships/hyperlink" Target="mailto:AI&amp;DS-67@gmail.com" TargetMode="External"/><Relationship Id="rId148" Type="http://schemas.openxmlformats.org/officeDocument/2006/relationships/hyperlink" Target="mailto:AI&amp;DS-121@gmail.com" TargetMode="External"/><Relationship Id="rId169" Type="http://schemas.openxmlformats.org/officeDocument/2006/relationships/hyperlink" Target="mailto:AI&amp;DS-142@gmail.com" TargetMode="External"/><Relationship Id="rId334" Type="http://schemas.openxmlformats.org/officeDocument/2006/relationships/hyperlink" Target="mailto:AI&amp;DS-307@gmail.com" TargetMode="External"/><Relationship Id="rId355" Type="http://schemas.openxmlformats.org/officeDocument/2006/relationships/hyperlink" Target="mailto:AI&amp;DS-328@gmail.com" TargetMode="External"/><Relationship Id="rId376" Type="http://schemas.openxmlformats.org/officeDocument/2006/relationships/hyperlink" Target="mailto:AI&amp;DS-349@gmail.com" TargetMode="External"/><Relationship Id="rId397" Type="http://schemas.openxmlformats.org/officeDocument/2006/relationships/hyperlink" Target="mailto:AI&amp;DS-370@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153@gmail.com" TargetMode="External"/><Relationship Id="rId215" Type="http://schemas.openxmlformats.org/officeDocument/2006/relationships/hyperlink" Target="mailto:AI&amp;DS-188@gmail.com" TargetMode="External"/><Relationship Id="rId236" Type="http://schemas.openxmlformats.org/officeDocument/2006/relationships/hyperlink" Target="mailto:AI&amp;DS-209@gmail.com" TargetMode="External"/><Relationship Id="rId257" Type="http://schemas.openxmlformats.org/officeDocument/2006/relationships/hyperlink" Target="mailto:AI&amp;DS-230@gmail.com" TargetMode="External"/><Relationship Id="rId278" Type="http://schemas.openxmlformats.org/officeDocument/2006/relationships/hyperlink" Target="mailto:AI&amp;DS-251@gmail.com" TargetMode="External"/><Relationship Id="rId401" Type="http://schemas.openxmlformats.org/officeDocument/2006/relationships/hyperlink" Target="mailto:AI&amp;DS-374@gmail.com" TargetMode="External"/><Relationship Id="rId422" Type="http://schemas.openxmlformats.org/officeDocument/2006/relationships/hyperlink" Target="mailto:AI&amp;DS-393@gmail.com" TargetMode="External"/><Relationship Id="rId443" Type="http://schemas.openxmlformats.org/officeDocument/2006/relationships/hyperlink" Target="mailto:AI&amp;DS-414@gmail.com" TargetMode="External"/><Relationship Id="rId303" Type="http://schemas.openxmlformats.org/officeDocument/2006/relationships/hyperlink" Target="mailto:AI&amp;DS-276@gmail.com" TargetMode="External"/><Relationship Id="rId42" Type="http://schemas.openxmlformats.org/officeDocument/2006/relationships/hyperlink" Target="mailto:AI&amp;DS-15@gmail.com" TargetMode="External"/><Relationship Id="rId84" Type="http://schemas.openxmlformats.org/officeDocument/2006/relationships/hyperlink" Target="mailto:AI&amp;DS-57@gmail.com" TargetMode="External"/><Relationship Id="rId138" Type="http://schemas.openxmlformats.org/officeDocument/2006/relationships/hyperlink" Target="mailto:AI&amp;DS-111@gmail.com" TargetMode="External"/><Relationship Id="rId345" Type="http://schemas.openxmlformats.org/officeDocument/2006/relationships/hyperlink" Target="mailto:AI&amp;DS-318@gmail.com" TargetMode="External"/><Relationship Id="rId387" Type="http://schemas.openxmlformats.org/officeDocument/2006/relationships/hyperlink" Target="mailto:AI&amp;DS-360@gmail.com" TargetMode="External"/><Relationship Id="rId191" Type="http://schemas.openxmlformats.org/officeDocument/2006/relationships/hyperlink" Target="mailto:AI&amp;DS-164@gmail.com" TargetMode="External"/><Relationship Id="rId205" Type="http://schemas.openxmlformats.org/officeDocument/2006/relationships/hyperlink" Target="mailto:AI&amp;DS-178@gmail.com" TargetMode="External"/><Relationship Id="rId247" Type="http://schemas.openxmlformats.org/officeDocument/2006/relationships/hyperlink" Target="mailto:AI&amp;DS-220@gmail.com" TargetMode="External"/><Relationship Id="rId412" Type="http://schemas.openxmlformats.org/officeDocument/2006/relationships/hyperlink" Target="mailto:AI&amp;DS-384@gmail.com" TargetMode="External"/><Relationship Id="rId107" Type="http://schemas.openxmlformats.org/officeDocument/2006/relationships/hyperlink" Target="mailto:AI&amp;DS-80@gmail.com" TargetMode="External"/><Relationship Id="rId289" Type="http://schemas.openxmlformats.org/officeDocument/2006/relationships/hyperlink" Target="mailto:AI&amp;DS-262@gmail.com" TargetMode="External"/><Relationship Id="rId454" Type="http://schemas.openxmlformats.org/officeDocument/2006/relationships/hyperlink" Target="mailto:AI&amp;DS-425@gmail.com" TargetMode="External"/><Relationship Id="rId11" Type="http://schemas.openxmlformats.org/officeDocument/2006/relationships/hyperlink" Target="mailto:nay07@mail.aub.edu" TargetMode="External"/><Relationship Id="rId53" Type="http://schemas.openxmlformats.org/officeDocument/2006/relationships/hyperlink" Target="mailto:AI&amp;DS-26@gmail.com" TargetMode="External"/><Relationship Id="rId149" Type="http://schemas.openxmlformats.org/officeDocument/2006/relationships/hyperlink" Target="mailto:AI&amp;DS-122@gmail.com" TargetMode="External"/><Relationship Id="rId314" Type="http://schemas.openxmlformats.org/officeDocument/2006/relationships/hyperlink" Target="mailto:AI&amp;DS-287@gmail.com" TargetMode="External"/><Relationship Id="rId356" Type="http://schemas.openxmlformats.org/officeDocument/2006/relationships/hyperlink" Target="mailto:AI&amp;DS-329@gmail.com" TargetMode="External"/><Relationship Id="rId398" Type="http://schemas.openxmlformats.org/officeDocument/2006/relationships/hyperlink" Target="mailto:AI&amp;DS-371@gmail.com" TargetMode="External"/><Relationship Id="rId95" Type="http://schemas.openxmlformats.org/officeDocument/2006/relationships/hyperlink" Target="mailto:AI&amp;DS-68@gmail.com" TargetMode="External"/><Relationship Id="rId160" Type="http://schemas.openxmlformats.org/officeDocument/2006/relationships/hyperlink" Target="mailto:AI&amp;DS-133@gmail.com" TargetMode="External"/><Relationship Id="rId216" Type="http://schemas.openxmlformats.org/officeDocument/2006/relationships/hyperlink" Target="mailto:AI&amp;DS-189@gmail.com" TargetMode="External"/><Relationship Id="rId423" Type="http://schemas.openxmlformats.org/officeDocument/2006/relationships/hyperlink" Target="mailto:AI&amp;DS-394@gmail.com" TargetMode="External"/><Relationship Id="rId258" Type="http://schemas.openxmlformats.org/officeDocument/2006/relationships/hyperlink" Target="mailto:AI&amp;DS-231@gmail.com" TargetMode="External"/><Relationship Id="rId22" Type="http://schemas.openxmlformats.org/officeDocument/2006/relationships/hyperlink" Target="mailto:carlamadi6@gmail.com" TargetMode="External"/><Relationship Id="rId64" Type="http://schemas.openxmlformats.org/officeDocument/2006/relationships/hyperlink" Target="mailto:AI&amp;DS-37@gmail.com" TargetMode="External"/><Relationship Id="rId118" Type="http://schemas.openxmlformats.org/officeDocument/2006/relationships/hyperlink" Target="mailto:AI&amp;DS-91@gmail.com" TargetMode="External"/><Relationship Id="rId325" Type="http://schemas.openxmlformats.org/officeDocument/2006/relationships/hyperlink" Target="mailto:AI&amp;DS-298@gmail.com" TargetMode="External"/><Relationship Id="rId367" Type="http://schemas.openxmlformats.org/officeDocument/2006/relationships/hyperlink" Target="mailto:AI&amp;DS-340@gmail.com" TargetMode="External"/><Relationship Id="rId171" Type="http://schemas.openxmlformats.org/officeDocument/2006/relationships/hyperlink" Target="mailto:AI&amp;DS-144@gmail.com" TargetMode="External"/><Relationship Id="rId227" Type="http://schemas.openxmlformats.org/officeDocument/2006/relationships/hyperlink" Target="mailto:AI&amp;DS-200@gmail.com" TargetMode="External"/><Relationship Id="rId269" Type="http://schemas.openxmlformats.org/officeDocument/2006/relationships/hyperlink" Target="mailto:AI&amp;DS-242@gmail.com" TargetMode="External"/><Relationship Id="rId434" Type="http://schemas.openxmlformats.org/officeDocument/2006/relationships/hyperlink" Target="mailto:AI&amp;DS-405@gmail.com" TargetMode="External"/><Relationship Id="rId33" Type="http://schemas.openxmlformats.org/officeDocument/2006/relationships/hyperlink" Target="mailto:AI&amp;DS-7@gmail.com" TargetMode="External"/><Relationship Id="rId129" Type="http://schemas.openxmlformats.org/officeDocument/2006/relationships/hyperlink" Target="mailto:AI&amp;DS-102@gmail.com" TargetMode="External"/><Relationship Id="rId280" Type="http://schemas.openxmlformats.org/officeDocument/2006/relationships/hyperlink" Target="mailto:AI&amp;DS-253@gmail.com" TargetMode="External"/><Relationship Id="rId336" Type="http://schemas.openxmlformats.org/officeDocument/2006/relationships/hyperlink" Target="mailto:AI&amp;DS-309@gmail.com" TargetMode="External"/><Relationship Id="rId75" Type="http://schemas.openxmlformats.org/officeDocument/2006/relationships/hyperlink" Target="mailto:AI&amp;DS-48@gmail.com" TargetMode="External"/><Relationship Id="rId140" Type="http://schemas.openxmlformats.org/officeDocument/2006/relationships/hyperlink" Target="mailto:AI&amp;DS-113@gmail.com" TargetMode="External"/><Relationship Id="rId182" Type="http://schemas.openxmlformats.org/officeDocument/2006/relationships/hyperlink" Target="mailto:AI&amp;DS-155@gmail.com" TargetMode="External"/><Relationship Id="rId378" Type="http://schemas.openxmlformats.org/officeDocument/2006/relationships/hyperlink" Target="mailto:AI&amp;DS-351@gmail.com" TargetMode="External"/><Relationship Id="rId403" Type="http://schemas.openxmlformats.org/officeDocument/2006/relationships/hyperlink" Target="mailto:AI&amp;DS-375@gmail.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AI&amp;DS-11@gmail.com" TargetMode="External"/><Relationship Id="rId299" Type="http://schemas.openxmlformats.org/officeDocument/2006/relationships/hyperlink" Target="mailto:AI&amp;DS-193@gmail.com" TargetMode="External"/><Relationship Id="rId21" Type="http://schemas.openxmlformats.org/officeDocument/2006/relationships/hyperlink" Target="mailto:fadi@hannoun.me" TargetMode="External"/><Relationship Id="rId63" Type="http://schemas.openxmlformats.org/officeDocument/2006/relationships/hyperlink" Target="mailto:jackabdallah@gmail.com" TargetMode="External"/><Relationship Id="rId159" Type="http://schemas.openxmlformats.org/officeDocument/2006/relationships/hyperlink" Target="mailto:AI&amp;DS-53@gmail.com" TargetMode="External"/><Relationship Id="rId324" Type="http://schemas.openxmlformats.org/officeDocument/2006/relationships/hyperlink" Target="mailto:AI&amp;DS-218@gmail.com" TargetMode="External"/><Relationship Id="rId366" Type="http://schemas.openxmlformats.org/officeDocument/2006/relationships/hyperlink" Target="mailto:AI&amp;DS-260@gmail.com" TargetMode="External"/><Relationship Id="rId531" Type="http://schemas.openxmlformats.org/officeDocument/2006/relationships/hyperlink" Target="mailto:AI&amp;DS-423@gmail.com" TargetMode="External"/><Relationship Id="rId170" Type="http://schemas.openxmlformats.org/officeDocument/2006/relationships/hyperlink" Target="mailto:AI&amp;DS-64@gmail.com" TargetMode="External"/><Relationship Id="rId226" Type="http://schemas.openxmlformats.org/officeDocument/2006/relationships/hyperlink" Target="mailto:AI&amp;DS-120@gmail.com" TargetMode="External"/><Relationship Id="rId433" Type="http://schemas.openxmlformats.org/officeDocument/2006/relationships/hyperlink" Target="mailto:AI&amp;DS-327@gmail.com" TargetMode="External"/><Relationship Id="rId268" Type="http://schemas.openxmlformats.org/officeDocument/2006/relationships/hyperlink" Target="mailto:AI&amp;DS-162@gmail.com" TargetMode="External"/><Relationship Id="rId475" Type="http://schemas.openxmlformats.org/officeDocument/2006/relationships/hyperlink" Target="mailto:AI&amp;DS-369@gmail.com" TargetMode="External"/><Relationship Id="rId32" Type="http://schemas.openxmlformats.org/officeDocument/2006/relationships/hyperlink" Target="mailto:aws12@mail.aub.edu" TargetMode="External"/><Relationship Id="rId74" Type="http://schemas.openxmlformats.org/officeDocument/2006/relationships/hyperlink" Target="mailto:dev.batoul@gmail.com" TargetMode="External"/><Relationship Id="rId128" Type="http://schemas.openxmlformats.org/officeDocument/2006/relationships/hyperlink" Target="mailto:AI&amp;DS-22@gmail.com" TargetMode="External"/><Relationship Id="rId335" Type="http://schemas.openxmlformats.org/officeDocument/2006/relationships/hyperlink" Target="mailto:AI&amp;DS-229@gmail.com" TargetMode="External"/><Relationship Id="rId377" Type="http://schemas.openxmlformats.org/officeDocument/2006/relationships/hyperlink" Target="mailto:AI&amp;DS-271@gmail.com" TargetMode="External"/><Relationship Id="rId500" Type="http://schemas.openxmlformats.org/officeDocument/2006/relationships/hyperlink" Target="mailto:AI&amp;DS-392@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75@gmail.com" TargetMode="External"/><Relationship Id="rId237" Type="http://schemas.openxmlformats.org/officeDocument/2006/relationships/hyperlink" Target="mailto:AI&amp;DS-131@gmail.com" TargetMode="External"/><Relationship Id="rId402" Type="http://schemas.openxmlformats.org/officeDocument/2006/relationships/hyperlink" Target="mailto:AI&amp;DS-296@gmail.com" TargetMode="External"/><Relationship Id="rId279" Type="http://schemas.openxmlformats.org/officeDocument/2006/relationships/hyperlink" Target="mailto:AI&amp;DS-173@gmail.com" TargetMode="External"/><Relationship Id="rId444" Type="http://schemas.openxmlformats.org/officeDocument/2006/relationships/hyperlink" Target="mailto:AI&amp;DS-338@gmail.com" TargetMode="External"/><Relationship Id="rId486" Type="http://schemas.openxmlformats.org/officeDocument/2006/relationships/hyperlink" Target="mailto:AI&amp;DS-379@gmail.com" TargetMode="External"/><Relationship Id="rId43" Type="http://schemas.openxmlformats.org/officeDocument/2006/relationships/hyperlink" Target="mailto:01aklmira@gmail.com" TargetMode="External"/><Relationship Id="rId139" Type="http://schemas.openxmlformats.org/officeDocument/2006/relationships/hyperlink" Target="mailto:AI&amp;DS-33@gmail.com" TargetMode="External"/><Relationship Id="rId290" Type="http://schemas.openxmlformats.org/officeDocument/2006/relationships/hyperlink" Target="mailto:AI&amp;DS-184@gmail.com" TargetMode="External"/><Relationship Id="rId304" Type="http://schemas.openxmlformats.org/officeDocument/2006/relationships/hyperlink" Target="mailto:AI&amp;DS-198@gmail.com" TargetMode="External"/><Relationship Id="rId346" Type="http://schemas.openxmlformats.org/officeDocument/2006/relationships/hyperlink" Target="mailto:AI&amp;DS-240@gmail.com" TargetMode="External"/><Relationship Id="rId388" Type="http://schemas.openxmlformats.org/officeDocument/2006/relationships/hyperlink" Target="mailto:AI&amp;DS-282@gmail.com" TargetMode="External"/><Relationship Id="rId511" Type="http://schemas.openxmlformats.org/officeDocument/2006/relationships/hyperlink" Target="mailto:AI&amp;DS-403@gmail.com" TargetMode="External"/><Relationship Id="rId85" Type="http://schemas.openxmlformats.org/officeDocument/2006/relationships/hyperlink" Target="mailto:Mhamad-kh1@hotmail.com" TargetMode="External"/><Relationship Id="rId150" Type="http://schemas.openxmlformats.org/officeDocument/2006/relationships/hyperlink" Target="mailto:AI&amp;DS-44@gmail.com" TargetMode="External"/><Relationship Id="rId192" Type="http://schemas.openxmlformats.org/officeDocument/2006/relationships/hyperlink" Target="mailto:AI&amp;DS-86@gmail.com" TargetMode="External"/><Relationship Id="rId206" Type="http://schemas.openxmlformats.org/officeDocument/2006/relationships/hyperlink" Target="mailto:AI&amp;DS-100@gmail.com" TargetMode="External"/><Relationship Id="rId413" Type="http://schemas.openxmlformats.org/officeDocument/2006/relationships/hyperlink" Target="mailto:AI&amp;DS-307@gmail.com" TargetMode="External"/><Relationship Id="rId248" Type="http://schemas.openxmlformats.org/officeDocument/2006/relationships/hyperlink" Target="mailto:AI&amp;DS-142@gmail.com" TargetMode="External"/><Relationship Id="rId455" Type="http://schemas.openxmlformats.org/officeDocument/2006/relationships/hyperlink" Target="mailto:AI&amp;DS-349@gmail.com" TargetMode="External"/><Relationship Id="rId497" Type="http://schemas.openxmlformats.org/officeDocument/2006/relationships/hyperlink" Target="mailto:AI&amp;DS-389@gmail.com" TargetMode="External"/><Relationship Id="rId12" Type="http://schemas.openxmlformats.org/officeDocument/2006/relationships/hyperlink" Target="mailto:rh53@aub.edu.lb" TargetMode="External"/><Relationship Id="rId108" Type="http://schemas.openxmlformats.org/officeDocument/2006/relationships/hyperlink" Target="mailto:AI&amp;DS-3@gmail.com" TargetMode="External"/><Relationship Id="rId315" Type="http://schemas.openxmlformats.org/officeDocument/2006/relationships/hyperlink" Target="mailto:AI&amp;DS-209@gmail.com" TargetMode="External"/><Relationship Id="rId357" Type="http://schemas.openxmlformats.org/officeDocument/2006/relationships/hyperlink" Target="mailto:AI&amp;DS-251@gmail.com" TargetMode="External"/><Relationship Id="rId522" Type="http://schemas.openxmlformats.org/officeDocument/2006/relationships/hyperlink" Target="mailto:AI&amp;DS-414@gmail.com" TargetMode="External"/><Relationship Id="rId54" Type="http://schemas.openxmlformats.org/officeDocument/2006/relationships/hyperlink" Target="mailto:nadia.kaadan@hasqatar.com" TargetMode="External"/><Relationship Id="rId96" Type="http://schemas.openxmlformats.org/officeDocument/2006/relationships/hyperlink" Target="mailto:carlamadi6@gmail.com" TargetMode="External"/><Relationship Id="rId161" Type="http://schemas.openxmlformats.org/officeDocument/2006/relationships/hyperlink" Target="mailto:AI&amp;DS-55@gmail.com" TargetMode="External"/><Relationship Id="rId217" Type="http://schemas.openxmlformats.org/officeDocument/2006/relationships/hyperlink" Target="mailto:AI&amp;DS-111@gmail.com" TargetMode="External"/><Relationship Id="rId399" Type="http://schemas.openxmlformats.org/officeDocument/2006/relationships/hyperlink" Target="mailto:AI&amp;DS-293@gmail.com" TargetMode="External"/><Relationship Id="rId259" Type="http://schemas.openxmlformats.org/officeDocument/2006/relationships/hyperlink" Target="mailto:AI&amp;DS-153@gmail.com" TargetMode="External"/><Relationship Id="rId424" Type="http://schemas.openxmlformats.org/officeDocument/2006/relationships/hyperlink" Target="mailto:AI&amp;DS-318@gmail.com" TargetMode="External"/><Relationship Id="rId466" Type="http://schemas.openxmlformats.org/officeDocument/2006/relationships/hyperlink" Target="mailto:AI&amp;DS-360@gmail.com" TargetMode="External"/><Relationship Id="rId23" Type="http://schemas.openxmlformats.org/officeDocument/2006/relationships/hyperlink" Target="mailto:mk223@aub.edu.lb" TargetMode="External"/><Relationship Id="rId119" Type="http://schemas.openxmlformats.org/officeDocument/2006/relationships/hyperlink" Target="mailto:AI&amp;DS-13@gmail.com" TargetMode="External"/><Relationship Id="rId270" Type="http://schemas.openxmlformats.org/officeDocument/2006/relationships/hyperlink" Target="mailto:AI&amp;DS-164@gmail.com" TargetMode="External"/><Relationship Id="rId326" Type="http://schemas.openxmlformats.org/officeDocument/2006/relationships/hyperlink" Target="mailto:AI&amp;DS-220@gmail.com" TargetMode="External"/><Relationship Id="rId533" Type="http://schemas.openxmlformats.org/officeDocument/2006/relationships/hyperlink" Target="mailto:AI&amp;DS-425@gmail.com" TargetMode="External"/><Relationship Id="rId65" Type="http://schemas.openxmlformats.org/officeDocument/2006/relationships/hyperlink" Target="mailto:nadiakadaan@hotmail.com" TargetMode="External"/><Relationship Id="rId130" Type="http://schemas.openxmlformats.org/officeDocument/2006/relationships/hyperlink" Target="mailto:AI&amp;DS-24@gmail.com" TargetMode="External"/><Relationship Id="rId368" Type="http://schemas.openxmlformats.org/officeDocument/2006/relationships/hyperlink" Target="mailto:AI&amp;DS-262@gmail.com" TargetMode="External"/><Relationship Id="rId172" Type="http://schemas.openxmlformats.org/officeDocument/2006/relationships/hyperlink" Target="mailto:AI&amp;DS-66@gmail.com" TargetMode="External"/><Relationship Id="rId228" Type="http://schemas.openxmlformats.org/officeDocument/2006/relationships/hyperlink" Target="mailto:AI&amp;DS-122@gmail.com" TargetMode="External"/><Relationship Id="rId435" Type="http://schemas.openxmlformats.org/officeDocument/2006/relationships/hyperlink" Target="mailto:AI&amp;DS-329@gmail.com" TargetMode="External"/><Relationship Id="rId477" Type="http://schemas.openxmlformats.org/officeDocument/2006/relationships/hyperlink" Target="mailto:AI&amp;DS-371@gmail.com" TargetMode="External"/><Relationship Id="rId281" Type="http://schemas.openxmlformats.org/officeDocument/2006/relationships/hyperlink" Target="mailto:AI&amp;DS-175@gmail.com" TargetMode="External"/><Relationship Id="rId337" Type="http://schemas.openxmlformats.org/officeDocument/2006/relationships/hyperlink" Target="mailto:AI&amp;DS-231@gmail.com" TargetMode="External"/><Relationship Id="rId502" Type="http://schemas.openxmlformats.org/officeDocument/2006/relationships/hyperlink" Target="mailto:AI&amp;DS-394@gmail.com" TargetMode="External"/><Relationship Id="rId34" Type="http://schemas.openxmlformats.org/officeDocument/2006/relationships/hyperlink" Target="mailto:wn13@aub.edu.lb" TargetMode="External"/><Relationship Id="rId76" Type="http://schemas.openxmlformats.org/officeDocument/2006/relationships/hyperlink" Target="mailto:zsa20@mail.aub.edu" TargetMode="External"/><Relationship Id="rId141" Type="http://schemas.openxmlformats.org/officeDocument/2006/relationships/hyperlink" Target="mailto:AI&amp;DS-35@gmail.com" TargetMode="External"/><Relationship Id="rId379" Type="http://schemas.openxmlformats.org/officeDocument/2006/relationships/hyperlink" Target="mailto:AI&amp;DS-273@gmail.com" TargetMode="External"/><Relationship Id="rId7" Type="http://schemas.openxmlformats.org/officeDocument/2006/relationships/hyperlink" Target="mailto:naylamalaeb@gmail.com" TargetMode="External"/><Relationship Id="rId183" Type="http://schemas.openxmlformats.org/officeDocument/2006/relationships/hyperlink" Target="mailto:AI&amp;DS-77@gmail.com" TargetMode="External"/><Relationship Id="rId239" Type="http://schemas.openxmlformats.org/officeDocument/2006/relationships/hyperlink" Target="mailto:AI&amp;DS-133@gmail.com" TargetMode="External"/><Relationship Id="rId390" Type="http://schemas.openxmlformats.org/officeDocument/2006/relationships/hyperlink" Target="mailto:AI&amp;DS-284@gmail.com" TargetMode="External"/><Relationship Id="rId404" Type="http://schemas.openxmlformats.org/officeDocument/2006/relationships/hyperlink" Target="mailto:AI&amp;DS-298@gmail.com" TargetMode="External"/><Relationship Id="rId446" Type="http://schemas.openxmlformats.org/officeDocument/2006/relationships/hyperlink" Target="mailto:AI&amp;DS-340@gmail.com" TargetMode="External"/><Relationship Id="rId250" Type="http://schemas.openxmlformats.org/officeDocument/2006/relationships/hyperlink" Target="mailto:AI&amp;DS-144@gmail.com" TargetMode="External"/><Relationship Id="rId292" Type="http://schemas.openxmlformats.org/officeDocument/2006/relationships/hyperlink" Target="mailto:AI&amp;DS-186@gmail.com" TargetMode="External"/><Relationship Id="rId306" Type="http://schemas.openxmlformats.org/officeDocument/2006/relationships/hyperlink" Target="mailto:AI&amp;DS-200@gmail.com" TargetMode="External"/><Relationship Id="rId488" Type="http://schemas.openxmlformats.org/officeDocument/2006/relationships/hyperlink" Target="mailto:AI&amp;DS-381@gmail.com" TargetMode="External"/><Relationship Id="rId45" Type="http://schemas.openxmlformats.org/officeDocument/2006/relationships/hyperlink" Target="mailto:rajaazeidan.raz@gmail.com" TargetMode="External"/><Relationship Id="rId87" Type="http://schemas.openxmlformats.org/officeDocument/2006/relationships/hyperlink" Target="mailto:ramzi.shamoun@lau.edu" TargetMode="External"/><Relationship Id="rId110" Type="http://schemas.openxmlformats.org/officeDocument/2006/relationships/hyperlink" Target="mailto:AI&amp;DS-5@gmail.com" TargetMode="External"/><Relationship Id="rId348" Type="http://schemas.openxmlformats.org/officeDocument/2006/relationships/hyperlink" Target="mailto:AI&amp;DS-242@gmail.com" TargetMode="External"/><Relationship Id="rId513" Type="http://schemas.openxmlformats.org/officeDocument/2006/relationships/hyperlink" Target="mailto:AI&amp;DS-405@gmail.com" TargetMode="External"/><Relationship Id="rId152" Type="http://schemas.openxmlformats.org/officeDocument/2006/relationships/hyperlink" Target="mailto:AI&amp;DS-46@gmail.com" TargetMode="External"/><Relationship Id="rId194" Type="http://schemas.openxmlformats.org/officeDocument/2006/relationships/hyperlink" Target="mailto:AI&amp;DS-88@gmail.com" TargetMode="External"/><Relationship Id="rId208" Type="http://schemas.openxmlformats.org/officeDocument/2006/relationships/hyperlink" Target="mailto:AI&amp;DS-102@gmail.com" TargetMode="External"/><Relationship Id="rId415" Type="http://schemas.openxmlformats.org/officeDocument/2006/relationships/hyperlink" Target="mailto:AI&amp;DS-309@gmail.com" TargetMode="External"/><Relationship Id="rId457" Type="http://schemas.openxmlformats.org/officeDocument/2006/relationships/hyperlink" Target="mailto:AI&amp;DS-351@gmail.com" TargetMode="External"/><Relationship Id="rId261" Type="http://schemas.openxmlformats.org/officeDocument/2006/relationships/hyperlink" Target="mailto:AI&amp;DS-155@gmail.com" TargetMode="External"/><Relationship Id="rId499" Type="http://schemas.openxmlformats.org/officeDocument/2006/relationships/hyperlink" Target="mailto:AI&amp;DS-391@gmail.com" TargetMode="External"/><Relationship Id="rId14" Type="http://schemas.openxmlformats.org/officeDocument/2006/relationships/hyperlink" Target="mailto:hhalby@yahoo.com" TargetMode="External"/><Relationship Id="rId56" Type="http://schemas.openxmlformats.org/officeDocument/2006/relationships/hyperlink" Target="mailto:areejharahsheh@gmail.com" TargetMode="External"/><Relationship Id="rId317" Type="http://schemas.openxmlformats.org/officeDocument/2006/relationships/hyperlink" Target="mailto:AI&amp;DS-211@gmail.com" TargetMode="External"/><Relationship Id="rId359" Type="http://schemas.openxmlformats.org/officeDocument/2006/relationships/hyperlink" Target="mailto:AI&amp;DS-253@gmail.com" TargetMode="External"/><Relationship Id="rId524" Type="http://schemas.openxmlformats.org/officeDocument/2006/relationships/hyperlink" Target="mailto:AI&amp;DS-416@gmail.com" TargetMode="External"/><Relationship Id="rId98" Type="http://schemas.openxmlformats.org/officeDocument/2006/relationships/hyperlink" Target="mailto:naghosn2@gmail.com" TargetMode="External"/><Relationship Id="rId121" Type="http://schemas.openxmlformats.org/officeDocument/2006/relationships/hyperlink" Target="mailto:AI&amp;DS-15@gmail.com" TargetMode="External"/><Relationship Id="rId163" Type="http://schemas.openxmlformats.org/officeDocument/2006/relationships/hyperlink" Target="mailto:AI&amp;DS-57@gmail.com" TargetMode="External"/><Relationship Id="rId219" Type="http://schemas.openxmlformats.org/officeDocument/2006/relationships/hyperlink" Target="mailto:AI&amp;DS-113@gmail.com" TargetMode="External"/><Relationship Id="rId370" Type="http://schemas.openxmlformats.org/officeDocument/2006/relationships/hyperlink" Target="mailto:AI&amp;DS-264@gmail.com" TargetMode="External"/><Relationship Id="rId426" Type="http://schemas.openxmlformats.org/officeDocument/2006/relationships/hyperlink" Target="mailto:AI&amp;DS-320@gmail.com" TargetMode="External"/><Relationship Id="rId230" Type="http://schemas.openxmlformats.org/officeDocument/2006/relationships/hyperlink" Target="mailto:AI&amp;DS-124@gmail.com" TargetMode="External"/><Relationship Id="rId468" Type="http://schemas.openxmlformats.org/officeDocument/2006/relationships/hyperlink" Target="mailto:AI&amp;DS-362@gmail.com" TargetMode="External"/><Relationship Id="rId25" Type="http://schemas.openxmlformats.org/officeDocument/2006/relationships/hyperlink" Target="mailto:zeina@scentle.com" TargetMode="External"/><Relationship Id="rId46" Type="http://schemas.openxmlformats.org/officeDocument/2006/relationships/hyperlink" Target="mailto:imad.y.tanios@gmail.com" TargetMode="External"/><Relationship Id="rId67" Type="http://schemas.openxmlformats.org/officeDocument/2006/relationships/hyperlink" Target="mailto:mohamad.n.chawki@gmail.com" TargetMode="External"/><Relationship Id="rId272" Type="http://schemas.openxmlformats.org/officeDocument/2006/relationships/hyperlink" Target="mailto:AI&amp;DS-166@gmail.com" TargetMode="External"/><Relationship Id="rId293" Type="http://schemas.openxmlformats.org/officeDocument/2006/relationships/hyperlink" Target="mailto:AI&amp;DS-187@gmail.com" TargetMode="External"/><Relationship Id="rId307" Type="http://schemas.openxmlformats.org/officeDocument/2006/relationships/hyperlink" Target="mailto:AI&amp;DS-201@gmail.com" TargetMode="External"/><Relationship Id="rId328" Type="http://schemas.openxmlformats.org/officeDocument/2006/relationships/hyperlink" Target="mailto:AI&amp;DS-222@gmail.com" TargetMode="External"/><Relationship Id="rId349" Type="http://schemas.openxmlformats.org/officeDocument/2006/relationships/hyperlink" Target="mailto:AI&amp;DS-243@gmail.com" TargetMode="External"/><Relationship Id="rId514" Type="http://schemas.openxmlformats.org/officeDocument/2006/relationships/hyperlink" Target="mailto:AI&amp;DS-406@gmail.com" TargetMode="External"/><Relationship Id="rId535" Type="http://schemas.openxmlformats.org/officeDocument/2006/relationships/comments" Target="../comments2.xml"/><Relationship Id="rId88" Type="http://schemas.openxmlformats.org/officeDocument/2006/relationships/hyperlink" Target="mailto:adla.mtawea@gmail.com" TargetMode="External"/><Relationship Id="rId111" Type="http://schemas.openxmlformats.org/officeDocument/2006/relationships/hyperlink" Target="mailto:AI&amp;DS-6@gmail.com" TargetMode="External"/><Relationship Id="rId132" Type="http://schemas.openxmlformats.org/officeDocument/2006/relationships/hyperlink" Target="mailto:AI&amp;DS-26@gmail.com" TargetMode="External"/><Relationship Id="rId153" Type="http://schemas.openxmlformats.org/officeDocument/2006/relationships/hyperlink" Target="mailto:AI&amp;DS-47@gmail.com" TargetMode="External"/><Relationship Id="rId174" Type="http://schemas.openxmlformats.org/officeDocument/2006/relationships/hyperlink" Target="mailto:AI&amp;DS-68@gmail.com" TargetMode="External"/><Relationship Id="rId195" Type="http://schemas.openxmlformats.org/officeDocument/2006/relationships/hyperlink" Target="mailto:AI&amp;DS-89@gmail.com" TargetMode="External"/><Relationship Id="rId209" Type="http://schemas.openxmlformats.org/officeDocument/2006/relationships/hyperlink" Target="mailto:AI&amp;DS-103@gmail.com" TargetMode="External"/><Relationship Id="rId360" Type="http://schemas.openxmlformats.org/officeDocument/2006/relationships/hyperlink" Target="mailto:AI&amp;DS-254@gmail.com" TargetMode="External"/><Relationship Id="rId381" Type="http://schemas.openxmlformats.org/officeDocument/2006/relationships/hyperlink" Target="mailto:AI&amp;DS-275@gmail.com" TargetMode="External"/><Relationship Id="rId416" Type="http://schemas.openxmlformats.org/officeDocument/2006/relationships/hyperlink" Target="mailto:AI&amp;DS-310@gmail.com" TargetMode="External"/><Relationship Id="rId220" Type="http://schemas.openxmlformats.org/officeDocument/2006/relationships/hyperlink" Target="mailto:AI&amp;DS-114@gmail.com" TargetMode="External"/><Relationship Id="rId241" Type="http://schemas.openxmlformats.org/officeDocument/2006/relationships/hyperlink" Target="mailto:AI&amp;DS-135@gmail.com" TargetMode="External"/><Relationship Id="rId437" Type="http://schemas.openxmlformats.org/officeDocument/2006/relationships/hyperlink" Target="mailto:AI&amp;DS-331@gmail.com" TargetMode="External"/><Relationship Id="rId458" Type="http://schemas.openxmlformats.org/officeDocument/2006/relationships/hyperlink" Target="mailto:AI&amp;DS-352@gmail.com" TargetMode="External"/><Relationship Id="rId479" Type="http://schemas.openxmlformats.org/officeDocument/2006/relationships/hyperlink" Target="mailto:AI&amp;DS-373@gmail.com" TargetMode="External"/><Relationship Id="rId15" Type="http://schemas.openxmlformats.org/officeDocument/2006/relationships/hyperlink" Target="mailto:sarajalaleddine123@gmail.com" TargetMode="External"/><Relationship Id="rId36" Type="http://schemas.openxmlformats.org/officeDocument/2006/relationships/hyperlink" Target="mailto:achraf.allakkis@gmail.com" TargetMode="External"/><Relationship Id="rId57" Type="http://schemas.openxmlformats.org/officeDocument/2006/relationships/hyperlink" Target="mailto:wajih.kleilat@gmail.com" TargetMode="External"/><Relationship Id="rId262" Type="http://schemas.openxmlformats.org/officeDocument/2006/relationships/hyperlink" Target="mailto:AI&amp;DS-156@gmail.com" TargetMode="External"/><Relationship Id="rId283" Type="http://schemas.openxmlformats.org/officeDocument/2006/relationships/hyperlink" Target="mailto:AI&amp;DS-177@gmail.com" TargetMode="External"/><Relationship Id="rId318" Type="http://schemas.openxmlformats.org/officeDocument/2006/relationships/hyperlink" Target="mailto:AI&amp;DS-212@gmail.com" TargetMode="External"/><Relationship Id="rId339" Type="http://schemas.openxmlformats.org/officeDocument/2006/relationships/hyperlink" Target="mailto:AI&amp;DS-233@gmail.com" TargetMode="External"/><Relationship Id="rId490" Type="http://schemas.openxmlformats.org/officeDocument/2006/relationships/hyperlink" Target="mailto:AI&amp;DS-383@gmail.com" TargetMode="External"/><Relationship Id="rId504" Type="http://schemas.openxmlformats.org/officeDocument/2006/relationships/hyperlink" Target="mailto:AI&amp;DS-396@gmail.com" TargetMode="External"/><Relationship Id="rId525" Type="http://schemas.openxmlformats.org/officeDocument/2006/relationships/hyperlink" Target="mailto:AI&amp;DS-417@gmail.com" TargetMode="External"/><Relationship Id="rId78" Type="http://schemas.openxmlformats.org/officeDocument/2006/relationships/hyperlink" Target="mailto:vww00@mail.aub.edu" TargetMode="External"/><Relationship Id="rId99" Type="http://schemas.openxmlformats.org/officeDocument/2006/relationships/hyperlink" Target="mailto:nizaraouad@gmail.com" TargetMode="External"/><Relationship Id="rId101" Type="http://schemas.openxmlformats.org/officeDocument/2006/relationships/hyperlink" Target="mailto:hammoudmohmadali@gmail.com" TargetMode="External"/><Relationship Id="rId122" Type="http://schemas.openxmlformats.org/officeDocument/2006/relationships/hyperlink" Target="mailto:AI&amp;DS-16@gmail.com" TargetMode="External"/><Relationship Id="rId143" Type="http://schemas.openxmlformats.org/officeDocument/2006/relationships/hyperlink" Target="mailto:AI&amp;DS-37@gmail.com" TargetMode="External"/><Relationship Id="rId164" Type="http://schemas.openxmlformats.org/officeDocument/2006/relationships/hyperlink" Target="mailto:AI&amp;DS-58@gmail.com" TargetMode="External"/><Relationship Id="rId185" Type="http://schemas.openxmlformats.org/officeDocument/2006/relationships/hyperlink" Target="mailto:AI&amp;DS-79@gmail.com" TargetMode="External"/><Relationship Id="rId350" Type="http://schemas.openxmlformats.org/officeDocument/2006/relationships/hyperlink" Target="mailto:AI&amp;DS-244@gmail.com" TargetMode="External"/><Relationship Id="rId371" Type="http://schemas.openxmlformats.org/officeDocument/2006/relationships/hyperlink" Target="mailto:AI&amp;DS-265@gmail.com" TargetMode="External"/><Relationship Id="rId406" Type="http://schemas.openxmlformats.org/officeDocument/2006/relationships/hyperlink" Target="mailto:AI&amp;DS-300@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04@gmail.com" TargetMode="External"/><Relationship Id="rId392" Type="http://schemas.openxmlformats.org/officeDocument/2006/relationships/hyperlink" Target="mailto:AI&amp;DS-286@gmail.com" TargetMode="External"/><Relationship Id="rId427" Type="http://schemas.openxmlformats.org/officeDocument/2006/relationships/hyperlink" Target="mailto:AI&amp;DS-321@gmail.com" TargetMode="External"/><Relationship Id="rId448" Type="http://schemas.openxmlformats.org/officeDocument/2006/relationships/hyperlink" Target="mailto:AI&amp;DS-342@gmail.com" TargetMode="External"/><Relationship Id="rId469" Type="http://schemas.openxmlformats.org/officeDocument/2006/relationships/hyperlink" Target="mailto:AI&amp;DS-363@gmail.com" TargetMode="External"/><Relationship Id="rId26" Type="http://schemas.openxmlformats.org/officeDocument/2006/relationships/hyperlink" Target="mailto:mohmad.ali94@hotmail.com" TargetMode="External"/><Relationship Id="rId231" Type="http://schemas.openxmlformats.org/officeDocument/2006/relationships/hyperlink" Target="mailto:AI&amp;DS-125@gmail.com" TargetMode="External"/><Relationship Id="rId252" Type="http://schemas.openxmlformats.org/officeDocument/2006/relationships/hyperlink" Target="mailto:AI&amp;DS-146@gmail.com" TargetMode="External"/><Relationship Id="rId273" Type="http://schemas.openxmlformats.org/officeDocument/2006/relationships/hyperlink" Target="mailto:AI&amp;DS-167@gmail.com" TargetMode="External"/><Relationship Id="rId294" Type="http://schemas.openxmlformats.org/officeDocument/2006/relationships/hyperlink" Target="mailto:AI&amp;DS-188@gmail.com" TargetMode="External"/><Relationship Id="rId308" Type="http://schemas.openxmlformats.org/officeDocument/2006/relationships/hyperlink" Target="mailto:AI&amp;DS-202@gmail.com" TargetMode="External"/><Relationship Id="rId329" Type="http://schemas.openxmlformats.org/officeDocument/2006/relationships/hyperlink" Target="mailto:AI&amp;DS-223@gmail.com" TargetMode="External"/><Relationship Id="rId480" Type="http://schemas.openxmlformats.org/officeDocument/2006/relationships/hyperlink" Target="mailto:AI&amp;DS-374@gmail.com" TargetMode="External"/><Relationship Id="rId515" Type="http://schemas.openxmlformats.org/officeDocument/2006/relationships/hyperlink" Target="mailto:AI&amp;DS-407@gmail.com" TargetMode="External"/><Relationship Id="rId47" Type="http://schemas.openxmlformats.org/officeDocument/2006/relationships/hyperlink" Target="mailto:zak14@mail.aub.edu" TargetMode="External"/><Relationship Id="rId68" Type="http://schemas.openxmlformats.org/officeDocument/2006/relationships/hyperlink" Target="mailto:hsa58@mail.aub.edu" TargetMode="External"/><Relationship Id="rId89" Type="http://schemas.openxmlformats.org/officeDocument/2006/relationships/hyperlink" Target="mailto:oma40@mail.aub.edu" TargetMode="External"/><Relationship Id="rId112" Type="http://schemas.openxmlformats.org/officeDocument/2006/relationships/hyperlink" Target="mailto:AI&amp;DS-7@gmail.com" TargetMode="External"/><Relationship Id="rId133" Type="http://schemas.openxmlformats.org/officeDocument/2006/relationships/hyperlink" Target="mailto:AI&amp;DS-27@gmail.com" TargetMode="External"/><Relationship Id="rId154" Type="http://schemas.openxmlformats.org/officeDocument/2006/relationships/hyperlink" Target="mailto:AI&amp;DS-48@gmail.com" TargetMode="External"/><Relationship Id="rId175" Type="http://schemas.openxmlformats.org/officeDocument/2006/relationships/hyperlink" Target="mailto:AI&amp;DS-69@gmail.com" TargetMode="External"/><Relationship Id="rId340" Type="http://schemas.openxmlformats.org/officeDocument/2006/relationships/hyperlink" Target="mailto:AI&amp;DS-234@gmail.com" TargetMode="External"/><Relationship Id="rId361" Type="http://schemas.openxmlformats.org/officeDocument/2006/relationships/hyperlink" Target="mailto:AI&amp;DS-255@gmail.com" TargetMode="External"/><Relationship Id="rId196" Type="http://schemas.openxmlformats.org/officeDocument/2006/relationships/hyperlink" Target="mailto:AI&amp;DS-90@gmail.com" TargetMode="External"/><Relationship Id="rId200" Type="http://schemas.openxmlformats.org/officeDocument/2006/relationships/hyperlink" Target="mailto:AI&amp;DS-94@gmail.com" TargetMode="External"/><Relationship Id="rId382" Type="http://schemas.openxmlformats.org/officeDocument/2006/relationships/hyperlink" Target="mailto:AI&amp;DS-276@gmail.com" TargetMode="External"/><Relationship Id="rId417" Type="http://schemas.openxmlformats.org/officeDocument/2006/relationships/hyperlink" Target="mailto:AI&amp;DS-311@gmail.com" TargetMode="External"/><Relationship Id="rId438" Type="http://schemas.openxmlformats.org/officeDocument/2006/relationships/hyperlink" Target="mailto:AI&amp;DS-332@gmail.com" TargetMode="External"/><Relationship Id="rId459" Type="http://schemas.openxmlformats.org/officeDocument/2006/relationships/hyperlink" Target="mailto:AI&amp;DS-353@gmail.com" TargetMode="External"/><Relationship Id="rId16" Type="http://schemas.openxmlformats.org/officeDocument/2006/relationships/hyperlink" Target="mailto:mgy04@mail.aub.edu" TargetMode="External"/><Relationship Id="rId221" Type="http://schemas.openxmlformats.org/officeDocument/2006/relationships/hyperlink" Target="mailto:AI&amp;DS-115@gmail.com" TargetMode="External"/><Relationship Id="rId242" Type="http://schemas.openxmlformats.org/officeDocument/2006/relationships/hyperlink" Target="mailto:AI&amp;DS-136@gmail.com" TargetMode="External"/><Relationship Id="rId263" Type="http://schemas.openxmlformats.org/officeDocument/2006/relationships/hyperlink" Target="mailto:AI&amp;DS-157@gmail.com" TargetMode="External"/><Relationship Id="rId284" Type="http://schemas.openxmlformats.org/officeDocument/2006/relationships/hyperlink" Target="mailto:AI&amp;DS-178@gmail.com" TargetMode="External"/><Relationship Id="rId319" Type="http://schemas.openxmlformats.org/officeDocument/2006/relationships/hyperlink" Target="mailto:AI&amp;DS-213@gmail.com" TargetMode="External"/><Relationship Id="rId470" Type="http://schemas.openxmlformats.org/officeDocument/2006/relationships/hyperlink" Target="mailto:AI&amp;DS-364@gmail.com" TargetMode="External"/><Relationship Id="rId491" Type="http://schemas.openxmlformats.org/officeDocument/2006/relationships/hyperlink" Target="mailto:AI&amp;DS-384@gmail.com" TargetMode="External"/><Relationship Id="rId505" Type="http://schemas.openxmlformats.org/officeDocument/2006/relationships/hyperlink" Target="mailto:AI&amp;DS-397@gmail.com" TargetMode="External"/><Relationship Id="rId526" Type="http://schemas.openxmlformats.org/officeDocument/2006/relationships/hyperlink" Target="mailto:AI&amp;DS-418@gmail.com" TargetMode="External"/><Relationship Id="rId37" Type="http://schemas.openxmlformats.org/officeDocument/2006/relationships/hyperlink" Target="mailto:achaaban@mehe.gov.lb" TargetMode="External"/><Relationship Id="rId58" Type="http://schemas.openxmlformats.org/officeDocument/2006/relationships/hyperlink" Target="mailto:rania@aub.edu.lb" TargetMode="External"/><Relationship Id="rId79" Type="http://schemas.openxmlformats.org/officeDocument/2006/relationships/hyperlink" Target="mailto:st38@aub.edu.lb" TargetMode="External"/><Relationship Id="rId102" Type="http://schemas.openxmlformats.org/officeDocument/2006/relationships/hyperlink" Target="mailto:ghaya.nasr@roshe.com" TargetMode="External"/><Relationship Id="rId123" Type="http://schemas.openxmlformats.org/officeDocument/2006/relationships/hyperlink" Target="mailto:AI&amp;DS-17@gmail.com" TargetMode="External"/><Relationship Id="rId144" Type="http://schemas.openxmlformats.org/officeDocument/2006/relationships/hyperlink" Target="mailto:AI&amp;DS-38@gmail.com" TargetMode="External"/><Relationship Id="rId330" Type="http://schemas.openxmlformats.org/officeDocument/2006/relationships/hyperlink" Target="mailto:AI&amp;DS-224@gmail.com" TargetMode="External"/><Relationship Id="rId90" Type="http://schemas.openxmlformats.org/officeDocument/2006/relationships/hyperlink" Target="mailto:ahmadzoul87@gmail.com" TargetMode="External"/><Relationship Id="rId165" Type="http://schemas.openxmlformats.org/officeDocument/2006/relationships/hyperlink" Target="mailto:AI&amp;DS-59@gmail.com" TargetMode="External"/><Relationship Id="rId186" Type="http://schemas.openxmlformats.org/officeDocument/2006/relationships/hyperlink" Target="mailto:AI&amp;DS-80@gmail.com" TargetMode="External"/><Relationship Id="rId351" Type="http://schemas.openxmlformats.org/officeDocument/2006/relationships/hyperlink" Target="mailto:AI&amp;DS-245@gmail.com" TargetMode="External"/><Relationship Id="rId372" Type="http://schemas.openxmlformats.org/officeDocument/2006/relationships/hyperlink" Target="mailto:AI&amp;DS-266@gmail.com" TargetMode="External"/><Relationship Id="rId393" Type="http://schemas.openxmlformats.org/officeDocument/2006/relationships/hyperlink" Target="mailto:AI&amp;DS-287@gmail.com" TargetMode="External"/><Relationship Id="rId407" Type="http://schemas.openxmlformats.org/officeDocument/2006/relationships/hyperlink" Target="mailto:AI&amp;DS-301@gmail.com" TargetMode="External"/><Relationship Id="rId428" Type="http://schemas.openxmlformats.org/officeDocument/2006/relationships/hyperlink" Target="mailto:AI&amp;DS-322@gmail.com" TargetMode="External"/><Relationship Id="rId449" Type="http://schemas.openxmlformats.org/officeDocument/2006/relationships/hyperlink" Target="mailto:AI&amp;DS-343@gmail.com" TargetMode="External"/><Relationship Id="rId211" Type="http://schemas.openxmlformats.org/officeDocument/2006/relationships/hyperlink" Target="mailto:AI&amp;DS-105@gmail.com" TargetMode="External"/><Relationship Id="rId232" Type="http://schemas.openxmlformats.org/officeDocument/2006/relationships/hyperlink" Target="mailto:AI&amp;DS-126@gmail.com" TargetMode="External"/><Relationship Id="rId253" Type="http://schemas.openxmlformats.org/officeDocument/2006/relationships/hyperlink" Target="mailto:AI&amp;DS-147@gmail.com" TargetMode="External"/><Relationship Id="rId274" Type="http://schemas.openxmlformats.org/officeDocument/2006/relationships/hyperlink" Target="mailto:AI&amp;DS-168@gmail.com" TargetMode="External"/><Relationship Id="rId295" Type="http://schemas.openxmlformats.org/officeDocument/2006/relationships/hyperlink" Target="mailto:AI&amp;DS-189@gmail.com" TargetMode="External"/><Relationship Id="rId309" Type="http://schemas.openxmlformats.org/officeDocument/2006/relationships/hyperlink" Target="mailto:AI&amp;DS-203@gmail.com" TargetMode="External"/><Relationship Id="rId460" Type="http://schemas.openxmlformats.org/officeDocument/2006/relationships/hyperlink" Target="mailto:AI&amp;DS-354@gmail.com" TargetMode="External"/><Relationship Id="rId481" Type="http://schemas.openxmlformats.org/officeDocument/2006/relationships/hyperlink" Target="mailto:AI&amp;DS-375@gmail.com" TargetMode="External"/><Relationship Id="rId516" Type="http://schemas.openxmlformats.org/officeDocument/2006/relationships/hyperlink" Target="mailto:AI&amp;DS-408@gmail.com" TargetMode="External"/><Relationship Id="rId27" Type="http://schemas.openxmlformats.org/officeDocument/2006/relationships/hyperlink" Target="mailto:hmhamade99@gmail.com" TargetMode="External"/><Relationship Id="rId48" Type="http://schemas.openxmlformats.org/officeDocument/2006/relationships/hyperlink" Target="mailto:zze02@mail.aub.edu" TargetMode="External"/><Relationship Id="rId69" Type="http://schemas.openxmlformats.org/officeDocument/2006/relationships/hyperlink" Target="mailto:levonnjs@gmail.com" TargetMode="External"/><Relationship Id="rId113" Type="http://schemas.openxmlformats.org/officeDocument/2006/relationships/hyperlink" Target="mailto:AI&amp;DS-8@gmail.com" TargetMode="External"/><Relationship Id="rId134" Type="http://schemas.openxmlformats.org/officeDocument/2006/relationships/hyperlink" Target="mailto:AI&amp;DS-28@gmail.com" TargetMode="External"/><Relationship Id="rId320" Type="http://schemas.openxmlformats.org/officeDocument/2006/relationships/hyperlink" Target="mailto:AI&amp;DS-214@gmail.com" TargetMode="External"/><Relationship Id="rId537" Type="http://schemas.microsoft.com/office/2017/10/relationships/threadedComment" Target="../threadedComments/threadedComment1.xml"/><Relationship Id="rId80" Type="http://schemas.openxmlformats.org/officeDocument/2006/relationships/hyperlink" Target="mailto:alaadaherr@hotmail.com" TargetMode="External"/><Relationship Id="rId155" Type="http://schemas.openxmlformats.org/officeDocument/2006/relationships/hyperlink" Target="mailto:AI&amp;DS-49@gmail.com" TargetMode="External"/><Relationship Id="rId176" Type="http://schemas.openxmlformats.org/officeDocument/2006/relationships/hyperlink" Target="mailto:AI&amp;DS-70@gmail.com" TargetMode="External"/><Relationship Id="rId197" Type="http://schemas.openxmlformats.org/officeDocument/2006/relationships/hyperlink" Target="mailto:AI&amp;DS-91@gmail.com" TargetMode="External"/><Relationship Id="rId341" Type="http://schemas.openxmlformats.org/officeDocument/2006/relationships/hyperlink" Target="mailto:AI&amp;DS-235@gmail.com" TargetMode="External"/><Relationship Id="rId362" Type="http://schemas.openxmlformats.org/officeDocument/2006/relationships/hyperlink" Target="mailto:AI&amp;DS-256@gmail.com" TargetMode="External"/><Relationship Id="rId383" Type="http://schemas.openxmlformats.org/officeDocument/2006/relationships/hyperlink" Target="mailto:AI&amp;DS-277@gmail.com" TargetMode="External"/><Relationship Id="rId418" Type="http://schemas.openxmlformats.org/officeDocument/2006/relationships/hyperlink" Target="mailto:AI&amp;DS-312@gmail.com" TargetMode="External"/><Relationship Id="rId439" Type="http://schemas.openxmlformats.org/officeDocument/2006/relationships/hyperlink" Target="mailto:AI&amp;DS-333@gmail.com" TargetMode="External"/><Relationship Id="rId201" Type="http://schemas.openxmlformats.org/officeDocument/2006/relationships/hyperlink" Target="mailto:AI&amp;DS-95@gmail.com" TargetMode="External"/><Relationship Id="rId222" Type="http://schemas.openxmlformats.org/officeDocument/2006/relationships/hyperlink" Target="mailto:AI&amp;DS-116@gmail.com" TargetMode="External"/><Relationship Id="rId243" Type="http://schemas.openxmlformats.org/officeDocument/2006/relationships/hyperlink" Target="mailto:AI&amp;DS-137@gmail.com" TargetMode="External"/><Relationship Id="rId264" Type="http://schemas.openxmlformats.org/officeDocument/2006/relationships/hyperlink" Target="mailto:AI&amp;DS-158@gmail.com" TargetMode="External"/><Relationship Id="rId285" Type="http://schemas.openxmlformats.org/officeDocument/2006/relationships/hyperlink" Target="mailto:AI&amp;DS-179@gmail.com" TargetMode="External"/><Relationship Id="rId450" Type="http://schemas.openxmlformats.org/officeDocument/2006/relationships/hyperlink" Target="mailto:AI&amp;DS-344@gmail.com" TargetMode="External"/><Relationship Id="rId471" Type="http://schemas.openxmlformats.org/officeDocument/2006/relationships/hyperlink" Target="mailto:AI&amp;DS-365@gmail.com" TargetMode="External"/><Relationship Id="rId506" Type="http://schemas.openxmlformats.org/officeDocument/2006/relationships/hyperlink" Target="mailto:AI&amp;DS-398@gmail.com" TargetMode="External"/><Relationship Id="rId17" Type="http://schemas.openxmlformats.org/officeDocument/2006/relationships/hyperlink" Target="mailto:mas164@mail.aub.edu" TargetMode="External"/><Relationship Id="rId38" Type="http://schemas.openxmlformats.org/officeDocument/2006/relationships/hyperlink" Target="mailto:manalkfattoum@gmail.com" TargetMode="External"/><Relationship Id="rId59" Type="http://schemas.openxmlformats.org/officeDocument/2006/relationships/hyperlink" Target="mailto:Georgette.tarabay2@gmail.com" TargetMode="External"/><Relationship Id="rId103" Type="http://schemas.openxmlformats.org/officeDocument/2006/relationships/hyperlink" Target="mailto:mazenhabbal@yahoo.com" TargetMode="External"/><Relationship Id="rId124" Type="http://schemas.openxmlformats.org/officeDocument/2006/relationships/hyperlink" Target="mailto:AI&amp;DS-18@gmail.com" TargetMode="External"/><Relationship Id="rId310" Type="http://schemas.openxmlformats.org/officeDocument/2006/relationships/hyperlink" Target="mailto:AI&amp;DS-204@gmail.com" TargetMode="External"/><Relationship Id="rId492" Type="http://schemas.openxmlformats.org/officeDocument/2006/relationships/hyperlink" Target="mailto:AI&amp;DS-385@gmail.com" TargetMode="External"/><Relationship Id="rId527" Type="http://schemas.openxmlformats.org/officeDocument/2006/relationships/hyperlink" Target="mailto:AI&amp;DS-419@gmail.com" TargetMode="External"/><Relationship Id="rId70" Type="http://schemas.openxmlformats.org/officeDocument/2006/relationships/hyperlink" Target="mailto:7sein3wada11@gmail.com" TargetMode="External"/><Relationship Id="rId91" Type="http://schemas.openxmlformats.org/officeDocument/2006/relationships/hyperlink" Target="mailto:darwich.fatima25@gmail.com" TargetMode="External"/><Relationship Id="rId145" Type="http://schemas.openxmlformats.org/officeDocument/2006/relationships/hyperlink" Target="mailto:AI&amp;DS-39@gmail.com" TargetMode="External"/><Relationship Id="rId166" Type="http://schemas.openxmlformats.org/officeDocument/2006/relationships/hyperlink" Target="mailto:AI&amp;DS-60@gmail.com" TargetMode="External"/><Relationship Id="rId187" Type="http://schemas.openxmlformats.org/officeDocument/2006/relationships/hyperlink" Target="mailto:AI&amp;DS-81@gmail.com" TargetMode="External"/><Relationship Id="rId331" Type="http://schemas.openxmlformats.org/officeDocument/2006/relationships/hyperlink" Target="mailto:AI&amp;DS-225@gmail.com" TargetMode="External"/><Relationship Id="rId352" Type="http://schemas.openxmlformats.org/officeDocument/2006/relationships/hyperlink" Target="mailto:AI&amp;DS-246@gmail.com" TargetMode="External"/><Relationship Id="rId373" Type="http://schemas.openxmlformats.org/officeDocument/2006/relationships/hyperlink" Target="mailto:AI&amp;DS-267@gmail.com" TargetMode="External"/><Relationship Id="rId394" Type="http://schemas.openxmlformats.org/officeDocument/2006/relationships/hyperlink" Target="mailto:AI&amp;DS-288@gmail.com" TargetMode="External"/><Relationship Id="rId408" Type="http://schemas.openxmlformats.org/officeDocument/2006/relationships/hyperlink" Target="mailto:AI&amp;DS-302@gmail.com" TargetMode="External"/><Relationship Id="rId429" Type="http://schemas.openxmlformats.org/officeDocument/2006/relationships/hyperlink" Target="mailto:AI&amp;DS-323@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06@gmail.com" TargetMode="External"/><Relationship Id="rId233" Type="http://schemas.openxmlformats.org/officeDocument/2006/relationships/hyperlink" Target="mailto:AI&amp;DS-127@gmail.com" TargetMode="External"/><Relationship Id="rId254" Type="http://schemas.openxmlformats.org/officeDocument/2006/relationships/hyperlink" Target="mailto:AI&amp;DS-148@gmail.com" TargetMode="External"/><Relationship Id="rId440" Type="http://schemas.openxmlformats.org/officeDocument/2006/relationships/hyperlink" Target="mailto:AI&amp;DS-334@gmail.com" TargetMode="External"/><Relationship Id="rId28" Type="http://schemas.openxmlformats.org/officeDocument/2006/relationships/hyperlink" Target="mailto:az51@aub.edu.lb" TargetMode="External"/><Relationship Id="rId49" Type="http://schemas.openxmlformats.org/officeDocument/2006/relationships/hyperlink" Target="mailto:alkassarwalid@gmail.com" TargetMode="External"/><Relationship Id="rId114" Type="http://schemas.openxmlformats.org/officeDocument/2006/relationships/hyperlink" Target="mailto:AI&amp;DS-9@gmail.com" TargetMode="External"/><Relationship Id="rId275" Type="http://schemas.openxmlformats.org/officeDocument/2006/relationships/hyperlink" Target="mailto:AI&amp;DS-169@gmail.com" TargetMode="External"/><Relationship Id="rId296" Type="http://schemas.openxmlformats.org/officeDocument/2006/relationships/hyperlink" Target="mailto:AI&amp;DS-190@gmail.com" TargetMode="External"/><Relationship Id="rId300" Type="http://schemas.openxmlformats.org/officeDocument/2006/relationships/hyperlink" Target="mailto:AI&amp;DS-194@gmail.com" TargetMode="External"/><Relationship Id="rId461" Type="http://schemas.openxmlformats.org/officeDocument/2006/relationships/hyperlink" Target="mailto:AI&amp;DS-355@gmail.com" TargetMode="External"/><Relationship Id="rId482" Type="http://schemas.openxmlformats.org/officeDocument/2006/relationships/hyperlink" Target="mailto:AI&amp;DS-375@gmail.com" TargetMode="External"/><Relationship Id="rId517" Type="http://schemas.openxmlformats.org/officeDocument/2006/relationships/hyperlink" Target="mailto:AI&amp;DS-409@gmail.com" TargetMode="External"/><Relationship Id="rId60" Type="http://schemas.openxmlformats.org/officeDocument/2006/relationships/hyperlink" Target="mailto:ralph.elhage01@gmail.com" TargetMode="External"/><Relationship Id="rId81" Type="http://schemas.openxmlformats.org/officeDocument/2006/relationships/hyperlink" Target="mailto:ghida.zbib00@gmail.com" TargetMode="External"/><Relationship Id="rId135" Type="http://schemas.openxmlformats.org/officeDocument/2006/relationships/hyperlink" Target="mailto:AI&amp;DS-29@gmail.com" TargetMode="External"/><Relationship Id="rId156" Type="http://schemas.openxmlformats.org/officeDocument/2006/relationships/hyperlink" Target="mailto:AI&amp;DS-50@gmail.com" TargetMode="External"/><Relationship Id="rId177" Type="http://schemas.openxmlformats.org/officeDocument/2006/relationships/hyperlink" Target="mailto:AI&amp;DS-71@gmail.com" TargetMode="External"/><Relationship Id="rId198" Type="http://schemas.openxmlformats.org/officeDocument/2006/relationships/hyperlink" Target="mailto:AI&amp;DS-92@gmail.com" TargetMode="External"/><Relationship Id="rId321" Type="http://schemas.openxmlformats.org/officeDocument/2006/relationships/hyperlink" Target="mailto:AI&amp;DS-215@gmail.com" TargetMode="External"/><Relationship Id="rId342" Type="http://schemas.openxmlformats.org/officeDocument/2006/relationships/hyperlink" Target="mailto:AI&amp;DS-236@gmail.com" TargetMode="External"/><Relationship Id="rId363" Type="http://schemas.openxmlformats.org/officeDocument/2006/relationships/hyperlink" Target="mailto:AI&amp;DS-257@gmail.com" TargetMode="External"/><Relationship Id="rId384" Type="http://schemas.openxmlformats.org/officeDocument/2006/relationships/hyperlink" Target="mailto:AI&amp;DS-278@gmail.com" TargetMode="External"/><Relationship Id="rId419" Type="http://schemas.openxmlformats.org/officeDocument/2006/relationships/hyperlink" Target="mailto:AI&amp;DS-313@gmail.com" TargetMode="External"/><Relationship Id="rId202" Type="http://schemas.openxmlformats.org/officeDocument/2006/relationships/hyperlink" Target="mailto:AI&amp;DS-96@gmail.com" TargetMode="External"/><Relationship Id="rId223" Type="http://schemas.openxmlformats.org/officeDocument/2006/relationships/hyperlink" Target="mailto:AI&amp;DS-117@gmail.com" TargetMode="External"/><Relationship Id="rId244" Type="http://schemas.openxmlformats.org/officeDocument/2006/relationships/hyperlink" Target="mailto:AI&amp;DS-138@gmail.com" TargetMode="External"/><Relationship Id="rId430" Type="http://schemas.openxmlformats.org/officeDocument/2006/relationships/hyperlink" Target="mailto:AI&amp;DS-324@gmail.com" TargetMode="External"/><Relationship Id="rId18" Type="http://schemas.openxmlformats.org/officeDocument/2006/relationships/hyperlink" Target="mailto:laila.ghoteime87@gmail.com" TargetMode="External"/><Relationship Id="rId39" Type="http://schemas.openxmlformats.org/officeDocument/2006/relationships/hyperlink" Target="mailto:mb228@aub.edu.lb" TargetMode="External"/><Relationship Id="rId265" Type="http://schemas.openxmlformats.org/officeDocument/2006/relationships/hyperlink" Target="mailto:AI&amp;DS-159@gmail.com" TargetMode="External"/><Relationship Id="rId286" Type="http://schemas.openxmlformats.org/officeDocument/2006/relationships/hyperlink" Target="mailto:AI&amp;DS-180@gmail.com" TargetMode="External"/><Relationship Id="rId451" Type="http://schemas.openxmlformats.org/officeDocument/2006/relationships/hyperlink" Target="mailto:AI&amp;DS-345@gmail.com" TargetMode="External"/><Relationship Id="rId472" Type="http://schemas.openxmlformats.org/officeDocument/2006/relationships/hyperlink" Target="mailto:AI&amp;DS-366@gmail.com" TargetMode="External"/><Relationship Id="rId493" Type="http://schemas.openxmlformats.org/officeDocument/2006/relationships/hyperlink" Target="mailto:AI&amp;DS-375@gmail.com" TargetMode="External"/><Relationship Id="rId507" Type="http://schemas.openxmlformats.org/officeDocument/2006/relationships/hyperlink" Target="mailto:AI&amp;DS-399@gmail.com" TargetMode="External"/><Relationship Id="rId528" Type="http://schemas.openxmlformats.org/officeDocument/2006/relationships/hyperlink" Target="mailto:AI&amp;DS-420@gmail.com" TargetMode="External"/><Relationship Id="rId50" Type="http://schemas.openxmlformats.org/officeDocument/2006/relationships/hyperlink" Target="mailto:zeinaez@hotmail.com" TargetMode="External"/><Relationship Id="rId104" Type="http://schemas.openxmlformats.org/officeDocument/2006/relationships/hyperlink" Target="mailto:ramzijab@hotmail.com" TargetMode="External"/><Relationship Id="rId125" Type="http://schemas.openxmlformats.org/officeDocument/2006/relationships/hyperlink" Target="mailto:AI&amp;DS-19@gmail.com" TargetMode="External"/><Relationship Id="rId146" Type="http://schemas.openxmlformats.org/officeDocument/2006/relationships/hyperlink" Target="mailto:AI&amp;DS-40@gmail.com" TargetMode="External"/><Relationship Id="rId167" Type="http://schemas.openxmlformats.org/officeDocument/2006/relationships/hyperlink" Target="mailto:AI&amp;DS-61@gmail.com" TargetMode="External"/><Relationship Id="rId188" Type="http://schemas.openxmlformats.org/officeDocument/2006/relationships/hyperlink" Target="mailto:AI&amp;DS-82@gmail.com" TargetMode="External"/><Relationship Id="rId311" Type="http://schemas.openxmlformats.org/officeDocument/2006/relationships/hyperlink" Target="mailto:AI&amp;DS-205@gmail.com" TargetMode="External"/><Relationship Id="rId332" Type="http://schemas.openxmlformats.org/officeDocument/2006/relationships/hyperlink" Target="mailto:AI&amp;DS-226@gmail.com" TargetMode="External"/><Relationship Id="rId353" Type="http://schemas.openxmlformats.org/officeDocument/2006/relationships/hyperlink" Target="mailto:AI&amp;DS-247@gmail.com" TargetMode="External"/><Relationship Id="rId374" Type="http://schemas.openxmlformats.org/officeDocument/2006/relationships/hyperlink" Target="mailto:AI&amp;DS-268@gmail.com" TargetMode="External"/><Relationship Id="rId395" Type="http://schemas.openxmlformats.org/officeDocument/2006/relationships/hyperlink" Target="mailto:AI&amp;DS-289@gmail.com" TargetMode="External"/><Relationship Id="rId409" Type="http://schemas.openxmlformats.org/officeDocument/2006/relationships/hyperlink" Target="mailto:AI&amp;DS-303@gmail.com" TargetMode="External"/><Relationship Id="rId71" Type="http://schemas.openxmlformats.org/officeDocument/2006/relationships/hyperlink" Target="mailto:mtm13@mail.aub.edu" TargetMode="External"/><Relationship Id="rId92" Type="http://schemas.openxmlformats.org/officeDocument/2006/relationships/hyperlink" Target="mailto:ruhayem.rami@gmail.com" TargetMode="External"/><Relationship Id="rId213" Type="http://schemas.openxmlformats.org/officeDocument/2006/relationships/hyperlink" Target="mailto:AI&amp;DS-107@gmail.com" TargetMode="External"/><Relationship Id="rId234" Type="http://schemas.openxmlformats.org/officeDocument/2006/relationships/hyperlink" Target="mailto:AI&amp;DS-128@gmail.com" TargetMode="External"/><Relationship Id="rId420" Type="http://schemas.openxmlformats.org/officeDocument/2006/relationships/hyperlink" Target="mailto:AI&amp;DS-314@gmail.com" TargetMode="External"/><Relationship Id="rId2" Type="http://schemas.openxmlformats.org/officeDocument/2006/relationships/hyperlink" Target="mailto:vanessa.ww97@gmail.com" TargetMode="External"/><Relationship Id="rId29" Type="http://schemas.openxmlformats.org/officeDocument/2006/relationships/hyperlink" Target="mailto:es25@aub.edu.lb" TargetMode="External"/><Relationship Id="rId255" Type="http://schemas.openxmlformats.org/officeDocument/2006/relationships/hyperlink" Target="mailto:AI&amp;DS-149@gmail.com" TargetMode="External"/><Relationship Id="rId276" Type="http://schemas.openxmlformats.org/officeDocument/2006/relationships/hyperlink" Target="mailto:AI&amp;DS-170@gmail.com" TargetMode="External"/><Relationship Id="rId297" Type="http://schemas.openxmlformats.org/officeDocument/2006/relationships/hyperlink" Target="mailto:AI&amp;DS-191@gmail.com" TargetMode="External"/><Relationship Id="rId441" Type="http://schemas.openxmlformats.org/officeDocument/2006/relationships/hyperlink" Target="mailto:AI&amp;DS-335@gmail.com" TargetMode="External"/><Relationship Id="rId462" Type="http://schemas.openxmlformats.org/officeDocument/2006/relationships/hyperlink" Target="mailto:AI&amp;DS-356@gmail.com" TargetMode="External"/><Relationship Id="rId483" Type="http://schemas.openxmlformats.org/officeDocument/2006/relationships/hyperlink" Target="mailto:AI&amp;DS-376@gmail.com" TargetMode="External"/><Relationship Id="rId518" Type="http://schemas.openxmlformats.org/officeDocument/2006/relationships/hyperlink" Target="mailto:AI&amp;DS-410@gmail.com" TargetMode="External"/><Relationship Id="rId40" Type="http://schemas.openxmlformats.org/officeDocument/2006/relationships/hyperlink" Target="mailto:aa277@aub.edu.lb" TargetMode="External"/><Relationship Id="rId115" Type="http://schemas.openxmlformats.org/officeDocument/2006/relationships/hyperlink" Target="mailto:AI&amp;DS-2@gmail.com" TargetMode="External"/><Relationship Id="rId136" Type="http://schemas.openxmlformats.org/officeDocument/2006/relationships/hyperlink" Target="mailto:AI&amp;DS-30@gmail.com" TargetMode="External"/><Relationship Id="rId157" Type="http://schemas.openxmlformats.org/officeDocument/2006/relationships/hyperlink" Target="mailto:AI&amp;DS-51@gmail.com" TargetMode="External"/><Relationship Id="rId178" Type="http://schemas.openxmlformats.org/officeDocument/2006/relationships/hyperlink" Target="mailto:AI&amp;DS-72@gmail.com" TargetMode="External"/><Relationship Id="rId301" Type="http://schemas.openxmlformats.org/officeDocument/2006/relationships/hyperlink" Target="mailto:AI&amp;DS-195@gmail.com" TargetMode="External"/><Relationship Id="rId322" Type="http://schemas.openxmlformats.org/officeDocument/2006/relationships/hyperlink" Target="mailto:AI&amp;DS-216@gmail.com" TargetMode="External"/><Relationship Id="rId343" Type="http://schemas.openxmlformats.org/officeDocument/2006/relationships/hyperlink" Target="mailto:AI&amp;DS-237@gmail.com" TargetMode="External"/><Relationship Id="rId364" Type="http://schemas.openxmlformats.org/officeDocument/2006/relationships/hyperlink" Target="mailto:AI&amp;DS-258@gmail.com" TargetMode="External"/><Relationship Id="rId61" Type="http://schemas.openxmlformats.org/officeDocument/2006/relationships/hyperlink" Target="mailto:iwaoun@gmail.com" TargetMode="External"/><Relationship Id="rId82" Type="http://schemas.openxmlformats.org/officeDocument/2006/relationships/hyperlink" Target="mailto:suzybakri@gmail.com" TargetMode="External"/><Relationship Id="rId199" Type="http://schemas.openxmlformats.org/officeDocument/2006/relationships/hyperlink" Target="mailto:AI&amp;DS-93@gmail.com" TargetMode="External"/><Relationship Id="rId203" Type="http://schemas.openxmlformats.org/officeDocument/2006/relationships/hyperlink" Target="mailto:AI&amp;DS-97@gmail.com" TargetMode="External"/><Relationship Id="rId385" Type="http://schemas.openxmlformats.org/officeDocument/2006/relationships/hyperlink" Target="mailto:AI&amp;DS-279@gmail.com" TargetMode="External"/><Relationship Id="rId19" Type="http://schemas.openxmlformats.org/officeDocument/2006/relationships/hyperlink" Target="mailto:sjh17@mail.aub.edu" TargetMode="External"/><Relationship Id="rId224" Type="http://schemas.openxmlformats.org/officeDocument/2006/relationships/hyperlink" Target="mailto:AI&amp;DS-118@gmail.com" TargetMode="External"/><Relationship Id="rId245" Type="http://schemas.openxmlformats.org/officeDocument/2006/relationships/hyperlink" Target="mailto:AI&amp;DS-139@gmail.com" TargetMode="External"/><Relationship Id="rId266" Type="http://schemas.openxmlformats.org/officeDocument/2006/relationships/hyperlink" Target="mailto:AI&amp;DS-160@gmail.com" TargetMode="External"/><Relationship Id="rId287" Type="http://schemas.openxmlformats.org/officeDocument/2006/relationships/hyperlink" Target="mailto:AI&amp;DS-181@gmail.com" TargetMode="External"/><Relationship Id="rId410" Type="http://schemas.openxmlformats.org/officeDocument/2006/relationships/hyperlink" Target="mailto:AI&amp;DS-304@gmail.com" TargetMode="External"/><Relationship Id="rId431" Type="http://schemas.openxmlformats.org/officeDocument/2006/relationships/hyperlink" Target="mailto:AI&amp;DS-325@gmail.com" TargetMode="External"/><Relationship Id="rId452" Type="http://schemas.openxmlformats.org/officeDocument/2006/relationships/hyperlink" Target="mailto:AI&amp;DS-346@gmail.com" TargetMode="External"/><Relationship Id="rId473" Type="http://schemas.openxmlformats.org/officeDocument/2006/relationships/hyperlink" Target="mailto:AI&amp;DS-367@gmail.com" TargetMode="External"/><Relationship Id="rId494" Type="http://schemas.openxmlformats.org/officeDocument/2006/relationships/hyperlink" Target="mailto:AI&amp;DS-386@gmail.com" TargetMode="External"/><Relationship Id="rId508" Type="http://schemas.openxmlformats.org/officeDocument/2006/relationships/hyperlink" Target="mailto:AI&amp;DS-400@gmail.com" TargetMode="External"/><Relationship Id="rId529" Type="http://schemas.openxmlformats.org/officeDocument/2006/relationships/hyperlink" Target="mailto:AI&amp;DS-421@gmail.com" TargetMode="External"/><Relationship Id="rId30" Type="http://schemas.openxmlformats.org/officeDocument/2006/relationships/hyperlink" Target="mailto:emadalsahhar@gmail.com" TargetMode="External"/><Relationship Id="rId105" Type="http://schemas.openxmlformats.org/officeDocument/2006/relationships/hyperlink" Target="mailto:assidimaya@gmail.com" TargetMode="External"/><Relationship Id="rId126" Type="http://schemas.openxmlformats.org/officeDocument/2006/relationships/hyperlink" Target="mailto:AI&amp;DS-20@gmail.com" TargetMode="External"/><Relationship Id="rId147" Type="http://schemas.openxmlformats.org/officeDocument/2006/relationships/hyperlink" Target="mailto:AI&amp;DS-41@gmail.com" TargetMode="External"/><Relationship Id="rId168" Type="http://schemas.openxmlformats.org/officeDocument/2006/relationships/hyperlink" Target="mailto:AI&amp;DS-62@gmail.com" TargetMode="External"/><Relationship Id="rId312" Type="http://schemas.openxmlformats.org/officeDocument/2006/relationships/hyperlink" Target="mailto:AI&amp;DS-206@gmail.com" TargetMode="External"/><Relationship Id="rId333" Type="http://schemas.openxmlformats.org/officeDocument/2006/relationships/hyperlink" Target="mailto:AI&amp;DS-227@gmail.com" TargetMode="External"/><Relationship Id="rId354" Type="http://schemas.openxmlformats.org/officeDocument/2006/relationships/hyperlink" Target="mailto:AI&amp;DS-248@gmail.com" TargetMode="External"/><Relationship Id="rId51" Type="http://schemas.openxmlformats.org/officeDocument/2006/relationships/hyperlink" Target="mailto:eva_sleiman@outlook.com" TargetMode="External"/><Relationship Id="rId72" Type="http://schemas.openxmlformats.org/officeDocument/2006/relationships/hyperlink" Target="mailto:Hager.hesham92@gmail.com" TargetMode="External"/><Relationship Id="rId93" Type="http://schemas.openxmlformats.org/officeDocument/2006/relationships/hyperlink" Target="mailto:nasrghaya@gmail.com" TargetMode="External"/><Relationship Id="rId189" Type="http://schemas.openxmlformats.org/officeDocument/2006/relationships/hyperlink" Target="mailto:AI&amp;DS-83@gmail.com" TargetMode="External"/><Relationship Id="rId375" Type="http://schemas.openxmlformats.org/officeDocument/2006/relationships/hyperlink" Target="mailto:AI&amp;DS-269@gmail.com" TargetMode="External"/><Relationship Id="rId396" Type="http://schemas.openxmlformats.org/officeDocument/2006/relationships/hyperlink" Target="mailto:AI&amp;DS-290@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08@gmail.com" TargetMode="External"/><Relationship Id="rId235" Type="http://schemas.openxmlformats.org/officeDocument/2006/relationships/hyperlink" Target="mailto:AI&amp;DS-129@gmail.com" TargetMode="External"/><Relationship Id="rId256" Type="http://schemas.openxmlformats.org/officeDocument/2006/relationships/hyperlink" Target="mailto:AI&amp;DS-150@gmail.com" TargetMode="External"/><Relationship Id="rId277" Type="http://schemas.openxmlformats.org/officeDocument/2006/relationships/hyperlink" Target="mailto:AI&amp;DS-171@gmail.com" TargetMode="External"/><Relationship Id="rId298" Type="http://schemas.openxmlformats.org/officeDocument/2006/relationships/hyperlink" Target="mailto:AI&amp;DS-192@gmail.com" TargetMode="External"/><Relationship Id="rId400" Type="http://schemas.openxmlformats.org/officeDocument/2006/relationships/hyperlink" Target="mailto:AI&amp;DS-294@gmail.com" TargetMode="External"/><Relationship Id="rId421" Type="http://schemas.openxmlformats.org/officeDocument/2006/relationships/hyperlink" Target="mailto:AI&amp;DS-315@gmail.com" TargetMode="External"/><Relationship Id="rId442" Type="http://schemas.openxmlformats.org/officeDocument/2006/relationships/hyperlink" Target="mailto:AI&amp;DS-336@gmail.com" TargetMode="External"/><Relationship Id="rId463" Type="http://schemas.openxmlformats.org/officeDocument/2006/relationships/hyperlink" Target="mailto:AI&amp;DS-357@gmail.com" TargetMode="External"/><Relationship Id="rId484" Type="http://schemas.openxmlformats.org/officeDocument/2006/relationships/hyperlink" Target="mailto:AI&amp;DS-377@gmail.com" TargetMode="External"/><Relationship Id="rId519" Type="http://schemas.openxmlformats.org/officeDocument/2006/relationships/hyperlink" Target="mailto:AI&amp;DS-411@gmail.com" TargetMode="External"/><Relationship Id="rId116" Type="http://schemas.openxmlformats.org/officeDocument/2006/relationships/hyperlink" Target="mailto:AI&amp;DS-10@gmail.com" TargetMode="External"/><Relationship Id="rId137" Type="http://schemas.openxmlformats.org/officeDocument/2006/relationships/hyperlink" Target="mailto:AI&amp;DS-31@gmail.com" TargetMode="External"/><Relationship Id="rId158" Type="http://schemas.openxmlformats.org/officeDocument/2006/relationships/hyperlink" Target="mailto:AI&amp;DS-52@gmail.com" TargetMode="External"/><Relationship Id="rId302" Type="http://schemas.openxmlformats.org/officeDocument/2006/relationships/hyperlink" Target="mailto:AI&amp;DS-196@gmail.com" TargetMode="External"/><Relationship Id="rId323" Type="http://schemas.openxmlformats.org/officeDocument/2006/relationships/hyperlink" Target="mailto:AI&amp;DS-217@gmail.com" TargetMode="External"/><Relationship Id="rId344" Type="http://schemas.openxmlformats.org/officeDocument/2006/relationships/hyperlink" Target="mailto:AI&amp;DS-238@gmail.com" TargetMode="External"/><Relationship Id="rId530" Type="http://schemas.openxmlformats.org/officeDocument/2006/relationships/hyperlink" Target="mailto:AI&amp;DS-422@gmail.com" TargetMode="External"/><Relationship Id="rId20" Type="http://schemas.openxmlformats.org/officeDocument/2006/relationships/hyperlink" Target="mailto:walidkiblawi77@gmail.com" TargetMode="External"/><Relationship Id="rId41" Type="http://schemas.openxmlformats.org/officeDocument/2006/relationships/hyperlink" Target="mailto:nohach@hotmail.com" TargetMode="External"/><Relationship Id="rId62" Type="http://schemas.openxmlformats.org/officeDocument/2006/relationships/hyperlink" Target="mailto:mbm15@mail.aub.edu" TargetMode="External"/><Relationship Id="rId83" Type="http://schemas.openxmlformats.org/officeDocument/2006/relationships/hyperlink" Target="mailto:reemkiwan1705@gmail.com" TargetMode="External"/><Relationship Id="rId179" Type="http://schemas.openxmlformats.org/officeDocument/2006/relationships/hyperlink" Target="mailto:AI&amp;DS-73@gmail.com" TargetMode="External"/><Relationship Id="rId365" Type="http://schemas.openxmlformats.org/officeDocument/2006/relationships/hyperlink" Target="mailto:AI&amp;DS-259@gmail.com" TargetMode="External"/><Relationship Id="rId386" Type="http://schemas.openxmlformats.org/officeDocument/2006/relationships/hyperlink" Target="mailto:AI&amp;DS-280@gmail.com" TargetMode="External"/><Relationship Id="rId190" Type="http://schemas.openxmlformats.org/officeDocument/2006/relationships/hyperlink" Target="mailto:AI&amp;DS-84@gmail.com" TargetMode="External"/><Relationship Id="rId204" Type="http://schemas.openxmlformats.org/officeDocument/2006/relationships/hyperlink" Target="mailto:AI&amp;DS-98@gmail.com" TargetMode="External"/><Relationship Id="rId225" Type="http://schemas.openxmlformats.org/officeDocument/2006/relationships/hyperlink" Target="mailto:AI&amp;DS-119@gmail.com" TargetMode="External"/><Relationship Id="rId246" Type="http://schemas.openxmlformats.org/officeDocument/2006/relationships/hyperlink" Target="mailto:AI&amp;DS-140@gmail.com" TargetMode="External"/><Relationship Id="rId267" Type="http://schemas.openxmlformats.org/officeDocument/2006/relationships/hyperlink" Target="mailto:AI&amp;DS-161@gmail.com" TargetMode="External"/><Relationship Id="rId288" Type="http://schemas.openxmlformats.org/officeDocument/2006/relationships/hyperlink" Target="mailto:AI&amp;DS-182@gmail.com" TargetMode="External"/><Relationship Id="rId411" Type="http://schemas.openxmlformats.org/officeDocument/2006/relationships/hyperlink" Target="mailto:AI&amp;DS-305@gmail.com" TargetMode="External"/><Relationship Id="rId432" Type="http://schemas.openxmlformats.org/officeDocument/2006/relationships/hyperlink" Target="mailto:AI&amp;DS-326@gmail.com" TargetMode="External"/><Relationship Id="rId453" Type="http://schemas.openxmlformats.org/officeDocument/2006/relationships/hyperlink" Target="mailto:AI&amp;DS-347@gmail.com" TargetMode="External"/><Relationship Id="rId474" Type="http://schemas.openxmlformats.org/officeDocument/2006/relationships/hyperlink" Target="mailto:AI&amp;DS-368@gmail.com" TargetMode="External"/><Relationship Id="rId509" Type="http://schemas.openxmlformats.org/officeDocument/2006/relationships/hyperlink" Target="mailto:AI&amp;DS-401@gmail.com" TargetMode="External"/><Relationship Id="rId106" Type="http://schemas.openxmlformats.org/officeDocument/2006/relationships/hyperlink" Target="mailto:elmuhkamal@gmail.com" TargetMode="External"/><Relationship Id="rId127" Type="http://schemas.openxmlformats.org/officeDocument/2006/relationships/hyperlink" Target="mailto:AI&amp;DS-21@gmail.com" TargetMode="External"/><Relationship Id="rId313" Type="http://schemas.openxmlformats.org/officeDocument/2006/relationships/hyperlink" Target="mailto:AI&amp;DS-207@gmail.com" TargetMode="External"/><Relationship Id="rId495" Type="http://schemas.openxmlformats.org/officeDocument/2006/relationships/hyperlink" Target="mailto:AI&amp;DS-387@gmail.com" TargetMode="External"/><Relationship Id="rId10" Type="http://schemas.openxmlformats.org/officeDocument/2006/relationships/hyperlink" Target="mailto:assaf.rawad@gmail.com" TargetMode="External"/><Relationship Id="rId31" Type="http://schemas.openxmlformats.org/officeDocument/2006/relationships/hyperlink" Target="mailto:emadalsahhar@gmail.com" TargetMode="External"/><Relationship Id="rId52" Type="http://schemas.openxmlformats.org/officeDocument/2006/relationships/hyperlink" Target="mailto:omarnachar2@gmail.com" TargetMode="External"/><Relationship Id="rId73" Type="http://schemas.openxmlformats.org/officeDocument/2006/relationships/hyperlink" Target="mailto:mhamad-kh1@hotmail.com" TargetMode="External"/><Relationship Id="rId94" Type="http://schemas.openxmlformats.org/officeDocument/2006/relationships/hyperlink" Target="mailto:ashraf_sd@live.com" TargetMode="External"/><Relationship Id="rId148" Type="http://schemas.openxmlformats.org/officeDocument/2006/relationships/hyperlink" Target="mailto:AI&amp;DS-42@gmail.com" TargetMode="External"/><Relationship Id="rId169" Type="http://schemas.openxmlformats.org/officeDocument/2006/relationships/hyperlink" Target="mailto:AI&amp;DS-63@gmail.com" TargetMode="External"/><Relationship Id="rId334" Type="http://schemas.openxmlformats.org/officeDocument/2006/relationships/hyperlink" Target="mailto:AI&amp;DS-228@gmail.com" TargetMode="External"/><Relationship Id="rId355" Type="http://schemas.openxmlformats.org/officeDocument/2006/relationships/hyperlink" Target="mailto:AI&amp;DS-249@gmail.com" TargetMode="External"/><Relationship Id="rId376" Type="http://schemas.openxmlformats.org/officeDocument/2006/relationships/hyperlink" Target="mailto:AI&amp;DS-270@gmail.com" TargetMode="External"/><Relationship Id="rId397" Type="http://schemas.openxmlformats.org/officeDocument/2006/relationships/hyperlink" Target="mailto:AI&amp;DS-291@gmail.com" TargetMode="External"/><Relationship Id="rId520" Type="http://schemas.openxmlformats.org/officeDocument/2006/relationships/hyperlink" Target="mailto:AI&amp;DS-412@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74@gmail.com" TargetMode="External"/><Relationship Id="rId215" Type="http://schemas.openxmlformats.org/officeDocument/2006/relationships/hyperlink" Target="mailto:AI&amp;DS-109@gmail.com" TargetMode="External"/><Relationship Id="rId236" Type="http://schemas.openxmlformats.org/officeDocument/2006/relationships/hyperlink" Target="mailto:AI&amp;DS-130@gmail.com" TargetMode="External"/><Relationship Id="rId257" Type="http://schemas.openxmlformats.org/officeDocument/2006/relationships/hyperlink" Target="mailto:AI&amp;DS-151@gmail.com" TargetMode="External"/><Relationship Id="rId278" Type="http://schemas.openxmlformats.org/officeDocument/2006/relationships/hyperlink" Target="mailto:AI&amp;DS-172@gmail.com" TargetMode="External"/><Relationship Id="rId401" Type="http://schemas.openxmlformats.org/officeDocument/2006/relationships/hyperlink" Target="mailto:AI&amp;DS-295@gmail.com" TargetMode="External"/><Relationship Id="rId422" Type="http://schemas.openxmlformats.org/officeDocument/2006/relationships/hyperlink" Target="mailto:AI&amp;DS-316@gmail.com" TargetMode="External"/><Relationship Id="rId443" Type="http://schemas.openxmlformats.org/officeDocument/2006/relationships/hyperlink" Target="mailto:AI&amp;DS-337@gmail.com" TargetMode="External"/><Relationship Id="rId464" Type="http://schemas.openxmlformats.org/officeDocument/2006/relationships/hyperlink" Target="mailto:AI&amp;DS-358@gmail.com" TargetMode="External"/><Relationship Id="rId303" Type="http://schemas.openxmlformats.org/officeDocument/2006/relationships/hyperlink" Target="mailto:AI&amp;DS-197@gmail.com" TargetMode="External"/><Relationship Id="rId485" Type="http://schemas.openxmlformats.org/officeDocument/2006/relationships/hyperlink" Target="mailto:AI&amp;DS-378@gmail.com" TargetMode="External"/><Relationship Id="rId42" Type="http://schemas.openxmlformats.org/officeDocument/2006/relationships/hyperlink" Target="mailto:madicarla476@gmail.com" TargetMode="External"/><Relationship Id="rId84" Type="http://schemas.openxmlformats.org/officeDocument/2006/relationships/hyperlink" Target="mailto:eljammalr@aljazeera.net" TargetMode="External"/><Relationship Id="rId138" Type="http://schemas.openxmlformats.org/officeDocument/2006/relationships/hyperlink" Target="mailto:AI&amp;DS-32@gmail.com" TargetMode="External"/><Relationship Id="rId345" Type="http://schemas.openxmlformats.org/officeDocument/2006/relationships/hyperlink" Target="mailto:AI&amp;DS-239@gmail.com" TargetMode="External"/><Relationship Id="rId387" Type="http://schemas.openxmlformats.org/officeDocument/2006/relationships/hyperlink" Target="mailto:AI&amp;DS-281@gmail.com" TargetMode="External"/><Relationship Id="rId510" Type="http://schemas.openxmlformats.org/officeDocument/2006/relationships/hyperlink" Target="mailto:AI&amp;DS-402@gmail.com" TargetMode="External"/><Relationship Id="rId191" Type="http://schemas.openxmlformats.org/officeDocument/2006/relationships/hyperlink" Target="mailto:AI&amp;DS-85@gmail.com" TargetMode="External"/><Relationship Id="rId205" Type="http://schemas.openxmlformats.org/officeDocument/2006/relationships/hyperlink" Target="mailto:AI&amp;DS-99@gmail.com" TargetMode="External"/><Relationship Id="rId247" Type="http://schemas.openxmlformats.org/officeDocument/2006/relationships/hyperlink" Target="mailto:AI&amp;DS-141@gmail.com" TargetMode="External"/><Relationship Id="rId412" Type="http://schemas.openxmlformats.org/officeDocument/2006/relationships/hyperlink" Target="mailto:AI&amp;DS-306@gmail.com" TargetMode="External"/><Relationship Id="rId107" Type="http://schemas.openxmlformats.org/officeDocument/2006/relationships/hyperlink" Target="mailto:AI&amp;DS-1@gmail.com" TargetMode="External"/><Relationship Id="rId289" Type="http://schemas.openxmlformats.org/officeDocument/2006/relationships/hyperlink" Target="mailto:AI&amp;DS-183@gmail.com" TargetMode="External"/><Relationship Id="rId454" Type="http://schemas.openxmlformats.org/officeDocument/2006/relationships/hyperlink" Target="mailto:AI&amp;DS-348@gmail.com" TargetMode="External"/><Relationship Id="rId496" Type="http://schemas.openxmlformats.org/officeDocument/2006/relationships/hyperlink" Target="mailto:AI&amp;DS-388@gmail.com" TargetMode="External"/><Relationship Id="rId11" Type="http://schemas.openxmlformats.org/officeDocument/2006/relationships/hyperlink" Target="mailto:nay07@mail.aub.edu" TargetMode="External"/><Relationship Id="rId53" Type="http://schemas.openxmlformats.org/officeDocument/2006/relationships/hyperlink" Target="mailto:salimfayad@hotmail.com" TargetMode="External"/><Relationship Id="rId149" Type="http://schemas.openxmlformats.org/officeDocument/2006/relationships/hyperlink" Target="mailto:AI&amp;DS-43@gmail.com" TargetMode="External"/><Relationship Id="rId314" Type="http://schemas.openxmlformats.org/officeDocument/2006/relationships/hyperlink" Target="mailto:AI&amp;DS-208@gmail.com" TargetMode="External"/><Relationship Id="rId356" Type="http://schemas.openxmlformats.org/officeDocument/2006/relationships/hyperlink" Target="mailto:AI&amp;DS-250@gmail.com" TargetMode="External"/><Relationship Id="rId398" Type="http://schemas.openxmlformats.org/officeDocument/2006/relationships/hyperlink" Target="mailto:AI&amp;DS-292@gmail.com" TargetMode="External"/><Relationship Id="rId521" Type="http://schemas.openxmlformats.org/officeDocument/2006/relationships/hyperlink" Target="mailto:AI&amp;DS-413@gmail.com" TargetMode="External"/><Relationship Id="rId95" Type="http://schemas.openxmlformats.org/officeDocument/2006/relationships/hyperlink" Target="mailto:mohd.elkadri@gmail.com" TargetMode="External"/><Relationship Id="rId160" Type="http://schemas.openxmlformats.org/officeDocument/2006/relationships/hyperlink" Target="mailto:AI&amp;DS-54@gmail.com" TargetMode="External"/><Relationship Id="rId216" Type="http://schemas.openxmlformats.org/officeDocument/2006/relationships/hyperlink" Target="mailto:AI&amp;DS-110@gmail.com" TargetMode="External"/><Relationship Id="rId423" Type="http://schemas.openxmlformats.org/officeDocument/2006/relationships/hyperlink" Target="mailto:AI&amp;DS-317@gmail.com" TargetMode="External"/><Relationship Id="rId258" Type="http://schemas.openxmlformats.org/officeDocument/2006/relationships/hyperlink" Target="mailto:AI&amp;DS-152@gmail.com" TargetMode="External"/><Relationship Id="rId465" Type="http://schemas.openxmlformats.org/officeDocument/2006/relationships/hyperlink" Target="mailto:AI&amp;DS-359@gmail.com" TargetMode="External"/><Relationship Id="rId22" Type="http://schemas.openxmlformats.org/officeDocument/2006/relationships/hyperlink" Target="mailto:moe.tawbi@gmail.com" TargetMode="External"/><Relationship Id="rId64" Type="http://schemas.openxmlformats.org/officeDocument/2006/relationships/hyperlink" Target="mailto:nohachehny@gmail.com" TargetMode="External"/><Relationship Id="rId118" Type="http://schemas.openxmlformats.org/officeDocument/2006/relationships/hyperlink" Target="mailto:AI&amp;DS-12@gmail.com" TargetMode="External"/><Relationship Id="rId325" Type="http://schemas.openxmlformats.org/officeDocument/2006/relationships/hyperlink" Target="mailto:AI&amp;DS-219@gmail.com" TargetMode="External"/><Relationship Id="rId367" Type="http://schemas.openxmlformats.org/officeDocument/2006/relationships/hyperlink" Target="mailto:AI&amp;DS-261@gmail.com" TargetMode="External"/><Relationship Id="rId532" Type="http://schemas.openxmlformats.org/officeDocument/2006/relationships/hyperlink" Target="mailto:AI&amp;DS-424@gmail.com" TargetMode="External"/><Relationship Id="rId171" Type="http://schemas.openxmlformats.org/officeDocument/2006/relationships/hyperlink" Target="mailto:AI&amp;DS-65@gmail.com" TargetMode="External"/><Relationship Id="rId227" Type="http://schemas.openxmlformats.org/officeDocument/2006/relationships/hyperlink" Target="mailto:AI&amp;DS-121@gmail.com" TargetMode="External"/><Relationship Id="rId269" Type="http://schemas.openxmlformats.org/officeDocument/2006/relationships/hyperlink" Target="mailto:AI&amp;DS-163@gmail.com" TargetMode="External"/><Relationship Id="rId434" Type="http://schemas.openxmlformats.org/officeDocument/2006/relationships/hyperlink" Target="mailto:AI&amp;DS-328@gmail.com" TargetMode="External"/><Relationship Id="rId476" Type="http://schemas.openxmlformats.org/officeDocument/2006/relationships/hyperlink" Target="mailto:AI&amp;DS-370@gmail.com" TargetMode="External"/><Relationship Id="rId33" Type="http://schemas.openxmlformats.org/officeDocument/2006/relationships/hyperlink" Target="mailto:Dalal.mouallem@lau.edu" TargetMode="External"/><Relationship Id="rId129" Type="http://schemas.openxmlformats.org/officeDocument/2006/relationships/hyperlink" Target="mailto:AI&amp;DS-23@gmail.com" TargetMode="External"/><Relationship Id="rId280" Type="http://schemas.openxmlformats.org/officeDocument/2006/relationships/hyperlink" Target="mailto:AI&amp;DS-174@gmail.com" TargetMode="External"/><Relationship Id="rId336" Type="http://schemas.openxmlformats.org/officeDocument/2006/relationships/hyperlink" Target="mailto:AI&amp;DS-230@gmail.com" TargetMode="External"/><Relationship Id="rId501" Type="http://schemas.openxmlformats.org/officeDocument/2006/relationships/hyperlink" Target="mailto:AI&amp;DS-393@gmail.com" TargetMode="External"/><Relationship Id="rId75" Type="http://schemas.openxmlformats.org/officeDocument/2006/relationships/hyperlink" Target="mailto:yumna.malaz@gmail.com" TargetMode="External"/><Relationship Id="rId140" Type="http://schemas.openxmlformats.org/officeDocument/2006/relationships/hyperlink" Target="mailto:AI&amp;DS-34@gmail.com" TargetMode="External"/><Relationship Id="rId182" Type="http://schemas.openxmlformats.org/officeDocument/2006/relationships/hyperlink" Target="mailto:AI&amp;DS-76@gmail.com" TargetMode="External"/><Relationship Id="rId378" Type="http://schemas.openxmlformats.org/officeDocument/2006/relationships/hyperlink" Target="mailto:AI&amp;DS-272@gmail.com" TargetMode="External"/><Relationship Id="rId403" Type="http://schemas.openxmlformats.org/officeDocument/2006/relationships/hyperlink" Target="mailto:AI&amp;DS-297@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132@gmail.com" TargetMode="External"/><Relationship Id="rId445" Type="http://schemas.openxmlformats.org/officeDocument/2006/relationships/hyperlink" Target="mailto:AI&amp;DS-339@gmail.com" TargetMode="External"/><Relationship Id="rId487" Type="http://schemas.openxmlformats.org/officeDocument/2006/relationships/hyperlink" Target="mailto:AI&amp;DS-380@gmail.com" TargetMode="External"/><Relationship Id="rId291" Type="http://schemas.openxmlformats.org/officeDocument/2006/relationships/hyperlink" Target="mailto:AI&amp;DS-185@gmail.com" TargetMode="External"/><Relationship Id="rId305" Type="http://schemas.openxmlformats.org/officeDocument/2006/relationships/hyperlink" Target="mailto:AI&amp;DS-199@gmail.com" TargetMode="External"/><Relationship Id="rId347" Type="http://schemas.openxmlformats.org/officeDocument/2006/relationships/hyperlink" Target="mailto:AI&amp;DS-241@gmail.com" TargetMode="External"/><Relationship Id="rId512" Type="http://schemas.openxmlformats.org/officeDocument/2006/relationships/hyperlink" Target="mailto:AI&amp;DS-404@gmail.com" TargetMode="External"/><Relationship Id="rId44" Type="http://schemas.openxmlformats.org/officeDocument/2006/relationships/hyperlink" Target="mailto:batoulkhodor@outlook.com" TargetMode="External"/><Relationship Id="rId86" Type="http://schemas.openxmlformats.org/officeDocument/2006/relationships/hyperlink" Target="mailto:ableik63@gmail.com" TargetMode="External"/><Relationship Id="rId151" Type="http://schemas.openxmlformats.org/officeDocument/2006/relationships/hyperlink" Target="mailto:AI&amp;DS-45@gmail.com" TargetMode="External"/><Relationship Id="rId389" Type="http://schemas.openxmlformats.org/officeDocument/2006/relationships/hyperlink" Target="mailto:AI&amp;DS-283@gmail.com" TargetMode="External"/><Relationship Id="rId193" Type="http://schemas.openxmlformats.org/officeDocument/2006/relationships/hyperlink" Target="mailto:AI&amp;DS-87@gmail.com" TargetMode="External"/><Relationship Id="rId207" Type="http://schemas.openxmlformats.org/officeDocument/2006/relationships/hyperlink" Target="mailto:AI&amp;DS-101@gmail.com" TargetMode="External"/><Relationship Id="rId249" Type="http://schemas.openxmlformats.org/officeDocument/2006/relationships/hyperlink" Target="mailto:AI&amp;DS-143@gmail.com" TargetMode="External"/><Relationship Id="rId414" Type="http://schemas.openxmlformats.org/officeDocument/2006/relationships/hyperlink" Target="mailto:AI&amp;DS-308@gmail.com" TargetMode="External"/><Relationship Id="rId456" Type="http://schemas.openxmlformats.org/officeDocument/2006/relationships/hyperlink" Target="mailto:AI&amp;DS-350@gmail.com" TargetMode="External"/><Relationship Id="rId498" Type="http://schemas.openxmlformats.org/officeDocument/2006/relationships/hyperlink" Target="mailto:AI&amp;DS-390@gmail.com" TargetMode="External"/><Relationship Id="rId13" Type="http://schemas.openxmlformats.org/officeDocument/2006/relationships/hyperlink" Target="mailto:fneishussein@gmail.com" TargetMode="External"/><Relationship Id="rId109" Type="http://schemas.openxmlformats.org/officeDocument/2006/relationships/hyperlink" Target="mailto:AI&amp;DS-4@gmail.com" TargetMode="External"/><Relationship Id="rId260" Type="http://schemas.openxmlformats.org/officeDocument/2006/relationships/hyperlink" Target="mailto:AI&amp;DS-154@gmail.com" TargetMode="External"/><Relationship Id="rId316" Type="http://schemas.openxmlformats.org/officeDocument/2006/relationships/hyperlink" Target="mailto:AI&amp;DS-210@gmail.com" TargetMode="External"/><Relationship Id="rId523" Type="http://schemas.openxmlformats.org/officeDocument/2006/relationships/hyperlink" Target="mailto:AI&amp;DS-415@gmail.com" TargetMode="External"/><Relationship Id="rId55" Type="http://schemas.openxmlformats.org/officeDocument/2006/relationships/hyperlink" Target="mailto:elias.m.khoury@gmail.com" TargetMode="External"/><Relationship Id="rId97" Type="http://schemas.openxmlformats.org/officeDocument/2006/relationships/hyperlink" Target="mailto:raniaeljammal2022@gmail.com" TargetMode="External"/><Relationship Id="rId120" Type="http://schemas.openxmlformats.org/officeDocument/2006/relationships/hyperlink" Target="mailto:AI&amp;DS-14@gmail.com" TargetMode="External"/><Relationship Id="rId358" Type="http://schemas.openxmlformats.org/officeDocument/2006/relationships/hyperlink" Target="mailto:AI&amp;DS-252@gmail.com" TargetMode="External"/><Relationship Id="rId162" Type="http://schemas.openxmlformats.org/officeDocument/2006/relationships/hyperlink" Target="mailto:AI&amp;DS-56@gmail.com" TargetMode="External"/><Relationship Id="rId218" Type="http://schemas.openxmlformats.org/officeDocument/2006/relationships/hyperlink" Target="mailto:AI&amp;DS-112@gmail.com" TargetMode="External"/><Relationship Id="rId425" Type="http://schemas.openxmlformats.org/officeDocument/2006/relationships/hyperlink" Target="mailto:AI&amp;DS-319@gmail.com" TargetMode="External"/><Relationship Id="rId467" Type="http://schemas.openxmlformats.org/officeDocument/2006/relationships/hyperlink" Target="mailto:AI&amp;DS-361@gmail.com" TargetMode="External"/><Relationship Id="rId271" Type="http://schemas.openxmlformats.org/officeDocument/2006/relationships/hyperlink" Target="mailto:AI&amp;DS-165@gmail.com" TargetMode="External"/><Relationship Id="rId24" Type="http://schemas.openxmlformats.org/officeDocument/2006/relationships/hyperlink" Target="mailto:paultohme@gmail.com" TargetMode="External"/><Relationship Id="rId66" Type="http://schemas.openxmlformats.org/officeDocument/2006/relationships/hyperlink" Target="mailto:houssam.salami@gmail.com" TargetMode="External"/><Relationship Id="rId131" Type="http://schemas.openxmlformats.org/officeDocument/2006/relationships/hyperlink" Target="mailto:AI&amp;DS-25@gmail.com" TargetMode="External"/><Relationship Id="rId327" Type="http://schemas.openxmlformats.org/officeDocument/2006/relationships/hyperlink" Target="mailto:AI&amp;DS-221@gmail.com" TargetMode="External"/><Relationship Id="rId369" Type="http://schemas.openxmlformats.org/officeDocument/2006/relationships/hyperlink" Target="mailto:AI&amp;DS-263@gmail.com" TargetMode="External"/><Relationship Id="rId534" Type="http://schemas.openxmlformats.org/officeDocument/2006/relationships/vmlDrawing" Target="../drawings/vmlDrawing2.vml"/><Relationship Id="rId173" Type="http://schemas.openxmlformats.org/officeDocument/2006/relationships/hyperlink" Target="mailto:AI&amp;DS-67@gmail.com" TargetMode="External"/><Relationship Id="rId229" Type="http://schemas.openxmlformats.org/officeDocument/2006/relationships/hyperlink" Target="mailto:AI&amp;DS-123@gmail.com" TargetMode="External"/><Relationship Id="rId380" Type="http://schemas.openxmlformats.org/officeDocument/2006/relationships/hyperlink" Target="mailto:AI&amp;DS-274@gmail.com" TargetMode="External"/><Relationship Id="rId436" Type="http://schemas.openxmlformats.org/officeDocument/2006/relationships/hyperlink" Target="mailto:AI&amp;DS-330@gmail.com" TargetMode="External"/><Relationship Id="rId240" Type="http://schemas.openxmlformats.org/officeDocument/2006/relationships/hyperlink" Target="mailto:AI&amp;DS-134@gmail.com" TargetMode="External"/><Relationship Id="rId478" Type="http://schemas.openxmlformats.org/officeDocument/2006/relationships/hyperlink" Target="mailto:AI&amp;DS-372@gmail.com" TargetMode="External"/><Relationship Id="rId35" Type="http://schemas.openxmlformats.org/officeDocument/2006/relationships/hyperlink" Target="mailto:husseinreda1472002@gmail.com" TargetMode="External"/><Relationship Id="rId77" Type="http://schemas.openxmlformats.org/officeDocument/2006/relationships/hyperlink" Target="mailto:levonchenorhokian@gmail.com" TargetMode="External"/><Relationship Id="rId100" Type="http://schemas.openxmlformats.org/officeDocument/2006/relationships/hyperlink" Target="mailto:warrak.jamil@gmail.com" TargetMode="External"/><Relationship Id="rId282" Type="http://schemas.openxmlformats.org/officeDocument/2006/relationships/hyperlink" Target="mailto:AI&amp;DS-176@gmail.com" TargetMode="External"/><Relationship Id="rId338" Type="http://schemas.openxmlformats.org/officeDocument/2006/relationships/hyperlink" Target="mailto:AI&amp;DS-232@gmail.com" TargetMode="External"/><Relationship Id="rId503" Type="http://schemas.openxmlformats.org/officeDocument/2006/relationships/hyperlink" Target="mailto:AI&amp;DS-395@gmail.com" TargetMode="External"/><Relationship Id="rId8" Type="http://schemas.openxmlformats.org/officeDocument/2006/relationships/hyperlink" Target="mailto:imanakobeissi@gmail.com" TargetMode="External"/><Relationship Id="rId142" Type="http://schemas.openxmlformats.org/officeDocument/2006/relationships/hyperlink" Target="mailto:AI&amp;DS-36@gmail.com" TargetMode="External"/><Relationship Id="rId184" Type="http://schemas.openxmlformats.org/officeDocument/2006/relationships/hyperlink" Target="mailto:AI&amp;DS-78@gmail.com" TargetMode="External"/><Relationship Id="rId391" Type="http://schemas.openxmlformats.org/officeDocument/2006/relationships/hyperlink" Target="mailto:AI&amp;DS-285@gmail.com" TargetMode="External"/><Relationship Id="rId405" Type="http://schemas.openxmlformats.org/officeDocument/2006/relationships/hyperlink" Target="mailto:AI&amp;DS-299@gmail.com" TargetMode="External"/><Relationship Id="rId447" Type="http://schemas.openxmlformats.org/officeDocument/2006/relationships/hyperlink" Target="mailto:AI&amp;DS-341@gmail.com" TargetMode="External"/><Relationship Id="rId251" Type="http://schemas.openxmlformats.org/officeDocument/2006/relationships/hyperlink" Target="mailto:AI&amp;DS-145@gmail.com" TargetMode="External"/><Relationship Id="rId489" Type="http://schemas.openxmlformats.org/officeDocument/2006/relationships/hyperlink" Target="mailto:AI&amp;DS-382@gmail.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u:/r/personal/msfeaonline_aub_edu_lb1/Documents/MSFEA%20Online%20Hub%20-%2022/05-Programs/04-AI-DS%20Prof%20Diploma/2-Program%20Management/2.%20Applicants/4.%20Spring%202023-24/Invoicing/Bechara%20Kerbage%20Receipt%20-%20Fall23-24-SP23-24Coh-Mathematics%20only.msg?csf=1&amp;web=1&amp;e=vCSWT8" TargetMode="External"/><Relationship Id="rId671" Type="http://schemas.openxmlformats.org/officeDocument/2006/relationships/hyperlink" Target="../../../../../../../../:u:/r/personal/msfeaonline_aub_edu_lb1/Documents/MSFEA%20Online%20Hub%20-%2022/05-Programs/04-AI-DS%20Prof%20Diploma/2-Program%20Management/2.%20Applicants/6.%20Spring%202024-25/Invoicing/Receipts/Ahmad%20Hijazi%20Receipt%20-%20SP24-25%20-%20ALLP-Auditing.msg?csf=1&amp;web=1&amp;e=uaWS5M" TargetMode="External"/><Relationship Id="rId769" Type="http://schemas.openxmlformats.org/officeDocument/2006/relationships/hyperlink" Target="../../../../../../../../:u:/r/personal/msfeaonline_aub_edu_lb1/Documents/MSFEA%20Online%20Hub%20-%2022/05-Programs/04-AI-DS%20Prof%20Diploma/2-Program%20Management/2.%20Applicants/5.%20Fall%202024-25/Invoicing/Receipts/Nouha%20Chehny%20Receipt%20-%20FA224-25-DL.msg?csf=1&amp;web=1&amp;e=COffwG" TargetMode="External"/><Relationship Id="rId976" Type="http://schemas.openxmlformats.org/officeDocument/2006/relationships/hyperlink" Target="../../../../:u:/r/personal/msfeaonline_aub_edu_lb1/Documents/MSFEA%20Online%20Hub%20-%2022/05-Programs/04-AI-DS%20Prof%20Diploma/2-Program%20Management/2.%20Applicants/6.%20Spring%202024-25/Invoicing/Receipts/Ahmad%20Hijazi%20Receipt%20-%20SP124-25-DS-Alum.msg?csf=1&amp;web=1&amp;e=o8THVe" TargetMode="External"/><Relationship Id="rId21" Type="http://schemas.openxmlformats.org/officeDocument/2006/relationships/hyperlink" Target="../../../../../../../../:b:/r/personal/msfeaonline_aub_edu_lb1/Documents/MSFEA%20Online%20Hub%20-%2022/05-Programs/04-AI-DS%20Prof%20Diploma/2-Program%20Management/2.%20Applicants/3.%20Fall%202023-24/Invoicing/Maroun%20El%20Hajj%20Payment%20Receipt%20-%20Pre-requisites%20only.pdf?csf=1&amp;web=1&amp;e=EboD09" TargetMode="External"/><Relationship Id="rId324" Type="http://schemas.openxmlformats.org/officeDocument/2006/relationships/hyperlink" Target="../../../../../../../../:i:/r/personal/msfeaonline_aub_edu_lb1/Documents/MSFEA%20Online%20Hub%20-%2022/05-Programs/04-AI-DS%20Prof%20Diploma/2-Program%20Management/2.%20Applicants/4.%20Spring%202023-24/Invoicing/Nadine%20Younes%20Receipt%20-%20SU23-24-AIETH-Alum.jpg?csf=1&amp;web=1&amp;e=wmaeE1" TargetMode="External"/><Relationship Id="rId531" Type="http://schemas.openxmlformats.org/officeDocument/2006/relationships/hyperlink" Target="../../../../../../../../:b:/r/personal/msfeaonline_aub_edu_lb1/Documents/MSFEA%20Online%20Hub%20-%2022/05-Programs/04-AI-DS%20Prof%20Diploma/2-Program%20Management/2.%20Applicants/5.%20Fall%202024-25/Invoicing/Receipts/Ralph%20El%20Hage%20Receipt%20-%20FA24-25-EB.pdf?csf=1&amp;web=1&amp;e=QHtkBu" TargetMode="External"/><Relationship Id="rId629" Type="http://schemas.openxmlformats.org/officeDocument/2006/relationships/hyperlink" Target="mailto:toufic.habli@hotmail.com" TargetMode="External"/><Relationship Id="rId1161" Type="http://schemas.openxmlformats.org/officeDocument/2006/relationships/hyperlink" Target="mailto:Tarekzoubeir@gmail.com" TargetMode="External"/><Relationship Id="rId170" Type="http://schemas.openxmlformats.org/officeDocument/2006/relationships/hyperlink" Target="../../../../../../../../:u:/r/personal/msfeaonline_aub_edu_lb1/Documents/MSFEA%20Online%20Hub%20-%2022/05-Programs/04-AI-DS%20Prof%20Diploma/2-Program%20Management/2.%20Applicants/2.%20Spring%202022-23/Invoicing/Wiam%20Trad%20Receipt%20-%20SP23-24-AIEthics+AIhealth.msg?csf=1&amp;web=1&amp;e=whVZOP" TargetMode="External"/><Relationship Id="rId836" Type="http://schemas.openxmlformats.org/officeDocument/2006/relationships/hyperlink" Target="mailto:mrouem@hotmail.com" TargetMode="External"/><Relationship Id="rId1021" Type="http://schemas.openxmlformats.org/officeDocument/2006/relationships/hyperlink" Target="mailto:assaf.nour@hotmail.com" TargetMode="External"/><Relationship Id="rId1119" Type="http://schemas.openxmlformats.org/officeDocument/2006/relationships/hyperlink" Target="mailto:mokhtaromar646@gmail.com" TargetMode="External"/><Relationship Id="rId268" Type="http://schemas.openxmlformats.org/officeDocument/2006/relationships/hyperlink" Target="../../../../../../../../:i:/r/personal/msfeaonline_aub_edu_lb1/Documents/MSFEA%20Online%20Hub%20-%2022/05-Programs/04-AI-DS%20Prof%20Diploma/2-Program%20Management/2.%20Applicants/5.%20Fall%202024-25/Invoicing/Hussein%20Khreis%20Receipt%20-%20SU23-24-ALLP.jpg?csf=1&amp;web=1&amp;e=pxBSRK" TargetMode="External"/><Relationship Id="rId475" Type="http://schemas.openxmlformats.org/officeDocument/2006/relationships/hyperlink" Target="../../../../../../../../:i:/r/personal/msfeaonline_aub_edu_lb1/Documents/MSFEA%20Online%20Hub%20-%2022/05-Programs/04-AI-DS%20Prof%20Diploma/2-Program%20Management/2.%20Applicants/3.%20Fall%202023-24/Invoicing/Rawad%20Assaf%20Receipt%20-%20FA124-25-ANLP,BA-Alum.jpg?csf=1&amp;web=1&amp;e=SiPkCp" TargetMode="External"/><Relationship Id="rId682" Type="http://schemas.openxmlformats.org/officeDocument/2006/relationships/hyperlink" Target="../../../../../../../../:u:/r/personal/msfeaonline_aub_edu_lb1/Documents/MSFEA%20Online%20Hub%20-%2022/05-Programs/04-AI-DS%20Prof%20Diploma/2-Program%20Management/2.%20Applicants/6.%20Spring%202024-25/Invoicing/Receipts/Heba%20El%20Halabi%20Receipt%20-%20SP24-25-ML.msg?csf=1&amp;web=1&amp;e=jXgf2h" TargetMode="External"/><Relationship Id="rId903" Type="http://schemas.openxmlformats.org/officeDocument/2006/relationships/hyperlink" Target="mailto:achraf.allakkis@gmail.com" TargetMode="External"/><Relationship Id="rId32" Type="http://schemas.openxmlformats.org/officeDocument/2006/relationships/hyperlink" Target="../../../../../../../../:u:/r/personal/msfeaonline_aub_edu_lb1/Documents/MSFEA%20Online%20Hub%20-%2022/05-Programs/04-AI-DS%20Prof%20Diploma/2-Program%20Management/2.%20Applicants/3.%20Fall%202023-24/Invoicing/Mehdi%20Ayoub%20Receipt.msg?csf=1&amp;web=1&amp;e=BosVkd" TargetMode="External"/><Relationship Id="rId128" Type="http://schemas.openxmlformats.org/officeDocument/2006/relationships/hyperlink" Target="../../../../../../../../:b:/r/personal/msfeaonline_aub_edu_lb1/Documents/MSFEA%20Online%20Hub%20-%2022/05-Programs/04-AI-DS%20Prof%20Diploma/2-Program%20Management/2.%20Applicants/4.%20Spring%202023-24/Invoicing/Ahmad%20Sharanek%20Receipt%20-%20Fall23-24-SP23-24Coh-FullProgram-EarlyBird.pdf?csf=1&amp;web=1&amp;e=A2FSW2" TargetMode="External"/><Relationship Id="rId335" Type="http://schemas.openxmlformats.org/officeDocument/2006/relationships/hyperlink" Target="mailto:ritakeyrouz.n@gmail.com" TargetMode="External"/><Relationship Id="rId542" Type="http://schemas.openxmlformats.org/officeDocument/2006/relationships/hyperlink" Target="mailto:mohamad.n.chawki@gmail.com" TargetMode="External"/><Relationship Id="rId987" Type="http://schemas.openxmlformats.org/officeDocument/2006/relationships/hyperlink" Target="mailto:yasmine.aridi@gmail.com" TargetMode="External"/><Relationship Id="rId1172" Type="http://schemas.openxmlformats.org/officeDocument/2006/relationships/hyperlink" Target="../../../../:u:/r/personal/msfeaonline_aub_edu_lb1/Documents/MSFEA%20Online%20Hub%20-%2022/05-Programs/04-AI-DS%20Prof%20Diploma/2-Program%20Management/02.%20Applicants/7.%20Fall%202025-26/Invoicing/Receipts/Meera%20Abdallah%20Receipt%20-%20SP24-25-PYT-Alum.msg?csf=1&amp;web=1&amp;e=edhkyv" TargetMode="External"/><Relationship Id="rId181" Type="http://schemas.openxmlformats.org/officeDocument/2006/relationships/hyperlink" Target="../../../../../../../../:i:/r/personal/msfeaonline_aub_edu_lb1/Documents/MSFEA%20Online%20Hub%20-%2022/05-Programs/04-AI-DS%20Prof%20Diploma/2-Program%20Management/2.%20Applicants/4.%20Spring%202023-24/Invoicing/Nour%20Issa%20Receipt%20-%20SP23-24-electives.jpeg?csf=1&amp;web=1&amp;e=mJ7grZ" TargetMode="External"/><Relationship Id="rId402" Type="http://schemas.openxmlformats.org/officeDocument/2006/relationships/hyperlink" Target="mailto:yousseffarhat1009@gmail.com" TargetMode="External"/><Relationship Id="rId847" Type="http://schemas.openxmlformats.org/officeDocument/2006/relationships/hyperlink" Target="mailto:mirvat.abdallah@hotmail.com" TargetMode="External"/><Relationship Id="rId1032" Type="http://schemas.openxmlformats.org/officeDocument/2006/relationships/hyperlink" Target="../../../../:u:/r/personal/msfeaonline_aub_edu_lb1/Documents/MSFEA%20Online%20Hub%20-%2022/05-Programs/04-AI-DS%20Prof%20Diploma/2-Program%20Management/02.%20Applicants/7.%20Fall%202025-26/Invoicing/Receipts/Ricardo%20Karam%20Receipt%20-%20SP24-25-1pre-req.msg?csf=1&amp;web=1&amp;e=F0RpAw" TargetMode="External"/><Relationship Id="rId279" Type="http://schemas.openxmlformats.org/officeDocument/2006/relationships/hyperlink" Target="../../../../../../../../:b:/r/personal/msfeaonline_aub_edu_lb1/Documents/MSFEA%20Online%20Hub%20-%2022/05-Programs/04-AI-DS%20Prof%20Diploma/2-Program%20Management/Invoicing%20-%20Jihane/Nour%20Hassan%20-%20Receipt%20-%20SU%2023-24%20AIETH%20ana%20AIHEA.pdf?csf=1&amp;web=1&amp;e=FbveWd" TargetMode="External"/><Relationship Id="rId486" Type="http://schemas.openxmlformats.org/officeDocument/2006/relationships/hyperlink" Target="../../../../../../../../:b:/r/personal/msfeaonline_aub_edu_lb1/Documents/MSFEA%20Online%20Hub%20-%2022/05-Programs/04-AI-DS%20Prof%20Diploma/2-Program%20Management/2.%20Applicants/3.%20Fall%202023-24/Invoicing/Paul%20Tohme%20Receipt%20-%20FA124-25-ANLP,BA.pdf?csf=1&amp;web=1&amp;e=kEtDJ8" TargetMode="External"/><Relationship Id="rId693" Type="http://schemas.openxmlformats.org/officeDocument/2006/relationships/hyperlink" Target="mailto:salimfayad@hotmail.com" TargetMode="External"/><Relationship Id="rId707" Type="http://schemas.openxmlformats.org/officeDocument/2006/relationships/hyperlink" Target="mailto:ahmadzoul87@gmail.com" TargetMode="External"/><Relationship Id="rId914" Type="http://schemas.openxmlformats.org/officeDocument/2006/relationships/hyperlink" Target="../../../../:u:/r/personal/msfeaonline_aub_edu_lb1/Documents/MSFEA%20Online%20Hub%20-%2022/05-Programs/04-AI-DS%20Prof%20Diploma/2-Program%20Management/2.%20Applicants/3.%20Fall%202023-24/Invoicing/Receipts/Souhaib%20Azanki%20Receipt%20-%20SP124-25-MATH,STAT-Auditor.msg?csf=1&amp;web=1&amp;e=lFKV6m" TargetMode="External"/><Relationship Id="rId43" Type="http://schemas.openxmlformats.org/officeDocument/2006/relationships/hyperlink" Target="../../../../../../../../:u:/r/personal/msfeaonline_aub_edu_lb1/Documents/MSFEA%20Online%20Hub%20-%2022/05-Programs/04-AI-DS%20Prof%20Diploma/2-Program%20Management/2.%20Applicants/3.%20Fall%202023-24/Invoicing/Hussein%20Hamade%20Receipt%20-%20Fall%2023-24%20-%20Core%20Courses.msg?csf=1&amp;web=1&amp;e=rYVGCh" TargetMode="External"/><Relationship Id="rId139" Type="http://schemas.openxmlformats.org/officeDocument/2006/relationships/hyperlink" Target="../../../../../../../../:i:/r/personal/msfeaonline_aub_edu_lb1/Documents/MSFEA%20Online%20Hub%20-%2022/05-Programs/04-AI-DS%20Prof%20Diploma/2-Program%20Management/2.%20Applicants/4.%20Spring%202023-24/Invoicing/Ragheed%20Abdelkhalek%20receipt%20-%20Spring%2023-24-ML+DS+DL.jpg?csf=1&amp;web=1&amp;e=SmzsHM" TargetMode="External"/><Relationship Id="rId346" Type="http://schemas.openxmlformats.org/officeDocument/2006/relationships/hyperlink" Target="../../../../../../../../:u:/r/personal/msfeaonline_aub_edu_lb1/Documents/MSFEA%20Online%20Hub%20-%2022/05-Programs/04-AI-DS%20Prof%20Diploma/2-Program%20Management/2.%20Applicants/5.%20Fall%202024-25/Invoicing/Reem%20Hoteit%20Receipt%20-%20SU23-24-PRO-only-Alum.msg?csf=1&amp;web=1&amp;e=Yh8M07" TargetMode="External"/><Relationship Id="rId553" Type="http://schemas.openxmlformats.org/officeDocument/2006/relationships/hyperlink" Target="mailto:mhamad-kh1@hotmail.com" TargetMode="External"/><Relationship Id="rId760" Type="http://schemas.openxmlformats.org/officeDocument/2006/relationships/hyperlink" Target="../../../../../../../../:u:/r/personal/msfeaonline_aub_edu_lb1/Documents/MSFEA%20Online%20Hub%20-%2022/05-Programs/04-AI-DS%20Prof%20Diploma/2-Program%20Management/2.%20Applicants/5.%20Fall%202024-25/Invoicing/Receipts/Rajaa%20Zeidan%20Receipt%20-%20FA224-25-DL.msg?csf=1&amp;web=1&amp;e=iXadG3" TargetMode="External"/><Relationship Id="rId998" Type="http://schemas.openxmlformats.org/officeDocument/2006/relationships/hyperlink" Target="mailto:rzn.is.7799@gmail.com" TargetMode="External"/><Relationship Id="rId1183" Type="http://schemas.openxmlformats.org/officeDocument/2006/relationships/hyperlink" Target="mailto:halabiheba@gmail.com" TargetMode="External"/><Relationship Id="rId192" Type="http://schemas.openxmlformats.org/officeDocument/2006/relationships/hyperlink" Target="../../../../../../../../:i:/r/personal/msfeaonline_aub_edu_lb1/Documents/MSFEA%20Online%20Hub%20-%2022/05-Programs/04-AI-DS%20Prof%20Diploma/2-Program%20Management/2.%20Applicants/4.%20Spring%202023-24/Invoicing/Walid%20Kiblawi%20Receipt%20-%20SP23-24-fullprog-earlybird.jpg?csf=1&amp;web=1&amp;e=IUGbbB" TargetMode="External"/><Relationship Id="rId206" Type="http://schemas.openxmlformats.org/officeDocument/2006/relationships/hyperlink" Target="../../../../../../../../:i:/r/personal/msfeaonline_aub_edu_lb1/Documents/MSFEA%20Online%20Hub%20-%2022/05-Programs/04-AI-DS%20Prof%20Diploma/2-Program%20Management/2.%20Applicants/4.%20Spring%202023-24/Invoicing/Maritta%20Choucair%20Receipt%20-%20SP123-24-DS.jpg?csf=1&amp;web=1&amp;e=OMqzsR" TargetMode="External"/><Relationship Id="rId413" Type="http://schemas.openxmlformats.org/officeDocument/2006/relationships/hyperlink" Target="mailto:nohach@hotmail.com" TargetMode="External"/><Relationship Id="rId858" Type="http://schemas.openxmlformats.org/officeDocument/2006/relationships/hyperlink" Target="mailto:db61@aub.edu.lb" TargetMode="External"/><Relationship Id="rId1043" Type="http://schemas.openxmlformats.org/officeDocument/2006/relationships/hyperlink" Target="../../../../:i:/r/personal/msfeaonline_aub_edu_lb1/Documents/MSFEA%20Online%20Hub%20-%2022/05-Programs/04-AI-DS%20Prof%20Diploma/2-Program%20Management/02.%20Applicants/5.%20Fall%202024-25/Invoicing/Receipts/Youssef%20Farhat%20Receipt%20-%20SP224-25-ANLP,BA.jpg?csf=1&amp;web=1&amp;e=XQjsrv" TargetMode="External"/><Relationship Id="rId497" Type="http://schemas.openxmlformats.org/officeDocument/2006/relationships/hyperlink" Target="../../../../../../../../:u:/r/personal/msfeaonline_aub_edu_lb1/Documents/MSFEA%20Online%20Hub%20-%2022/05-Programs/04-AI-DS%20Prof%20Diploma/2-Program%20Management/2.%20Applicants/6.%20Spring%202024-25/Invoicing/Receipts/Houssam%20Tabbara%20Receipt%20-%20FA24-25-ALLP.msg?csf=1&amp;web=1&amp;e=CS8SBF" TargetMode="External"/><Relationship Id="rId620" Type="http://schemas.openxmlformats.org/officeDocument/2006/relationships/hyperlink" Target="../../../../../../../../:u:/r/personal/msfeaonline_aub_edu_lb1/Documents/MSFEA%20Online%20Hub%20-%2022/05-Programs/04-AI-DS%20Prof%20Diploma/2-Program%20Management/2.%20Applicants/5.%20Fall%202024-25/Invoicing/Receipts/Hussein%20Khreiss%20Receipt%20-%20FA2-24-25-DS.msg?csf=1&amp;web=1&amp;e=BxXO31" TargetMode="External"/><Relationship Id="rId718" Type="http://schemas.openxmlformats.org/officeDocument/2006/relationships/hyperlink" Target="mailto:rb166@aub.edu.lb" TargetMode="External"/><Relationship Id="rId925"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357" Type="http://schemas.openxmlformats.org/officeDocument/2006/relationships/hyperlink" Target="../../../../../../../../:b:/r/personal/msfeaonline_aub_edu_lb1/Documents/MSFEA%20Online%20Hub%20-%2022/05-Programs/04-AI-DS%20Prof%20Diploma/2-Program%20Management/2.%20Applicants/5.%20Fall%202024-25/Invoicing/Mirvat%20Abdallah%20Receipt%20-%20SU23-24-PYTH-Only.pdf?csf=1&amp;web=1&amp;e=kVNLA3" TargetMode="External"/><Relationship Id="rId1110" Type="http://schemas.openxmlformats.org/officeDocument/2006/relationships/hyperlink" Target="../../../../:u:/r/personal/msfeaonline_aub_edu_lb1/Documents/MSFEA%20Online%20Hub%20-%2022/05-Programs/04-AI-DS%20Prof%20Diploma/2-Program%20Management/02.%20Applicants/7.%20Fall%202025-26/Invoicing/Receipts/Stephanie%20El%20Chacar%20-%20SP24-25-MATH-Only.msg?csf=1&amp;web=1&amp;e=VljgFf" TargetMode="External"/><Relationship Id="rId1194" Type="http://schemas.openxmlformats.org/officeDocument/2006/relationships/hyperlink" Target="../../../../:u:/r/personal/msfeaonline_aub_edu_lb1/Documents/MSFEA%20Online%20Hub%20-%2022/05-Programs/04-AI-DS%20Prof%20Diploma/2-Program%20Management/02.%20Applicants/6.%20Spring%202024-25/Invoicing/Receipts/Ahmad%20Hijazi%20Receipt%20-%20SU24-25-AIETH,BA.msg?csf=1&amp;web=1&amp;e=Az2cdF" TargetMode="External"/><Relationship Id="rId1208" Type="http://schemas.openxmlformats.org/officeDocument/2006/relationships/hyperlink" Target="../../../../:b:/r/personal/msfeaonline_aub_edu_lb1/Documents/MSFEA%20Online%20Hub%20-%2022/05-Programs/04-AI-DS%20Prof%20Diploma/2-Program%20Management/02.%20Applicants/7.%20Fall%202025-26/Invoicing/Receipts/Mariam%20Zhour%20Receipt%20-%20SP24-25-ALLP-FullProg.-EB.pdf?csf=1&amp;web=1&amp;e=oq05jO" TargetMode="External"/><Relationship Id="rId54" Type="http://schemas.openxmlformats.org/officeDocument/2006/relationships/hyperlink" Target="../../../../../../../../:i:/r/personal/msfeaonline_aub_edu_lb1/Documents/MSFEA%20Online%20Hub%20-%2022/05-Programs/04-AI-DS%20Prof%20Diploma/2-Program%20Management/2.%20Applicants/3.%20Fall%202023-24/Invoicing/Malak%20Ammar%20Receipt%20-%20Pre-req-earlybird-full%20payment.jpg?csf=1&amp;web=1&amp;e=2Xc9fF" TargetMode="External"/><Relationship Id="rId217" Type="http://schemas.openxmlformats.org/officeDocument/2006/relationships/hyperlink" Target="mailto:fneishussein@gmail.com" TargetMode="External"/><Relationship Id="rId564" Type="http://schemas.openxmlformats.org/officeDocument/2006/relationships/hyperlink" Target="mailto:sara.elmordaa@gmail.com" TargetMode="External"/><Relationship Id="rId771" Type="http://schemas.openxmlformats.org/officeDocument/2006/relationships/hyperlink" Target="../../../../../../../../:i:/r/personal/msfeaonline_aub_edu_lb1/Documents/MSFEA%20Online%20Hub%20-%2022/05-Programs/04-AI-DS%20Prof%20Diploma/2-Program%20Management/2.%20Applicants/4.%20Spring%202023-24/Invoicing/Receipts/Jamal%20Soukarieh%20Receipt%20-%20FA224-25-DL.jpg?csf=1&amp;web=1&amp;e=zoQcEH" TargetMode="External"/><Relationship Id="rId869" Type="http://schemas.openxmlformats.org/officeDocument/2006/relationships/hyperlink" Target="../../../../:b:/r/personal/msfeaonline_aub_edu_lb1/Documents/MSFEA%20Online%20Hub%20-%2022/05-Programs/04-AI-DS%20Prof%20Diploma/2-Program%20Management/2.%20Applicants/7.%20Fall%202025-26/Invoicing/Receipts/Nohad%20El%20Chemali%20Receipt%20-%20SP124-25-ALLP-FullProg.-EB.pdf?csf=1&amp;web=1&amp;e=b1FLtK" TargetMode="External"/><Relationship Id="rId424" Type="http://schemas.openxmlformats.org/officeDocument/2006/relationships/hyperlink" Target="../../../../../../../../:b:/r/personal/msfeaonline_aub_edu_lb1/Documents/MSFEA%20Online%20Hub%20-%2022/05-Programs/04-AI-DS%20Prof%20Diploma/2-Program%20Management/2.%20Applicants/5.%20Fall%202024-25/Invoicing/Receipts/Mazen%20Habbal%20Receipt%20-%20FA24-25-FullProgram-EB.pdf?csf=1&amp;web=1&amp;e=yNcL7O" TargetMode="External"/><Relationship Id="rId631" Type="http://schemas.openxmlformats.org/officeDocument/2006/relationships/hyperlink" Target="mailto:oma40@mail.aub.edu" TargetMode="External"/><Relationship Id="rId729" Type="http://schemas.openxmlformats.org/officeDocument/2006/relationships/hyperlink" Target="../../../../../../../../:i:/r/personal/msfeaonline_aub_edu_lb1/Documents/MSFEA%20Online%20Hub%20-%2022/05-Programs/04-AI-DS%20Prof%20Diploma/2-Program%20Management/2.%20Applicants/5.%20Fall%202024-25/Invoicing/Receipts/Youssef%20Farhat%20Receipt%20-%20FA224-25-DL.jpg?csf=1&amp;web=1&amp;e=mNNzw7" TargetMode="External"/><Relationship Id="rId1054" Type="http://schemas.openxmlformats.org/officeDocument/2006/relationships/hyperlink" Target="../../../../:u:/r/personal/msfeaonline_aub_edu_lb1/Documents/MSFEA%20Online%20Hub%20-%2022/05-Programs/04-AI-DS%20Prof%20Diploma/2-Program%20Management/02.%20Applicants/5.%20Fall%202024-25/Invoicing/Receipts/Kareem%20Mahmassani%20Receipt%20-%20SP24-25-AIETH.msg?csf=1&amp;web=1&amp;e=pcI88I" TargetMode="External"/><Relationship Id="rId270" Type="http://schemas.openxmlformats.org/officeDocument/2006/relationships/hyperlink" Target="mailto:mohditani1997@gmail.com" TargetMode="External"/><Relationship Id="rId936" Type="http://schemas.openxmlformats.org/officeDocument/2006/relationships/hyperlink" Target="../../../../:b:/r/personal/msfeaonline_aub_edu_lb1/Documents/MSFEA%20Online%20Hub%20-%2022/05-Programs/04-AI-DS%20Prof%20Diploma/2-Program%20Management/2.%20Applicants/5.%20Fall%202024-25/Invoicing/Receipts/Kareem%20Mahmassani-Receipt-SP1%2024-25-AIHEA,DAPP.pdf?csf=1&amp;web=1&amp;e=SgdlR7" TargetMode="External"/><Relationship Id="rId1121" Type="http://schemas.openxmlformats.org/officeDocument/2006/relationships/hyperlink" Target="../../../../:u:/r/personal/msfeaonline_aub_edu_lb1/Documents/MSFEA%20Online%20Hub%20-%2022/05-Programs/04-AI-DS%20Prof%20Diploma/2-Program%20Management/02.%20Applicants/4.%20Spring%202023-24/Invoicing/Receipts/Kotan%20Yahya%20AL%20Mashhadani%20Receipt%20-%20SP224-25-DL-Alum.msg?csf=1&amp;web=1&amp;e=FbPIGs" TargetMode="External"/><Relationship Id="rId1219" Type="http://schemas.openxmlformats.org/officeDocument/2006/relationships/hyperlink" Target="../../../../:u:/r/personal/msfeaonline_aub_edu_lb1/Documents/MSFEA%20Online%20Hub%20-%2022/05-Programs/04-AI-DS%20Prof%20Diploma/2-Program%20Management/02.%20Applicants/5.%20Fall%202024-25/Invoicing/Receipts/Jad%20Abou%20Jaoude%20Receipt%20-%20SP24-25-PRO-only.msg?csf=1&amp;web=1&amp;e=ZQ8xyA" TargetMode="External"/><Relationship Id="rId65" Type="http://schemas.openxmlformats.org/officeDocument/2006/relationships/hyperlink" Target="../../../../../../../../:i:/r/personal/msfeaonline_aub_edu_lb1/Documents/MSFEA%20Online%20Hub%20-%2022/05-Programs/04-AI-DS%20Prof%20Diploma/2-Program%20Management/2.%20Applicants/3.%20Fall%202023-24/Invoicing/Hiba%20Abou%20Ltaif%20Receipt%20-%20Fall23-24Coh-SP23-24-Stat-2nd%20time.jpeg?csf=1&amp;web=1&amp;e=LXEfa4" TargetMode="External"/><Relationship Id="rId130" Type="http://schemas.openxmlformats.org/officeDocument/2006/relationships/hyperlink" Target="../../../../../../../../:b:/r/personal/msfeaonline_aub_edu_lb1/Documents/MSFEA%20Online%20Hub%20-%2022/05-Programs/04-AI-DS%20Prof%20Diploma/2-Program%20Management/2.%20Applicants/4.%20Spring%202023-24/Invoicing/Kotan%20Al%20Mashhadani%20Receipt%20-%20Fall23-24-SP23-24Coh-M%26Pro+1stsemcourses.pdf?csf=1&amp;web=1&amp;e=qzLxF3" TargetMode="External"/><Relationship Id="rId368" Type="http://schemas.openxmlformats.org/officeDocument/2006/relationships/hyperlink" Target="mailto:emadalsahhar@gmail.com" TargetMode="External"/><Relationship Id="rId575" Type="http://schemas.openxmlformats.org/officeDocument/2006/relationships/hyperlink" Target="../../../../../../../../:b:/r/personal/msfeaonline_aub_edu_lb1/Documents/MSFEA%20Online%20Hub%20-%2022/05-Programs/04-AI-DS%20Prof%20Diploma/2-Program%20Management/2.%20Applicants/5.%20Fall%202024-25/Invoicing/Receipts/Rajaa%20Zeidan%20Receipt%20-%20FA2-24-25-DS.pdf?csf=1&amp;web=1&amp;e=qkCHO8" TargetMode="External"/><Relationship Id="rId782" Type="http://schemas.openxmlformats.org/officeDocument/2006/relationships/hyperlink" Target="mailto:Georgette.tarabay2@gmail.com" TargetMode="External"/><Relationship Id="rId228" Type="http://schemas.openxmlformats.org/officeDocument/2006/relationships/hyperlink" Target="mailto:mk223@aub.edu.lb" TargetMode="External"/><Relationship Id="rId435" Type="http://schemas.openxmlformats.org/officeDocument/2006/relationships/hyperlink" Target="mailto:zze02@mail.aub.edu" TargetMode="External"/><Relationship Id="rId642" Type="http://schemas.openxmlformats.org/officeDocument/2006/relationships/hyperlink" Target="../../../../../../../../:b:/r/personal/msfeaonline_aub_edu_lb1/Documents/MSFEA%20Online%20Hub%20-%2022/05-Programs/04-AI-DS%20Prof%20Diploma/2-Program%20Management/2.%20Applicants/5.%20Fall%202024-25/Invoicing/Receipts/Ramy%20El%20Khoury%20Receipt-FA%202%2024-25-DS.pdf?csf=1&amp;web=1&amp;e=DrzEoo" TargetMode="External"/><Relationship Id="rId1065" Type="http://schemas.openxmlformats.org/officeDocument/2006/relationships/hyperlink" Target="../../../../:u:/r/personal/msfeaonline_aub_edu_lb1/Documents/MSFEA%20Online%20Hub%20-%2022/05-Programs/04-AI-DS%20Prof%20Diploma/2-Program%20Management/02.%20Applicants/6.%20Spring%202024-25/Invoicing/Receipts/Mohamad%20Hijab%20Receipt%20-%20SP224-25-DL.msg?csf=1&amp;web=1&amp;e=wCp2JI" TargetMode="External"/><Relationship Id="rId281" Type="http://schemas.openxmlformats.org/officeDocument/2006/relationships/hyperlink" Target="../../../../../../../../:b:/r/personal/msfeaonline_aub_edu_lb1/Documents/MSFEA%20Online%20Hub%20-%2022/05-Programs/04-AI-DS%20Prof%20Diploma/2-Program%20Management/Invoicing%20-%20Jihane/Sirine%20Itany%20-%20Receipt%20SU%2023-24%20ALL-NE.pdf?csf=1&amp;web=1&amp;e=sINZ7S" TargetMode="External"/><Relationship Id="rId502" Type="http://schemas.openxmlformats.org/officeDocument/2006/relationships/hyperlink" Target="../../../../../../../../:b:/r/personal/msfeaonline_aub_edu_lb1/Documents/MSFEA%20Online%20Hub%20-%2022/05-Programs/04-AI-DS%20Prof%20Diploma/2-Program%20Management/2.%20Applicants/5.%20Fall%202024-25/Invoicing/Receipts/Nouha%20Chehny%20Receipt%20-%20FA124-25-ML.pdf?csf=1&amp;web=1&amp;e=31b1Ae" TargetMode="External"/><Relationship Id="rId947" Type="http://schemas.openxmlformats.org/officeDocument/2006/relationships/hyperlink" Target="../../../../:u:/r/personal/msfeaonline_aub_edu_lb1/Documents/MSFEA%20Online%20Hub%20-%2022/05-Programs/04-AI-DS%20Prof%20Diploma/2-Program%20Management/2.%20Applicants/7.%20Fall%202025-26/Invoicing/Receipts/Mohamad%20Kojouk%20Receipt%20-%20SP24-25-ALLP.msg?csf=1&amp;web=1&amp;e=rAfQAx" TargetMode="External"/><Relationship Id="rId1132" Type="http://schemas.openxmlformats.org/officeDocument/2006/relationships/hyperlink" Target="../../../../:b:/r/personal/msfeaonline_aub_edu_lb1/Documents/MSFEA%20Online%20Hub%20-%2022/05-Programs/04-AI-DS%20Prof%20Diploma/2-Program%20Management/02.%20Applicants/5.%20Fall%202024-25/Invoicing/Receipts/Hussein%20Reda%20Receipt%20-%20SP224-25-DL.pdf?csf=1&amp;web=1&amp;e=PTby11" TargetMode="External"/><Relationship Id="rId76" Type="http://schemas.openxmlformats.org/officeDocument/2006/relationships/hyperlink" Target="../../../../../../../../:b:/r/personal/msfeaonline_aub_edu_lb1/Documents/MSFEA%20Online%20Hub%20-%2022/05-Programs/04-AI-DS%20Prof%20Diploma/2-Program%20Management/2.%20Applicants/3.%20Fall%202023-24/Invoicing/Ghida%20Zbib%20Receipt%20-%20Fall%2023-24%20-%20Core%20Courses%20-%20Alumni.pdf?csf=1&amp;web=1&amp;e=Z6scOx" TargetMode="External"/><Relationship Id="rId141" Type="http://schemas.openxmlformats.org/officeDocument/2006/relationships/hyperlink" Target="../../../../../../../../:i:/r/personal/msfeaonline_aub_edu_lb1/Documents/MSFEA%20Online%20Hub%20-%2022/05-Programs/04-AI-DS%20Prof%20Diploma/2-Program%20Management/2.%20Applicants/4.%20Spring%202023-24/Invoicing/Rawad%20Assaf%20Receipt%20-%20SP23-24-Core%20Courses-Alumni.jpg?csf=1&amp;web=1&amp;e=6G27Hg" TargetMode="External"/><Relationship Id="rId379" Type="http://schemas.openxmlformats.org/officeDocument/2006/relationships/hyperlink" Target="mailto:rh53@aub.edu.lb" TargetMode="External"/><Relationship Id="rId586" Type="http://schemas.openxmlformats.org/officeDocument/2006/relationships/hyperlink" Target="mailto:mohmad.ali94@hotmail.com" TargetMode="External"/><Relationship Id="rId79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L.jpg?csf=1&amp;web=1&amp;e=fEFYC4" TargetMode="External"/><Relationship Id="rId807"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7" Type="http://schemas.openxmlformats.org/officeDocument/2006/relationships/hyperlink" Target="../../../../../../../../:i:/r/personal/msfeaonline_aub_edu_lb1/Documents/MSFEA%20Online%20Hub%20-%2022/05-Programs/04-AI-DS%20Prof%20Diploma/2-Program%20Management/2.%20Applicants/2.%20Spring%202022-23/Invoicing/Abeer%20Obeid%20Receipt%20-%20Fall%2023-24%20-%20DL%20Only.jpg?csf=1&amp;web=1&amp;e=aYFJaq" TargetMode="External"/><Relationship Id="rId239" Type="http://schemas.openxmlformats.org/officeDocument/2006/relationships/hyperlink" Target="mailto:mgy04@mail.aub.edu" TargetMode="External"/><Relationship Id="rId446" Type="http://schemas.openxmlformats.org/officeDocument/2006/relationships/hyperlink" Target="../../../../../../../../:b:/r/personal/msfeaonline_aub_edu_lb1/Documents/MSFEA%20Online%20Hub%20-%2022/05-Programs/04-AI-DS%20Prof%20Diploma/2-Program%20Management/2.%20Applicants/3.%20Fall%202023-24/Invoicing/Safa%20Halat%20Receipt%20-%20FA124-25-ANLP,BA-Alum.pdf?csf=1&amp;web=1&amp;e=2aoux2" TargetMode="External"/><Relationship Id="rId65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S.jpg?csf=1&amp;web=1&amp;e=IFvmeV" TargetMode="External"/><Relationship Id="rId1076" Type="http://schemas.openxmlformats.org/officeDocument/2006/relationships/hyperlink" Target="mailto:ashraf_sd@live.com" TargetMode="External"/><Relationship Id="rId292" Type="http://schemas.openxmlformats.org/officeDocument/2006/relationships/hyperlink" Target="../../../../../../../../:i:/r/personal/msfeaonline_aub_edu_lb1/Documents/MSFEA%20Online%20Hub%20-%2022/05-Programs/04-AI-DS%20Prof%20Diploma/2-Program%20Management/2.%20Applicants/5.%20Fall%202024-25/Invoicing/Ahmad%20Sabra%20Receipt%20-%20SU23-24-ALLP-Alum.jpg?csf=1&amp;web=1&amp;e=adQtdJ" TargetMode="External"/><Relationship Id="rId306" Type="http://schemas.openxmlformats.org/officeDocument/2006/relationships/hyperlink" Target="../../../../../../../../:b:/r/personal/msfeaonline_aub_edu_lb1/Documents/MSFEA%20Online%20Hub%20-%2022/05-Programs/04-AI-DS%20Prof%20Diploma/2-Program%20Management/2.%20Applicants/4.%20Spring%202023-24/Invoicing/Nayla%20Malaeb%20Receipt%20-SU23-24-AIETH,DSPP-Alum.pdf?csf=1&amp;web=1&amp;e=J8UNtw" TargetMode="External"/><Relationship Id="rId860" Type="http://schemas.openxmlformats.org/officeDocument/2006/relationships/hyperlink" Target="mailto:husseinkhreiss10@gmail.com" TargetMode="External"/><Relationship Id="rId958" Type="http://schemas.openxmlformats.org/officeDocument/2006/relationships/hyperlink" Target="../../../../:i:/r/personal/msfeaonline_aub_edu_lb1/Documents/MSFEA%20Online%20Hub%20-%2022/05-Programs/04-AI-DS%20Prof%20Diploma/2-Program%20Management/2.%20Applicants/3.%20Fall%202023-24/Invoicing/Receipts/Farah%20Farchoukh%20Receipt%20-%20SP124-25-DAPP.jpg?csf=1&amp;web=1&amp;e=IkP58i" TargetMode="External"/><Relationship Id="rId1143" Type="http://schemas.openxmlformats.org/officeDocument/2006/relationships/hyperlink" Target="mailto:ruhayem.rami@gmail.com" TargetMode="External"/><Relationship Id="rId87" Type="http://schemas.openxmlformats.org/officeDocument/2006/relationships/hyperlink" Target="../../../../../../../../:b:/r/personal/msfeaonline_aub_edu_lb1/Documents/MSFEA%20Online%20Hub%20-%2022/05-Programs/04-AI-DS%20Prof%20Diploma/2-Program%20Management/2.%20Applicants/3.%20Fall%202023-24/Invoicing/Serge%20Khalil%20Receipt%20-%20Fall%2023-24%20-%20Core%20Courses.pdf?csf=1&amp;web=1&amp;e=fasIqy" TargetMode="External"/><Relationship Id="rId513" Type="http://schemas.openxmlformats.org/officeDocument/2006/relationships/hyperlink" Target="../../../../../../../../:u:/r/personal/msfeaonline_aub_edu_lb1/Documents/MSFEA%20Online%20Hub%20-%2022/05-Programs/04-AI-DS%20Prof%20Diploma/2-Program%20Management/2.%20Applicants/5.%20Fall%202024-25/Invoicing/Receipts/Ramy%20El%20Khoury%20Receipt%20-%20FA124-25-ML.msg?csf=1&amp;web=1&amp;e=XrtZdX" TargetMode="External"/><Relationship Id="rId597" Type="http://schemas.openxmlformats.org/officeDocument/2006/relationships/hyperlink" Target="../../../../../../../../:b:/r/personal/msfeaonline_aub_edu_lb1/Documents/MSFEA%20Online%20Hub%20-%2022/05-Programs/04-AI-DS%20Prof%20Diploma/2-Program%20Management/2.%20Applicants/5.%20Fall%202024-25/Invoicing/Receipts/Kareem%20Mahmassani%20Receipt%20-FA124-25-%20DS.pdf.pdf?csf=1&amp;web=1&amp;e=zkPzYv" TargetMode="External"/><Relationship Id="rId720" Type="http://schemas.openxmlformats.org/officeDocument/2006/relationships/hyperlink" Target="../../../../../../../../:i:/r/personal/msfeaonline_aub_edu_lb1/Documents/MSFEA%20Online%20Hub%20-%2022/05-Programs/04-AI-DS%20Prof%20Diploma/2-Program%20Management/2.%20Applicants/6.%20Spring%202024-25/Invoicing/Receipts/Samer%20Kseiry%20Receipt%20-%20SP24-25-NOP-EB-Offer.jpg?csf=1&amp;web=1&amp;e=B4kL4V" TargetMode="External"/><Relationship Id="rId818" Type="http://schemas.openxmlformats.org/officeDocument/2006/relationships/hyperlink" Target="../../../../:u:/r/personal/msfeaonline_aub_edu_lb1/Documents/MSFEA%20Online%20Hub%20-%2022/05-Programs/04-AI-DS%20Prof%20Diploma/2-Program%20Management/2.%20Applicants/6.%20Spring%202024-25/Invoicing/Receipts/Fatima%20Darwich%20Receipt%20-%20SP124-25-MATH-Only.msg?csf=1&amp;web=1&amp;e=GqlBgL" TargetMode="External"/><Relationship Id="rId152" Type="http://schemas.openxmlformats.org/officeDocument/2006/relationships/hyperlink" Target="../../../../../../../../:b:/r/personal/msfeaonline_aub_edu_lb1/Documents/MSFEA%20Online%20Hub%20-%2022/05-Programs/04-AI-DS%20Prof%20Diploma/2-Program%20Management/2.%20Applicants/4.%20Spring%202023-24/Invoicing/Sarah%20Osmane%20Receipt%20-%20SP23-24-electives.pdf?csf=1&amp;web=1&amp;e=96Lwrl" TargetMode="External"/><Relationship Id="rId457" Type="http://schemas.openxmlformats.org/officeDocument/2006/relationships/hyperlink" Target="../../../../../../../../:b:/r/personal/msfeaonline_aub_edu_lb1/Documents/MSFEA%20Online%20Hub%20-%2022/05-Programs/04-AI-DS%20Prof%20Diploma/2-Program%20Management/2.%20Applicants/5.%20Fall%202024-25/Invoicing/Receipts/Charbel%20Bou%20Fadel%20Receipt%20-%20FA124-25-ML.pdf?csf=1&amp;web=1&amp;e=1YpTY4" TargetMode="External"/><Relationship Id="rId1003" Type="http://schemas.openxmlformats.org/officeDocument/2006/relationships/hyperlink" Target="../../../../:i:/r/personal/msfeaonline_aub_edu_lb1/Documents/MSFEA%20Online%20Hub%20-%2022/05-Programs/04-AI-DS%20Prof%20Diploma/2-Program%20Management/2.%20Applicants/6.%20Spring%202024-25/Invoicing/Receipts/Rana%20El%20Hajj-Receipt-SP%201%2024-25-DS.jpg?csf=1&amp;web=1&amp;e=0mQcFG" TargetMode="External"/><Relationship Id="rId1087" Type="http://schemas.openxmlformats.org/officeDocument/2006/relationships/hyperlink" Target="../../../../:b:/r/personal/msfeaonline_aub_edu_lb1/Documents/MSFEA%20Online%20Hub%20-%2022/05-Programs/04-AI-DS%20Prof%20Diploma/2-Program%20Management/02.%20Applicants/7.%20Fall%202025-26/Invoicing/Receipts/Mohammad%20Nahhas%20Receipt%20-%20SP24-25-ALLP-FullProg-EB.pdf?csf=1&amp;web=1&amp;e=bxGMLv" TargetMode="External"/><Relationship Id="rId1210" Type="http://schemas.openxmlformats.org/officeDocument/2006/relationships/hyperlink" Target="../../../../:i:/r/personal/msfeaonline_aub_edu_lb1/Documents/MSFEA%20Online%20Hub%20-%2022/05-Programs/04-AI-DS%20Prof%20Diploma/2-Program%20Management/02.%20Applicants/5.%20Fall%202024-25/Invoicing/Receipts/Hussein%20Khreiss%20Receipt%20-%20SU24-25-BA.jpg?csf=1&amp;web=1&amp;e=3wa2I9" TargetMode="External"/><Relationship Id="rId664" Type="http://schemas.openxmlformats.org/officeDocument/2006/relationships/hyperlink" Target="mailto:Tarekzoubeir@gmail.com" TargetMode="External"/><Relationship Id="rId871" Type="http://schemas.openxmlformats.org/officeDocument/2006/relationships/hyperlink" Target="../../../../:u:/r/personal/msfeaonline_aub_edu_lb1/Documents/MSFEA%20Online%20Hub%20-%2022/05-Programs/04-AI-DS%20Prof%20Diploma/2-Program%20Management/2.%20Applicants/6.%20Spring%202024-25/Invoicing/Receipts/Ralph%20Samaha%20Receipt%20-%20SP124-25-PRO-Only.msg?csf=1&amp;web=1&amp;e=3m47Yy" TargetMode="External"/><Relationship Id="rId969" Type="http://schemas.openxmlformats.org/officeDocument/2006/relationships/hyperlink" Target="mailto:ralphs9291@gmail.com" TargetMode="External"/><Relationship Id="rId14" Type="http://schemas.openxmlformats.org/officeDocument/2006/relationships/hyperlink" Target="../../../../../../../../:i:/r/personal/msfeaonline_aub_edu_lb1/Documents/MSFEA%20Online%20Hub%20-%2022/05-Programs/04-AI-DS%20Prof%20Diploma/2-Program%20Management/2.%20Applicants/2.%20Spring%202022-23/Invoicing/Wissam%20Ismail%20Receipt%20-%20Fall%2023-24%20-%20Spring%20Cohort%20-%20Elective%20Courses.jpg?csf=1&amp;web=1&amp;e=idp5EV" TargetMode="External"/><Relationship Id="rId317" Type="http://schemas.openxmlformats.org/officeDocument/2006/relationships/hyperlink" Target="../../../../../../../../:i:/r/personal/msfeaonline_aub_edu_lb1/Documents/MSFEA%20Online%20Hub%20-%2022/05-Programs/04-AI-DS%20Prof%20Diploma/2-Program%20Management/2.%20Applicants/4.%20Spring%202023-24/Invoicing/Dounia%20Soukarieh%20Receipt%20-%20SU23-24-AIETH,DSPP-Alum.jpg?csf=1&amp;web=1&amp;e=h3oqRx" TargetMode="External"/><Relationship Id="rId524" Type="http://schemas.openxmlformats.org/officeDocument/2006/relationships/hyperlink" Target="../../../../../../../../:i:/r/personal/msfeaonline_aub_edu_lb1/Documents/MSFEA%20Online%20Hub%20-%2022/05-Programs/04-AI-DS%20Prof%20Diploma/2-Program%20Management/2.%20Applicants/3.%20Fall%202023-24/Invoicing/Samer%20Farhat%20Receipt%20-%20FA124-25-ANLP,BA.jpg?csf=1&amp;web=1&amp;e=1IZkCy" TargetMode="External"/><Relationship Id="rId731" Type="http://schemas.openxmlformats.org/officeDocument/2006/relationships/hyperlink" Target="../../../../../../../../:b:/r/personal/msfeaonline_aub_edu_lb1/Documents/MSFEA%20Online%20Hub%20-%2022/05-Programs/04-AI-DS%20Prof%20Diploma/2-Program%20Management/2.%20Applicants/5.%20Fall%202024-25/Invoicing/Receipts/Sariah%20Batakji%20Receipt%20-%20FA224-25-DL.pdf?csf=1&amp;web=1&amp;e=4jfce9" TargetMode="External"/><Relationship Id="rId1154" Type="http://schemas.openxmlformats.org/officeDocument/2006/relationships/hyperlink" Target="mailto:jad.asamad2@gmail.com" TargetMode="External"/><Relationship Id="rId98" Type="http://schemas.openxmlformats.org/officeDocument/2006/relationships/hyperlink" Target="../../../../../../../../:i:/r/personal/msfeaonline_aub_edu_lb1/Documents/MSFEA%20Online%20Hub%20-%2022/05-Programs/04-AI-DS%20Prof%20Diploma/2-Program%20Management/2.%20Applicants/3.%20Fall%202023-24/Invoicing/sophia%20moukahal%20receipt%201395%20usd.jpg?csf=1&amp;web=1&amp;e=YzAxsO" TargetMode="External"/><Relationship Id="rId163" Type="http://schemas.openxmlformats.org/officeDocument/2006/relationships/hyperlink" Target="../../../../../../../../:b:/r/personal/msfeaonline_aub_edu_lb1/Documents/MSFEA%20Online%20Hub%20-%2022/05-Programs/04-AI-DS%20Prof%20Diploma/2-Program%20Management/2.%20Applicants/3.%20Fall%202023-24/Invoicing/Manal%20Sanan%20Receipt%20-%20SP23-24-AI%20ethics%20and%20DS%20for%20PP%20only-alumni.pdf?csf=1&amp;web=1&amp;e=gG4LF4" TargetMode="External"/><Relationship Id="rId370" Type="http://schemas.openxmlformats.org/officeDocument/2006/relationships/hyperlink" Target="mailto:khaled.dandan@lau.edu" TargetMode="External"/><Relationship Id="rId82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ML.msg?csf=1&amp;web=1&amp;e=BusQuJ" TargetMode="External"/><Relationship Id="rId1014" Type="http://schemas.openxmlformats.org/officeDocument/2006/relationships/hyperlink" Target="mailto:joseph.saadeh@gmail.com" TargetMode="External"/><Relationship Id="rId1221" Type="http://schemas.openxmlformats.org/officeDocument/2006/relationships/hyperlink" Target="../../../../:i:/r/personal/msfeaonline_aub_edu_lb1/Documents/MSFEA%20Online%20Hub%20-%2022/05-Programs/04-AI-DS%20Prof%20Diploma/2-Program%20Management/02.%20Applicants/5.%20Fall%202024-25/Invoicing/Receipts/Bilal%20Saleh%20Receipt%20-%20SU24-25-BA.jpg?csf=1&amp;web=1&amp;e=B3ENpY" TargetMode="External"/><Relationship Id="rId230" Type="http://schemas.openxmlformats.org/officeDocument/2006/relationships/hyperlink" Target="../../../../../../../../:b:/r/personal/msfeaonline_aub_edu_lb1/Documents/MSFEA%20Online%20Hub%20-%2022/05-Programs/04-AI-DS%20Prof%20Diploma/2-Program%20Management/2.%20Applicants/3.%20Fall%202023-24/Invoicing/Nayla%20Malaeb%20-%20Receipt%203%20Spring%2023-24.pdf?csf=1&amp;web=1&amp;e=SoC9IS" TargetMode="External"/><Relationship Id="rId468" Type="http://schemas.openxmlformats.org/officeDocument/2006/relationships/hyperlink" Target="../../../../../../../../:u:/r/personal/msfeaonline_aub_edu_lb1/Documents/MSFEA%20Online%20Hub%20-%2022/05-Programs/04-AI-DS%20Prof%20Diploma/2-Program%20Management/2.%20Applicants/3.%20Fall%202023-24/Invoicing/Noura%20Hassan%20Receipt%20-%20FA124-25-ANLP,BA.msg?csf=1&amp;web=1&amp;e=0eIeqm" TargetMode="External"/><Relationship Id="rId675" Type="http://schemas.openxmlformats.org/officeDocument/2006/relationships/hyperlink" Target="mailto:heba.chamas@gmail.com" TargetMode="External"/><Relationship Id="rId882" Type="http://schemas.openxmlformats.org/officeDocument/2006/relationships/hyperlink" Target="mailto:kawthar.arabips@gmail.com" TargetMode="External"/><Relationship Id="rId1098" Type="http://schemas.openxmlformats.org/officeDocument/2006/relationships/hyperlink" Target="../../../../:b:/r/personal/msfeaonline_aub_edu_lb1/Documents/MSFEA%20Online%20Hub%20-%2022/05-Programs/04-AI-DS%20Prof%20Diploma/2-Program%20Management/02.%20Applicants/5.%20Fall%202024-25/Invoicing/Receipts/Rajaa%20Zeidan%20Receipt%20-%20SP24-25-ANLP,BA.pdf?csf=1&amp;web=1&amp;e=p8Z6oQ" TargetMode="External"/><Relationship Id="rId25" Type="http://schemas.openxmlformats.org/officeDocument/2006/relationships/hyperlink" Target="../../../../../../../../:i:/r/personal/msfeaonline_aub_edu_lb1/Documents/MSFEA%20Online%20Hub%20-%2022/05-Programs/04-AI-DS%20Prof%20Diploma/2-Program%20Management/2.%20Applicants/3.%20Fall%202023-24/Invoicing/Miriam%20Jreissati%20Full%20Payment%202%20receipt.jpg?csf=1&amp;web=1&amp;e=34urzM" TargetMode="External"/><Relationship Id="rId328" Type="http://schemas.openxmlformats.org/officeDocument/2006/relationships/hyperlink" Target="../../../../../../../../:u:/r/personal/msfeaonline_aub_edu_lb1/Documents/MSFEA%20Online%20Hub%20-%2022/05-Programs/04-AI-DS%20Prof%20Diploma/2-Program%20Management/2.%20Applicants/5.%20Fall%202024-25/Invoicing/Souraya%20Khalife%20Receipt%20-%20SU23-24-ALLP.msg?csf=1&amp;web=1&amp;e=TjZEjv" TargetMode="External"/><Relationship Id="rId535" Type="http://schemas.openxmlformats.org/officeDocument/2006/relationships/hyperlink" Target="../../../../../../../../:b:/r/personal/msfeaonline_aub_edu_lb1/Documents/MSFEA%20Online%20Hub%20-%2022/05-Programs/04-AI-DS%20Prof%20Diploma/2-Program%20Management/2.%20Applicants/5.%20Fall%202024-25/Invoicing/Receipts/Maya%20Mallak%20Receipt%20-%20FA124-25-FOPM-AI.PDF?csf=1&amp;web=1&amp;e=E632a0" TargetMode="External"/><Relationship Id="rId742" Type="http://schemas.openxmlformats.org/officeDocument/2006/relationships/hyperlink" Target="mailto:zak14@mail.aub.edu" TargetMode="External"/><Relationship Id="rId1165" Type="http://schemas.openxmlformats.org/officeDocument/2006/relationships/hyperlink" Target="mailto:rzn.is.7799@gmail.com" TargetMode="External"/><Relationship Id="rId174" Type="http://schemas.openxmlformats.org/officeDocument/2006/relationships/hyperlink" Target="../../../../../../../../:u:/r/personal/msfeaonline_aub_edu_lb1/Documents/MSFEA%20Online%20Hub%20-%2022/05-Programs/04-AI-DS%20Prof%20Diploma/2-Program%20Management/2.%20Applicants/3.%20Fall%202023-24/Invoicing/Hager%20Hesham%20Receipt%20-%20SP23-24-core%20courses.msg?csf=1&amp;web=1&amp;e=kQceJI" TargetMode="External"/><Relationship Id="rId381" Type="http://schemas.openxmlformats.org/officeDocument/2006/relationships/hyperlink" Target="mailto:rh53@aub.edu.lb" TargetMode="External"/><Relationship Id="rId602" Type="http://schemas.openxmlformats.org/officeDocument/2006/relationships/hyperlink" Target="mailto:achraf.allakkis@gmail.com" TargetMode="External"/><Relationship Id="rId1025" Type="http://schemas.openxmlformats.org/officeDocument/2006/relationships/hyperlink" Target="mailto:eli.lebbos@gmail.com" TargetMode="External"/><Relationship Id="rId1232" Type="http://schemas.openxmlformats.org/officeDocument/2006/relationships/hyperlink" Target="https://mailaub-my.sharepoint.com/:u:/r/personal/msfeaonline_aub_edu_lb1/Documents/MSFEA%20Online%20Hub%20-%2022/05-Programs/04-AI-DS%20Prof%20Diploma/2-Program%20Management/02.%20Applicants/7.%20Fall%202025-26/Invoicing/Receipts/Karen%20Salloum-SU24-25-FullProg.-EB.msg?csf=1&amp;web=1&amp;e=QTSNGV" TargetMode="External"/><Relationship Id="rId241" Type="http://schemas.openxmlformats.org/officeDocument/2006/relationships/hyperlink" Target="../../../../../../../../:i:/r/personal/msfeaonline_aub_edu_lb1/Documents/MSFEA%20Online%20Hub%20-%2022/05-Programs/04-AI-DS%20Prof%20Diploma/2-Program%20Management/2.%20Applicants/4.%20Spring%202023-24/Invoicing/Jamal%20Soukarieh%20Receipt%20-%20SP123-24-DS.jpg?csf=1&amp;web=1&amp;e=5LvJW6" TargetMode="External"/><Relationship Id="rId479" Type="http://schemas.openxmlformats.org/officeDocument/2006/relationships/hyperlink" Target="mailto:husseinkhreiss10@gmail.com" TargetMode="External"/><Relationship Id="rId686" Type="http://schemas.openxmlformats.org/officeDocument/2006/relationships/hyperlink" Target="mailto:db61@aub.edu.lb" TargetMode="External"/><Relationship Id="rId893" Type="http://schemas.openxmlformats.org/officeDocument/2006/relationships/hyperlink" Target="mailto:sara.elmordaa@gmail.com" TargetMode="External"/><Relationship Id="rId907" Type="http://schemas.openxmlformats.org/officeDocument/2006/relationships/hyperlink" Target="../../../../:u:/r/personal/msfeaonline_aub_edu_lb1/Documents/MSFEA%20Online%20Hub%20-%2022/05-Programs/04-AI-DS%20Prof%20Diploma/2-Program%20Management/2.%20Applicants/5.%20Fall%202024-25/Invoicing/Receipts/Areej%20Saud%20Harahsheh%20Receipt%20-%20SP1-24-25-AIETH,AIHEA.msg?csf=1&amp;web=1&amp;e=qKyM2e" TargetMode="External"/><Relationship Id="rId36" Type="http://schemas.openxmlformats.org/officeDocument/2006/relationships/hyperlink" Target="../../../../../../../../:b:/r/personal/msfeaonline_aub_edu_lb1/Documents/MSFEA%20Online%20Hub%20-%2022/05-Programs/04-AI-DS%20Prof%20Diploma/2-Program%20Management/2.%20Applicants/3.%20Fall%202023-24/Invoicing/Richard%20Feghali%20Receipt%20-%20Fall%2023-24%20-%20Programming%20Pre-requisite.pdf?csf=1&amp;web=1&amp;e=eLLSBF" TargetMode="External"/><Relationship Id="rId339" Type="http://schemas.openxmlformats.org/officeDocument/2006/relationships/hyperlink" Target="../../../../../../../../:i:/r/personal/msfeaonline_aub_edu_lb1/Documents/MSFEA%20Online%20Hub%20-%2022/05-Programs/04-AI-DS%20Prof%20Diploma/2-Program%20Management/2.%20Applicants/5.%20Fall%202024-25/Invoicing/Rita%20Keyrouz%20Receipt%20-%20SU23-24-PRO-EB.jpg?csf=1&amp;web=1&amp;e=uWAicf" TargetMode="External"/><Relationship Id="rId546" Type="http://schemas.openxmlformats.org/officeDocument/2006/relationships/hyperlink" Target="../../../../../../../../:u:/r/personal/msfeaonline_aub_edu_lb1/Documents/MSFEA%20Online%20Hub%20-%2022/05-Programs/04-AI-DS%20Prof%20Diploma/2-Program%20Management/2.%20Applicants/5.%20Fall%202024-25/Invoicing/Receipts/Levon%20Chenorhokian%20Receipt%20-%20FA124-25-ML.msg?csf=1&amp;web=1&amp;e=Z6BnR6" TargetMode="External"/><Relationship Id="rId753" Type="http://schemas.openxmlformats.org/officeDocument/2006/relationships/hyperlink" Target="../../../../../../../../:i:/r/personal/msfeaonline_aub_edu_lb1/Documents/MSFEA%20Online%20Hub%20-%2022/05-Programs/04-AI-DS%20Prof%20Diploma/2-Program%20Management/2.%20Applicants/5.%20Fall%202024-25/Invoicing/Receipts/Mohamad%20Ali%20Hammoud%20Receipt%20-%20FA224-25-DL.jpg?csf=1&amp;web=1&amp;e=xAtiSq" TargetMode="External"/><Relationship Id="rId1176" Type="http://schemas.openxmlformats.org/officeDocument/2006/relationships/hyperlink" Target="https://cashier.aub.edu.lb/cgi-bin/ssl/baninv/main.pl?step=invoiceprint&amp;p_pidm=322901&amp;p_trnum=13&amp;p_invoicenum=01885619" TargetMode="External"/><Relationship Id="rId101" Type="http://schemas.openxmlformats.org/officeDocument/2006/relationships/hyperlink" Target="../../../../../../../../:i:/r/personal/msfeaonline_aub_edu_lb1/Documents/MSFEA%20Online%20Hub%20-%2022/05-Programs/04-AI-DS%20Prof%20Diploma/2-Program%20Management/2.%20Applicants/3.%20Fall%202023-24/Invoicing/Aline%20Avedissian%20Payment%20Receipt%20-%20Math%20%26%20Prog.%20Prereq.jpeg?csf=1&amp;web=1&amp;e=uARv0i" TargetMode="External"/><Relationship Id="rId185" Type="http://schemas.openxmlformats.org/officeDocument/2006/relationships/hyperlink" Target="../../../../../../../../:i:/r/personal/msfeaonline_aub_edu_lb1/Documents/MSFEA%20Online%20Hub%20-%2022/05-Programs/04-AI-DS%20Prof%20Diploma/2-Program%20Management/2.%20Applicants/4.%20Spring%202023-24/Invoicing/Laila%20Ghoteime%20Receipt%20-%20SP23-24-ML-only.jpg?csf=1&amp;web=1&amp;e=wXZO9s" TargetMode="External"/><Relationship Id="rId406" Type="http://schemas.openxmlformats.org/officeDocument/2006/relationships/hyperlink" Target="../../../../../../../../:i:/r/personal/msfeaonline_aub_edu_lb1/Documents/MSFEA%20Online%20Hub%20-%2022/05-Programs/04-AI-DS%20Prof%20Diploma/2-Program%20Management/2.%20Applicants/5.%20Fall%202024-25/Invoicing/Receipts/Youssef%20Farhat%20Receipt%20-%20SU23-24-MATH-Only.jpg?csf=1&amp;web=1&amp;e=eqfake" TargetMode="External"/><Relationship Id="rId960" Type="http://schemas.openxmlformats.org/officeDocument/2006/relationships/hyperlink" Target="../../../../:u:/r/personal/msfeaonline_aub_edu_lb1/Documents/MSFEA%20Online%20Hub%20-%2022/05-Programs/04-AI-DS%20Prof%20Diploma/2-Program%20Management/2.%20Applicants/7.%20Fall%202025-26/Invoicing/Receipts/Christina%20Saadeh%20Receipt%20-%20FA25-26-PYT-Only.msg?csf=1&amp;web=1&amp;e=j5ln87" TargetMode="External"/><Relationship Id="rId1036" Type="http://schemas.openxmlformats.org/officeDocument/2006/relationships/hyperlink" Target="../../../../:i:/r/personal/msfeaonline_aub_edu_lb1/Documents/MSFEA%20Online%20Hub%20-%2022/05-Programs/04-AI-DS%20Prof%20Diploma/2-Program%20Management/02.%20Applicants/7.%20Fall%202025-26/Invoicing/Receipts/Sara%20ElHoss%20Receipt%20-%20SP24-25-ALLP-EB.jpg?csf=1&amp;web=1&amp;e=PsiZ9P" TargetMode="External"/><Relationship Id="rId392" Type="http://schemas.openxmlformats.org/officeDocument/2006/relationships/hyperlink" Target="mailto:paultohme@gmail.com" TargetMode="External"/><Relationship Id="rId613" Type="http://schemas.openxmlformats.org/officeDocument/2006/relationships/hyperlink" Target="mailto:Nicolasbf70@gmail.com" TargetMode="External"/><Relationship Id="rId697" Type="http://schemas.openxmlformats.org/officeDocument/2006/relationships/hyperlink" Target="mailto:Waelbreich@hotmail.com" TargetMode="External"/><Relationship Id="rId820" Type="http://schemas.openxmlformats.org/officeDocument/2006/relationships/hyperlink" Target="mailto:warrak.jamil@gmail.com" TargetMode="External"/><Relationship Id="rId918" Type="http://schemas.openxmlformats.org/officeDocument/2006/relationships/hyperlink" Target="../../../../:i:/r/personal/msfeaonline_aub_edu_lb1/Documents/MSFEA%20Online%20Hub%20-%2022/05-Programs/04-AI-DS%20Prof%20Diploma/2-Program%20Management/2.%20Applicants/5.%20Fall%202024-25/Invoicing/Receipts/Youssef%20Farhat-Receipt-SP1%2024-25-AIETH,AIHEA.jpg?csf=1&amp;web=1&amp;e=f8Rfh7" TargetMode="External"/><Relationship Id="rId252" Type="http://schemas.openxmlformats.org/officeDocument/2006/relationships/hyperlink" Target="../../../../../../../../:i:/r/personal/msfeaonline_aub_edu_lb1/Documents/MSFEA%20Online%20Hub%20-%2022/05-Programs/04-AI-DS%20Prof%20Diploma/2-Program%20Management/2.%20Applicants/4.%20Spring%202023-24/Invoicing/Ali%20Kobeissi%20-%20Fall23-24-SP23-24Coh-Full-program.jpg?csf=1&amp;web=1&amp;e=dVoSvN" TargetMode="External"/><Relationship Id="rId1103" Type="http://schemas.openxmlformats.org/officeDocument/2006/relationships/hyperlink" Target="../../../../:b:/r/personal/msfeaonline_aub_edu_lb1/Documents/MSFEA%20Online%20Hub%20-%2022/05-Programs/04-AI-DS%20Prof%20Diploma/2-Program%20Management/02.%20Applicants/6.%20Spring%202024-25/Invoicing/Receipts/Tarek%20Zoubeir%20Receipt%20-%20SP224-25-DL.pdf?csf=1&amp;web=1&amp;e=OlhY3s" TargetMode="External"/><Relationship Id="rId1187" Type="http://schemas.openxmlformats.org/officeDocument/2006/relationships/hyperlink" Target="mailto:nalmudehki@gmail.com" TargetMode="External"/><Relationship Id="rId47" Type="http://schemas.openxmlformats.org/officeDocument/2006/relationships/hyperlink" Target="../../../../../../../../:u:/r/personal/msfeaonline_aub_edu_lb1/Documents/MSFEA%20Online%20Hub%20-%2022/05-Programs/04-AI-DS%20Prof%20Diploma/2-Program%20Management/2.%20Applicants/3.%20Fall%202023-24/Invoicing/Sami%20El%20Ayoubi%20Receipt%20-%20Fall%2023-24%20-%20Math%20pre-requisite%20(2nd%20take).msg?csf=1&amp;web=1&amp;e=w3Ts5d" TargetMode="External"/><Relationship Id="rId112" Type="http://schemas.openxmlformats.org/officeDocument/2006/relationships/hyperlink" Target="../../../../../../../../:i:/r/personal/msfeaonline_aub_edu_lb1/Documents/MSFEA%20Online%20Hub%20-%2022/05-Programs/04-AI-DS%20Prof%20Diploma/2-Program%20Management/2.%20Applicants/4.%20Spring%202023-24/Invoicing/Hidaya%20Hussein%20Receipt%20-%20Fall%2023-24-%20SP23-24Coh-%20Stat+PRO+Core%20Courses.jpg?csf=1&amp;web=1&amp;e=xqgTsF" TargetMode="External"/><Relationship Id="rId557" Type="http://schemas.openxmlformats.org/officeDocument/2006/relationships/hyperlink" Target="mailto:Mahmoud.assaf@live.com" TargetMode="External"/><Relationship Id="rId764" Type="http://schemas.openxmlformats.org/officeDocument/2006/relationships/hyperlink" Target="mailto:kawthar.arabips@gmail.com" TargetMode="External"/><Relationship Id="rId971" Type="http://schemas.openxmlformats.org/officeDocument/2006/relationships/hyperlink" Target="mailto:ahmad.sssabraa@gmail.com" TargetMode="External"/><Relationship Id="rId196" Type="http://schemas.openxmlformats.org/officeDocument/2006/relationships/hyperlink" Target="../../../../../../../../:i:/r/personal/msfeaonline_aub_edu_lb1/Documents/MSFEA%20Online%20Hub%20-%2022/05-Programs/04-AI-DS%20Prof%20Diploma/2-Program%20Management/2.%20Applicants/4.%20Spring%202023-24/Invoicing/Paul%20Tohme%20Receipt%20-%20SP23-24-corecourses.jpg?csf=1&amp;web=1&amp;e=2MccTs" TargetMode="External"/><Relationship Id="rId417" Type="http://schemas.openxmlformats.org/officeDocument/2006/relationships/hyperlink" Target="mailto:mohmad.ali94@hotmail.com" TargetMode="External"/><Relationship Id="rId624" Type="http://schemas.openxmlformats.org/officeDocument/2006/relationships/hyperlink" Target="../../../../../../../../:b:/r/personal/msfeaonline_aub_edu_lb1/Documents/MSFEA%20Online%20Hub%20-%2022/05-Programs/04-AI-DS%20Prof%20Diploma/2-Program%20Management/2.%20Applicants/4.%20Spring%202023-24/Invoicing/Receipts/Nizar%20Aouad-SP%2023%2024-AIHEA-Alum.pdf?csf=1&amp;web=1&amp;e=StMTJE" TargetMode="External"/><Relationship Id="rId831" Type="http://schemas.openxmlformats.org/officeDocument/2006/relationships/hyperlink" Target="../../../../:i:/r/personal/msfeaonline_aub_edu_lb1/Documents/MSFEA%20Online%20Hub%20-%2022/05-Programs/04-AI-DS%20Prof%20Diploma/2-Program%20Management/2.%20Applicants/6.%20Spring%202024-25/Invoicing/Receipts/Mohamad%20Khalife%20Receipt%20-%20SP124-25-ML.jpg?csf=1&amp;web=1&amp;e=25tgcv" TargetMode="External"/><Relationship Id="rId1047" Type="http://schemas.openxmlformats.org/officeDocument/2006/relationships/hyperlink" Target="../../../../:i:/r/personal/msfeaonline_aub_edu_lb1/Documents/MSFEA%20Online%20Hub%20-%2022/05-Programs/04-AI-DS%20Prof%20Diploma/2-Program%20Management/02.%20Applicants/5.%20Fall%202024-25/Invoicing/Receipts/Mirvat%20Abdallah%20Receipt%20-%20SP224-25-ANLP,BA.jpg?csf=1&amp;web=1&amp;e=XaKyga" TargetMode="External"/><Relationship Id="rId263" Type="http://schemas.openxmlformats.org/officeDocument/2006/relationships/hyperlink" Target="../../../../../../../../:b:/r/personal/msfeaonline_aub_edu_lb1/Documents/MSFEA%20Online%20Hub%20-%2022/05-Programs/04-AI-DS%20Prof%20Diploma/2-Program%20Management/2.%20Applicants/5.%20Fall%202024-25/Invoicing/Sara%20El%20Mordaa%20Receipt%20-%20SU23-24-ALLP-Alum.pdf?csf=1&amp;web=1&amp;e=tac3t8" TargetMode="External"/><Relationship Id="rId470" Type="http://schemas.openxmlformats.org/officeDocument/2006/relationships/hyperlink" Target="../../../../../../../../:u:/r/personal/msfeaonline_aub_edu_lb1/Documents/MSFEA%20Online%20Hub%20-%2022/05-Programs/04-AI-DS%20Prof%20Diploma/2-Program%20Management/2.%20Applicants/3.%20Fall%202023-24/Invoicing/Andre%20Slim%20Receipt%20-%20FA124-25-BA-Alum.msg?csf=1&amp;web=1&amp;e=S5UYKX" TargetMode="External"/><Relationship Id="rId929" Type="http://schemas.openxmlformats.org/officeDocument/2006/relationships/hyperlink" Target="../../../../:b:/r/personal/msfeaonline_aub_edu_lb1/Documents/MSFEA%20Online%20Hub%20-%2022/05-Programs/04-AI-DS%20Prof%20Diploma/2-Program%20Management/2.%20Applicants/5.%20Fall%202024-25/Invoicing/Receipts/Mohamad%20Mehdi%20Diab-Receipt-SP%201%2024-25-AIHEA,DAPP.pdf?csf=1&amp;web=1&amp;e=96SXXa" TargetMode="External"/><Relationship Id="rId1114" Type="http://schemas.openxmlformats.org/officeDocument/2006/relationships/hyperlink" Target="../../../../:u:/r/personal/msfeaonline_aub_edu_lb1/Documents/MSFEA%20Online%20Hub%20-%2022/05-Programs/04-AI-DS%20Prof%20Diploma/2-Program%20Management/02.%20Applicants/6.%20Spring%202024-25/Invoicing/Receipts/Rania%20Jammal%20Receipt%20-%20SP224-25-DL-Alum.msg?csf=1&amp;web=1&amp;e=FGhshx" TargetMode="External"/><Relationship Id="rId58" Type="http://schemas.openxmlformats.org/officeDocument/2006/relationships/hyperlink" Target="../../../../../../../../:b:/r/personal/msfeaonline_aub_edu_lb1/Documents/MSFEA%20Online%20Hub%20-%2022/05-Programs/04-AI-DS%20Prof%20Diploma/2-Program%20Management/2.%20Applicants/3.%20Fall%202023-24/Invoicing/Zahi%20Allam%20receipt%20-%202nd%20pre-requisite.pdf?csf=1&amp;web=1&amp;e=BULhG9" TargetMode="External"/><Relationship Id="rId123" Type="http://schemas.openxmlformats.org/officeDocument/2006/relationships/hyperlink" Target="../../../../../../../../:b:/r/personal/msfeaonline_aub_edu_lb1/Documents/MSFEA%20Online%20Hub%20-%2022/05-Programs/04-AI-DS%20Prof%20Diploma/2-Program%20Management/2.%20Applicants/4.%20Spring%202023-24/Invoicing/Rania%20Haddad%20Receipt%20-%20Fall23-24-SP23-24Coh-AllPre-req+1stsemester%20courses.pdf?csf=1&amp;web=1&amp;e=L83NzC" TargetMode="External"/><Relationship Id="rId330" Type="http://schemas.openxmlformats.org/officeDocument/2006/relationships/hyperlink" Target="mailto:raninmazloum.2000@gmail.com" TargetMode="External"/><Relationship Id="rId568" Type="http://schemas.openxmlformats.org/officeDocument/2006/relationships/hyperlink" Target="../../../../../../../../:i:/r/personal/msfeaonline_aub_edu_lb1/Documents/MSFEA%20Online%20Hub%20-%2022/05-Programs/04-AI-DS%20Prof%20Diploma/2-Program%20Management/2.%20Applicants/6.%20Spring%202024-25/Invoicing/Receipts/Mostafa%20Kayyar%20Receipt%20-%20SP24-25-ALLP-EB.jpg?csf=1&amp;web=1&amp;e=ktYG52" TargetMode="External"/><Relationship Id="rId775" Type="http://schemas.openxmlformats.org/officeDocument/2006/relationships/hyperlink" Target="../../../../../../../../:i:/r/personal/msfeaonline_aub_edu_lb1/Documents/MSFEA%20Online%20Hub%20-%2022/05-Programs/04-AI-DS%20Prof%20Diploma/2-Program%20Management/2.%20Applicants/5.%20Fall%202024-25/Invoicing/Receipts/Husam%20Salami%20Receipt%20-%20FA224-25-DL.jpeg?csf=1&amp;web=1&amp;e=iQJAJV" TargetMode="External"/><Relationship Id="rId982"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DS.msg?csf=1&amp;web=1&amp;e=xc3HzT" TargetMode="External"/><Relationship Id="rId1198" Type="http://schemas.openxmlformats.org/officeDocument/2006/relationships/hyperlink" Target="mailto:yumna.malaz@gmail.com" TargetMode="External"/><Relationship Id="rId428" Type="http://schemas.openxmlformats.org/officeDocument/2006/relationships/hyperlink" Target="mailto:abdulrhmanomar3@gmail.com" TargetMode="External"/><Relationship Id="rId635" Type="http://schemas.openxmlformats.org/officeDocument/2006/relationships/hyperlink" Target="../../../../../../../../:u:/r/personal/msfeaonline_aub_edu_lb1/Documents/MSFEA%20Online%20Hub%20-%2022/05-Programs/04-AI-DS%20Prof%20Diploma/2-Program%20Management/2.%20Applicants/6.%20Spring%202024-25/Invoicing/Receipts/Ghiwa%20Mahmoud%20Receipt%20-%20SP24-25-ALLP-EB.msg?csf=1&amp;web=1&amp;e=sTns4F" TargetMode="External"/><Relationship Id="rId842" Type="http://schemas.openxmlformats.org/officeDocument/2006/relationships/hyperlink" Target="../../../../:i:/r/personal/msfeaonline_aub_edu_lb1/Documents/MSFEA%20Online%20Hub%20-%2022/05-Programs/04-AI-DS%20Prof%20Diploma/2-Program%20Management/2.%20Applicants/7.%20Fall%202025-26/Invoicing/Receipts/Rania%20Hamad%20Receipt%20-%20SP124-25-STAT-only.jpg?csf=1&amp;web=1&amp;e=8nOGsH" TargetMode="External"/><Relationship Id="rId1058" Type="http://schemas.openxmlformats.org/officeDocument/2006/relationships/hyperlink" Target="../../../../:i:/r/personal/msfeaonline_aub_edu_lb1/Documents/MSFEA%20Online%20Hub%20-%2022/05-Programs/04-AI-DS%20Prof%20Diploma/2-Program%20Management/02.%20Applicants/5.%20Fall%202024-25/Invoicing/Receipts/Mohamad%20Hammoud%20Receipt%20-%20SP224-25-ANLP,BA.jpg?csf=1&amp;web=1&amp;e=W8E8Or" TargetMode="External"/><Relationship Id="rId274" Type="http://schemas.openxmlformats.org/officeDocument/2006/relationships/hyperlink" Target="../../../../../../../../:i:/r/personal/msfeaonline_aub_edu_lb1/Documents/MSFEA%20Online%20Hub%20-%2022/05-Programs/04-AI-DS%20Prof%20Diploma/2-Program%20Management/2.%20Applicants/5.%20Fall%202024-25/Invoicing/Omar%20Al%20Bissani%20Receipt%20-%20SU23-24-ALLP-Alum.jpeg?csf=1&amp;web=1&amp;e=eKfhiq" TargetMode="External"/><Relationship Id="rId481" Type="http://schemas.openxmlformats.org/officeDocument/2006/relationships/hyperlink" Target="mailto:db61@aub.edu.lb" TargetMode="External"/><Relationship Id="rId702" Type="http://schemas.openxmlformats.org/officeDocument/2006/relationships/hyperlink" Target="mailto:jad.asamad2@gmail.com" TargetMode="External"/><Relationship Id="rId1125" Type="http://schemas.openxmlformats.org/officeDocument/2006/relationships/hyperlink" Target="../../../../:i:/r/personal/msfeaonline_aub_edu_lb1/Documents/MSFEA%20Online%20Hub%20-%2022/05-Programs/04-AI-DS%20Prof%20Diploma/2-Program%20Management/02.%20Applicants/5.%20Fall%202024-25/Invoicing/Receipts/Lamia%20Gerges%20REceipt%20-%20SP224-25-DL.jpg?csf=1&amp;web=1&amp;e=EOtsnN" TargetMode="External"/><Relationship Id="rId69" Type="http://schemas.openxmlformats.org/officeDocument/2006/relationships/hyperlink" Target="../../../../../../../../:b:/r/personal/msfeaonline_aub_edu_lb1/Documents/MSFEA%20Online%20Hub%20-%2022/05-Programs/04-AI-DS%20Prof%20Diploma/2-Program%20Management/2.%20Applicants/3.%20Fall%202023-24/Invoicing/Mahdi%20Badran%20Receipt.pdf?csf=1&amp;web=1&amp;e=B1IBqc" TargetMode="External"/><Relationship Id="rId134" Type="http://schemas.openxmlformats.org/officeDocument/2006/relationships/hyperlink" Target="../../../../../../../../:i:/r/personal/msfeaonline_aub_edu_lb1/Documents/MSFEA%20Online%20Hub%20-%2022/05-Programs/04-AI-DS%20Prof%20Diploma/2-Program%20Management/2.%20Applicants/4.%20Spring%202023-24/Invoicing/Noura%20Hassan%20Receipt%20-%20Fall23-24-SP23-24Coh-M%26Pro+1stsemcourses.jpeg?csf=1&amp;web=1&amp;e=5FVd5v" TargetMode="External"/><Relationship Id="rId579" Type="http://schemas.openxmlformats.org/officeDocument/2006/relationships/hyperlink" Target="../../../../../../../../:u:/r/personal/msfeaonline_aub_edu_lb1/Documents/MSFEA%20Online%20Hub%20-%2022/05-Programs/04-AI-DS%20Prof%20Diploma/2-Program%20Management/2.%20Applicants/5.%20Fall%202024-25/Invoicing/Receipts/Sara%20El%20Mordaa%20Receipt%20-%20FA2-24-25-DS-Alum.msg?csf=1&amp;web=1&amp;e=n5Sbrz" TargetMode="External"/><Relationship Id="rId786" Type="http://schemas.openxmlformats.org/officeDocument/2006/relationships/hyperlink" Target="../../../../../../../../:i:/r/personal/msfeaonline_aub_edu_lb1/Documents/MSFEA%20Online%20Hub%20-%2022/05-Programs/04-AI-DS%20Prof%20Diploma/2-Program%20Management/2.%20Applicants/5.%20Fall%202024-25/Invoicing/Receipts/Zeinab%20Krayem%20Receipt%20-%20FA224-25-DL-Alum.jpg?csf=1&amp;web=1&amp;e=0f9xbM" TargetMode="External"/><Relationship Id="rId993" Type="http://schemas.openxmlformats.org/officeDocument/2006/relationships/hyperlink" Target="../../../../:i:/r/personal/msfeaonline_aub_edu_lb1/Documents/MSFEA%20Online%20Hub%20-%2022/05-Programs/04-AI-DS%20Prof%20Diploma/2-Program%20Management/2.%20Applicants/5.%20Fall%202024-25/Invoicing/Receipts/Hussam%20Salami-Receipt-SP1%2024-25-AIHEA,DAPP.jpg?csf=1&amp;web=1&amp;e=f6xEWb" TargetMode="External"/><Relationship Id="rId341" Type="http://schemas.openxmlformats.org/officeDocument/2006/relationships/hyperlink" Target="mailto:kewlfunky@hotmail.com" TargetMode="External"/><Relationship Id="rId439" Type="http://schemas.openxmlformats.org/officeDocument/2006/relationships/hyperlink" Target="../../../../../../../../:i:/r/personal/msfeaonline_aub_edu_lb1/Documents/MSFEA%20Online%20Hub%20-%2022/05-Programs/04-AI-DS%20Prof%20Diploma/2-Program%20Management/2.%20Applicants/3.%20Fall%202023-24/Invoicing/Nour%20Abadi%20Receipt%20-FA124-25-ANLP,BA.jpeg?csf=1&amp;web=1&amp;e=lSfYB2" TargetMode="External"/><Relationship Id="rId646" Type="http://schemas.openxmlformats.org/officeDocument/2006/relationships/hyperlink" Target="../../../../../../../../:u:/g/personal/msfeaonline_aub_edu_lb1/EQcALwRzYDVEubu4UtY1z3QBRRFylU74j50elBt2lgHw2A?e=aTGXh7" TargetMode="External"/><Relationship Id="rId1069" Type="http://schemas.openxmlformats.org/officeDocument/2006/relationships/hyperlink" Target="../../../../:u:/r/personal/msfeaonline_aub_edu_lb1/Documents/MSFEA%20Online%20Hub%20-%2022/05-Programs/04-AI-DS%20Prof%20Diploma/2-Program%20Management/02.%20Applicants/6.%20Spring%202024-25/Invoicing/Receipts/Yumna%20Malaz%20Receipt%20-%20SP224-25-DL.msg?csf=1&amp;web=1&amp;e=9Rww4k" TargetMode="External"/><Relationship Id="rId201" Type="http://schemas.openxmlformats.org/officeDocument/2006/relationships/hyperlink" Target="../../../../../../../../:i:/r/personal/msfeaonline_aub_edu_lb1/Documents/MSFEA%20Online%20Hub%20-%2022/05-Programs/04-AI-DS%20Prof%20Diploma/2-Program%20Management/2.%20Applicants/4.%20Spring%202023-24/Invoicing/Nadine%20Younes%20Receipt%20-%20SP123-24-DS.jpg?csf=1&amp;web=1&amp;e=keqjOX" TargetMode="External"/><Relationship Id="rId285" Type="http://schemas.openxmlformats.org/officeDocument/2006/relationships/hyperlink" Target="../../../../../../../../:i:/r/personal/msfeaonline_aub_edu_lb1/Documents/MSFEA%20Online%20Hub%20-%2022/05-Programs/04-AI-DS%20Prof%20Diploma/2-Program%20Management/2.%20Applicants/4.%20Spring%202023-24/Invoicing/Safa%20Halat%20Receipt%20-%20SU23-24-AIETH,DSPP-Alum.jpeg?csf=1&amp;web=1&amp;e=08TNnL" TargetMode="External"/><Relationship Id="rId506" Type="http://schemas.openxmlformats.org/officeDocument/2006/relationships/hyperlink" Target="../../../../../../../../:u:/r/personal/msfeaonline_aub_edu_lb1/Documents/MSFEA%20Online%20Hub%20-%2022/05-Programs/04-AI-DS%20Prof%20Diploma/2-Program%20Management/2.%20Applicants/3.%20Fall%202023-24/Invoicing/Toufic%20Eid%20Receipt%20-%20FA124-25-ML-Alum.msg?csf=1&amp;web=1&amp;e=vCDVTq" TargetMode="External"/><Relationship Id="rId853" Type="http://schemas.openxmlformats.org/officeDocument/2006/relationships/hyperlink" Target="mailto:toufic.habli@hotmail.com" TargetMode="External"/><Relationship Id="rId1136" Type="http://schemas.openxmlformats.org/officeDocument/2006/relationships/hyperlink" Target="../../../../:i:/r/personal/msfeaonline_aub_edu_lb1/Documents/MSFEA%20Online%20Hub%20-%2022/05-Programs/04-AI-DS%20Prof%20Diploma/2-Program%20Management/02.%20Applicants/5.%20Fall%202024-25/Invoicing/Receipts/Zahraa%20Awada%20Receipt%20-%20SP224-25-AIETH,ANLP-Alum.jpeg?csf=1&amp;web=1&amp;e=Pfukhb" TargetMode="External"/><Relationship Id="rId492" Type="http://schemas.openxmlformats.org/officeDocument/2006/relationships/hyperlink" Target="mailto:toufic.habli@hotmail.com" TargetMode="External"/><Relationship Id="rId713" Type="http://schemas.openxmlformats.org/officeDocument/2006/relationships/hyperlink" Target="../../../../../../../../:u:/r/personal/msfeaonline_aub_edu_lb1/Documents/MSFEA%20Online%20Hub%20-%2022/05-Programs/04-AI-DS%20Prof%20Diploma/2-Program%20Management/2.%20Applicants/5.%20Fall%202024-25/Invoicing/Receipts/Israa%20Darwiche%20Receipt%20-%20FA224-25-DL.msg?csf=1&amp;web=1&amp;e=YsmVaC" TargetMode="External"/><Relationship Id="rId797" Type="http://schemas.openxmlformats.org/officeDocument/2006/relationships/hyperlink" Target="../../../../../../../../:u:/r/personal/msfeaonline_aub_edu_lb1/Documents/MSFEA%20Online%20Hub%20-%2022/05-Programs/04-AI-DS%20Prof%20Diploma/2-Program%20Management/2.%20Applicants/6.%20Spring%202024-25/Invoicing/Receipts/Rana%20El%20Hajj%20Receipt%20-%20SP124-25-ML.msg?csf=1&amp;web=1&amp;e=HRdQTT" TargetMode="External"/><Relationship Id="rId920" Type="http://schemas.openxmlformats.org/officeDocument/2006/relationships/hyperlink" Target="../../../../:b:/r/personal/msfeaonline_aub_edu_lb1/Documents/MSFEA%20Online%20Hub%20-%2022/05-Programs/04-AI-DS%20Prof%20Diploma/2-Program%20Management/2.%20Applicants/5.%20Fall%202024-25/Invoicing/Receipts/Dana%20Baz%20Radwan-Receipt-SP1%2024-25-AIETH,AIHEA-Alum.pdf?csf=1&amp;web=1&amp;e=A0LGc1" TargetMode="External"/><Relationship Id="rId145" Type="http://schemas.openxmlformats.org/officeDocument/2006/relationships/hyperlink" Target="../../../../../../../../:b:/r/personal/msfeaonline_aub_edu_lb1/Documents/MSFEA%20Online%20Hub%20-%2022/05-Programs/04-AI-DS%20Prof%20Diploma/2-Program%20Management/2.%20Applicants/4.%20Spring%202023-24/Invoicing/Nadine%20Younes%20Receipt%20-%20SP23-24-Prog-only-alumni.pdf?csf=1&amp;web=1&amp;e=cUiPDM" TargetMode="External"/><Relationship Id="rId352" Type="http://schemas.openxmlformats.org/officeDocument/2006/relationships/hyperlink" Target="../../../../../../../../:b:/r/personal/msfeaonline_aub_edu_lb1/Documents/MSFEA%20Online%20Hub%20-%2022/05-Programs/04-AI-DS%20Prof%20Diploma/2-Program%20Management/2.%20Applicants/5.%20Fall%202024-25/Invoicing/Mayssa%20Faour%20Receipt%20-%20SU23-24-PYTH-EB.pdf?csf=1&amp;web=1&amp;e=M2v6lF" TargetMode="External"/><Relationship Id="rId1203" Type="http://schemas.openxmlformats.org/officeDocument/2006/relationships/hyperlink" Target="../../../../:i:/r/personal/msfeaonline_aub_edu_lb1/Documents/MSFEA%20Online%20Hub%20-%2022/05-Programs/04-AI-DS%20Prof%20Diploma/2-Program%20Management/02.%20Applicants/5.%20Fall%202024-25/Invoicing/Receipts/Lamia%20Gerges%20Receipt%20-%20SU24-25-AIETH,AIHEA.jpg?csf=1&amp;web=1&amp;e=bJiV1x" TargetMode="External"/><Relationship Id="rId212" Type="http://schemas.openxmlformats.org/officeDocument/2006/relationships/hyperlink" Target="../../../../../../../../:i:/r/personal/msfeaonline_aub_edu_lb1/Documents/MSFEA%20Online%20Hub%20-%2022/05-Programs/04-AI-DS%20Prof%20Diploma/2-Program%20Management/2.%20Applicants/3.%20Fall%202023-24/Invoicing/Manal%20Sannan%20Receipt%20-%20SP223-24-%20electives.jpg?csf=1&amp;web=1&amp;e=HHUPl9" TargetMode="External"/><Relationship Id="rId657" Type="http://schemas.openxmlformats.org/officeDocument/2006/relationships/hyperlink" Target="mailto:ranaelhajj2021@gmail.com" TargetMode="External"/><Relationship Id="rId864" Type="http://schemas.openxmlformats.org/officeDocument/2006/relationships/hyperlink" Target="mailto:kareem.mahmassani@lau.edu" TargetMode="External"/><Relationship Id="rId296" Type="http://schemas.openxmlformats.org/officeDocument/2006/relationships/hyperlink" Target="../../../../../../../../:i:/r/personal/msfeaonline_aub_edu_lb1/Documents/MSFEA%20Online%20Hub%20-%2022/05-Programs/04-AI-DS%20Prof%20Diploma/2-Program%20Management/2.%20Applicants/5.%20Fall%202024-25/Invoicing/Razan%20Ismail%20Receipt%20-%20SU23-24-ALLP.jpeg?csf=1&amp;web=1&amp;e=2qW8zM" TargetMode="External"/><Relationship Id="rId517" Type="http://schemas.openxmlformats.org/officeDocument/2006/relationships/hyperlink" Target="mailto:areejharahsheh@gmail.com" TargetMode="External"/><Relationship Id="rId724" Type="http://schemas.openxmlformats.org/officeDocument/2006/relationships/hyperlink" Target="mailto:mirvat.abdallah@hotmail.com" TargetMode="External"/><Relationship Id="rId931" Type="http://schemas.openxmlformats.org/officeDocument/2006/relationships/hyperlink" Target="../../../../:i:/r/personal/msfeaonline_aub_edu_lb1/Documents/MSFEA%20Online%20Hub%20-%2022/05-Programs/04-AI-DS%20Prof%20Diploma/2-Program%20Management/2.%20Applicants/4.%20Spring%202023-24/Invoicing/Receipts/Dounia%20Soukarieh-Receipt-SP%202%2024-25-DAPP,AIHEA.jpg?csf=1&amp;web=1&amp;e=LiDJsC" TargetMode="External"/><Relationship Id="rId1147" Type="http://schemas.openxmlformats.org/officeDocument/2006/relationships/hyperlink" Target="../../../../:i:/r/personal/msfeaonline_aub_edu_lb1/Documents/MSFEA%20Online%20Hub%20-%2022/05-Programs/04-AI-DS%20Prof%20Diploma/2-Program%20Management/02.%20Applicants/7.%20Fall%202025-26/Invoicing/Receipts/Ghina%20Rebai%20Receipt%20-%20SP24-25-PYTH,STAT.jpg?csf=1&amp;web=1&amp;e=4fRtNI" TargetMode="External"/><Relationship Id="rId60" Type="http://schemas.openxmlformats.org/officeDocument/2006/relationships/hyperlink" Target="../../../../../../../../:b:/r/personal/msfeaonline_aub_edu_lb1/Documents/MSFEA%20Online%20Hub%20-%2022/05-Programs/04-AI-DS%20Prof%20Diploma/2-Program%20Management/2.%20Applicants/3.%20Fall%202023-24/Invoicing/Hager%20Hashem%20receipt%20-%203%20pre-requisites.pdf?csf=1&amp;web=1&amp;e=ySxm9Y" TargetMode="External"/><Relationship Id="rId156" Type="http://schemas.openxmlformats.org/officeDocument/2006/relationships/hyperlink" Target="../../../../../../../../:b:/r/personal/msfeaonline_aub_edu_lb1/Documents/MSFEA%20Online%20Hub%20-%2022/05-Programs/04-AI-DS%20Prof%20Diploma/2-Program%20Management/2.%20Applicants/3.%20Fall%202023-24/Invoicing/Elie%20Kahale%20Receipt%20-%20SP23-24-electives-alumni.pdf?csf=1&amp;web=1&amp;e=Osbhz7" TargetMode="External"/><Relationship Id="rId363" Type="http://schemas.openxmlformats.org/officeDocument/2006/relationships/hyperlink" Target="../../../../../../../../:u:/r/personal/msfeaonline_aub_edu_lb1/Documents/MSFEA%20Online%20Hub%20-%2022/05-Programs/04-AI-DS%20Prof%20Diploma/2-Program%20Management/2.%20Applicants/5.%20Fall%202024-25/Invoicing/Ameer%20Al%20Hakeem%20Receipt%20-%20SU23-24-ALLP.msg?csf=1&amp;web=1&amp;e=DzPFEH" TargetMode="External"/><Relationship Id="rId570" Type="http://schemas.openxmlformats.org/officeDocument/2006/relationships/hyperlink" Target="mailto:yousseffarhat1009@gmail.com" TargetMode="External"/><Relationship Id="rId1007" Type="http://schemas.openxmlformats.org/officeDocument/2006/relationships/hyperlink" Target="../../../../:u:/r/personal/msfeaonline_aub_edu_lb1/Documents/MSFEA%20Online%20Hub%20-%2022/05-Programs/04-AI-DS%20Prof%20Diploma/2-Program%20Management/2.%20Applicants/6.%20Spring%202024-25/Invoicing/Receipts/Yumna%20Malaz%20Receipt%20-%20SP124-25-DS-Alum.msg?csf=1&amp;web=1&amp;e=ohxvqN" TargetMode="External"/><Relationship Id="rId1214" Type="http://schemas.openxmlformats.org/officeDocument/2006/relationships/hyperlink" Target="../../../../:u:/r/personal/msfeaonline_aub_edu_lb1/Documents/MSFEA%20Online%20Hub%20-%2022/05-Programs/04-AI-DS%20Prof%20Diploma/2-Program%20Management/02.%20Applicants/6.%20Spring%202024-25/Invoicing/Receipts/Adla%20Mtawea%20Receipt%20-%20SU24-25-AIETH,BA.msg?csf=1&amp;web=1&amp;e=Q1b5H8" TargetMode="External"/><Relationship Id="rId223" Type="http://schemas.openxmlformats.org/officeDocument/2006/relationships/hyperlink" Target="mailto:laila.ghoteime87@gmail.com" TargetMode="External"/><Relationship Id="rId430" Type="http://schemas.openxmlformats.org/officeDocument/2006/relationships/hyperlink" Target="mailto:01aklmira@gmail.com" TargetMode="External"/><Relationship Id="rId668" Type="http://schemas.openxmlformats.org/officeDocument/2006/relationships/hyperlink" Target="mailto:r.abboud@sna.com.lb" TargetMode="External"/><Relationship Id="rId875" Type="http://schemas.openxmlformats.org/officeDocument/2006/relationships/hyperlink" Target="mailto:hhalby@yahoo.com" TargetMode="External"/><Relationship Id="rId1060" Type="http://schemas.openxmlformats.org/officeDocument/2006/relationships/hyperlink" Target="../../../../:u:/r/personal/msfeaonline_aub_edu_lb1/Documents/MSFEA%20Online%20Hub%20-%2022/05-Programs/04-AI-DS%20Prof%20Diploma/2-Program%20Management/02.%20Applicants/5.%20Fall%202024-25/Invoicing/Receipts/Nouha%20Chehny%20Receipt%20-%20SP224-25-ANLP,BA.msg?csf=1&amp;web=1&amp;e=ByjdeK" TargetMode="External"/><Relationship Id="rId18" Type="http://schemas.openxmlformats.org/officeDocument/2006/relationships/hyperlink" Target="../../../../../../../../:i:/r/personal/msfeaonline_aub_edu_lb1/Documents/MSFEA%20Online%20Hub%20-%2022/05-Programs/04-AI-DS%20Prof%20Diploma/2-Program%20Management/2.%20Applicants/3.%20Fall%202023-24/Invoicing/Khaled%20Mohamad%20Payment%20Receipt%20(Stat+1stsemcourses).jpg?csf=1&amp;web=1&amp;e=gPG7CA" TargetMode="External"/><Relationship Id="rId528" Type="http://schemas.openxmlformats.org/officeDocument/2006/relationships/hyperlink" Target="../../../../../../../../:i:/r/personal/msfeaonline_aub_edu_lb1/Documents/MSFEA%20Online%20Hub%20-%2022/05-Programs/04-AI-DS%20Prof%20Diploma/2-Program%20Management/2.%20Applicants/5.%20Fall%202024-25/Invoicing/Receipts/Rania%20Rahme%20Receipt%20-%20FA24-25-core%20courses-transfer.png?csf=1&amp;web=1&amp;e=D9DQcT" TargetMode="External"/><Relationship Id="rId735" Type="http://schemas.openxmlformats.org/officeDocument/2006/relationships/hyperlink" Target="mailto:madicarla476@gmail.com" TargetMode="External"/><Relationship Id="rId942" Type="http://schemas.openxmlformats.org/officeDocument/2006/relationships/hyperlink" Target="../../../../:b:/r/personal/msfeaonline_aub_edu_lb1/Documents/MSFEA%20Online%20Hub%20-%2022/05-Programs/04-AI-DS%20Prof%20Diploma/2-Program%20Management/2.%20Applicants/5.%20Fall%202024-25/Invoicing/Receipts/Nouha%20Chehny-Receipt-SP1%2024-25-AIETH,%20AIHEA.pdf?csf=1&amp;web=1&amp;e=18AJEg" TargetMode="External"/><Relationship Id="rId1158" Type="http://schemas.openxmlformats.org/officeDocument/2006/relationships/hyperlink" Target="../../../../:i:/g/personal/msfeaonline_aub_edu_lb1/EYfYky6BfDpOmwFAKRITzPMB9UQyffGRD5KPOcOM_QKadQ?e=JTlrzk" TargetMode="External"/><Relationship Id="rId167" Type="http://schemas.openxmlformats.org/officeDocument/2006/relationships/hyperlink" Target="../../../../../../../../:i:/r/personal/msfeaonline_aub_edu_lb1/Documents/MSFEA%20Online%20Hub%20-%2022/05-Programs/04-AI-DS%20Prof%20Diploma/2-Program%20Management/2.%20Applicants/3.%20Fall%202023-24/Invoicing/Youmna%20Maatouk%20Receipt%20-%20SP23-24-electives-sp1only.jpeg?csf=1&amp;web=1&amp;e=iZQj7u" TargetMode="External"/><Relationship Id="rId374" Type="http://schemas.openxmlformats.org/officeDocument/2006/relationships/hyperlink" Target="../../../../../../../../:u:/r/personal/msfeaonline_aub_edu_lb1/Documents/MSFEA%20Online%20Hub%20-%2022/05-Programs/04-AI-DS%20Prof%20Diploma/2-Program%20Management/2.%20Applicants/5.%20Fall%202024-25/Invoicing/Ahmad%20El%20Zoul%20Receipt%20-%20SU23-24-STAT.msg?csf=1&amp;web=1&amp;e=a7oFq9" TargetMode="External"/><Relationship Id="rId581" Type="http://schemas.openxmlformats.org/officeDocument/2006/relationships/hyperlink" Target="mailto:mas164@mail.aub.edu" TargetMode="External"/><Relationship Id="rId1018" Type="http://schemas.openxmlformats.org/officeDocument/2006/relationships/hyperlink" Target="mailto:sarah.elhoss@protonmail.com" TargetMode="External"/><Relationship Id="rId1225" Type="http://schemas.openxmlformats.org/officeDocument/2006/relationships/hyperlink" Target="mailto:mayssoun-allaw18@hotmail.com" TargetMode="External"/><Relationship Id="rId71" Type="http://schemas.openxmlformats.org/officeDocument/2006/relationships/hyperlink" Target="../../../../../../../../:b:/r/personal/msfeaonline_aub_edu_lb1/Documents/MSFEA%20Online%20Hub%20-%2022/05-Programs/04-AI-DS%20Prof%20Diploma/2-Program%20Management/2.%20Applicants/3.%20Fall%202023-24/Invoicing/Vanessa%20Wehbe%20Receipt%20-%20Fall%2023-24%20-%20Core%20Courses%20Alumni.pdf?csf=1&amp;web=1&amp;e=vrRybt" TargetMode="External"/><Relationship Id="rId234" Type="http://schemas.openxmlformats.org/officeDocument/2006/relationships/hyperlink" Target="../../../../../../../../:i:/r/personal/msfeaonline_aub_edu_lb1/Documents/MSFEA%20Online%20Hub%20-%2022/05-Programs/04-AI-DS%20Prof%20Diploma/2-Program%20Management/2.%20Applicants/4.%20Spring%202023-24/Invoicing/Maritta%20Choucair%20Receipt%20-%20SP223-24-DL.jpg?csf=1&amp;web=1&amp;e=gts8bq" TargetMode="External"/><Relationship Id="rId679" Type="http://schemas.openxmlformats.org/officeDocument/2006/relationships/hyperlink" Target="mailto:suzybakri@gmail.com" TargetMode="External"/><Relationship Id="rId802" Type="http://schemas.openxmlformats.org/officeDocument/2006/relationships/hyperlink" Target="../../../../../../../../:b:/r/personal/msfeaonline_aub_edu_lb1/Documents/MSFEA%20Online%20Hub%20-%2022/05-Programs/04-AI-DS%20Prof%20Diploma/2-Program%20Management/2.%20Applicants/6.%20Spring%202024-25/Invoicing/Receipts/Eva%20Al%20Hajj%20Sleiman%20Receipt-SP24-25-DL.pdf?csf=1&amp;web=1&amp;e=aXbt32" TargetMode="External"/><Relationship Id="rId886" Type="http://schemas.openxmlformats.org/officeDocument/2006/relationships/hyperlink" Target="mailto:sariahbatakji@gmail.com" TargetMode="External"/><Relationship Id="rId2" Type="http://schemas.openxmlformats.org/officeDocument/2006/relationships/hyperlink" Target="../../../../../../../../:i:/r/personal/msfeaonline_aub_edu_lb1/Documents/MSFEA%20Online%20Hub%20-%2022/05-Programs/04-AI-DS%20Prof%20Diploma/2-Program%20Management/2.%20Applicants/2.%20Spring%202022-23/Invoicing/Receipt_AbirElZant.jpg?csf=1&amp;web=1&amp;e=nhBJnf" TargetMode="External"/><Relationship Id="rId29" Type="http://schemas.openxmlformats.org/officeDocument/2006/relationships/hyperlink" Target="../../../../../../../../:i:/r/personal/msfeaonline_aub_edu_lb1/Documents/MSFEA%20Online%20Hub%20-%2022/05-Programs/04-AI-DS%20Prof%20Diploma/2-Program%20Management/2.%20Applicants/3.%20Fall%202023-24/Invoicing/Sana%20El%20Kerdy%20Receipt%20-%201%20Pre-req%20+%20Full%20program%20Payment.png?csf=1&amp;web=1&amp;e=TrXkln" TargetMode="External"/><Relationship Id="rId441" Type="http://schemas.openxmlformats.org/officeDocument/2006/relationships/hyperlink" Target="../../../../../../../../:b:/r/personal/msfeaonline_aub_edu_lb1/Documents/MSFEA%20Online%20Hub%20-%2022/05-Programs/04-AI-DS%20Prof%20Diploma/2-Program%20Management/2.%20Applicants/3.%20Fall%202023-24/Invoicing/Aya%20Batal%20Receipt%20-%20FA1,FA224-25-BA,AIETH,DAPP.pdf?csf=1&amp;web=1&amp;e=3dRgdT" TargetMode="External"/><Relationship Id="rId539" Type="http://schemas.openxmlformats.org/officeDocument/2006/relationships/hyperlink" Target="../../../../../../../../:i:/r/personal/msfeaonline_aub_edu_lb1/Documents/MSFEA%20Online%20Hub%20-%2022/05-Programs/04-AI-DS%20Prof%20Diploma/2-Program%20Management/2.%20Applicants/5.%20Fall%202024-25/Invoicing/Receipts/Bilal%20Saleh%20Receipt%20-%20FA124-25-ML.jpg?csf=1&amp;web=1&amp;e=7LWeso" TargetMode="External"/><Relationship Id="rId746" Type="http://schemas.openxmlformats.org/officeDocument/2006/relationships/hyperlink" Target="../../../../../../../../:u:/r/personal/msfeaonline_aub_edu_lb1/Documents/MSFEA%20Online%20Hub%20-%2022/05-Programs/04-AI-DS%20Prof%20Diploma/2-Program%20Management/2.%20Applicants/5.%20Fall%202024-25/Invoicing/Receipts/Kareem%20Mahmassani%20Receipt%20-%20FA224-25-DL.msg?csf=1&amp;web=1&amp;e=fYqTSF" TargetMode="External"/><Relationship Id="rId1071" Type="http://schemas.openxmlformats.org/officeDocument/2006/relationships/hyperlink" Target="mailto:madicarla476@gmail.com" TargetMode="External"/><Relationship Id="rId1169" Type="http://schemas.openxmlformats.org/officeDocument/2006/relationships/hyperlink" Target="../../../../:u:/r/personal/msfeaonline_aub_edu_lb1/Documents/MSFEA%20Online%20Hub%20-%2022/05-Programs/04-AI-DS%20Prof%20Diploma/2-Program%20Management/02.%20Applicants/7.%20Fall%202025-26/Invoicing/Receipts/Claudine%20Jawhar%20Receipt%20-%20SP24-25-MATH-only.msg?csf=1&amp;web=1&amp;e=DXNUKc" TargetMode="External"/><Relationship Id="rId178"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2.msg?csf=1&amp;web=1&amp;e=MSlZ83" TargetMode="External"/><Relationship Id="rId301" Type="http://schemas.openxmlformats.org/officeDocument/2006/relationships/hyperlink" Target="../../../../../../../../:i:/r/personal/msfeaonline_aub_edu_lb1/Documents/MSFEA%20Online%20Hub%20-%2022/05-Programs/04-AI-DS%20Prof%20Diploma/2-Program%20Management/2.%20Applicants/4.%20Spring%202023-24/Invoicing/Edmond%20Rhayem%20Receipt%20-%20SU23-24-AIETH.jpg?csf=1&amp;web=1&amp;e=PPzwlI" TargetMode="External"/><Relationship Id="rId953" Type="http://schemas.openxmlformats.org/officeDocument/2006/relationships/hyperlink" Target="../../../../:b:/r/personal/msfeaonline_aub_edu_lb1/Documents/MSFEA%20Online%20Hub%20-%2022/05-Programs/04-AI-DS%20Prof%20Diploma/2-Program%20Management/2.%20Applicants/6.%20Spring%202024-25/Invoicing/Receipts/Rania%20El%20Jammal-Receipt-SP%201%2024-25-DS-Alum.pdf?csf=1&amp;web=1&amp;e=8b3drD" TargetMode="External"/><Relationship Id="rId1029" Type="http://schemas.openxmlformats.org/officeDocument/2006/relationships/hyperlink" Target="../../../../:i:/r/personal/msfeaonline_aub_edu_lb1/Documents/MSFEA%20Online%20Hub%20-%2022/05-Programs/04-AI-DS%20Prof%20Diploma/2-Program%20Management/02.%20Applicants/7.%20Fall%202025-26/Invoicing/Receipts/Nour%20Assaf%20Receipt%20-%20FA25-26-FullProg-Staff-Transfer.jpg?csf=1&amp;web=1&amp;e=ulFkwT" TargetMode="External"/><Relationship Id="rId1236" Type="http://schemas.openxmlformats.org/officeDocument/2006/relationships/hyperlink" Target="mailto:elmuhkamal@gmail.com" TargetMode="External"/><Relationship Id="rId82" Type="http://schemas.openxmlformats.org/officeDocument/2006/relationships/hyperlink" Target="../../../../../../../../:u:/r/personal/msfeaonline_aub_edu_lb1/Documents/MSFEA%20Online%20Hub%20-%2022/05-Programs/04-AI-DS%20Prof%20Diploma/2-Program%20Management/2.%20Applicants/3.%20Fall%202023-24/Invoicing/Ali%20El%20Rida%20Atie%20Receipt%20-%20Fall%2023-24%20-%20Full%20Program%20-%20Early%20Bird.msg?csf=1&amp;web=1&amp;e=FO1Pdj" TargetMode="External"/><Relationship Id="rId385" Type="http://schemas.openxmlformats.org/officeDocument/2006/relationships/hyperlink" Target="../../../../../../../../:b:/r/personal/msfeaonline_aub_edu_lb1/Documents/MSFEA%20Online%20Hub%20-%2022/05-Programs/04-AI-DS%20Prof%20Diploma/2-Program%20Management/2.%20Applicants/5.%20Fall%202024-25/Invoicing/Saria%20Batakji%20Receipt%20-%20SU23-24-ALLP.pdf?csf=1&amp;web=1&amp;e=KEkgCf" TargetMode="External"/><Relationship Id="rId592" Type="http://schemas.openxmlformats.org/officeDocument/2006/relationships/hyperlink" Target="../../../../../../../../:i:/r/personal/msfeaonline_aub_edu_lb1/Documents/MSFEA%20Online%20Hub%20-%2022/05-Programs/04-AI-DS%20Prof%20Diploma/2-Program%20Management/2.%20Applicants/4.%20Spring%202023-24/Invoicing/Receipts/Aya%20Batal%20Receipt%20-%20FA2-24-25-AIHEA.JPG?csf=1&amp;web=1&amp;e=v4R0bh" TargetMode="External"/><Relationship Id="rId606" Type="http://schemas.openxmlformats.org/officeDocument/2006/relationships/hyperlink" Target="../../../../../../../../:b:/r/personal/msfeaonline_aub_edu_lb1/Documents/MSFEA%20Online%20Hub%20-%2022/05-Programs/04-AI-DS%20Prof%20Diploma/2-Program%20Management/2.%20Applicants/5.%20Fall%202024-25/Invoicing/Receipts/Nouha%20Chehny%20Receipt-FA%201%2024-25-DS.pdf?csf=1&amp;web=1&amp;e=CxX4hb" TargetMode="External"/><Relationship Id="rId813" Type="http://schemas.openxmlformats.org/officeDocument/2006/relationships/hyperlink" Target="../../../../../../../../:u:/r/personal/msfeaonline_aub_edu_lb1/Documents/MSFEA%20Online%20Hub%20-%2022/05-Programs/04-AI-DS%20Prof%20Diploma/2-Program%20Management/2.%20Applicants/6.%20Spring%202024-25/Invoicing/Receipts/Noora%20Almudahka%20Receipt%20-%20SP124-25-ML.msg?csf=1&amp;web=1&amp;e=5kTay8" TargetMode="External"/><Relationship Id="rId245"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math-rerunonly.jpg?csf=1&amp;web=1&amp;e=mbGe11" TargetMode="External"/><Relationship Id="rId452" Type="http://schemas.openxmlformats.org/officeDocument/2006/relationships/hyperlink" Target="../../../../../../../../:b:/r/personal/msfeaonline_aub_edu_lb1/Documents/MSFEA%20Online%20Hub%20-%2022/05-Programs/04-AI-DS%20Prof%20Diploma/2-Program%20Management/2.%20Applicants/5.%20Fall%202024-25/Invoicing/Receipts/Mirvat%20Abdallah%20Receipt%20-%20FA124-25-ML.pdf?csf=1&amp;web=1&amp;e=Je7Fex" TargetMode="External"/><Relationship Id="rId897" Type="http://schemas.openxmlformats.org/officeDocument/2006/relationships/hyperlink" Target="mailto:nohach@hotmail.com" TargetMode="External"/><Relationship Id="rId1082" Type="http://schemas.openxmlformats.org/officeDocument/2006/relationships/hyperlink" Target="mailto:khalilcandyyy@outlook.com" TargetMode="External"/><Relationship Id="rId105" Type="http://schemas.openxmlformats.org/officeDocument/2006/relationships/hyperlink" Target="../../../../../../../../:b:/r/personal/msfeaonline_aub_edu_lb1/Documents/MSFEA%20Online%20Hub%20-%2022/05-Programs/04-AI-DS%20Prof%20Diploma/2-Program%20Management/2.%20Applicants/3.%20Fall%202023-24/Invoicing/Rahmah%20Assaf%20Receipt%20-%20Fall%2023-24%20-%20All%20Pre-requisites%20only.pdf?csf=1&amp;web=1&amp;e=lmKIKo" TargetMode="External"/><Relationship Id="rId312" Type="http://schemas.openxmlformats.org/officeDocument/2006/relationships/hyperlink" Target="../../../../../../../../:b:/r/personal/msfeaonline_aub_edu_lb1/Documents/MSFEA%20Online%20Hub%20-%2022/05-Programs/04-AI-DS%20Prof%20Diploma/2-Program%20Management/2.%20Applicants/4.%20Spring%202023-24/Invoicing/Maya%20Assidi%20Receipt%20-%20SU23-24-AIETH-Alum.pdf?csf=1&amp;web=1&amp;e=PYOAxU" TargetMode="External"/><Relationship Id="rId757" Type="http://schemas.openxmlformats.org/officeDocument/2006/relationships/hyperlink" Target="mailto:alkassarwalid@gmail.com" TargetMode="External"/><Relationship Id="rId964" Type="http://schemas.openxmlformats.org/officeDocument/2006/relationships/hyperlink" Target="mailto:madicarla476@gmail.com" TargetMode="External"/><Relationship Id="rId93" Type="http://schemas.openxmlformats.org/officeDocument/2006/relationships/hyperlink" Target="../../../../../../../../:u:/r/personal/msfeaonline_aub_edu_lb1/Documents/MSFEA%20Online%20Hub%20-%2022/05-Programs/04-AI-DS%20Prof%20Diploma/2-Program%20Management/2.%20Applicants/3.%20Fall%202023-24/Invoicing/Fatima%20Moussawi%20Receipt%20-%20Fall%2023-24%20-%20Core%20Courses%20-%20Alumni.msg?csf=1&amp;web=1&amp;e=VcZ6fw" TargetMode="External"/><Relationship Id="rId189" Type="http://schemas.openxmlformats.org/officeDocument/2006/relationships/hyperlink" Target="../../../../../../../../:i:/r/personal/msfeaonline_aub_edu_lb1/Documents/MSFEA%20Online%20Hub%20-%2022/05-Programs/04-AI-DS%20Prof%20Diploma/2-Program%20Management/2.%20Applicants/4.%20Spring%202023-24/Invoicing/Nadine%20Youness%20Receipt%20-%20SP23-24-Math+ML-alumni.jpg?csf=1&amp;web=1&amp;e=Xi9E7w" TargetMode="External"/><Relationship Id="rId396" Type="http://schemas.openxmlformats.org/officeDocument/2006/relationships/hyperlink" Target="mailto:achaaban@mehe.gov.lb" TargetMode="External"/><Relationship Id="rId617" Type="http://schemas.openxmlformats.org/officeDocument/2006/relationships/hyperlink" Target="mailto:eva_sleiman@outlook.com" TargetMode="External"/><Relationship Id="rId824" Type="http://schemas.openxmlformats.org/officeDocument/2006/relationships/hyperlink" Target="mailto:ashraf_sd@live.com" TargetMode="External"/><Relationship Id="rId256" Type="http://schemas.openxmlformats.org/officeDocument/2006/relationships/hyperlink" Target="mailto:rh53@aub.edu.lb" TargetMode="External"/><Relationship Id="rId463" Type="http://schemas.openxmlformats.org/officeDocument/2006/relationships/hyperlink" Target="mailto:aa277@aub.edu.lb" TargetMode="External"/><Relationship Id="rId670" Type="http://schemas.openxmlformats.org/officeDocument/2006/relationships/hyperlink" Target="mailto:aah134@mail.aub.edu" TargetMode="External"/><Relationship Id="rId1093" Type="http://schemas.openxmlformats.org/officeDocument/2006/relationships/hyperlink" Target="mailto:adla.mtawea@gmail.com" TargetMode="External"/><Relationship Id="rId1107" Type="http://schemas.openxmlformats.org/officeDocument/2006/relationships/hyperlink" Target="../../../../:u:/r/personal/msfeaonline_aub_edu_lb1/Documents/MSFEA%20Online%20Hub%20-%2022/05-Programs/04-AI-DS%20Prof%20Diploma/2-Program%20Management/02.%20Applicants/5.%20Fall%202024-25/Invoicing/Receipts/Ramy%20El%20Khoury%20Receipt%20-%20SP224-25-AIETH.msg?csf=1&amp;web=1&amp;e=hKr44S" TargetMode="External"/><Relationship Id="rId116" Type="http://schemas.openxmlformats.org/officeDocument/2006/relationships/hyperlink" Target="../../../../../../../../:u:/r/personal/msfeaonline_aub_edu_lb1/Documents/MSFEA%20Online%20Hub%20-%2022/05-Programs/04-AI-DS%20Prof%20Diploma/2-Program%20Management/2.%20Applicants/4.%20Spring%202023-24/Invoicing/Nour%20Kassem%20Receipt%20-%20Fall23-24-SP23-24Coh-Full%20Program-Earlybird.msg?csf=1&amp;web=1&amp;e=VbIhCI" TargetMode="External"/><Relationship Id="rId323" Type="http://schemas.openxmlformats.org/officeDocument/2006/relationships/hyperlink" Target="mailto:rabih@cybernetics.partners" TargetMode="External"/><Relationship Id="rId530" Type="http://schemas.openxmlformats.org/officeDocument/2006/relationships/hyperlink" Target="../../../../../../../../:u:/r/personal/msfeaonline_aub_edu_lb1/Documents/MSFEA%20Online%20Hub%20-%2022/05-Programs/04-AI-DS%20Prof%20Diploma/2-Program%20Management/2.%20Applicants/5.%20Fall%202024-25/Invoicing/Receipts/Georgette%20Tarabay%20Receipt%20-%20FA124-25-ML.msg?csf=1&amp;web=1&amp;e=A4iLJg" TargetMode="External"/><Relationship Id="rId768" Type="http://schemas.openxmlformats.org/officeDocument/2006/relationships/hyperlink" Target="mailto:nohach@hotmail.com" TargetMode="External"/><Relationship Id="rId975" Type="http://schemas.openxmlformats.org/officeDocument/2006/relationships/hyperlink" Target="mailto:aah134@mail.aub.edu" TargetMode="External"/><Relationship Id="rId1160" Type="http://schemas.openxmlformats.org/officeDocument/2006/relationships/hyperlink" Target="mailto:ahmad.sssabraa@gmail.com" TargetMode="External"/><Relationship Id="rId20" Type="http://schemas.openxmlformats.org/officeDocument/2006/relationships/hyperlink" Target="../../../../../../../../:i:/r/personal/msfeaonline_aub_edu_lb1/Documents/MSFEA%20Online%20Hub%20-%2022/05-Programs/04-AI-DS%20Prof%20Diploma/2-Program%20Management/2.%20Applicants/3.%20Fall%202023-24/Invoicing/Farah%20Farchoukh%20Pre-requisites%20Payment%20Receipt.jpg?csf=1&amp;web=1&amp;e=fBpnIm" TargetMode="External"/><Relationship Id="rId628"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Vg1rHk" TargetMode="External"/><Relationship Id="rId835" Type="http://schemas.openxmlformats.org/officeDocument/2006/relationships/hyperlink" Target="../../../../:u:/r/personal/msfeaonline_aub_edu_lb1/Documents/MSFEA%20Online%20Hub%20-%2022/05-Programs/04-AI-DS%20Prof%20Diploma/2-Program%20Management/2.%20Applicants/7.%20Fall%202025-26/Invoicing/Receipts/Marwan%20Kobeissi%20Receipt%20-%20SP124-25-Math-only-Alum.msg?csf=1&amp;web=1&amp;e=FdUOlU" TargetMode="External"/><Relationship Id="rId267" Type="http://schemas.openxmlformats.org/officeDocument/2006/relationships/hyperlink" Target="mailto:husseinkhreiss10@gmail.com" TargetMode="External"/><Relationship Id="rId474" Type="http://schemas.openxmlformats.org/officeDocument/2006/relationships/hyperlink" Target="../../../../../../../../:i:/r/personal/msfeaonline_aub_edu_lb1/Documents/MSFEA%20Online%20Hub%20-%2022/05-Programs/04-AI-DS%20Prof%20Diploma/2-Program%20Management/2.%20Applicants/3.%20Fall%202023-24/Invoicing/Nadine%20Younes%20Receipt%20-%20FA124-25-BA-Alum.jpg?csf=1&amp;web=1&amp;e=W3zwFu" TargetMode="External"/><Relationship Id="rId1020" Type="http://schemas.openxmlformats.org/officeDocument/2006/relationships/hyperlink" Target="../../../../:i:/r/personal/msfeaonline_aub_edu_lb1/Documents/MSFEA%20Online%20Hub%20-%2022/05-Programs/04-AI-DS%20Prof%20Diploma/2-Program%20Management/02.%20Applicants/5.%20Fall%202024-25/Invoicing/Receipts/Bilal%20Saleh%20Receipt%20-%20SP124-25-AIETH,AIHEA.jpg?csf=1&amp;web=1&amp;e=ENFiSE" TargetMode="External"/><Relationship Id="rId1118" Type="http://schemas.openxmlformats.org/officeDocument/2006/relationships/hyperlink" Target="../../../../:u:/r/personal/msfeaonline_aub_edu_lb1/Documents/MSFEA%20Online%20Hub%20-%2022/05-Programs/04-AI-DS%20Prof%20Diploma/2-Program%20Management/02.%20Applicants/7.%20Fall%202025-26/Invoicing/Receipts/Malak%20Majzoub%20Receipt%20-%20SP24-25-PYTH-Only.msg?csf=1&amp;web=1&amp;e=phO1Eu" TargetMode="External"/><Relationship Id="rId127" Type="http://schemas.openxmlformats.org/officeDocument/2006/relationships/hyperlink" Target="../../../../../../../../:i:/r/personal/msfeaonline_aub_edu_lb1/Documents/MSFEA%20Online%20Hub%20-%2022/05-Programs/04-AI-DS%20Prof%20Diploma/2-Program%20Management/2.%20Applicants/4.%20Spring%202023-24/Invoicing/Rony%20Al%20Assaad%20Receipt%20-%20Fall23-24-SP23-24Coh-%20Full%20Program.jpeg?csf=1&amp;web=1&amp;e=fwz9mh" TargetMode="External"/><Relationship Id="rId681" Type="http://schemas.openxmlformats.org/officeDocument/2006/relationships/hyperlink" Target="mailto:halabiheba@gmail.com" TargetMode="External"/><Relationship Id="rId779" Type="http://schemas.openxmlformats.org/officeDocument/2006/relationships/hyperlink" Target="mailto:eljammalr@aljazeera.net" TargetMode="External"/><Relationship Id="rId902" Type="http://schemas.openxmlformats.org/officeDocument/2006/relationships/hyperlink" Target="mailto:achraf.allakkis@gmail.com" TargetMode="External"/><Relationship Id="rId986" Type="http://schemas.openxmlformats.org/officeDocument/2006/relationships/hyperlink" Target="../../../../:u:/r/personal/msfeaonline_aub_edu_lb1/Documents/MSFEA%20Online%20Hub%20-%2022/05-Programs/04-AI-DS%20Prof%20Diploma/2-Program%20Management/2.%20Applicants/6.%20Spring%202024-25/Invoicing/Receipts/Mohamad%20Hijab%20Receipt%20-%20SP124-25-DS.msg?csf=1&amp;web=1&amp;e=QoBuFQ" TargetMode="External"/><Relationship Id="rId31" Type="http://schemas.openxmlformats.org/officeDocument/2006/relationships/hyperlink" Target="../../../../../../../../:b:/r/personal/msfeaonline_aub_edu_lb1/Documents/MSFEA%20Online%20Hub%20-%2022/05-Programs/04-AI-DS%20Prof%20Diploma/2-Program%20Management/2.%20Applicants/3.%20Fall%202023-24/Invoicing/Georges%20Elias%20Receipt%20-%20Pre-requisites%20only.pdf?csf=1&amp;web=1&amp;e=HCzaVw" TargetMode="External"/><Relationship Id="rId334" Type="http://schemas.openxmlformats.org/officeDocument/2006/relationships/hyperlink" Target="mailto:mariakodeih@outlook.com" TargetMode="External"/><Relationship Id="rId541" Type="http://schemas.openxmlformats.org/officeDocument/2006/relationships/hyperlink" Target="../../../../../../../../:b:/r/personal/msfeaonline_aub_edu_lb1/Documents/MSFEA%20Online%20Hub%20-%2022/05-Programs/04-AI-DS%20Prof%20Diploma/2-Program%20Management/2.%20Applicants/5.%20Fall%202024-25/Invoicing/Receipts/Louis%20Karam%20Receipt%20-%20FA24-25-EB.pdf?csf=1&amp;web=1&amp;e=3RoMFi" TargetMode="External"/><Relationship Id="rId639" Type="http://schemas.openxmlformats.org/officeDocument/2006/relationships/hyperlink" Target="mailto:juliana.moubarak@gmail.com" TargetMode="External"/><Relationship Id="rId1171" Type="http://schemas.openxmlformats.org/officeDocument/2006/relationships/hyperlink" Target="mailto:maa252@mail.aub.edu" TargetMode="External"/><Relationship Id="rId180" Type="http://schemas.openxmlformats.org/officeDocument/2006/relationships/hyperlink" Target="../../../../../../../../:i:/r/personal/msfeaonline_aub_edu_lb1/Documents/MSFEA%20Online%20Hub%20-%2022/05-Programs/04-AI-DS%20Prof%20Diploma/2-Program%20Management/2.%20Applicants/4.%20Spring%202023-24/Invoicing/Marie%20Therese%20Younan%20Receipt%20-%20SP23-24-corecourses-alumni.jpeg?csf=1&amp;web=1&amp;e=a3Yfuk" TargetMode="External"/><Relationship Id="rId278" Type="http://schemas.openxmlformats.org/officeDocument/2006/relationships/hyperlink" Target="../../../../../../../../:i:/r/personal/msfeaonline_aub_edu_lb1/Documents/MSFEA%20Online%20Hub%20-%2022/05-Programs/04-AI-DS%20Prof%20Diploma/2-Program%20Management/Invoicing%20-%20Jihane/Nour%20Issa%20-%20Receipt%20-%20SU%2023-24%20AIETH%20and%20AIHEA.jpg?csf=1&amp;web=1&amp;e=GlFmks" TargetMode="External"/><Relationship Id="rId401" Type="http://schemas.openxmlformats.org/officeDocument/2006/relationships/hyperlink" Target="mailto:yousseffarhat1009@gmail.com" TargetMode="External"/><Relationship Id="rId846" Type="http://schemas.openxmlformats.org/officeDocument/2006/relationships/hyperlink" Target="mailto:mirvat.abdallah@hotmail.com" TargetMode="External"/><Relationship Id="rId1031" Type="http://schemas.openxmlformats.org/officeDocument/2006/relationships/hyperlink" Target="mailto:ricardo-karam@outlook.com" TargetMode="External"/><Relationship Id="rId1129" Type="http://schemas.openxmlformats.org/officeDocument/2006/relationships/hyperlink" Target="../../../../:i:/r/personal/msfeaonline_aub_edu_lb1/Documents/MSFEA%20Online%20Hub%20-%2022/05-Programs/04-AI-DS%20Prof%20Diploma/2-Program%20Management/02.%20Applicants/5.%20Fall%202024-25/Invoicing/Receipts/Ahmad%20Sabra%20Receipt%20-%20SP224-25-DL-Alum.jpg?csf=1&amp;web=1&amp;e=Hf9pB5" TargetMode="External"/><Relationship Id="rId485" Type="http://schemas.openxmlformats.org/officeDocument/2006/relationships/hyperlink" Target="../../../../../../../../:b:/r/personal/msfeaonline_aub_edu_lb1/Documents/MSFEA%20Online%20Hub%20-%2022/05-Programs/04-AI-DS%20Prof%20Diploma/2-Program%20Management/2.%20Applicants/3.%20Fall%202023-24/Invoicing/May%20Farhat%20Receipt%20-%20FA124-25-ML-Alum.pdf?csf=1&amp;web=1&amp;e=Ol0a8P" TargetMode="External"/><Relationship Id="rId692" Type="http://schemas.openxmlformats.org/officeDocument/2006/relationships/hyperlink" Target="../../../../../../../../:u:/r/personal/msfeaonline_aub_edu_lb1/Documents/MSFEA%20Online%20Hub%20-%2022/05-Programs/04-AI-DS%20Prof%20Diploma/2-Program%20Management/2.%20Applicants/5.%20Fall%202024-25/Invoicing/Receipts/Sara%20El%20Mordaa%20Receipt%20-%20FA224-25-DL-Alum.msg?csf=1&amp;web=1&amp;e=QLxRKz" TargetMode="External"/><Relationship Id="rId706" Type="http://schemas.openxmlformats.org/officeDocument/2006/relationships/hyperlink" Target="../../../../../../../../:u:/g/personal/msfeaonline_aub_edu_lb1/EUS7-iC-94FEi-UKN9N0lMEBh-rlotN_Z3rJpcKNECcS6A?e=9QWgcO" TargetMode="External"/><Relationship Id="rId913" Type="http://schemas.openxmlformats.org/officeDocument/2006/relationships/hyperlink" Target="../../../../:u:/r/personal/msfeaonline_aub_edu_lb1/Documents/MSFEA%20Online%20Hub%20-%2022/05-Programs/04-AI-DS%20Prof%20Diploma/2-Program%20Management/2.%20Applicants/5.%20Fall%202024-25/Invoicing/Receipts/Batoul%20Khodor%20Receipt%20-%20SP124-25-AIETH,AIHEA.msg?csf=1&amp;web=1&amp;e=C8wjYf" TargetMode="External"/><Relationship Id="rId42" Type="http://schemas.openxmlformats.org/officeDocument/2006/relationships/hyperlink" Target="../../../../../../../../:i:/r/personal/msfeaonline_aub_edu_lb1/Documents/MSFEA%20Online%20Hub%20-%2022/05-Programs/04-AI-DS%20Prof%20Diploma/2-Program%20Management/2.%20Applicants/3.%20Fall%202023-24/Invoicing/Hussein%20Hamade%20Payment%20Receipt%20-%202%20pre-requisites.jpg?csf=1&amp;web=1&amp;e=TILLxj" TargetMode="External"/><Relationship Id="rId138" Type="http://schemas.openxmlformats.org/officeDocument/2006/relationships/hyperlink" Target="../../../../../../../../:i:/r/personal/msfeaonline_aub_edu_lb1/Documents/MSFEA%20Online%20Hub%20-%2022/05-Programs/04-AI-DS%20Prof%20Diploma/2-Program%20Management/2.%20Applicants/4.%20Spring%202023-24/Invoicing/Dana%20Osman%20Receipt-Fall23-24-SP23-24Coh-Prog+ML+DS+DL.jpeg?csf=1&amp;web=1&amp;e=FeV9KR" TargetMode="External"/><Relationship Id="rId345" Type="http://schemas.openxmlformats.org/officeDocument/2006/relationships/hyperlink" Target="../../../../../../../../:b:/r/personal/msfeaonline_aub_edu_lb1/Documents/MSFEA%20Online%20Hub%20-%2022/05-Programs/04-AI-DS%20Prof%20Diploma/2-Program%20Management/2.%20Applicants/5.%20Fall%202024-25/Invoicing/Abed%20Halabi%20Receipt%20-%20SU23-24-PRO-only.pdf?csf=1&amp;web=1&amp;e=6BWiNH" TargetMode="External"/><Relationship Id="rId552" Type="http://schemas.openxmlformats.org/officeDocument/2006/relationships/hyperlink" Target="../../../../../../../../:i:/r/personal/msfeaonline_aub_edu_lb1/Documents/MSFEA%20Online%20Hub%20-%2022/05-Programs/04-AI-DS%20Prof%20Diploma/2-Program%20Management/2.%20Applicants/6.%20Spring%202024-25/Invoicing/Receipts/Batoul%20Zaiter%20Receipt%20-%20SP24-25-ALLP-EB.jpeg?csf=1&amp;web=1&amp;e=AuKUQn" TargetMode="External"/><Relationship Id="rId997" Type="http://schemas.openxmlformats.org/officeDocument/2006/relationships/hyperlink" Target="../../../../:b:/r/personal/msfeaonline_aub_edu_lb1/Documents/MSFEA%20Online%20Hub%20-%2022/05-Programs/04-AI-DS%20Prof%20Diploma/2-Program%20Management/2.%20Applicants/6.%20Spring%202024-25/Invoicing/Receipts/Nour%20Massouh-Receipt-SP%201%2024-25-DS.pdf?csf=1&amp;web=1&amp;e=dJmvQM" TargetMode="External"/><Relationship Id="rId1182" Type="http://schemas.openxmlformats.org/officeDocument/2006/relationships/hyperlink" Target="mailto:siteflare@gmail.com" TargetMode="External"/><Relationship Id="rId191" Type="http://schemas.openxmlformats.org/officeDocument/2006/relationships/hyperlink" Target="../../../../../../../../:i:/r/personal/msfeaonline_aub_edu_lb1/Documents/MSFEA%20Online%20Hub%20-%2022/05-Programs/04-AI-DS%20Prof%20Diploma/2-Program%20Management/2.%20Applicants/4.%20Spring%202023-24/Invoicing/Iman%20Kobeissi%20Receipt%20-%20SP23-24-ML-only-alumni.jpg?csf=1&amp;web=1&amp;e=EmogiP" TargetMode="External"/><Relationship Id="rId205" Type="http://schemas.openxmlformats.org/officeDocument/2006/relationships/hyperlink" Target="../../../../../../../../:b:/r/personal/msfeaonline_aub_edu_lb1/Documents/MSFEA%20Online%20Hub%20-%2022/05-Programs/04-AI-DS%20Prof%20Diploma/2-Program%20Management/2.%20Applicants/4.%20Spring%202023-24/Invoicing/Nayla%20Malaeb%20-%20Receipt%202%20Spring%2023-24.pdf?csf=1&amp;web=1&amp;e=6yj7BK" TargetMode="External"/><Relationship Id="rId412" Type="http://schemas.openxmlformats.org/officeDocument/2006/relationships/hyperlink" Target="mailto:kareem.mahmassani@lau.edu" TargetMode="External"/><Relationship Id="rId857" Type="http://schemas.openxmlformats.org/officeDocument/2006/relationships/hyperlink" Target="mailto:db61@aub.edu.lb" TargetMode="External"/><Relationship Id="rId1042" Type="http://schemas.openxmlformats.org/officeDocument/2006/relationships/hyperlink" Target="../../../../:u:/r/personal/msfeaonline_aub_edu_lb1/Documents/MSFEA%20Online%20Hub%20-%2022/05-Programs/04-AI-DS%20Prof%20Diploma/2-Program%20Management/02.%20Applicants/7.%20Fall%202025-26/Invoicing/Receipts/Majida%20Abdul%20Hak%20Receipt%20-%20SP24-25-MATH-Alum.msg?csf=1&amp;web=1&amp;e=XUl4gm" TargetMode="External"/><Relationship Id="rId289" Type="http://schemas.openxmlformats.org/officeDocument/2006/relationships/hyperlink" Target="../../../../../../../../:i:/r/personal/msfeaonline_aub_edu_lb1/Documents/MSFEA%20Online%20Hub%20-%2022/05-Programs/04-AI-DS%20Prof%20Diploma/2-Program%20Management/2.%20Applicants/5.%20Fall%202024-25/Invoicing/Carla%20Madi%20Receipt%20-%20SU23-24-ALLP.jpg?csf=1&amp;web=1&amp;e=NcdYdl" TargetMode="External"/><Relationship Id="rId496" Type="http://schemas.openxmlformats.org/officeDocument/2006/relationships/hyperlink" Target="../../../../../../../../:u:/r/personal/msfeaonline_aub_edu_lb1/Documents/MSFEA%20Online%20Hub%20-%2022/05-Programs/04-AI-DS%20Prof%20Diploma/2-Program%20Management/2.%20Applicants/5.%20Fall%202024-25/Invoicing/Receipts/Dalia%20Abdel%20Massih%20Receipt%20-%20FA124-25-ML-Alum.msg?csf=1&amp;web=1&amp;e=eICEyI" TargetMode="External"/><Relationship Id="rId717" Type="http://schemas.openxmlformats.org/officeDocument/2006/relationships/hyperlink" Target="../../../../../../../../:u:/r/personal/msfeaonline_aub_edu_lb1/Documents/MSFEA%20Online%20Hub%20-%2022/05-Programs/04-AI-DS%20Prof%20Diploma/2-Program%20Management/2.%20Applicants/6.%20Spring%202024-25/Invoicing/Receipts/Hadi%20Dghaily%20Receipt%20-%20SP24-25-ML-Offer.msg?csf=1&amp;web=1&amp;e=5Xn83n" TargetMode="External"/><Relationship Id="rId924"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53" Type="http://schemas.openxmlformats.org/officeDocument/2006/relationships/hyperlink" Target="../../../../../../../../:i:/r/personal/msfeaonline_aub_edu_lb1/Documents/MSFEA%20Online%20Hub%20-%2022/05-Programs/04-AI-DS%20Prof%20Diploma/2-Program%20Management/2.%20Applicants/3.%20Fall%202023-24/Invoicing/Mohamad%20Choucair%20Receipt.jpg?csf=1&amp;web=1&amp;e=9BN11J" TargetMode="External"/><Relationship Id="rId149" Type="http://schemas.openxmlformats.org/officeDocument/2006/relationships/hyperlink" Target="../../../../../../../../:b:/r/personal/msfeaonline_aub_edu_lb1/Documents/MSFEA%20Online%20Hub%20-%2022/05-Programs/04-AI-DS%20Prof%20Diploma/2-Program%20Management/2.%20Applicants/2.%20Spring%202022-23/Invoicing/Alaa%20Eid%20Receipt%20-%20SP23-24-DS-only.pdf?csf=1&amp;web=1&amp;e=5xONO3" TargetMode="External"/><Relationship Id="rId356" Type="http://schemas.openxmlformats.org/officeDocument/2006/relationships/hyperlink" Target="mailto:mirvat.abdallah@hotmail.com" TargetMode="External"/><Relationship Id="rId563" Type="http://schemas.openxmlformats.org/officeDocument/2006/relationships/hyperlink" Target="../../../../../../../../:u:/r/personal/msfeaonline_aub_edu_lb1/Documents/MSFEA%20Online%20Hub%20-%2022/05-Programs/04-AI-DS%20Prof%20Diploma/2-Program%20Management/2.%20Applicants/5.%20Fall%202024-25/Invoicing/Receipts/Manal%20Fattoum%20Receipt%20-%20FA24-25-DS.msg?csf=1&amp;web=1&amp;e=YlFiFb" TargetMode="External"/><Relationship Id="rId770" Type="http://schemas.openxmlformats.org/officeDocument/2006/relationships/hyperlink" Target="../../../../../../../../:i:/r/personal/msfeaonline_aub_edu_lb1/Documents/MSFEA%20Online%20Hub%20-%2022/05-Programs/04-AI-DS%20Prof%20Diploma/2-Program%20Management/2.%20Applicants/4.%20Spring%202023-24/Invoicing/Receipts/Walid%20Kiblawi%20Receipt%20-%20FA224-25-DL.jpg?csf=1&amp;web=1&amp;e=fTWPkr" TargetMode="External"/><Relationship Id="rId1193" Type="http://schemas.openxmlformats.org/officeDocument/2006/relationships/hyperlink" Target="mailto:aah134@mail.aub.edu" TargetMode="External"/><Relationship Id="rId1207" Type="http://schemas.openxmlformats.org/officeDocument/2006/relationships/hyperlink" Target="../../../../:b:/r/personal/msfeaonline_aub_edu_lb1/Documents/MSFEA%20Online%20Hub%20-%2022/05-Programs/04-AI-DS%20Prof%20Diploma/2-Program%20Management/02.%20Applicants/6.%20Spring%202024-25/Invoicing/Receipts/Mohamad%20Hijab%20Receipt%20-%20SU24-25-AIETH,BA.pdf?csf=1&amp;web=1&amp;e=ci3Sef" TargetMode="External"/><Relationship Id="rId216" Type="http://schemas.openxmlformats.org/officeDocument/2006/relationships/hyperlink" Target="mailto:rh53@aub.edu.lb" TargetMode="External"/><Relationship Id="rId423" Type="http://schemas.openxmlformats.org/officeDocument/2006/relationships/hyperlink" Target="../../../../../../../../:u:/r/personal/msfeaonline_aub_edu_lb1/Documents/MSFEA%20Online%20Hub%20-%2022/05-Programs/04-AI-DS%20Prof%20Diploma/2-Program%20Management/2.%20Applicants/5.%20Fall%202024-25/Invoicing/Receipts/Hager%20Hesham%20Receipt%203%20-%20FA224-25-AIETH,DAPP.msg?csf=1&amp;web=1&amp;e=ut9nQS" TargetMode="External"/><Relationship Id="rId868" Type="http://schemas.openxmlformats.org/officeDocument/2006/relationships/hyperlink" Target="mailto:rania.hamad03@gmail.com" TargetMode="External"/><Relationship Id="rId1053" Type="http://schemas.openxmlformats.org/officeDocument/2006/relationships/hyperlink" Target="../../../../:u:/r/personal/msfeaonline_aub_edu_lb1/Documents/MSFEA%20Online%20Hub%20-%2022/05-Programs/04-AI-DS%20Prof%20Diploma/2-Program%20Management/02.%20Applicants/7.%20Fall%202025-26/Invoicing/Receipts/Rita%20Geagea%20Receipt%20-%20SP24-25-MATH-only.msg?csf=1&amp;web=1&amp;e=5cL5Xq" TargetMode="External"/><Relationship Id="rId630" Type="http://schemas.openxmlformats.org/officeDocument/2006/relationships/hyperlink" Target="../../../../../../../../:u:/r/personal/msfeaonline_aub_edu_lb1/Documents/MSFEA%20Online%20Hub%20-%2022/05-Programs/04-AI-DS%20Prof%20Diploma/2-Program%20Management/2.%20Applicants/5.%20Fall%202024-25/Invoicing/Receipts/Toufic%20Habli%20Receipt%20-%20FA2-24-25-DS.msg?csf=1&amp;web=1&amp;e=gSoC8Z" TargetMode="External"/><Relationship Id="rId728" Type="http://schemas.openxmlformats.org/officeDocument/2006/relationships/hyperlink" Target="../../../../../../../../:u:/r/personal/msfeaonline_aub_edu_lb1/Documents/MSFEA%20Online%20Hub%20-%2022/05-Programs/04-AI-DS%20Prof%20Diploma/2-Program%20Management/2.%20Applicants/6.%20Spring%202024-25/Invoicing/Receipts/Omar%20Mokhtar%20Receipt%20-%20SP24-25-ML-Offer.msg?csf=1&amp;web=1&amp;e=qSGb3h" TargetMode="External"/><Relationship Id="rId935" Type="http://schemas.openxmlformats.org/officeDocument/2006/relationships/hyperlink" Target="mailto:rania@aub.edu.lb" TargetMode="External"/><Relationship Id="rId64" Type="http://schemas.openxmlformats.org/officeDocument/2006/relationships/hyperlink" Target="../../../../../../../../:i:/r/personal/msfeaonline_aub_edu_lb1/Documents/MSFEA%20Online%20Hub%20-%2022/05-Programs/04-AI-DS%20Prof%20Diploma/2-Program%20Management/2.%20Applicants/3.%20Fall%202023-24/Invoicing/Hiba%20Abou%20Ltaif%20receipt%20-%20full%20program-early%20bird.jpeg?csf=1&amp;web=1&amp;e=33Z1UC" TargetMode="External"/><Relationship Id="rId367" Type="http://schemas.openxmlformats.org/officeDocument/2006/relationships/hyperlink" Target="../../../../../../../../:b:/r/personal/msfeaonline_aub_edu_lb1/Documents/MSFEA%20Online%20Hub%20-%2022/05-Programs/04-AI-DS%20Prof%20Diploma/2-Program%20Management/2.%20Applicants/5.%20Fall%202024-25/Invoicing/Jamil%20Warrak%20Receipt%20-%20SU23-24-ALLP.pdf?csf=1&amp;web=1&amp;e=PWVubN" TargetMode="External"/><Relationship Id="rId574" Type="http://schemas.openxmlformats.org/officeDocument/2006/relationships/hyperlink" Target="mailto:zak14@mail.aub.edu" TargetMode="External"/><Relationship Id="rId1120" Type="http://schemas.openxmlformats.org/officeDocument/2006/relationships/hyperlink" Target="../../../../:u:/r/personal/msfeaonline_aub_edu_lb1/Documents/MSFEA%20Online%20Hub%20-%2022/05-Programs/04-AI-DS%20Prof%20Diploma/2-Program%20Management/02.%20Applicants/6.%20Spring%202024-25/Invoicing/Receipts/Omar%20Mokhtar%20Receipt%20-%20SP224-25-DL.msg?csf=1&amp;web=1&amp;e=Wpbcb3" TargetMode="External"/><Relationship Id="rId1218" Type="http://schemas.openxmlformats.org/officeDocument/2006/relationships/hyperlink" Target="../../../../:u:/r/personal/msfeaonline_aub_edu_lb1/Documents/MSFEA%20Online%20Hub%20-%2022/05-Programs/04-AI-DS%20Prof%20Diploma/2-Program%20Management/02.%20Applicants/7.%20Fall%202025-26/Invoicing/Receipts/Jad%20Abou%20Jaoude%20Receipt%20-%20SP24-25-PRO-only.msg?csf=1&amp;web=1&amp;e=Z3649W" TargetMode="External"/><Relationship Id="rId227" Type="http://schemas.openxmlformats.org/officeDocument/2006/relationships/hyperlink" Target="mailto:moe.tawbi@gmail.com" TargetMode="External"/><Relationship Id="rId781" Type="http://schemas.openxmlformats.org/officeDocument/2006/relationships/hyperlink" Target="../../../../../../../../:u:/r/personal/msfeaonline_aub_edu_lb1/Documents/MSFEA%20Online%20Hub%20-%2022/05-Programs/04-AI-DS%20Prof%20Diploma/2-Program%20Management/2.%20Applicants/6.%20Spring%202024-25/Invoicing/Receipts/Ibrahim%20Aoun%20Receipt%20-%20SP124-25-ML.msg?csf=1&amp;web=1&amp;e=GgmOlk" TargetMode="External"/><Relationship Id="rId879" Type="http://schemas.openxmlformats.org/officeDocument/2006/relationships/hyperlink" Target="mailto:zak14@mail.aub.edu" TargetMode="External"/><Relationship Id="rId434" Type="http://schemas.openxmlformats.org/officeDocument/2006/relationships/hyperlink" Target="../../../../../../../../:u:/r/personal/msfeaonline_aub_edu_lb1/Documents/MSFEA%20Online%20Hub%20-%2022/05-Programs/04-AI-DS%20Prof%20Diploma/2-Program%20Management/2.%20Applicants/5.%20Fall%202024-25/Invoicing/Receipts/Islam%20Gebril%20Receipt%20-%20SU23-24-1%20PRe-req.msg?csf=1&amp;web=1&amp;e=mirp9h" TargetMode="External"/><Relationship Id="rId641" Type="http://schemas.openxmlformats.org/officeDocument/2006/relationships/hyperlink" Target="mailto:relkhoury@ncla.healthcare" TargetMode="External"/><Relationship Id="rId739" Type="http://schemas.openxmlformats.org/officeDocument/2006/relationships/hyperlink" Target="../../../../../../../../:b:/r/personal/msfeaonline_aub_edu_lb1/Documents/MSFEA%20Online%20Hub%20-%2022/05-Programs/04-AI-DS%20Prof%20Diploma/2-Program%20Management/2.%20Applicants/5.%20Fall%202024-25/Invoicing/Receipts/Charbel%20Bou%20Fadel%20Receipt%20-%20FA224-25-DL.pdf?csf=1&amp;web=1&amp;e=11JNd2" TargetMode="External"/><Relationship Id="rId1064" Type="http://schemas.openxmlformats.org/officeDocument/2006/relationships/hyperlink" Target="mailto:mohamadhassan.hijab@gmail.com" TargetMode="External"/><Relationship Id="rId280" Type="http://schemas.openxmlformats.org/officeDocument/2006/relationships/hyperlink" Target="../../../../../../../../:u:/r/personal/msfeaonline_aub_edu_lb1/Documents/MSFEA%20Online%20Hub%20-%2022/05-Programs/04-AI-DS%20Prof%20Diploma/2-Program%20Management/Invoicing%20-%20Jihane/Hussein%20Hamade%20-%20Receipt%20SU%2023-24%20DAPP.msg?csf=1&amp;web=1&amp;e=QP6D7e" TargetMode="External"/><Relationship Id="rId501" Type="http://schemas.openxmlformats.org/officeDocument/2006/relationships/hyperlink" Target="mailto:nohach@hotmail.com" TargetMode="External"/><Relationship Id="rId946" Type="http://schemas.openxmlformats.org/officeDocument/2006/relationships/hyperlink" Target="mailto:mkojok91@gmail.com" TargetMode="External"/><Relationship Id="rId1131" Type="http://schemas.openxmlformats.org/officeDocument/2006/relationships/hyperlink" Target="../../../../:i:/r/personal/msfeaonline_aub_edu_lb1/Documents/MSFEA%20Online%20Hub%20-%2022/05-Programs/04-AI-DS%20Prof%20Diploma/2-Program%20Management/02.%20Applicants/6.%20Spring%202024-25/Invoicing/Receipts/Adla%20Mtawea%20Receipt%20-%20SP224-25-DL.jpg?csf=1&amp;web=1&amp;e=RpzQLF" TargetMode="External"/><Relationship Id="rId1229" Type="http://schemas.openxmlformats.org/officeDocument/2006/relationships/hyperlink" Target="mailto:mkojok91@gmail.com" TargetMode="External"/><Relationship Id="rId75" Type="http://schemas.openxmlformats.org/officeDocument/2006/relationships/hyperlink" Target="../../../../../../../../:i:/r/personal/msfeaonline_aub_edu_lb1/Documents/MSFEA%20Online%20Hub%20-%2022/05-Programs/04-AI-DS%20Prof%20Diploma/2-Program%20Management/2.%20Applicants/3.%20Fall%202023-24/Invoicing/Alaa%20Kassem%20Receipt%20-%20Fall%2023-24%20-%20Full%20Program%200%20Early%20Bird.jpeg?csf=1&amp;web=1&amp;e=6tvGtc" TargetMode="External"/><Relationship Id="rId140" Type="http://schemas.openxmlformats.org/officeDocument/2006/relationships/hyperlink" Target="../../../../../../../../:u:/r/personal/msfeaonline_aub_edu_lb1/Documents/MSFEA%20Online%20Hub%20-%2022/05-Programs/04-AI-DS%20Prof%20Diploma/2-Program%20Management/2.%20Applicants/4.%20Spring%202023-24/Invoicing/Antonio%20Nehme%20Receipt%20-%20Fall23-24-SP23-24Coh-Stat-only.msg?csf=1&amp;web=1&amp;e=8MtQ8w" TargetMode="External"/><Relationship Id="rId378" Type="http://schemas.openxmlformats.org/officeDocument/2006/relationships/hyperlink" Target="../../../../../../../../:i:/r/personal/msfeaonline_aub_edu_lb1/Documents/MSFEA%20Online%20Hub%20-%2022/05-Programs/04-AI-DS%20Prof%20Diploma/2-Program%20Management/2.%20Applicants/5.%20Fall%202024-25/Invoicing/Youssef%20Farhat%20Receipt%20-%20SU23-24-PRO-only.jpg?csf=1&amp;web=1&amp;e=cSmW20" TargetMode="External"/><Relationship Id="rId585" Type="http://schemas.openxmlformats.org/officeDocument/2006/relationships/hyperlink" Target="../../../../../../../../:u:/r/personal/msfeaonline_aub_edu_lb1/Documents/MSFEA%20Online%20Hub%20-%2022/05-Programs/04-AI-DS%20Prof%20Diploma/2-Program%20Management/2.%20Applicants/5.%20Fall%202024-25/Invoicing/Receipts/Nadia%20Kaadan%20Receipt%20-%20FA2-24-25-DS.msg?csf=1&amp;web=1&amp;e=uiIs1a" TargetMode="External"/><Relationship Id="rId792" Type="http://schemas.openxmlformats.org/officeDocument/2006/relationships/hyperlink" Target="../../../../../../../../:i:/r/personal/msfeaonline_aub_edu_lb1/Documents/MSFEA%20Online%20Hub%20-%2022/05-Programs/04-AI-DS%20Prof%20Diploma/2-Program%20Management/2.%20Applicants/5.%20Fall%202024-25/Invoicing/Receipts/Hussein%20Khreis%20Receipt%20-%20FA224-25-DL.jpg?csf=1&amp;web=1&amp;e=0ctJde" TargetMode="External"/><Relationship Id="rId806" Type="http://schemas.openxmlformats.org/officeDocument/2006/relationships/hyperlink" Target="mailto:eljammalr@aljazeera.net" TargetMode="External"/><Relationship Id="rId6" Type="http://schemas.openxmlformats.org/officeDocument/2006/relationships/hyperlink" Target="../../../../../../../../:b:/r/personal/msfeaonline_aub_edu_lb1/Documents/MSFEA%20Online%20Hub%20-%2022/05-Programs/04-AI-DS%20Prof%20Diploma/2-Program%20Management/2.%20Applicants/2.%20Spring%202022-23/Invoicing/Kamal%20Tohme%20Receipt%20-%20Fall%2023-24%20-%20DS%20for%20PP%20Only.pdf?csf=1&amp;web=1&amp;e=Ha4JSq" TargetMode="External"/><Relationship Id="rId238" Type="http://schemas.openxmlformats.org/officeDocument/2006/relationships/hyperlink" Target="mailto:laila.ghoteime87@gmail.com" TargetMode="External"/><Relationship Id="rId445" Type="http://schemas.openxmlformats.org/officeDocument/2006/relationships/hyperlink" Target="../../../../../../../../:b:/r/personal/msfeaonline_aub_edu_lb1/Documents/MSFEA%20Online%20Hub%20-%2022/05-Programs/04-AI-DS%20Prof%20Diploma/2-Program%20Management/2.%20Applicants/5.%20Fall%202024-25/Invoicing/Receipts/Rajaa%20Zeidan%20Receipt%20-%20FA124-25-ML.pdf?csf=1&amp;web=1&amp;e=WKJF2k" TargetMode="External"/><Relationship Id="rId652" Type="http://schemas.openxmlformats.org/officeDocument/2006/relationships/hyperlink" Target="../../../../../../../../:u:/r/personal/msfeaonline_aub_edu_lb1/Documents/MSFEA%20Online%20Hub%20-%2022/05-Programs/04-AI-DS%20Prof%20Diploma/2-Program%20Management/2.%20Applicants/4.%20Spring%202023-24/Invoicing/Receipts/Jamal%20Soukarieh%20Receipt%20-%20FA2-24-25-DS.msg?csf=1&amp;web=1&amp;e=LmAVb7" TargetMode="External"/><Relationship Id="rId1075" Type="http://schemas.openxmlformats.org/officeDocument/2006/relationships/hyperlink" Target="mailto:Tarekzoubeir@gmail.com" TargetMode="External"/><Relationship Id="rId291" Type="http://schemas.openxmlformats.org/officeDocument/2006/relationships/hyperlink" Target="mailto:ahmad.sssabraa@gmail.com" TargetMode="External"/><Relationship Id="rId305" Type="http://schemas.openxmlformats.org/officeDocument/2006/relationships/hyperlink" Target="../../../../../../../../:b:/r/personal/msfeaonline_aub_edu_lb1/Documents/MSFEA%20Online%20Hub%20-%2022/05-Programs/04-AI-DS%20Prof%20Diploma/2-Program%20Management/2.%20Applicants/4.%20Spring%202023-24/Invoicing/Hussein%20Issa%20Receipt%20-%20SU23-24-AIETH,AIHEA.pdf?csf=1&amp;web=1&amp;e=W5Z91T" TargetMode="External"/><Relationship Id="rId512" Type="http://schemas.openxmlformats.org/officeDocument/2006/relationships/hyperlink" Target="mailto:bassambeyrouti@hotmail.com" TargetMode="External"/><Relationship Id="rId957" Type="http://schemas.openxmlformats.org/officeDocument/2006/relationships/hyperlink" Target="../../../../:i:/r/personal/msfeaonline_aub_edu_lb1/Documents/MSFEA%20Online%20Hub%20-%2022/05-Programs/04-AI-DS%20Prof%20Diploma/2-Program%20Management/2.%20Applicants/5.%20Fall%202024-25/Invoicing/Receipts/Zeinab%20Krayem%20Receipt%20-SP124-25-AIETH,AIHEA-Alum.jpg?csf=1&amp;web=1&amp;e=rahBSA" TargetMode="External"/><Relationship Id="rId1142" Type="http://schemas.openxmlformats.org/officeDocument/2006/relationships/hyperlink" Target="../../../../:u:/r/personal/msfeaonline_aub_edu_lb1/Documents/MSFEA%20Online%20Hub%20-%2022/05-Programs/04-AI-DS%20Prof%20Diploma/2-Program%20Management/02.%20Applicants/7.%20Fall%202025-26/Invoicing/Receipts/Nader%20Trad%20Receipt%20-%20SP24-25-PYTH-only.msg?csf=1&amp;web=1&amp;e=diLSD0" TargetMode="External"/><Relationship Id="rId86" Type="http://schemas.openxmlformats.org/officeDocument/2006/relationships/hyperlink" Target="../../../../../../../../:i:/r/personal/msfeaonline_aub_edu_lb1/Documents/MSFEA%20Online%20Hub%20-%2022/05-Programs/04-AI-DS%20Prof%20Diploma/2-Program%20Management/2.%20Applicants/3.%20Fall%202023-24/Invoicing/Nour%20Halwani%20Receipt%20-%20Fall%2023-24%20-%20Core%20Courses%20-%20Alumni.jpg?csf=1&amp;web=1&amp;e=19QvWE" TargetMode="External"/><Relationship Id="rId151" Type="http://schemas.openxmlformats.org/officeDocument/2006/relationships/hyperlink" Target="../../../../../../../../:u:/r/personal/msfeaonline_aub_edu_lb1/Documents/MSFEA%20Online%20Hub%20-%2022/05-Programs/04-AI-DS%20Prof%20Diploma/2-Program%20Management/2.%20Applicants/3.%20Fall%202023-24/Invoicing/Hussein%20Hamade%20Receipt%20-%20SP23-24-AIEthics+AIHealth%20only.msg?csf=1&amp;web=1&amp;e=2MSKA8" TargetMode="External"/><Relationship Id="rId389" Type="http://schemas.openxmlformats.org/officeDocument/2006/relationships/hyperlink" Target="mailto:batoulkhodor@outlook.com" TargetMode="External"/><Relationship Id="rId596" Type="http://schemas.openxmlformats.org/officeDocument/2006/relationships/hyperlink" Target="mailto:kareem.mahmassani@lau.edu" TargetMode="External"/><Relationship Id="rId817" Type="http://schemas.openxmlformats.org/officeDocument/2006/relationships/hyperlink" Target="../../../../:u:/r/personal/msfeaonline_aub_edu_lb1/Documents/MSFEA%20Online%20Hub%20-%2022/05-Programs/04-AI-DS%20Prof%20Diploma/2-Program%20Management/2.%20Applicants/6.%20Spring%202024-25/Invoicing/Receipts/Nour%20Massouh%20Receipt%20-%20SP124-25-ML-Alum.msg?csf=1&amp;web=1&amp;e=S8wR8g" TargetMode="External"/><Relationship Id="rId1002" Type="http://schemas.openxmlformats.org/officeDocument/2006/relationships/hyperlink" Target="mailto:mokhtaromar646@gmail.com" TargetMode="External"/><Relationship Id="rId193" Type="http://schemas.openxmlformats.org/officeDocument/2006/relationships/hyperlink" Target="../../../../../../../../:b:/r/personal/msfeaonline_aub_edu_lb1/Documents/MSFEA%20Online%20Hub%20-%2022/05-Programs/04-AI-DS%20Prof%20Diploma/2-Program%20Management/2.%20Applicants/4.%20Spring%202023-24/Invoicing/Fadi%20Hannoun%20Receipt%20-%20SP23-24-corecourses-alumni.pdf?csf=1&amp;web=1&amp;e=vokWMI" TargetMode="External"/><Relationship Id="rId207" Type="http://schemas.openxmlformats.org/officeDocument/2006/relationships/hyperlink" Target="../../../../../../../../:u:/r/personal/msfeaonline_aub_edu_lb1/Documents/MSFEA%20Online%20Hub%20-%2022/05-Programs/04-AI-DS%20Prof%20Diploma/2-Program%20Management/2.%20Applicants/3.%20Fall%202023-24/Invoicing/Hussein%20Hamade%20Receipt%20-%20SP223-24-BA.msg?csf=1&amp;web=1&amp;e=en2Ivr" TargetMode="External"/><Relationship Id="rId249" Type="http://schemas.openxmlformats.org/officeDocument/2006/relationships/hyperlink" Target="../../../../../../../../:b:/r/personal/msfeaonline_aub_edu_lb1/Documents/MSFEA%20Online%20Hub%20-%2022/05-Programs/04-AI-DS%20Prof%20Diploma/2-Program%20Management/2.%20Applicants/4.%20Spring%202023-24/Invoicing/Ahmad%20Takkoush%20Receipt%20-%20Fall23-24-SP23-24Coh-Fullprogram-earlybird.pdf?csf=1&amp;web=1&amp;e=wPKuwv" TargetMode="External"/><Relationship Id="rId414" Type="http://schemas.openxmlformats.org/officeDocument/2006/relationships/hyperlink" Target="../../../../../../../../:b:/r/personal/msfeaonline_aub_edu_lb1/Documents/MSFEA%20Online%20Hub%20-%2022/05-Programs/04-AI-DS%20Prof%20Diploma/2-Program%20Management/2.%20Applicants/5.%20Fall%202024-25/Invoicing/Receipts/Nouha%20Chehny%20Receipt%20-%20SU23-24-PRO-Only.pdf?csf=1&amp;web=1&amp;e=jbBSXd" TargetMode="External"/><Relationship Id="rId456" Type="http://schemas.openxmlformats.org/officeDocument/2006/relationships/hyperlink" Target="../../../../../../../../:b:/r/personal/msfeaonline_aub_edu_lb1/Documents/MSFEA%20Online%20Hub%20-%2022/05-Programs/04-AI-DS%20Prof%20Diploma/2-Program%20Management/2.%20Applicants/5.%20Fall%202024-25/Invoicing/Receipts/Sariah%20Batakji%20Receipt%20-%20FA124-25-ML.pdf?csf=1&amp;web=1&amp;e=vPPfqk" TargetMode="External"/><Relationship Id="rId498" Type="http://schemas.openxmlformats.org/officeDocument/2006/relationships/hyperlink" Target="../../../../../../../../:u:/r/personal/msfeaonline_aub_edu_lb1/Documents/MSFEA%20Online%20Hub%20-%2022/05-Programs/04-AI-DS%20Prof%20Diploma/2-Program%20Management/2.%20Applicants/5.%20Fall%202024-25/Invoicing/Receipts/Mohamad%20Mehdi%20Diab%20Receipt%20-%20FA124-25-ML.msg?csf=1&amp;web=1&amp;e=TvYWcm" TargetMode="External"/><Relationship Id="rId621" Type="http://schemas.openxmlformats.org/officeDocument/2006/relationships/hyperlink" Target="mailto:mirvat.abdallah@hotmail.com" TargetMode="External"/><Relationship Id="rId663" Type="http://schemas.openxmlformats.org/officeDocument/2006/relationships/hyperlink" Target="mailto:nadamfares@gmail.com" TargetMode="External"/><Relationship Id="rId870" Type="http://schemas.openxmlformats.org/officeDocument/2006/relationships/hyperlink" Target="mailto:ralphs9291@gmail.com" TargetMode="External"/><Relationship Id="rId1044" Type="http://schemas.openxmlformats.org/officeDocument/2006/relationships/hyperlink" Target="../../../../:u:/r/personal/msfeaonline_aub_edu_lb1/Documents/MSFEA%20Online%20Hub%20-%2022/05-Programs/04-AI-DS%20Prof%20Diploma/2-Program%20Management/02.%20Applicants/5.%20Fall%202024-25/Invoicing/Receipts/Rania%20Rahme%20Receipt%20-%20SP1,224-25courses-transfer.msg?csf=1&amp;web=1&amp;e=STdl4N" TargetMode="External"/><Relationship Id="rId1086" Type="http://schemas.openxmlformats.org/officeDocument/2006/relationships/hyperlink" Target="../../../../:u:/r/personal/msfeaonline_aub_edu_lb1/Documents/MSFEA%20Online%20Hub%20-%2022/05-Programs/04-AI-DS%20Prof%20Diploma/2-Program%20Management/02.%20Applicants/4.%20Spring%202023-24/Invoicing/Receipts/Hamid%20Halby%20Receipt%20-%20SP224-25-ANLP-Alum.msg?csf=1&amp;web=1&amp;e=PyxNeS" TargetMode="External"/><Relationship Id="rId13" Type="http://schemas.openxmlformats.org/officeDocument/2006/relationships/hyperlink" Target="../../../../../../../../:i:/r/personal/msfeaonline_aub_edu_lb1/Documents/MSFEA%20Online%20Hub%20-%2022/05-Programs/04-AI-DS%20Prof%20Diploma/2-Program%20Management/2.%20Applicants/2.%20Spring%202022-23/Invoicing/Sleiman%20Al%20Khatib%20Receipt.jpeg?csf=1&amp;web=1&amp;e=cXcl1t" TargetMode="External"/><Relationship Id="rId109" Type="http://schemas.openxmlformats.org/officeDocument/2006/relationships/hyperlink" Target="../../../../../../../../:b:/r/personal/msfeaonline_aub_edu_lb1/Documents/MSFEA%20Online%20Hub%20-%2022/05-Programs/04-AI-DS%20Prof%20Diploma/2-Program%20Management/2.%20Applicants/4.%20Spring%202023-24/Invoicing/Dima%20Krayem%20Receipt%201%20-%20Fall%2023-24%20-%20SPCoh-%20Core%20Courses.pdf?csf=1&amp;web=1&amp;e=80yKU5" TargetMode="External"/><Relationship Id="rId260" Type="http://schemas.openxmlformats.org/officeDocument/2006/relationships/hyperlink" Target="mailto:aouadanthony2000@gmail.com" TargetMode="External"/><Relationship Id="rId316" Type="http://schemas.openxmlformats.org/officeDocument/2006/relationships/hyperlink" Target="../../../../../../../../:b:/r/personal/msfeaonline_aub_edu_lb1/Documents/MSFEA%20Online%20Hub%20-%2022/05-Programs/04-AI-DS%20Prof%20Diploma/2-Program%20Management/2.%20Applicants/4.%20Spring%202023-24/Invoicing/Paul%20Tohme%20Receipt%20-%20SU23-24-AIETH,DSPP.pdf?csf=1&amp;web=1&amp;e=jc43nR" TargetMode="External"/><Relationship Id="rId523" Type="http://schemas.openxmlformats.org/officeDocument/2006/relationships/hyperlink" Target="mailto:hsa58@mail.aub.edu" TargetMode="External"/><Relationship Id="rId719" Type="http://schemas.openxmlformats.org/officeDocument/2006/relationships/hyperlink" Target="../../../../../../../../:b:/r/personal/msfeaonline_aub_edu_lb1/Documents/MSFEA%20Online%20Hub%20-%2022/05-Programs/04-AI-DS%20Prof%20Diploma/2-Program%20Management/2.%20Applicants/6.%20Spring%202024-25/Invoicing/Receipts/Rouba%20Ballout%20Receipt%20-%20SP24-25-M,PRO-Alum.pdf?csf=1&amp;web=1&amp;e=gGVGh4" TargetMode="External"/><Relationship Id="rId926" Type="http://schemas.openxmlformats.org/officeDocument/2006/relationships/hyperlink" Target="../../../../:i:/r/personal/msfeaonline_aub_edu_lb1/Documents/MSFEA%20Online%20Hub%20-%2022/05-Programs/04-AI-DS%20Prof%20Diploma/2-Program%20Management/2.%20Applicants/5.%20Fall%202024-25/Invoicing/Receipts/Mirvat%20Abdallah-Receipt-SP1%2024-25-AIETH,DAAPP.png?csf=1&amp;web=1&amp;e=ZYxZbf" TargetMode="External"/><Relationship Id="rId968" Type="http://schemas.openxmlformats.org/officeDocument/2006/relationships/hyperlink" Target="../../../../:b:/r/personal/msfeaonline_aub_edu_lb1/Documents/MSFEA%20Online%20Hub%20-%2022/05-Programs/04-AI-DS%20Prof%20Diploma/2-Program%20Management/2.%20Applicants/7.%20Fall%202025-26/Invoicing/Receipts/Mahdi%20Nasreddine%20Receipt%20-%20SP24-25-PYTH-Only.pdf?csf=1&amp;web=1&amp;e=Ibpzgz" TargetMode="External"/><Relationship Id="rId1111" Type="http://schemas.openxmlformats.org/officeDocument/2006/relationships/hyperlink" Target="../../../../:u:/r/personal/msfeaonline_aub_edu_lb1/Documents/MSFEA%20Online%20Hub%20-%2022/05-Programs/04-AI-DS%20Prof%20Diploma/2-Program%20Management/02.%20Applicants/7.%20Fall%202025-26/Invoicing/Receipts/Liliane%20Sbaity%20Receipt%20-%20SP24-25-ALLP-EB-Staff-Transfer.msg?csf=1&amp;web=1&amp;e=2l9igd" TargetMode="External"/><Relationship Id="rId1153" Type="http://schemas.openxmlformats.org/officeDocument/2006/relationships/hyperlink" Target="../../../../:b:/r/personal/msfeaonline_aub_edu_lb1/Documents/MSFEA%20Online%20Hub%20-%2022/05-Programs/04-AI-DS%20Prof%20Diploma/2-Program%20Management/02.%20Applicants/7.%20Fall%202025-26/Invoicing/Receipts/Wael%20Kharouf%20Receipt%20-%20SP24-25-ALLP-FullProg.-EB.pdf?csf=1&amp;web=1&amp;e=E5iSbj" TargetMode="External"/><Relationship Id="rId55" Type="http://schemas.openxmlformats.org/officeDocument/2006/relationships/hyperlink" Target="../../../../../../../../:i:/r/personal/msfeaonline_aub_edu_lb1/Documents/MSFEA%20Online%20Hub%20-%2022/05-Programs/04-AI-DS%20Prof%20Diploma/2-Program%20Management/2.%20Applicants/3.%20Fall%202023-24/Invoicing/Lama%20Ammar%20receipt%20-%20prog+1st%20semester%20courses.jpeg?csf=1&amp;web=1&amp;e=lS40uO" TargetMode="External"/><Relationship Id="rId97" Type="http://schemas.openxmlformats.org/officeDocument/2006/relationships/hyperlink" Target="../../../../../../../../:b:/r/personal/msfeaonline_aub_edu_lb1/Documents/MSFEA%20Online%20Hub%20-%2022/05-Programs/04-AI-DS%20Prof%20Diploma/2-Program%20Management/2.%20Applicants/3.%20Fall%202023-24/Invoicing/Elie%20Kahale%20Receipt%20-%20Fall%2023-24%20-%20Core%20Courses%20-%20Alumni.pdf?csf=1&amp;web=1&amp;e=pKaX6k" TargetMode="External"/><Relationship Id="rId120" Type="http://schemas.openxmlformats.org/officeDocument/2006/relationships/hyperlink" Target="../../../../../../../../:i:/r/personal/msfeaonline_aub_edu_lb1/Documents/MSFEA%20Online%20Hub%20-%2022/05-Programs/04-AI-DS%20Prof%20Diploma/2-Program%20Management/2.%20Applicants/4.%20Spring%202023-24/Invoicing/Mohamad%20Succar%20Receipt%20-%20Fall23-24-SP23-24Coh-All-pre-requisites.jpeg?csf=1&amp;web=1&amp;e=DYQ2Sg" TargetMode="External"/><Relationship Id="rId358" Type="http://schemas.openxmlformats.org/officeDocument/2006/relationships/hyperlink" Target="../../../../../../../../:b:/r/personal/msfeaonline_aub_edu_lb1/Documents/MSFEA%20Online%20Hub%20-%2022/05-Programs/04-AI-DS%20Prof%20Diploma/2-Program%20Management/2.%20Applicants/5.%20Fall%202024-25/Invoicing/Charbel%20Bou%20Fadel%20Receipt%20-%20SU23-24-STAT-Only.pdf?csf=1&amp;web=1&amp;e=M1sFfk" TargetMode="External"/><Relationship Id="rId565" Type="http://schemas.openxmlformats.org/officeDocument/2006/relationships/hyperlink" Target="mailto:rajaazeidan.raz@gmail.com" TargetMode="External"/><Relationship Id="rId730" Type="http://schemas.openxmlformats.org/officeDocument/2006/relationships/hyperlink" Target="mailto:sariahbatakji@gmail.com" TargetMode="External"/><Relationship Id="rId772"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828" Type="http://schemas.openxmlformats.org/officeDocument/2006/relationships/hyperlink" Target="mailto:mohd.elkadri@gmail.com" TargetMode="External"/><Relationship Id="rId1013" Type="http://schemas.openxmlformats.org/officeDocument/2006/relationships/hyperlink" Target="../../../../:u:/r/personal/msfeaonline_aub_edu_lb1/Documents/MSFEA%20Online%20Hub%20-%2022/05-Programs/04-AI-DS%20Prof%20Diploma/2-Program%20Management/02.%20Applicants/7.%20Fall%202025-26/Invoicing/Receipts/Rodolph%20Jumaa%20Receipt%20-%20SP24-25-PYT-Only.msg?csf=1&amp;web=1&amp;e=wOkFUB" TargetMode="External"/><Relationship Id="rId1195" Type="http://schemas.openxmlformats.org/officeDocument/2006/relationships/hyperlink" Target="mailto:alaadaherr@hotmail.com" TargetMode="External"/><Relationship Id="rId1209" Type="http://schemas.openxmlformats.org/officeDocument/2006/relationships/hyperlink" Target="mailto:husseinreda1472002@gmail.com" TargetMode="External"/><Relationship Id="rId162" Type="http://schemas.openxmlformats.org/officeDocument/2006/relationships/hyperlink" Target="../../../../../../../../:i:/r/personal/msfeaonline_aub_edu_lb1/Documents/MSFEA%20Online%20Hub%20-%2022/05-Programs/04-AI-DS%20Prof%20Diploma/2-Program%20Management/2.%20Applicants/3.%20Fall%202023-24/Invoicing/Gaby%20Jawabry%20Receipt%20-%20SP23-24-electives-sp1only.jpg?csf=1&amp;web=1&amp;e=Fcz6tp" TargetMode="External"/><Relationship Id="rId218" Type="http://schemas.openxmlformats.org/officeDocument/2006/relationships/hyperlink" Target="mailto:hhalby@yahoo.com" TargetMode="External"/><Relationship Id="rId425" Type="http://schemas.openxmlformats.org/officeDocument/2006/relationships/hyperlink" Target="../../../../../../../../:i:/r/personal/msfeaonline_aub_edu_lb1/Documents/MSFEA%20Online%20Hub%20-%2022/05-Programs/04-AI-DS%20Prof%20Diploma/2-Program%20Management/2.%20Applicants/5.%20Fall%202024-25/Invoicing/Receipts/Marie%20Therese%20Younan%20Receipt%20-%20FA124-25-ANLP,BA-Alum.jpeg?csf=1&amp;web=1&amp;e=oy3vTZ" TargetMode="External"/><Relationship Id="rId467" Type="http://schemas.openxmlformats.org/officeDocument/2006/relationships/hyperlink" Target="../../../../../../../../:u:/r/personal/msfeaonline_aub_edu_lb1/Documents/MSFEA%20Online%20Hub%20-%2022/05-Programs/04-AI-DS%20Prof%20Diploma/2-Program%20Management/2.%20Applicants/3.%20Fall%202023-24/Invoicing/Hamid%20Halby%20Receipt%20-%20FA24-25-AIETH,BA-Alum.msg?csf=1&amp;web=1&amp;e=8ZLs5N" TargetMode="External"/><Relationship Id="rId632"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S-Alum.msg?csf=1&amp;web=1&amp;e=KBDfUk" TargetMode="External"/><Relationship Id="rId1055" Type="http://schemas.openxmlformats.org/officeDocument/2006/relationships/hyperlink" Target="../../../../:u:/r/personal/msfeaonline_aub_edu_lb1/Documents/MSFEA%20Online%20Hub%20-%2022/05-Programs/04-AI-DS%20Prof%20Diploma/2-Program%20Management/02.%20Applicants/5.%20Fall%202024-25/Invoicing/Receipts/Ahmad%20Al%20Zoul%20Receipt%20-%20SP224-25-ANLP,BA.msg?csf=1&amp;web=1&amp;e=dhOxDt" TargetMode="External"/><Relationship Id="rId1097" Type="http://schemas.openxmlformats.org/officeDocument/2006/relationships/hyperlink" Target="../../../../:i:/r/personal/msfeaonline_aub_edu_lb1/Documents/MSFEA%20Online%20Hub%20-%2022/05-Programs/04-AI-DS%20Prof%20Diploma/2-Program%20Management/02.%20Applicants/7.%20Fall%202025-26/Invoicing/Receipts/Candy%20Khalil%20Receipt%20-%20SP24-25-1-prerequisite.jpg?csf=1&amp;web=1&amp;e=B6PFdL" TargetMode="External"/><Relationship Id="rId1220" Type="http://schemas.openxmlformats.org/officeDocument/2006/relationships/hyperlink" Target="../../../../:u:/r/personal/msfeaonline_aub_edu_lb1/Documents/MSFEA%20Online%20Hub%20-%2022/05-Programs/04-AI-DS%20Prof%20Diploma/2-Program%20Management/02.%20Applicants/5.%20Fall%202024-25/Invoicing/Receipts/Razan%20Ismail%20Receipt%20-%20SU24-25-AIETH,BA.msg?csf=1&amp;web=1&amp;e=0AESPm" TargetMode="External"/><Relationship Id="rId271" Type="http://schemas.openxmlformats.org/officeDocument/2006/relationships/hyperlink" Target="mailto:nadine.nacouzi@itk.edu.lb" TargetMode="External"/><Relationship Id="rId674" Type="http://schemas.openxmlformats.org/officeDocument/2006/relationships/hyperlink" Target="../../../../../../../../:i:/r/personal/msfeaonline_aub_edu_lb1/Documents/MSFEA%20Online%20Hub%20-%2022/05-Programs/04-AI-DS%20Prof%20Diploma/2-Program%20Management/2.%20Applicants/6.%20Spring%202024-25/Invoicing/Receipts/Rida%20El%20Ali%20Receipt%20-%20SP24-25-ALLP-EB.jpg?csf=1&amp;web=1&amp;e=yxGfqS" TargetMode="External"/><Relationship Id="rId881" Type="http://schemas.openxmlformats.org/officeDocument/2006/relationships/hyperlink" Target="mailto:kawthar.arabips@gmail.com" TargetMode="External"/><Relationship Id="rId937" Type="http://schemas.openxmlformats.org/officeDocument/2006/relationships/hyperlink" Target="../../../../:i:/r/personal/msfeaonline_aub_edu_lb1/Documents/MSFEA%20Online%20Hub%20-%2022/05-Programs/04-AI-DS%20Prof%20Diploma/2-Program%20Management/2.%20Applicants/5.%20Fall%202024-25/Invoicing/Receipts/Zahraa%20Awada-Receipt-SP1%2024-25-AIHEA,DAPP.jpg?csf=1&amp;web=1&amp;e=zAILN5" TargetMode="External"/><Relationship Id="rId979" Type="http://schemas.openxmlformats.org/officeDocument/2006/relationships/hyperlink" Target="../../../../:u:/r/personal/msfeaonline_aub_edu_lb1/Documents/MSFEA%20Online%20Hub%20-%2022/05-Programs/04-AI-DS%20Prof%20Diploma/2-Program%20Management/2.%20Applicants/6.%20Spring%202024-25/Invoicing/Receipts/Heba%20El%20Halabi%20Receipt%20-%20SP124-25-DS.msg?csf=1&amp;web=1&amp;e=oc5pJ9" TargetMode="External"/><Relationship Id="rId1122" Type="http://schemas.openxmlformats.org/officeDocument/2006/relationships/hyperlink" Target="mailto:aah134@mail.aub.edu" TargetMode="External"/><Relationship Id="rId24" Type="http://schemas.openxmlformats.org/officeDocument/2006/relationships/hyperlink" Target="../../../../../../../../:i:/r/personal/msfeaonline_aub_edu_lb1/Documents/MSFEA%20Online%20Hub%20-%2022/05-Programs/04-AI-DS%20Prof%20Diploma/2-Program%20Management/2.%20Applicants/3.%20Fall%202023-24/Invoicing/Miriam%20Jreissati%20receipt%201%20-%20pre-req-earlybird-full%20payment.jpg?csf=1&amp;web=1&amp;e=CzSD5g" TargetMode="External"/><Relationship Id="rId66" Type="http://schemas.openxmlformats.org/officeDocument/2006/relationships/hyperlink" Target="../../../../../../../../:i:/r/personal/msfeaonline_aub_edu_lb1/Documents/MSFEA%20Online%20Hub%20-%2022/05-Programs/04-AI-DS%20Prof%20Diploma/2-Program%20Management/2.%20Applicants/3.%20Fall%202023-24/Invoicing/Nadia%20Khairallah%20receipt.jpg?csf=1&amp;web=1&amp;e=cTupZW" TargetMode="External"/><Relationship Id="rId131" Type="http://schemas.openxmlformats.org/officeDocument/2006/relationships/hyperlink" Target="../../../../../../../../:i:/r/personal/msfeaonline_aub_edu_lb1/Documents/MSFEA%20Online%20Hub%20-%2022/05-Programs/04-AI-DS%20Prof%20Diploma/2-Program%20Management/2.%20Applicants/4.%20Spring%202023-24/Invoicing/Assil%20Al%20Kharsa%20Receipt%20-%20Fall23-24-SP23-24Coh-M%26PRO-only.jpeg?csf=1&amp;web=1&amp;e=1FXBY8" TargetMode="External"/><Relationship Id="rId327" Type="http://schemas.openxmlformats.org/officeDocument/2006/relationships/hyperlink" Target="mailto:sourayakh@gmail.com" TargetMode="External"/><Relationship Id="rId369" Type="http://schemas.openxmlformats.org/officeDocument/2006/relationships/hyperlink" Target="../../../../../../../../:b:/r/personal/msfeaonline_aub_edu_lb1/Documents/MSFEA%20Online%20Hub%20-%2022/05-Programs/04-AI-DS%20Prof%20Diploma/2-Program%20Management/2.%20Applicants/5.%20Fall%202024-25/Invoicing/Emad%20Al%20Shahhar%20Receipt%20-%20SU23-24-ALLP.pdf?csf=1&amp;web=1&amp;e=scKCcc" TargetMode="External"/><Relationship Id="rId534" Type="http://schemas.openxmlformats.org/officeDocument/2006/relationships/hyperlink" Target="mailto:mbm15@mail.aub.edu" TargetMode="External"/><Relationship Id="rId576" Type="http://schemas.openxmlformats.org/officeDocument/2006/relationships/hyperlink" Target="mailto:bilal_saleh@engineer.com" TargetMode="External"/><Relationship Id="rId741" Type="http://schemas.openxmlformats.org/officeDocument/2006/relationships/hyperlink" Target="mailto:walidkiblawi77@gmail.com" TargetMode="External"/><Relationship Id="rId783" Type="http://schemas.openxmlformats.org/officeDocument/2006/relationships/hyperlink" Target="../../../../../../../../:u:/r/personal/msfeaonline_aub_edu_lb1/Documents/MSFEA%20Online%20Hub%20-%2022/05-Programs/04-AI-DS%20Prof%20Diploma/2-Program%20Management/2.%20Applicants/5.%20Fall%202024-25/Invoicing/Receipts/Georgette%20Tarabay%20Receipt%20-%20FA224-25-DL.msg?csf=1&amp;web=1&amp;e=FS1xvv" TargetMode="External"/><Relationship Id="rId839" Type="http://schemas.openxmlformats.org/officeDocument/2006/relationships/hyperlink" Target="mailto:naghosn2@gmail.com" TargetMode="External"/><Relationship Id="rId990" Type="http://schemas.openxmlformats.org/officeDocument/2006/relationships/hyperlink" Target="../../../../:i:/r/personal/msfeaonline_aub_edu_lb1/Documents/MSFEA%20Online%20Hub%20-%2022/05-Programs/04-AI-DS%20Prof%20Diploma/2-Program%20Management/2.%20Applicants/5.%20Fall%202024-25/Invoicing/Receipts/Michel%20Abdo%20Receipt%20-%20SP124-25-DS.jpeg?csf=1&amp;web=1&amp;e=bcQrp6" TargetMode="External"/><Relationship Id="rId1164" Type="http://schemas.openxmlformats.org/officeDocument/2006/relationships/hyperlink" Target="mailto:ashraf_sd@live.com" TargetMode="External"/><Relationship Id="rId173" Type="http://schemas.openxmlformats.org/officeDocument/2006/relationships/hyperlink" Target="../../../../../../../../:i:/r/personal/msfeaonline_aub_edu_lb1/Documents/MSFEA%20Online%20Hub%20-%2022/05-Programs/04-AI-DS%20Prof%20Diploma/2-Program%20Management/2.%20Applicants/4.%20Spring%202023-24/Invoicing/Sara%20Jalaleddine%20Receipt%20-%20SP23-24-corecourses-alumni.jpg?csf=1&amp;web=1&amp;e=9R1J57" TargetMode="External"/><Relationship Id="rId229" Type="http://schemas.openxmlformats.org/officeDocument/2006/relationships/hyperlink" Target="mailto:paultohme@gmail.com" TargetMode="External"/><Relationship Id="rId380" Type="http://schemas.openxmlformats.org/officeDocument/2006/relationships/hyperlink" Target="mailto:sjh17@mail.aub.edu" TargetMode="External"/><Relationship Id="rId436" Type="http://schemas.openxmlformats.org/officeDocument/2006/relationships/hyperlink" Target="mailto:ahmadzoul87@gmail.com" TargetMode="External"/><Relationship Id="rId601" Type="http://schemas.openxmlformats.org/officeDocument/2006/relationships/hyperlink" Target="../../../../../../../../:b:/r/personal/msfeaonline_aub_edu_lb1/Documents/MSFEA%20Online%20Hub%20-%2022/05-Programs/04-AI-DS%20Prof%20Diploma/2-Program%20Management/2.%20Applicants/5.%20Fall%202024-25/Invoicing/Receipts/Omar%20Nachar%20Receipt-FA1%2024%2025-DS.pdf?csf=1&amp;web=1&amp;e=qpF9GE" TargetMode="External"/><Relationship Id="rId643" Type="http://schemas.openxmlformats.org/officeDocument/2006/relationships/hyperlink" Target="../../../../../../../../:b:/r/personal/msfeaonline_aub_edu_lb1/Documents/MSFEA%20Online%20Hub%20-%2022/05-Programs/04-AI-DS%20Prof%20Diploma/2-Program%20Management/2.%20Applicants/5.%20Fall%202024-25/Invoicing/Receipts/Levon%20Chenorhokian%20Receipt-%20FA%202%2024-25-DS.pdf?csf=1&amp;web=1&amp;e=IHBFdP" TargetMode="External"/><Relationship Id="rId1024" Type="http://schemas.openxmlformats.org/officeDocument/2006/relationships/hyperlink" Target="../../../../:i:/r/personal/msfeaonline_aub_edu_lb1/Documents/MSFEA%20Online%20Hub%20-%2022/05-Programs/04-AI-DS%20Prof%20Diploma/2-Program%20Management/02.%20Applicants/5.%20Fall%202024-25/Invoicing/Receipts/Bilal%20Saleh%20Receipt%20-%20SP24-25-DL.jpg?csf=1&amp;web=1&amp;e=oaWLUK" TargetMode="External"/><Relationship Id="rId1066" Type="http://schemas.openxmlformats.org/officeDocument/2006/relationships/hyperlink" Target="mailto:nalmudehki@gmail.com" TargetMode="External"/><Relationship Id="rId1231" Type="http://schemas.openxmlformats.org/officeDocument/2006/relationships/hyperlink" Target="https://mailaub-my.sharepoint.com/:u:/r/personal/msfeaonline_aub_edu_lb1/Documents/MSFEA%20Online%20Hub%20-%2022/05-Programs/04-AI-DS%20Prof%20Diploma/2-Program%20Management/02.%20Applicants/7.%20Fall%202025-26/Invoicing/Receipts/Lynn%20Zaherddine-SU24-25-ALLP.msg?csf=1&amp;web=1&amp;e=DBvIEJ" TargetMode="External"/><Relationship Id="rId240" Type="http://schemas.openxmlformats.org/officeDocument/2006/relationships/hyperlink" Target="../../../../../../../../:i:/r/personal/msfeaonline_aub_edu_lb1/Documents/MSFEA%20Online%20Hub%20-%2022/05-Programs/04-AI-DS%20Prof%20Diploma/2-Program%20Management/2.%20Applicants/4.%20Spring%202023-24/Invoicing/Fadi%20Chaker%20Receipt%20-%20SP123-24-DS.jpg?csf=1&amp;web=1&amp;e=p0wtbP" TargetMode="External"/><Relationship Id="rId478" Type="http://schemas.openxmlformats.org/officeDocument/2006/relationships/hyperlink" Target="../../../../../../../../:b:/r/personal/msfeaonline_aub_edu_lb1/Documents/MSFEA%20Online%20Hub%20-%2022/05-Programs/04-AI-DS%20Prof%20Diploma/2-Program%20Management/2.%20Applicants/5.%20Fall%202024-25/Invoicing/Receipts/Khaled%20Dandan%20Receipt%20-%20FA124-25-ML.pdf?csf=1&amp;web=1&amp;e=1p3Zrt" TargetMode="External"/><Relationship Id="rId685" Type="http://schemas.openxmlformats.org/officeDocument/2006/relationships/hyperlink" Target="../../../../../../../../:u:/r/personal/msfeaonline_aub_edu_lb1/Documents/MSFEA%20Online%20Hub%20-%2022/05-Programs/04-AI-DS%20Prof%20Diploma/2-Program%20Management/2.%20Applicants/5.%20Fall%202024-25/Invoicing/Receipts/Ramy%20El%20Khoury%20Receipt%20-%20FA224-25-DL.msg?csf=1&amp;web=1&amp;e=v44ttH" TargetMode="External"/><Relationship Id="rId850" Type="http://schemas.openxmlformats.org/officeDocument/2006/relationships/hyperlink" Target="mailto:yousseffarhat1009@gmail.com" TargetMode="External"/><Relationship Id="rId892" Type="http://schemas.openxmlformats.org/officeDocument/2006/relationships/hyperlink" Target="mailto:manalkfattoum@gmail.com" TargetMode="External"/><Relationship Id="rId906" Type="http://schemas.openxmlformats.org/officeDocument/2006/relationships/hyperlink" Target="../../../../:u:/r/personal/msfeaonline_aub_edu_lb1/Documents/MSFEA%20Online%20Hub%20-%2022/05-Programs/04-AI-DS%20Prof%20Diploma/2-Program%20Management/2.%20Applicants/4.%20Spring%202023-24/Invoicing/Receipts/Hamid%20Halby%20Receipt%20-%20SP1-24-25-DAPP-Alum.msg?csf=1&amp;web=1&amp;e=DrL01R" TargetMode="External"/><Relationship Id="rId948" Type="http://schemas.openxmlformats.org/officeDocument/2006/relationships/hyperlink" Target="mailto:nasredinmahdi85@hotmail.com" TargetMode="External"/><Relationship Id="rId1133" Type="http://schemas.openxmlformats.org/officeDocument/2006/relationships/hyperlink" Target="mailto:christinasaadeh@live.com" TargetMode="External"/><Relationship Id="rId35" Type="http://schemas.openxmlformats.org/officeDocument/2006/relationships/hyperlink" Target="../../../../../../../../:b:/r/personal/msfeaonline_aub_edu_lb1/Documents/MSFEA%20Online%20Hub%20-%2022/05-Programs/04-AI-DS%20Prof%20Diploma/2-Program%20Management/2.%20Applicants/3.%20Fall%202023-24/Invoicing/Richard%20Feghali%20Receipt%20-%20Fall%2023-24%20-%20M%26Stat%20pre-requisite%20(auditing%20fees).pdf?csf=1&amp;web=1&amp;e=eiawpj" TargetMode="External"/><Relationship Id="rId77" Type="http://schemas.openxmlformats.org/officeDocument/2006/relationships/hyperlink" Target="../../../../../../../../:i:/r/personal/msfeaonline_aub_edu_lb1/Documents/MSFEA%20Online%20Hub%20-%2022/05-Programs/04-AI-DS%20Prof%20Diploma/2-Program%20Management/2.%20Applicants/3.%20Fall%202023-24/Invoicing/Gaby%20Jawabry%20Receipt%20-%20Fall%2023-24%20-%20Core%20Courses.jpg?csf=1&amp;web=1&amp;e=s3C7bP" TargetMode="External"/><Relationship Id="rId100" Type="http://schemas.openxmlformats.org/officeDocument/2006/relationships/hyperlink" Target="../../../../../../../../:i:/r/personal/msfeaonline_aub_edu_lb1/Documents/MSFEA%20Online%20Hub%20-%2022/05-Programs/04-AI-DS%20Prof%20Diploma/2-Program%20Management/2.%20Applicants/3.%20Fall%202023-24/Invoicing/Aline%20Avedessian%20Receipt%20-%20Fall%2023-24%20-%20Core%20Courses.jpg?csf=1&amp;web=1&amp;e=4Hyvdi" TargetMode="External"/><Relationship Id="rId282" Type="http://schemas.openxmlformats.org/officeDocument/2006/relationships/hyperlink" Target="../../../../../../../../:i:/r/personal/msfeaonline_aub_edu_lb1/Documents/MSFEA%20Online%20Hub%20-%2022/05-Programs/04-AI-DS%20Prof%20Diploma/2-Program%20Management/Invoicing%20-%20Jihane/Jean%20Pierre%20-%20Receipt%20-%20SU%2023-24%20ALLP-NE.jpg?csf=1&amp;web=1&amp;e=qYu20w" TargetMode="External"/><Relationship Id="rId338" Type="http://schemas.openxmlformats.org/officeDocument/2006/relationships/hyperlink" Target="../../../../../../../../:i:/r/personal/msfeaonline_aub_edu_lb1/Documents/MSFEA%20Online%20Hub%20-%2022/05-Programs/04-AI-DS%20Prof%20Diploma/2-Program%20Management/2.%20Applicants/5.%20Fall%202024-25/Invoicing/Ranin%20Mazloum%20Receipt%20-%20SU23-24-ALLP.jpg?csf=1&amp;web=1&amp;e=bNPBkH" TargetMode="External"/><Relationship Id="rId503" Type="http://schemas.openxmlformats.org/officeDocument/2006/relationships/hyperlink" Target="mailto:eva_sleiman@outlook.com" TargetMode="External"/><Relationship Id="rId545"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587" Type="http://schemas.openxmlformats.org/officeDocument/2006/relationships/hyperlink" Target="../../../../../../../../:u:/r/personal/msfeaonline_aub_edu_lb1/Documents/MSFEA%20Online%20Hub%20-%2022/05-Programs/04-AI-DS%20Prof%20Diploma/2-Program%20Management/2.%20Applicants/3.%20Fall%202023-24/Invoicing/Receipts/Edmond%20Rhayem%20Receipt%20-%20FA2-24-25-AIHEA.msg?csf=1&amp;web=1&amp;e=G1vtpl" TargetMode="External"/><Relationship Id="rId710" Type="http://schemas.openxmlformats.org/officeDocument/2006/relationships/hyperlink" Target="../../../../../../../../:u:/r/personal/msfeaonline_aub_edu_lb1/Documents/MSFEA%20Online%20Hub%20-%2022/05-Programs/04-AI-DS%20Prof%20Diploma/2-Program%20Management/2.%20Applicants/5.%20Fall%202024-25/Invoicing/Receipts/Manal%20Fattoum%20Receipt%20-%20FA224-25-DL.msg?csf=1&amp;web=1&amp;e=ghmG0W" TargetMode="External"/><Relationship Id="rId752" Type="http://schemas.openxmlformats.org/officeDocument/2006/relationships/hyperlink" Target="../../../../../../../../:b:/r/personal/msfeaonline_aub_edu_lb1/Documents/MSFEA%20Online%20Hub%20-%2022/05-Programs/04-AI-DS%20Prof%20Diploma/2-Program%20Management/2.%20Applicants/5.%20Fall%202024-25/Invoicing/Receipts/Mohamad%20Diab%20Receipt%20-%20FA224-25-DL.pdf?csf=1&amp;web=1&amp;e=hLjTMt" TargetMode="External"/><Relationship Id="rId808" Type="http://schemas.openxmlformats.org/officeDocument/2006/relationships/hyperlink" Target="../../../../../../../../:u:/r/personal/msfeaonline_aub_edu_lb1/Documents/MSFEA%20Online%20Hub%20-%2022/05-Programs/04-AI-DS%20Prof%20Diploma/2-Program%20Management/2.%20Applicants/6.%20Spring%202024-25/Invoicing/Receipts/Abdulrahman%20Bleik%20Receipt%20-%20SP124-25-STAT-Only.msg?csf=1&amp;web=1&amp;e=McnJbN" TargetMode="External"/><Relationship Id="rId1175" Type="http://schemas.openxmlformats.org/officeDocument/2006/relationships/hyperlink" Target="../../../../:u:/r/personal/msfeaonline_aub_edu_lb1/Documents/MSFEA%20Online%20Hub%20-%2022/05-Programs/04-AI-DS%20Prof%20Diploma/2-Program%20Management/02.%20Applicants/7.%20Fall%202025-26/Invoicing/Receipts/Rami%20Al%20Habbas%20Receipt%20-%20SP24-25-PRO-only.msg?csf=1&amp;web=1&amp;e=SzCgYJ" TargetMode="External"/><Relationship Id="rId8" Type="http://schemas.openxmlformats.org/officeDocument/2006/relationships/hyperlink" Target="../../../../../../../../:i:/r/personal/msfeaonline_aub_edu_lb1/Documents/MSFEA%20Online%20Hub%20-%2022/05-Programs/04-AI-DS%20Prof%20Diploma/2-Program%20Management/2.%20Applicants/2.%20Spring%202022-23/Invoicing/Ali%20Mehdy%20Receipt%20-%20Fall%2023-24%20-%20Elective%20Courses.jpg?csf=1&amp;web=1&amp;e=R9SS4R" TargetMode="External"/><Relationship Id="rId142" Type="http://schemas.openxmlformats.org/officeDocument/2006/relationships/hyperlink" Target="../../../../../../../../:i:/r/personal/msfeaonline_aub_edu_lb1/Documents/MSFEA%20Online%20Hub%20-%2022/05-Programs/04-AI-DS%20Prof%20Diploma/2-Program%20Management/2.%20Applicants/1.%20Fall%202022-23/Invoicing%202/Dounia%20Soukarieh%20Receipt%20-%20Fall%2023-24%20-%20Core%20Courses%20-%20Alumni.jpg?csf=1&amp;web=1&amp;e=0DGZHT" TargetMode="External"/><Relationship Id="rId184" Type="http://schemas.openxmlformats.org/officeDocument/2006/relationships/hyperlink" Target="../../../../../../../../:b:/r/personal/msfeaonline_aub_edu_lb1/Documents/MSFEA%20Online%20Hub%20-%2022/05-Programs/04-AI-DS%20Prof%20Diploma/2-Program%20Management/2.%20Applicants/4.%20Spring%202023-24/Invoicing/Mohamad%20Ali%20Salhab%20Receipt%20-%20SP23-24-corecourses-alumni.pdf?csf=1&amp;web=1&amp;e=eyzBhY" TargetMode="External"/><Relationship Id="rId391" Type="http://schemas.openxmlformats.org/officeDocument/2006/relationships/hyperlink" Target="../../../../../../../../:b:/r/personal/msfeaonline_aub_edu_lb1/Documents/MSFEA%20Online%20Hub%20-%2022/05-Programs/04-AI-DS%20Prof%20Diploma/2-Program%20Management/2.%20Applicants/5.%20Fall%202024-25/Invoicing/Jack%20ABDALLAH%20Receipt%20-%20SU23-24-FullProgram.pdf?csf=1&amp;web=1&amp;e=OgCAOo" TargetMode="External"/><Relationship Id="rId405" Type="http://schemas.openxmlformats.org/officeDocument/2006/relationships/hyperlink" Target="../../../../../../../../:b:/r/personal/msfeaonline_aub_edu_lb1/Documents/MSFEA%20Online%20Hub%20-%2022/05-Programs/04-AI-DS%20Prof%20Diploma/2-Program%20Management/2.%20Applicants/5.%20Fall%202024-25/Invoicing/Receipts/Charbel%20Bou%20Fadel%20Receipt%20-%20SU23-24-PYTH-Only.pdf?csf=1&amp;web=1&amp;e=Elnp86" TargetMode="External"/><Relationship Id="rId447" Type="http://schemas.openxmlformats.org/officeDocument/2006/relationships/hyperlink" Target="../../../../../../../../:i:/r/personal/msfeaonline_aub_edu_lb1/Documents/MSFEA%20Online%20Hub%20-%2022/05-Programs/04-AI-DS%20Prof%20Diploma/2-Program%20Management/2.%20Applicants/5.%20Fall%202024-25/Invoicing/Receipts/Youssef%20Farhat%20Receipt%20-%20FA124-25-ML.jpg?csf=1&amp;web=1&amp;e=uXTmlk" TargetMode="External"/><Relationship Id="rId612" Type="http://schemas.openxmlformats.org/officeDocument/2006/relationships/hyperlink" Target="../../../../../../../../:b:/r/personal/msfeaonline_aub_edu_lb1/Documents/MSFEA%20Online%20Hub%20-%2022/05-Programs/04-AI-DS%20Prof%20Diploma/2-Program%20Management/2.%20Applicants/5.%20Fall%202024-25/Invoicing/Receipts/Sariah%20Batakji%20Receipt%20-%20FA2-24-25-DS.pdf?csf=1&amp;web=1&amp;e=cX3yfg" TargetMode="External"/><Relationship Id="rId794" Type="http://schemas.openxmlformats.org/officeDocument/2006/relationships/hyperlink" Target="mailto:mayssoun-allaw18@hotmail.com" TargetMode="External"/><Relationship Id="rId1035" Type="http://schemas.openxmlformats.org/officeDocument/2006/relationships/hyperlink" Target="mailto:roulaflouty@hotmail.com" TargetMode="External"/><Relationship Id="rId1077" Type="http://schemas.openxmlformats.org/officeDocument/2006/relationships/hyperlink" Target="mailto:ahmad.sssabraa@gmail.com" TargetMode="External"/><Relationship Id="rId1200" Type="http://schemas.openxmlformats.org/officeDocument/2006/relationships/hyperlink" Target="../../../../:u:/r/personal/msfeaonline_aub_edu_lb1/Documents/MSFEA%20Online%20Hub%20-%2022/05-Programs/04-AI-DS%20Prof%20Diploma/2-Program%20Management/02.%20Applicants/6.%20Spring%202024-25/Invoicing/Receipts/Alaa%20Daher%20Receipt%20-%20SU24-25-AIETH.msg?csf=1&amp;web=1&amp;e=DSQd70" TargetMode="External"/><Relationship Id="rId251"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Prog-only.jpg?csf=1&amp;web=1&amp;e=n6Vb6C" TargetMode="External"/><Relationship Id="rId489" Type="http://schemas.openxmlformats.org/officeDocument/2006/relationships/hyperlink" Target="mailto:mas164@mail.aub.edu" TargetMode="External"/><Relationship Id="rId654" Type="http://schemas.openxmlformats.org/officeDocument/2006/relationships/hyperlink" Target="../../../../../../../../:u:/r/personal/msfeaonline_aub_edu_lb1/Documents/MSFEA%20Online%20Hub%20-%2022/05-Programs/04-AI-DS%20Prof%20Diploma/2-Program%20Management/2.%20Applicants/5.%20Fall%202024-25/Invoicing/Receipts/Zeina%20Jreissati%20Receipt%20-%20FA2-24-25-Prog-only.msg?csf=1&amp;web=1&amp;e=1zlh88" TargetMode="External"/><Relationship Id="rId696" Type="http://schemas.openxmlformats.org/officeDocument/2006/relationships/hyperlink" Target="mailto:yousseffarhat1009@gmail.com" TargetMode="External"/><Relationship Id="rId861" Type="http://schemas.openxmlformats.org/officeDocument/2006/relationships/hyperlink" Target="mailto:awadazahraa4@gmail.com" TargetMode="External"/><Relationship Id="rId917" Type="http://schemas.openxmlformats.org/officeDocument/2006/relationships/hyperlink" Target="../../../../:b:/r/personal/msfeaonline_aub_edu_lb1/Documents/MSFEA%20Online%20Hub%20-%2022/05-Programs/04-AI-DS%20Prof%20Diploma/2-Program%20Management/2.%20Applicants/4.%20Spring%202023-24/Invoicing/Receipts/Rania%20Haddad%20Receipt%20-%20SP124-25-DAPP-Alum.pdf?csf=1&amp;web=1&amp;e=Q0dznF" TargetMode="External"/><Relationship Id="rId959" Type="http://schemas.openxmlformats.org/officeDocument/2006/relationships/hyperlink" Target="mailto:christinasaadeh@live.com" TargetMode="External"/><Relationship Id="rId1102" Type="http://schemas.openxmlformats.org/officeDocument/2006/relationships/hyperlink" Target="../../../../:u:/r/personal/msfeaonline_aub_edu_lb1/Documents/MSFEA%20Online%20Hub%20-%2022/05-Programs/04-AI-DS%20Prof%20Diploma/2-Program%20Management/02.%20Applicants/6.%20Spring%202024-25/Invoicing/Receipts/Alaa%20Daher%20Receipt%20-%20SP224-25-DL.msg?csf=1&amp;web=1&amp;e=5omd0T" TargetMode="External"/><Relationship Id="rId46" Type="http://schemas.openxmlformats.org/officeDocument/2006/relationships/hyperlink" Target="../../../../../../../../:u:/r/personal/msfeaonline_aub_edu_lb1/Documents/MSFEA%20Online%20Hub%20-%2022/05-Programs/04-AI-DS%20Prof%20Diploma/2-Program%20Management/2.%20Applicants/3.%20Fall%202023-24/Invoicing/Sami%20El%20Ayoubi%20receipt%20-%202%20pre-requisites.msg?csf=1&amp;web=1&amp;e=wmlDAY" TargetMode="External"/><Relationship Id="rId293" Type="http://schemas.openxmlformats.org/officeDocument/2006/relationships/hyperlink" Target="mailto:toufic.habli@hotmail.com" TargetMode="External"/><Relationship Id="rId307" Type="http://schemas.openxmlformats.org/officeDocument/2006/relationships/hyperlink" Target="../../../../../../../../:b:/r/personal/msfeaonline_aub_edu_lb1/Documents/MSFEA%20Online%20Hub%20-%2022/05-Programs/04-AI-DS%20Prof%20Diploma/2-Program%20Management/2.%20Applicants/4.%20Spring%202023-24/Invoicing/Joe%20Farah%20Receipt%20-%20SP23-24-DL.pdf?csf=1&amp;web=1&amp;e=PFpctw" TargetMode="External"/><Relationship Id="rId349" Type="http://schemas.openxmlformats.org/officeDocument/2006/relationships/hyperlink" Target="../../../../../../../../:b:/r/personal/msfeaonline_aub_edu_lb1/Documents/MSFEA%20Online%20Hub%20-%2022/05-Programs/04-AI-DS%20Prof%20Diploma/2-Program%20Management/2.%20Applicants/5.%20Fall%202024-25/Invoicing/Ali%20Ibrahim%20Receipt%20-%20SU23-24-PRO-Alum.pdf?csf=1&amp;web=1&amp;e=dkTsG6" TargetMode="External"/><Relationship Id="rId514" Type="http://schemas.openxmlformats.org/officeDocument/2006/relationships/hyperlink" Target="../../../../../../../../:b:/r/personal/msfeaonline_aub_edu_lb1/Documents/MSFEA%20Online%20Hub%20-%2022/05-Programs/04-AI-DS%20Prof%20Diploma/2-Program%20Management/2.%20Applicants/5.%20Fall%202024-25/Invoicing/Receipts/Elias%20El%20Khoury%20Receipt%20-%20FA124-25-ML.pdf?csf=1&amp;web=1&amp;e=mpOTpr" TargetMode="External"/><Relationship Id="rId556" Type="http://schemas.openxmlformats.org/officeDocument/2006/relationships/hyperlink" Target="../../../../../../../../:b:/r/personal/msfeaonline_aub_edu_lb1/Documents/MSFEA%20Online%20Hub%20-%2022/05-Programs/04-AI-DS%20Prof%20Diploma/2-Program%20Management/2.%20Applicants/6.%20Spring%202024-25/Invoicing/Receipts/Dania%20Haddad%20Receipt%20-%20SP24-25-ALLP-EB.pdf?csf=1&amp;web=1&amp;e=ntgOGA" TargetMode="External"/><Relationship Id="rId721" Type="http://schemas.openxmlformats.org/officeDocument/2006/relationships/hyperlink" Target="mailto:af75@aub.edu.lb" TargetMode="External"/><Relationship Id="rId763" Type="http://schemas.openxmlformats.org/officeDocument/2006/relationships/hyperlink" Target="../../../../../../../../:u:/r/personal/msfeaonline_aub_edu_lb1/Documents/MSFEA%20Online%20Hub%20-%2022/05-Programs/04-AI-DS%20Prof%20Diploma/2-Program%20Management/2.%20Applicants/5.%20Fall%202024-25/Invoicing/Receipts/Nadia%20Kaadan%20Receipt%20-%20FA224-25-DL.msg?csf=1&amp;web=1&amp;e=GSPMtT" TargetMode="External"/><Relationship Id="rId1144" Type="http://schemas.openxmlformats.org/officeDocument/2006/relationships/hyperlink" Target="../../../../:i:/r/personal/msfeaonline_aub_edu_lb1/Documents/MSFEA%20Online%20Hub%20-%2022/05-Programs/04-AI-DS%20Prof%20Diploma/2-Program%20Management/02.%20Applicants/5.%20Fall%202024-25/Invoicing/Receipts/Bilal%20Saleh%20Receipt%20-%20SP224-25-ANLP.jpg?csf=1&amp;web=1&amp;e=awJtrV" TargetMode="External"/><Relationship Id="rId1186" Type="http://schemas.openxmlformats.org/officeDocument/2006/relationships/hyperlink" Target="../../../../:i:/r/personal/msfeaonline_aub_edu_lb1/Documents/MSFEA%20Online%20Hub%20-%2022/05-Programs/04-AI-DS%20Prof%20Diploma/2-Program%20Management/02.%20Applicants/5.%20Fall%202024-25/Invoicing/Receipts/Carla%20Madi%20Receipt%20-%20SU24-25-AIETH,BA.jpg?csf=1&amp;web=1&amp;e=k2DE9v" TargetMode="External"/><Relationship Id="rId88" Type="http://schemas.openxmlformats.org/officeDocument/2006/relationships/hyperlink" Target="../../../../../../../../:i:/r/personal/msfeaonline_aub_edu_lb1/Documents/MSFEA%20Online%20Hub%20-%2022/05-Programs/04-AI-DS%20Prof%20Diploma/2-Program%20Management/2.%20Applicants/3.%20Fall%202023-24/Invoicing/Bahaa%20Gharzeddine%20Receipt%20-%20Fall%2023-24%20-%20Core%20Courses.jpg?csf=1&amp;web=1&amp;e=ectnNk" TargetMode="External"/><Relationship Id="rId111" Type="http://schemas.openxmlformats.org/officeDocument/2006/relationships/hyperlink" Target="../../../../../../../../:i:/r/personal/msfeaonline_aub_edu_lb1/Documents/MSFEA%20Online%20Hub%20-%2022/05-Programs/04-AI-DS%20Prof%20Diploma/2-Program%20Management/2.%20Applicants/4.%20Spring%202023-24/Invoicing/Andre%20Slim%20Receipt%20-%20Fall23-24%20-SP23-24%20Coh%20-%20Prog%20+%20Math+core%20courses.jpg?csf=1&amp;web=1&amp;e=t84lKa" TargetMode="External"/><Relationship Id="rId153" Type="http://schemas.openxmlformats.org/officeDocument/2006/relationships/hyperlink" Target="../../../../../../../../:i:/r/personal/msfeaonline_aub_edu_lb1/Documents/MSFEA%20Online%20Hub%20-%2022/05-Programs/04-AI-DS%20Prof%20Diploma/2-Program%20Management/2.%20Applicants/3.%20Fall%202023-24/Invoicing/Fatima%20Barakat%20Receipt%20-%20SP23-24-electives.jpg?csf=1&amp;web=1&amp;e=LzOF2e" TargetMode="External"/><Relationship Id="rId195" Type="http://schemas.openxmlformats.org/officeDocument/2006/relationships/hyperlink" Target="../../../../../../../../:u:/r/personal/msfeaonline_aub_edu_lb1/Documents/MSFEA%20Online%20Hub%20-%2022/05-Programs/04-AI-DS%20Prof%20Diploma/2-Program%20Management/2.%20Applicants/4.%20Spring%202023-24/Invoicing/Mirna%20Karouni%20Receipt%20-%20SP23-24-ML-only-alumni.msg?csf=1&amp;web=1&amp;e=bG1llq" TargetMode="External"/><Relationship Id="rId209" Type="http://schemas.openxmlformats.org/officeDocument/2006/relationships/hyperlink" Target="../../../../../../../../:i:/r/personal/msfeaonline_aub_edu_lb1/Documents/MSFEA%20Online%20Hub%20-%2022/05-Programs/04-AI-DS%20Prof%20Diploma/2-Program%20Management/2.%20Applicants/3.%20Fall%202023-24/Invoicing/Youmna%20Maatouk%20Receipt%20-%20SP223-24-ANLP,BA.jpg?csf=1&amp;web=1&amp;e=4KVBdo" TargetMode="External"/><Relationship Id="rId360" Type="http://schemas.openxmlformats.org/officeDocument/2006/relationships/hyperlink" Target="mailto:mohmad.ali94@hotmail.com" TargetMode="External"/><Relationship Id="rId416" Type="http://schemas.openxmlformats.org/officeDocument/2006/relationships/hyperlink" Target="../../../../../../../../:b:/r/personal/msfeaonline_aub_edu_lb1/Documents/MSFEA%20Online%20Hub%20-%2022/05-Programs/04-AI-DS%20Prof%20Diploma/2-Program%20Management/2.%20Applicants/5.%20Fall%202024-25/Invoicing/Receipts/Kareem%20Mahmassani%20Receipt%20-%20FA124-25-ML.pdf?csf=1&amp;web=1&amp;e=vDnsQx" TargetMode="External"/><Relationship Id="rId598" Type="http://schemas.openxmlformats.org/officeDocument/2006/relationships/hyperlink" Target="../../../../../../../../:b:/r/personal/msfeaonline_aub_edu_lb1/Documents/MSFEA%20Online%20Hub%20-%2022/05-Programs/04-AI-DS%20Prof%20Diploma/2-Program%20Management/2.%20Applicants/4.%20Spring%202023-24/Invoicing/Receipts/Andre%20Slim%20Receipt-Fall23-24-SP23-24-AIHEA%20AIETH-Alm.pdf?csf=1&amp;web=1&amp;e=yb4LKL" TargetMode="External"/><Relationship Id="rId819" Type="http://schemas.openxmlformats.org/officeDocument/2006/relationships/hyperlink" Target="../../../../:f:/r/personal/msfeaonline_aub_edu_lb1/Documents/MSFEA%20Online%20Hub%20-%2022/05-Programs/04-AI-DS%20Prof%20Diploma/2-Program%20Management/2.%20Applicants/6.%20Spring%202024-25/Invoicing/Receipts?csf=1&amp;web=1&amp;e=ZNYnIr" TargetMode="External"/><Relationship Id="rId970" Type="http://schemas.openxmlformats.org/officeDocument/2006/relationships/hyperlink" Target="../../../../:u:/r/personal/msfeaonline_aub_edu_lb1/Documents/MSFEA%20Online%20Hub%20-%2022/05-Programs/04-AI-DS%20Prof%20Diploma/2-Program%20Management/2.%20Applicants/6.%20Spring%202024-25/Invoicing/Receipts/Ralph%20Samaha%20Receipt%20-%20SP124-25-PYT-Only.msg?csf=1&amp;web=1&amp;e=NnQe1F" TargetMode="External"/><Relationship Id="rId1004" Type="http://schemas.openxmlformats.org/officeDocument/2006/relationships/hyperlink" Target="../../../../:i:/r/personal/msfeaonline_aub_edu_lb1/Documents/MSFEA%20Online%20Hub%20-%2022/05-Programs/04-AI-DS%20Prof%20Diploma/2-Program%20Management/2.%20Applicants/6.%20Spring%202024-25/Invoicing/Receipts/Adla%20Mtawea-Receipt-SP%201%2024-25-DS.jpg?csf=1&amp;web=1&amp;e=u7Jk1B" TargetMode="External"/><Relationship Id="rId1046" Type="http://schemas.openxmlformats.org/officeDocument/2006/relationships/hyperlink" Target="../../../../:u:/r/personal/msfeaonline_aub_edu_lb1/Documents/MSFEA%20Online%20Hub%20-%2022/05-Programs/04-AI-DS%20Prof%20Diploma/2-Program%20Management/02.%20Applicants/5.%20Fall%202024-25/Invoicing/Receipts/Areej%20Harahsheh%20Receipt%20-%20SP224-25-ANLP,BA.msg?csf=1&amp;web=1&amp;e=Iz02MS" TargetMode="External"/><Relationship Id="rId1211" Type="http://schemas.openxmlformats.org/officeDocument/2006/relationships/hyperlink" Target="mailto:bilal_saleh@engineer.com" TargetMode="External"/><Relationship Id="rId220" Type="http://schemas.openxmlformats.org/officeDocument/2006/relationships/hyperlink" Target="mailto:mgy04@mail.aub.edu" TargetMode="External"/><Relationship Id="rId458" Type="http://schemas.openxmlformats.org/officeDocument/2006/relationships/hyperlink" Target="mailto:nalmudehki@gmail.com" TargetMode="External"/><Relationship Id="rId623" Type="http://schemas.openxmlformats.org/officeDocument/2006/relationships/hyperlink" Target="../../../../../../../../:b:/r/personal/msfeaonline_aub_edu_lb1/Documents/MSFEA%20Online%20Hub%20-%2022/05-Programs/04-AI-DS%20Prof%20Diploma/2-Program%20Management/2.%20Applicants/5.%20Fall%202024-25/Invoicing/Receipts/Walid%20Kassar%20Receipt-FA1%2024-25%20DS.pdf?csf=1&amp;web=1&amp;e=hxrItD" TargetMode="External"/><Relationship Id="rId665" Type="http://schemas.openxmlformats.org/officeDocument/2006/relationships/hyperlink" Target="../../../../../../../../:u:/r/personal/msfeaonline_aub_edu_lb1/Documents/MSFEA%20Online%20Hub%20-%2022/05-Programs/04-AI-DS%20Prof%20Diploma/2-Program%20Management/2.%20Applicants/6.%20Spring%202024-25/Invoicing/Receipts/Tarek%20Zoubeir%20Receipt%20-SP24-25-ML-Offer.msg?csf=1&amp;web=1&amp;e=61eDqx" TargetMode="External"/><Relationship Id="rId830" Type="http://schemas.openxmlformats.org/officeDocument/2006/relationships/hyperlink" Target="../../../../:i:/r/personal/msfeaonline_aub_edu_lb1/Documents/MSFEA%20Online%20Hub%20-%2022/05-Programs/04-AI-DS%20Prof%20Diploma/2-Program%20Management/2.%20Applicants/5.%20Fall%202024-25/Invoicing/Receipts/Razan%20Ismail%20Receipt%20-%20SP124-25-ML.jpg?csf=1&amp;web=1&amp;e=5yeeLk" TargetMode="External"/><Relationship Id="rId872" Type="http://schemas.openxmlformats.org/officeDocument/2006/relationships/hyperlink" Target="../../../../:u:/r/personal/msfeaonline_aub_edu_lb1/Documents/MSFEA%20Online%20Hub%20-%2022/05-Programs/04-AI-DS%20Prof%20Diploma/2-Program%20Management/2.%20Applicants/7.%20Fall%202025-26/Invoicing/Receipts/Malak%20Majzoub%20Receipt%20-%20SP124-25-MATH-only.msg?csf=1&amp;web=1&amp;e=vZNDKC" TargetMode="External"/><Relationship Id="rId928"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1088" Type="http://schemas.openxmlformats.org/officeDocument/2006/relationships/hyperlink" Target="../../../../:i:/r/personal/msfeaonline_aub_edu_lb1/Documents/MSFEA%20Online%20Hub%20-%2022/05-Programs/04-AI-DS%20Prof%20Diploma/2-Program%20Management/02.%20Applicants/5.%20Fall%202024-25/Invoicing/Receipts/Sara%20El%20Mordaa%20Receipt%20-%20SP224-25-ANLP,BA-Alum.jpg?csf=1&amp;web=1&amp;e=Zp3lGJ" TargetMode="External"/><Relationship Id="rId15" Type="http://schemas.openxmlformats.org/officeDocument/2006/relationships/hyperlink" Target="../../../../../../../../:b:/r/personal/msfeaonline_aub_edu_lb1/Documents/MSFEA%20Online%20Hub%20-%2022/05-Programs/04-AI-DS%20Prof%20Diploma/2-Program%20Management/2.%20Applicants/2.%20Spring%202022-23/Invoicing/Wissam%20Ismail%20receipt%20-%20Summer%2022-23%20BA.pdf?csf=1&amp;web=1&amp;e=YDbSeu" TargetMode="External"/><Relationship Id="rId57" Type="http://schemas.openxmlformats.org/officeDocument/2006/relationships/hyperlink" Target="../../../../../../../../:b:/r/personal/msfeaonline_aub_edu_lb1/Documents/MSFEA%20Online%20Hub%20-%2022/05-Programs/04-AI-DS%20Prof%20Diploma/2-Program%20Management/2.%20Applicants/3.%20Fall%202023-24/Invoicing/Zahi%20Allam%20receipt%20-%201%20pre-requisite.pdf?csf=1&amp;web=1&amp;e=NHydfi" TargetMode="External"/><Relationship Id="rId262" Type="http://schemas.openxmlformats.org/officeDocument/2006/relationships/hyperlink" Target="mailto:mohmad.ali94@hotmail.com" TargetMode="External"/><Relationship Id="rId318" Type="http://schemas.openxmlformats.org/officeDocument/2006/relationships/hyperlink" Target="../../../../../../../../:i:/r/personal/msfeaonline_aub_edu_lb1/Documents/MSFEA%20Online%20Hub%20-%2022/05-Programs/04-AI-DS%20Prof%20Diploma/2-Program%20Management/2.%20Applicants/4.%20Spring%202023-24/Invoicing/Iman%20Kobeissi%20Receipt%20-%20SU23-24-AIETH,DSPP-Alum.jpg?csf=1&amp;web=1&amp;e=hETt7y" TargetMode="External"/><Relationship Id="rId525" Type="http://schemas.openxmlformats.org/officeDocument/2006/relationships/hyperlink" Target="mailto:mrhashwi@banopuratos.com" TargetMode="External"/><Relationship Id="rId567" Type="http://schemas.openxmlformats.org/officeDocument/2006/relationships/hyperlink" Target="../../../../../../../../:b:/r/personal/msfeaonline_aub_edu_lb1/Documents/MSFEA%20Online%20Hub%20-%2022/05-Programs/04-AI-DS%20Prof%20Diploma/2-Program%20Management/2.%20Applicants/3.%20Fall%202023-24/Invoicing/Receipts/Richard%20Feghali%20Receipt%20-%20FA2-24-25-AIHEA-Alum.pdf?csf=1&amp;web=1&amp;e=G7XosG" TargetMode="External"/><Relationship Id="rId732" Type="http://schemas.openxmlformats.org/officeDocument/2006/relationships/hyperlink" Target="../../../../../../../../:u:/r/personal/msfeaonline_aub_edu_lb1/Documents/MSFEA%20Online%20Hub%20-%2022/05-Programs/04-AI-DS%20Prof%20Diploma/2-Program%20Management/2.%20Applicants/6.%20Spring%202024-25/Invoicing/Receipts/Jad%20Abdel%20Samad%20Receipt%20-%20SP24-25-ALLP-Offer.HEIC?csf=1&amp;web=1&amp;e=rzlLHv" TargetMode="External"/><Relationship Id="rId1113" Type="http://schemas.openxmlformats.org/officeDocument/2006/relationships/hyperlink" Target="mailto:eljammalr@aljazeera.net" TargetMode="External"/><Relationship Id="rId1155" Type="http://schemas.openxmlformats.org/officeDocument/2006/relationships/hyperlink" Target="mailto:madicarla476@gmail.com" TargetMode="External"/><Relationship Id="rId1197" Type="http://schemas.openxmlformats.org/officeDocument/2006/relationships/hyperlink" Target="../../../../:u:/r/personal/msfeaonline_aub_edu_lb1/Documents/MSFEA%20Online%20Hub%20-%2022/05-Programs/04-AI-DS%20Prof%20Diploma/2-Program%20Management/02.%20Applicants/6.%20Spring%202024-25/Invoicing/Receipts/Rania%20El%20Jammal%20Receipt%20-%20SU24-25-AIETH,BA.msg?csf=1&amp;web=1&amp;e=QGEUcg" TargetMode="External"/><Relationship Id="rId99" Type="http://schemas.openxmlformats.org/officeDocument/2006/relationships/hyperlink" Target="../../../../../../../../:i:/r/personal/msfeaonline_aub_edu_lb1/Documents/MSFEA%20Online%20Hub%20-%2022/05-Programs/04-AI-DS%20Prof%20Diploma/2-Program%20Management/2.%20Applicants/3.%20Fall%202023-24/Invoicing/Manal%20Sanan%20Receipt.jpg?csf=1&amp;web=1&amp;e=WGVDq3" TargetMode="External"/><Relationship Id="rId122"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Prog-only.pdf?csf=1&amp;web=1&amp;e=khDhqp" TargetMode="External"/><Relationship Id="rId164" Type="http://schemas.openxmlformats.org/officeDocument/2006/relationships/hyperlink" Target="../../../../../../../../:i:/r/personal/msfeaonline_aub_edu_lb1/Documents/MSFEA%20Online%20Hub%20-%2022/05-Programs/04-AI-DS%20Prof%20Diploma/2-Program%20Management/2.%20Applicants/3.%20Fall%202023-24/Invoicing/Mohamad%20Choucair%20Receipt%20-%20SP23-24-electives-alumni.jpg?csf=1&amp;web=1&amp;e=q11H82" TargetMode="External"/><Relationship Id="rId371" Type="http://schemas.openxmlformats.org/officeDocument/2006/relationships/hyperlink" Target="../../../../../../../../:b:/r/personal/msfeaonline_aub_edu_lb1/Documents/MSFEA%20Online%20Hub%20-%2022/05-Programs/04-AI-DS%20Prof%20Diploma/2-Program%20Management/2.%20Applicants/5.%20Fall%202024-25/Invoicing/Khaled%20Dandan%20Receipt%20-%20SU23-24-ALLP.pdf?csf=1&amp;web=1&amp;e=aj7Juj" TargetMode="External"/><Relationship Id="rId774" Type="http://schemas.openxmlformats.org/officeDocument/2006/relationships/hyperlink" Target="../../../../../../../../:u:/r/personal/msfeaonline_aub_edu_lb1/Documents/MSFEA%20Online%20Hub%20-%2022/05-Programs/04-AI-DS%20Prof%20Diploma/2-Program%20Management/2.%20Applicants/4.%20Spring%202023-24/Invoicing/Receipts/Kotan%20Al%20Mashhadani%20Receipt%20-%20FA224-25-DL-Alum.msg?csf=1&amp;web=1&amp;e=5dmUxa" TargetMode="External"/><Relationship Id="rId981" Type="http://schemas.openxmlformats.org/officeDocument/2006/relationships/hyperlink" Target="../../../../:u:/r/personal/msfeaonline_aub_edu_lb1/Documents/MSFEA%20Online%20Hub%20-%2022/05-Programs/04-AI-DS%20Prof%20Diploma/2-Program%20Management/2.%20Applicants/5.%20Fall%202024-25/Invoicing/Receipts/Nouha%20Chehny%20Receipt%20-%20SP124-25-AIETH,AIHEA-rest%20of%20amount.msg?csf=1&amp;web=1&amp;e=KTNPRl" TargetMode="External"/><Relationship Id="rId1015" Type="http://schemas.openxmlformats.org/officeDocument/2006/relationships/hyperlink" Target="../../../../:u:/r/personal/msfeaonline_aub_edu_lb1/Documents/MSFEA%20Online%20Hub%20-%2022/05-Programs/04-AI-DS%20Prof%20Diploma/2-Program%20Management/02.%20Applicants/7.%20Fall%202025-26/Invoicing/Receipts/Joseph%20Saade%20Receipt%20-%20SP24-25-MATH-only.msg?csf=1&amp;web=1&amp;e=zHbn19" TargetMode="External"/><Relationship Id="rId1057" Type="http://schemas.openxmlformats.org/officeDocument/2006/relationships/hyperlink" Target="../../../../:u:/r/personal/msfeaonline_aub_edu_lb1/Documents/MSFEA%20Online%20Hub%20-%2022/05-Programs/04-AI-DS%20Prof%20Diploma/2-Program%20Management/02.%20Applicants/5.%20Fall%202024-25/Invoicing/Receipts/mohamad%20mehdi%20diab%20Receipt%20-%20SP224-25-ANLP,AIETH.msg?csf=1&amp;web=1&amp;e=3rK2WE" TargetMode="External"/><Relationship Id="rId1222" Type="http://schemas.openxmlformats.org/officeDocument/2006/relationships/hyperlink" Target="../../../../:i:/r/personal/msfeaonline_aub_edu_lb1/Documents/MSFEA%20Online%20Hub%20-%2022/05-Programs/04-AI-DS%20Prof%20Diploma/2-Program%20Management/02.%20Applicants/5.%20Fall%202024-25/Invoicing/Receipts/Rana%20El%20Hajj%20Receipt%20-%20SU24-25-AIETH,BA.jpg?csf=1&amp;web=1&amp;e=IY6eYd" TargetMode="External"/><Relationship Id="rId427" Type="http://schemas.openxmlformats.org/officeDocument/2006/relationships/hyperlink" Target="../../../../../../../../:i:/r/personal/msfeaonline_aub_edu_lb1/Documents/MSFEA%20Online%20Hub%20-%2022/05-Programs/04-AI-DS%20Prof%20Diploma/2-Program%20Management/2.%20Applicants/5.%20Fall%202024-25/Invoicing/Receipts/Omar%20Al%20Bissani%20Receipt%20-%20FA124-25-ML-Alum.jpeg?csf=1&amp;web=1&amp;e=gjiZ1R" TargetMode="External"/><Relationship Id="rId469" Type="http://schemas.openxmlformats.org/officeDocument/2006/relationships/hyperlink" Target="mailto:awadazahraa4@gmail.com" TargetMode="External"/><Relationship Id="rId634" Type="http://schemas.openxmlformats.org/officeDocument/2006/relationships/hyperlink" Target="../../../../../../../../:b:/r/personal/msfeaonline_aub_edu_lb1/Documents/MSFEA%20Online%20Hub%20-%2022/05-Programs/04-AI-DS%20Prof%20Diploma/2-Program%20Management/2.%20Applicants/5.%20Fall%202024-25/Invoicing/Receipts/Dalia%20Abdel%20Massih%20Receipt-FA%202%2024-25-DS-Alum.pdf?csf=1&amp;web=1&amp;e=SUfcqE" TargetMode="External"/><Relationship Id="rId676" Type="http://schemas.openxmlformats.org/officeDocument/2006/relationships/hyperlink" Target="../../../../../../../../:u:/g/personal/msfeaonline_aub_edu_lb1/EWs98LzRTSJInYiPEavS_FABvgfBvDHFXjk4oFaPv2AUOA?e=kpMbym" TargetMode="External"/><Relationship Id="rId841" Type="http://schemas.openxmlformats.org/officeDocument/2006/relationships/hyperlink" Target="mailto:nohadelchemali@gmail.com" TargetMode="External"/><Relationship Id="rId883" Type="http://schemas.openxmlformats.org/officeDocument/2006/relationships/hyperlink" Target="mailto:areejharahsheh@gmail.com" TargetMode="External"/><Relationship Id="rId1099" Type="http://schemas.openxmlformats.org/officeDocument/2006/relationships/hyperlink" Target="../../../../:b:/r/personal/msfeaonline_aub_edu_lb1/Documents/MSFEA%20Online%20Hub%20-%2022/05-Programs/04-AI-DS%20Prof%20Diploma/2-Program%20Management/02.%20Applicants/5.%20Fall%202024-25/Invoicing/Receipts/Elias%20El%20Khoury%20Receipt%20-%20SP224-25-BA.pdf?csf=1&amp;web=1&amp;e=YyWjo7" TargetMode="External"/><Relationship Id="rId26" Type="http://schemas.openxmlformats.org/officeDocument/2006/relationships/hyperlink" Target="../../../../../../../../:b:/r/personal/msfeaonline_aub_edu_lb1/Documents/MSFEA%20Online%20Hub%20-%2022/05-Programs/04-AI-DS%20Prof%20Diploma/2-Program%20Management/2.%20Applicants/3.%20Fall%202023-24/Invoicing/Shaimaa%20Ahmed%20Receipt%20-%20Math%20Pre-requisite%20course%20only.pdf?csf=1&amp;web=1&amp;e=aSRW25" TargetMode="External"/><Relationship Id="rId231" Type="http://schemas.openxmlformats.org/officeDocument/2006/relationships/hyperlink" Target="../../../../../../../../:i:/r/personal/msfeaonline_aub_edu_lb1/Documents/MSFEA%20Online%20Hub%20-%2022/05-Programs/04-AI-DS%20Prof%20Diploma/2-Program%20Management/2.%20Applicants/5.%20Fall%202024-25/Invoicing/Zeina%20Jreissati%20Receipt%20-%20Fall24-25-2%20prereqs.jpg?csf=1&amp;web=1&amp;e=Frs3sm" TargetMode="External"/><Relationship Id="rId273" Type="http://schemas.openxmlformats.org/officeDocument/2006/relationships/hyperlink" Target="mailto:oma40@mail.aub.edu" TargetMode="External"/><Relationship Id="rId329" Type="http://schemas.openxmlformats.org/officeDocument/2006/relationships/hyperlink" Target="../../../../../../../../:i:/r/personal/msfeaonline_aub_edu_lb1/Documents/MSFEA%20Online%20Hub%20-%2022/05-Programs/04-AI-DS%20Prof%20Diploma/2-Program%20Management/2.%20Applicants/5.%20Fall%202024-25/Invoicing/Mohammed%20Hammoud%20Receipt%20-%20SU23-24-STAT.jpg?csf=1&amp;web=1&amp;e=nFUCQD" TargetMode="External"/><Relationship Id="rId480" Type="http://schemas.openxmlformats.org/officeDocument/2006/relationships/hyperlink" Target="../../../../../../../../:i:/r/personal/msfeaonline_aub_edu_lb1/Documents/MSFEA%20Online%20Hub%20-%2022/05-Programs/04-AI-DS%20Prof%20Diploma/2-Program%20Management/2.%20Applicants/3.%20Fall%202023-24/Invoicing/Edmond%20Rhayem%20Receipt%20-%20FA124-25-BA.jpg?csf=1&amp;web=1&amp;e=lhMXHM" TargetMode="External"/><Relationship Id="rId536" Type="http://schemas.openxmlformats.org/officeDocument/2006/relationships/hyperlink" Target="../../../../../../../../:i:/r/personal/msfeaonline_aub_edu_lb1/Documents/MSFEA%20Online%20Hub%20-%2022/05-Programs/04-AI-DS%20Prof%20Diploma/2-Program%20Management/2.%20Applicants/3.%20Fall%202023-24/Invoicing/Iman%20Kobeissi%20Receipt%20-%20FA124-25-BA,ANLP-Alum.jpg?csf=1&amp;web=1&amp;e=JdgZ4c" TargetMode="External"/><Relationship Id="rId701" Type="http://schemas.openxmlformats.org/officeDocument/2006/relationships/hyperlink" Target="mailto:kareem.mahmassani@lau.edu" TargetMode="External"/><Relationship Id="rId939" Type="http://schemas.openxmlformats.org/officeDocument/2006/relationships/hyperlink" Target="../../../../:i:/r/personal/msfeaonline_aub_edu_lb1/Documents/MSFEA%20Online%20Hub%20-%2022/05-Programs/04-AI-DS%20Prof%20Diploma/2-Program%20Management/2.%20Applicants/5.%20Fall%202024-25/Invoicing/Receipts/Mohamed%20Hammoud%20Receipt%20-%20SU23-24-PYT-Only.jpg?csf=1&amp;web=1&amp;e=DVL9Qg" TargetMode="External"/><Relationship Id="rId1124" Type="http://schemas.openxmlformats.org/officeDocument/2006/relationships/hyperlink" Target="../../../../:i:/r/personal/msfeaonline_aub_edu_lb1/Documents/MSFEA%20Online%20Hub%20-%2022/05-Programs/04-AI-DS%20Prof%20Diploma/2-Program%20Management/02.%20Applicants/5.%20Fall%202024-25/Invoicing/Receipts/Michel%20Abdo%20Receipt%20-%20SP224-25-DL.jpeg?csf=1&amp;web=1&amp;e=AhbggP" TargetMode="External"/><Relationship Id="rId1166" Type="http://schemas.openxmlformats.org/officeDocument/2006/relationships/hyperlink" Target="mailto:ranaelhajj2021@gmail.com" TargetMode="External"/><Relationship Id="rId68" Type="http://schemas.openxmlformats.org/officeDocument/2006/relationships/hyperlink" Target="../../../../../../../../:u:/r/personal/msfeaonline_aub_edu_lb1/Documents/MSFEA%20Online%20Hub%20-%2022/05-Programs/04-AI-DS%20Prof%20Diploma/2-Program%20Management/2.%20Applicants/3.%20Fall%202023-24/Invoicing/Souhaib%20Azanki%20Receipt%20-%20Fall%2023-24%20-%20Core%20Courses%20(ML+DS).msg?csf=1&amp;web=1&amp;e=RHdJlP" TargetMode="External"/><Relationship Id="rId133" Type="http://schemas.openxmlformats.org/officeDocument/2006/relationships/hyperlink" Target="../../../../../../../../:b:/r/personal/msfeaonline_aub_edu_lb1/Documents/MSFEA%20Online%20Hub%20-%2022/05-Programs/04-AI-DS%20Prof%20Diploma/2-Program%20Management/2.%20Applicants/4.%20Spring%202023-24/Invoicing/Nayla%20Malaeb%20Receipt%20-%20Fall23-24-SP23-24Coh-AllP-alumni.pdf?csf=1&amp;web=1&amp;e=mUDgcn" TargetMode="External"/><Relationship Id="rId175" Type="http://schemas.openxmlformats.org/officeDocument/2006/relationships/hyperlink" Target="../../../../../../../../:b:/r/personal/msfeaonline_aub_edu_lb1/Documents/MSFEA%20Online%20Hub%20-%2022/05-Programs/04-AI-DS%20Prof%20Diploma/2-Program%20Management/2.%20Applicants/4.%20Spring%202023-24/Invoicing/Iman%20Kobeissi%20Receipt%20-%202nd%20pre-req.pdf?csf=1&amp;web=1&amp;e=umrFwL" TargetMode="External"/><Relationship Id="rId340" Type="http://schemas.openxmlformats.org/officeDocument/2006/relationships/hyperlink" Target="../../../../../../../../:u:/r/personal/msfeaonline_aub_edu_lb1/Documents/MSFEA%20Online%20Hub%20-%2022/05-Programs/04-AI-DS%20Prof%20Diploma/2-Program%20Management/2.%20Applicants/5.%20Fall%202024-25/Invoicing/Omar%20Abdelaziz%20Receipt%20-%20SU23-24-ALLP.msg?csf=1&amp;web=1&amp;e=lxVwck" TargetMode="External"/><Relationship Id="rId578" Type="http://schemas.openxmlformats.org/officeDocument/2006/relationships/hyperlink" Target="../../../../../../../../:b:/r/personal/msfeaonline_aub_edu_lb1/Documents/MSFEA%20Online%20Hub%20-%2022/05-Programs/04-AI-DS%20Prof%20Diploma/2-Program%20Management/2.%20Applicants/5.%20Fall%202024-25/Invoicing/Receipts/Areej%20Harahsheh%20Receipt%20-%20FA2-24-25-DS.pdf?csf=1&amp;web=1&amp;e=UHQBtb" TargetMode="External"/><Relationship Id="rId743" Type="http://schemas.openxmlformats.org/officeDocument/2006/relationships/hyperlink" Target="mailto:adla.mtawea@gmail.com" TargetMode="External"/><Relationship Id="rId785" Type="http://schemas.openxmlformats.org/officeDocument/2006/relationships/hyperlink" Target="../../../../../../../../:b:/r/personal/msfeaonline_aub_edu_lb1/Documents/MSFEA%20Online%20Hub%20-%2022/05-Programs/04-AI-DS%20Prof%20Diploma/2-Program%20Management/2.%20Applicants/5.%20Fall%202024-25/Invoicing/Receipts/Goodness%20Kalu%20Receipt%20-%20SP124-25-ML.pdf?csf=1&amp;web=1&amp;e=PUxbJo" TargetMode="External"/><Relationship Id="rId950" Type="http://schemas.openxmlformats.org/officeDocument/2006/relationships/hyperlink" Target="../../../../:i:/r/personal/msfeaonline_aub_edu_lb1/Documents/MSFEA%20Online%20Hub%20-%2022/05-Programs/04-AI-DS%20Prof%20Diploma/2-Program%20Management/2.%20Applicants/5.%20Fall%202024-25/Invoicing/Receipts/Hussein%20Khreiss-Receipt-SP1%2024-25-AIETH,DAPP.jpg?csf=1&amp;web=1&amp;e=Rfoke3" TargetMode="External"/><Relationship Id="rId992" Type="http://schemas.openxmlformats.org/officeDocument/2006/relationships/hyperlink" Target="../../../../:i:/r/personal/msfeaonline_aub_edu_lb1/Documents/MSFEA%20Online%20Hub%20-%2022/05-Programs/04-AI-DS%20Prof%20Diploma/2-Program%20Management/2.%20Applicants/5.%20Fall%202024-25/Invoicing/Receipts/Lamia%20Gerios%20Receipt%20-%20SP124-25-DS.jpg?csf=1&amp;web=1&amp;e=fzUN5I" TargetMode="External"/><Relationship Id="rId1026" Type="http://schemas.openxmlformats.org/officeDocument/2006/relationships/hyperlink" Target="../../../../:u:/r/personal/msfeaonline_aub_edu_lb1/Documents/MSFEA%20Online%20Hub%20-%2022/05-Programs/04-AI-DS%20Prof%20Diploma/2-Program%20Management/02.%20Applicants/7.%20Fall%202025-26/Invoicing/Receipts/Elie%20Lebbos%20Receipt%20-%20SP24-25-STAT-only.msg?csf=1&amp;web=1&amp;e=9xfMAc" TargetMode="External"/><Relationship Id="rId200" Type="http://schemas.openxmlformats.org/officeDocument/2006/relationships/hyperlink" Target="../../../../../../../../:u:/r/personal/msfeaonline_aub_edu_lb1/Documents/MSFEA%20Online%20Hub%20-%2022/05-Programs/04-AI-DS%20Prof%20Diploma/2-Program%20Management/2.%20Applicants/3.%20Fall%202023-24/Invoicing/Serge%20Khalil%20Receipt%20-%20SP223-24.msg?csf=1&amp;web=1&amp;e=PovYVg" TargetMode="External"/><Relationship Id="rId382" Type="http://schemas.openxmlformats.org/officeDocument/2006/relationships/hyperlink" Target="mailto:zeina@scentle.com" TargetMode="External"/><Relationship Id="rId438" Type="http://schemas.openxmlformats.org/officeDocument/2006/relationships/hyperlink" Target="mailto:zak14@mail.aub.edu" TargetMode="External"/><Relationship Id="rId603" Type="http://schemas.openxmlformats.org/officeDocument/2006/relationships/hyperlink" Target="../../../../../../../../:b:/r/personal/msfeaonline_aub_edu_lb1/Documents/MSFEA%20Online%20Hub%20-%2022/05-Programs/04-AI-DS%20Prof%20Diploma/2-Program%20Management/2.%20Applicants/5.%20Fall%202024-25/Invoicing/Receipts/Achraf%20Lakkis%20Receipt-FA124%2025-DS.pdf?csf=1&amp;web=1&amp;e=nRLuyy" TargetMode="External"/><Relationship Id="rId645" Type="http://schemas.openxmlformats.org/officeDocument/2006/relationships/hyperlink" Target="mailto:Georgette.tarabay2@gmail.com" TargetMode="External"/><Relationship Id="rId687" Type="http://schemas.openxmlformats.org/officeDocument/2006/relationships/hyperlink" Target="mailto:toufic.habli@hotmail.com" TargetMode="External"/><Relationship Id="rId810" Type="http://schemas.openxmlformats.org/officeDocument/2006/relationships/hyperlink" Target="mailto:ramzi.shamoun@lau.edu" TargetMode="External"/><Relationship Id="rId852" Type="http://schemas.openxmlformats.org/officeDocument/2006/relationships/hyperlink" Target="mailto:toufic.habli@hotmail.com" TargetMode="External"/><Relationship Id="rId908" Type="http://schemas.openxmlformats.org/officeDocument/2006/relationships/hyperlink" Target="../../../../:u:/r/personal/msfeaonline_aub_edu_lb1/Documents/MSFEA%20Online%20Hub%20-%2022/05-Programs/04-AI-DS%20Prof%20Diploma/2-Program%20Management/2.%20Applicants/5.%20Fall%202024-25/Invoicing/Receipts/Manal%20Fattoum%20Receipt%20-%20SP1-24-25-AIETH,AIHEA.msg?csf=1&amp;web=1&amp;e=rvph5e" TargetMode="External"/><Relationship Id="rId1068" Type="http://schemas.openxmlformats.org/officeDocument/2006/relationships/hyperlink" Target="mailto:yumna.malaz@gmail.com" TargetMode="External"/><Relationship Id="rId1233" Type="http://schemas.openxmlformats.org/officeDocument/2006/relationships/hyperlink" Target="https://mailaub-my.sharepoint.com/:u:/r/personal/msfeaonline_aub_edu_lb1/Documents/MSFEA%20Online%20Hub%20-%2022/05-Programs/04-AI-DS%20Prof%20Diploma/2-Program%20Management/02.%20Applicants/7.%20Fall%202025-26/Invoicing/Receipts/Lama%20Elkhoury-SU24-25-ALLP.msg?csf=1&amp;web=1&amp;e=oWbXIO" TargetMode="External"/><Relationship Id="rId242" Type="http://schemas.openxmlformats.org/officeDocument/2006/relationships/hyperlink" Target="../../../../../../../../:i:/r/personal/msfeaonline_aub_edu_lb1/Documents/MSFEA%20Online%20Hub%20-%2022/05-Programs/04-AI-DS%20Prof%20Diploma/2-Program%20Management/2.%20Applicants/4.%20Spring%202023-24/Invoicing/Fadi%20Chaker%20Receipt%20-%20SP23-24-ML-only.jpg?csf=1&amp;web=1&amp;e=ECaLPD" TargetMode="External"/><Relationship Id="rId284" Type="http://schemas.openxmlformats.org/officeDocument/2006/relationships/hyperlink" Target="../../../../../../../../:b:/g/personal/msfeaonline_aub_edu_lb1/EVOCbuW68uVCtovvXEdGOiMBF8YoJAWDvWUon_wFK_o9Ag?e=n0ryOt" TargetMode="External"/><Relationship Id="rId491" Type="http://schemas.openxmlformats.org/officeDocument/2006/relationships/hyperlink" Target="../../../../../../../../:b:/r/personal/msfeaonline_aub_edu_lb1/Documents/MSFEA%20Online%20Hub%20-%2022/05-Programs/04-AI-DS%20Prof%20Diploma/2-Program%20Management/2.%20Applicants/3.%20Fall%202023-24/Invoicing/Ragheed%20Abdelkhalek%20Receipt%20-%20FA124-25-BA-Alum.PDF?csf=1&amp;web=1&amp;e=54xkx8" TargetMode="External"/><Relationship Id="rId505" Type="http://schemas.openxmlformats.org/officeDocument/2006/relationships/hyperlink" Target="../../../../../../../../:b:/r/personal/msfeaonline_aub_edu_lb1/Documents/MSFEA%20Online%20Hub%20-%2022/05-Programs/04-AI-DS%20Prof%20Diploma/2-Program%20Management/2.%20Applicants/5.%20Fall%202024-25/Invoicing/Receipts/Omar%20Nachar%20Receipt%20-%20FA124-25-ML.pdf?csf=1&amp;web=1&amp;e=fycASc" TargetMode="External"/><Relationship Id="rId712" Type="http://schemas.openxmlformats.org/officeDocument/2006/relationships/hyperlink" Target="../../../../../../../../:u:/r/personal/msfeaonline_aub_edu_lb1/Documents/MSFEA%20Online%20Hub%20-%2022/05-Programs/04-AI-DS%20Prof%20Diploma/2-Program%20Management/2.%20Applicants/6.%20Spring%202024-25/Invoicing/Receipts/Yumna%20Malaz%20Receipt%20-%20SP124-25-ML-Offer.msg?csf=1&amp;web=1&amp;e=Ijx7dI" TargetMode="External"/><Relationship Id="rId894" Type="http://schemas.openxmlformats.org/officeDocument/2006/relationships/hyperlink" Target="mailto:sara.elmordaa@gmail.com" TargetMode="External"/><Relationship Id="rId1135" Type="http://schemas.openxmlformats.org/officeDocument/2006/relationships/hyperlink" Target="mailto:eli.lebbos@gmail.com" TargetMode="External"/><Relationship Id="rId1177" Type="http://schemas.openxmlformats.org/officeDocument/2006/relationships/hyperlink" Target="mailto:husseinkhreiss10@gmail.com" TargetMode="External"/><Relationship Id="rId37" Type="http://schemas.openxmlformats.org/officeDocument/2006/relationships/hyperlink" Target="../../../../../../../../:b:/r/personal/msfeaonline_aub_edu_lb1/Documents/MSFEA%20Online%20Hub%20-%2022/05-Programs/04-AI-DS%20Prof%20Diploma/2-Program%20Management/2.%20Applicants/3.%20Fall%202023-24/Invoicing/Ilham%20Abou%20saleh%20payment%20receipt%20-%20prog.%20prereq%20only.pdf?csf=1&amp;web=1&amp;e=teJ1JM" TargetMode="External"/><Relationship Id="rId79" Type="http://schemas.openxmlformats.org/officeDocument/2006/relationships/hyperlink" Target="../../../../../../../../:u:/r/personal/msfeaonline_aub_edu_lb1/Documents/MSFEA%20Online%20Hub%20-%2022/05-Programs/04-AI-DS%20Prof%20Diploma/2-Program%20Management/2.%20Applicants/3.%20Fall%202023-24/Invoicing/Ibrahim%20Hariri%20Receipt%20-%20Fall%2023-24%20-%20Core%20Courses%20-%20Alumni.msg?csf=1&amp;web=1&amp;e=C4npcV" TargetMode="External"/><Relationship Id="rId102" Type="http://schemas.openxmlformats.org/officeDocument/2006/relationships/hyperlink" Target="../../../../../../../../:b:/r/personal/msfeaonline_aub_edu_lb1/Documents/MSFEA%20Online%20Hub%20-%2022/05-Programs/04-AI-DS%20Prof%20Diploma/2-Program%20Management/2.%20Applicants/3.%20Fall%202023-24/Invoicing/second%20semester%20receipt_%20Amena%20Hijazi.pdf?csf=1&amp;web=1&amp;e=fZyoTG" TargetMode="External"/><Relationship Id="rId144" Type="http://schemas.openxmlformats.org/officeDocument/2006/relationships/hyperlink" Target="../../../../../../../../:i:/r/personal/msfeaonline_aub_edu_lb1/Documents/MSFEA%20Online%20Hub%20-%2022/05-Programs/04-AI-DS%20Prof%20Diploma/2-Program%20Management/2.%20Applicants/4.%20Spring%202023-24/Invoicing/Tony%20Gemayel%20Receipt%20-%20SP23-24-Full-Alumni.pdf.jpg?csf=1&amp;web=1&amp;e=Oa5oYT" TargetMode="External"/><Relationship Id="rId547" Type="http://schemas.openxmlformats.org/officeDocument/2006/relationships/hyperlink" Target="../../../../../../../../:u:/r/personal/msfeaonline_aub_edu_lb1/Documents/MSFEA%20Online%20Hub%20-%2022/05-Programs/04-AI-DS%20Prof%20Diploma/2-Program%20Management/2.%20Applicants/3.%20Fall%202023-24/Invoicing/Elias%20Mousa%20Receipt%20-%20FA124-25-ANLP,BA.msg?csf=1&amp;web=1&amp;e=B0pNFN" TargetMode="External"/><Relationship Id="rId589" Type="http://schemas.openxmlformats.org/officeDocument/2006/relationships/hyperlink" Target="mailto:batoulkhodor@outlook.com" TargetMode="External"/><Relationship Id="rId754" Type="http://schemas.openxmlformats.org/officeDocument/2006/relationships/hyperlink" Target="../../../../../../../../:i:/r/personal/msfeaonline_aub_edu_lb1/Documents/MSFEA%20Online%20Hub%20-%2022/05-Programs/04-AI-DS%20Prof%20Diploma/2-Program%20Management/2.%20Applicants/5.%20Fall%202024-25/Invoicing/Receipts/Mivat%20Abdallah%20Receipt%20-%20FA224-25-DL.jpeg?csf=1&amp;web=1&amp;e=uYpfdu" TargetMode="External"/><Relationship Id="rId796" Type="http://schemas.openxmlformats.org/officeDocument/2006/relationships/hyperlink" Target="mailto:hsa58@mail.aub.edu" TargetMode="External"/><Relationship Id="rId961" Type="http://schemas.openxmlformats.org/officeDocument/2006/relationships/hyperlink" Target="mailto:adla.mtawea@gmail.com" TargetMode="External"/><Relationship Id="rId1202" Type="http://schemas.openxmlformats.org/officeDocument/2006/relationships/hyperlink" Target="../../../../:i:/r/personal/msfeaonline_aub_edu_lb1/Documents/MSFEA%20Online%20Hub%20-%2022/05-Programs/04-AI-DS%20Prof%20Diploma/2-Program%20Management/02.%20Applicants/6.%20Spring%202024-25/Invoicing/Receipts/Hadi%20Dghaily%20Receipt%20-%20SU24-25-AIETH,AIHEA.jpg?csf=1&amp;web=1&amp;e=xVluWW" TargetMode="External"/><Relationship Id="rId90" Type="http://schemas.openxmlformats.org/officeDocument/2006/relationships/hyperlink" Target="../../../../../../../../:i:/r/personal/msfeaonline_aub_edu_lb1/Documents/MSFEA%20Online%20Hub%20-%2022/05-Programs/04-AI-DS%20Prof%20Diploma/2-Program%20Management/2.%20Applicants/3.%20Fall%202023-24/Invoicing/Samer%20Bouez%20Receipt%20-%20Fall%2023-24%20-%20Full%20Program%20-%20Early%20Bird.jpg?csf=1&amp;web=1&amp;e=jARU7G" TargetMode="External"/><Relationship Id="rId186" Type="http://schemas.openxmlformats.org/officeDocument/2006/relationships/hyperlink" Target="../../../../../../../../:i:/r/personal/msfeaonline_aub_edu_lb1/Documents/MSFEA%20Online%20Hub%20-%2022/05-Programs/04-AI-DS%20Prof%20Diploma/2-Program%20Management/2.%20Applicants/4.%20Spring%202023-24/Invoicing/Hussein%20Issa%20Receipt%20-%20SP23-24-corecourses.jpg?csf=1&amp;web=1&amp;e=UQuBUh" TargetMode="External"/><Relationship Id="rId351" Type="http://schemas.openxmlformats.org/officeDocument/2006/relationships/hyperlink" Target="../../../../../../../../:i:/r/personal/msfeaonline_aub_edu_lb1/Documents/MSFEA%20Online%20Hub%20-%2022/05-Programs/04-AI-DS%20Prof%20Diploma/2-Program%20Management/2.%20Applicants/5.%20Fall%202024-25/Invoicing/Hiba%20Bou%20Diab%20Receipt%20-%20SU23-24-PYTH-Only.jpg?csf=1&amp;web=1&amp;e=GMLkZh" TargetMode="External"/><Relationship Id="rId393" Type="http://schemas.openxmlformats.org/officeDocument/2006/relationships/hyperlink" Target="mailto:yousseffarhat1009@gmail.com" TargetMode="External"/><Relationship Id="rId407" Type="http://schemas.openxmlformats.org/officeDocument/2006/relationships/hyperlink" Target="mailto:achraf.allakkis@gmail.com" TargetMode="External"/><Relationship Id="rId449"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14" Type="http://schemas.openxmlformats.org/officeDocument/2006/relationships/hyperlink" Target="../../../../../../../../:u:/r/personal/msfeaonline_aub_edu_lb1/Documents/MSFEA%20Online%20Hub%20-%2022/05-Programs/04-AI-DS%20Prof%20Diploma/2-Program%20Management/2.%20Applicants/5.%20Fall%202024-25/Invoicing/Receipts/Nicolas%20Bou%20Frem%20Receipt%20-%20FA2-24-25-DS.msg?csf=1&amp;web=1&amp;e=Cm4GoR" TargetMode="External"/><Relationship Id="rId656" Type="http://schemas.openxmlformats.org/officeDocument/2006/relationships/hyperlink" Target="../../../../../../../../:u:/r/personal/msfeaonline_aub_edu_lb1/Documents/MSFEA%20Online%20Hub%20-%2022/05-Programs/04-AI-DS%20Prof%20Diploma/2-Program%20Management/2.%20Applicants/6.%20Spring%202024-25/Invoicing/Receipts/Alaa%20Daher%20Receipt%20-%20SP24-25-PRO-Only.msg?csf=1&amp;web=1&amp;e=Y3Kj1G" TargetMode="External"/><Relationship Id="rId821" Type="http://schemas.openxmlformats.org/officeDocument/2006/relationships/hyperlink" Target="mailto:alaadaherr@hotmail.com" TargetMode="External"/><Relationship Id="rId863" Type="http://schemas.openxmlformats.org/officeDocument/2006/relationships/hyperlink" Target="mailto:kareem.mahmassani@lau.edu" TargetMode="External"/><Relationship Id="rId1037" Type="http://schemas.openxmlformats.org/officeDocument/2006/relationships/hyperlink" Target="mailto:ibrahim.jabbour55@gmail.com" TargetMode="External"/><Relationship Id="rId1079" Type="http://schemas.openxmlformats.org/officeDocument/2006/relationships/hyperlink" Target="../../../../:i:/r/personal/msfeaonline_aub_edu_lb1/Documents/MSFEA%20Online%20Hub%20-%2022/05-Programs/04-AI-DS%20Prof%20Diploma/2-Program%20Management/02.%20Applicants/5.%20Fall%202024-25/Invoicing/Receipts/Manal%20Fattoum%20Receipt%20-%20SP224-25-ANLP,BA-Referral.jpeg?csf=1&amp;web=1&amp;e=s2XVcF" TargetMode="External"/><Relationship Id="rId211" Type="http://schemas.openxmlformats.org/officeDocument/2006/relationships/hyperlink" Target="../../../../../../../../:i:/r/personal/msfeaonline_aub_edu_lb1/Documents/MSFEA%20Online%20Hub%20-%2022/05-Programs/04-AI-DS%20Prof%20Diploma/2-Program%20Management/2.%20Applicants/4.%20Spring%202023-24/Invoicing/Nathalie%20Haddad%20Receipt%20-%20SP223-24-ALLelec.jpg?csf=1&amp;web=1&amp;e=gNS2zm" TargetMode="External"/><Relationship Id="rId253" Type="http://schemas.openxmlformats.org/officeDocument/2006/relationships/hyperlink" Target="../../../../../../../../:i:/r/personal/msfeaonline_aub_edu_lb1/Documents/MSFEA%20Online%20Hub%20-%2022/05-Programs/04-AI-DS%20Prof%20Diploma/2-Program%20Management/2.%20Applicants/4.%20Spring%202023-24/Invoicing/Hania%20Kaddoura%20Receipt%20-%20Fall23-24-SP23-24Coh-M%26PROonly.jpg?csf=1&amp;web=1&amp;e=cQD4FH" TargetMode="External"/><Relationship Id="rId295" Type="http://schemas.openxmlformats.org/officeDocument/2006/relationships/hyperlink" Target="mailto:rzn.is.7799@gmail.com" TargetMode="External"/><Relationship Id="rId309" Type="http://schemas.openxmlformats.org/officeDocument/2006/relationships/hyperlink" Target="mailto:mohmad.ali94@hotmail.com" TargetMode="External"/><Relationship Id="rId460" Type="http://schemas.openxmlformats.org/officeDocument/2006/relationships/hyperlink" Target="../../../../../../../../:u:/r/personal/msfeaonline_aub_edu_lb1/Documents/MSFEA%20Online%20Hub%20-%2022/05-Programs/04-AI-DS%20Prof%20Diploma/2-Program%20Management/2.%20Applicants/6.%20Spring%202024-25/Invoicing/Receipts/Noora%20Almudahka%20Receipt%20-%20SP24-25-ALLP.msg?csf=1&amp;web=1&amp;e=zsoX1Q" TargetMode="External"/><Relationship Id="rId516" Type="http://schemas.openxmlformats.org/officeDocument/2006/relationships/hyperlink" Target="../../../../../../../../:i:/r/personal/msfeaonline_aub_edu_lb1/Documents/MSFEA%20Online%20Hub%20-%2022/05-Programs/04-AI-DS%20Prof%20Diploma/2-Program%20Management/2.%20Applicants/5.%20Fall%202024-25/Invoicing/Receipts/Hussein%20Khreis%20Receipt%20-%20FA124-25-ML.jpg?csf=1&amp;web=1&amp;e=PVDh9e" TargetMode="External"/><Relationship Id="rId698" Type="http://schemas.openxmlformats.org/officeDocument/2006/relationships/hyperlink" Target="mailto:harfoush_ali@hotmail.com" TargetMode="External"/><Relationship Id="rId919" Type="http://schemas.openxmlformats.org/officeDocument/2006/relationships/hyperlink" Target="../../../../:b:/r/personal/msfeaonline_aub_edu_lb1/Documents/MSFEA%20Online%20Hub%20-%2022/05-Programs/04-AI-DS%20Prof%20Diploma/2-Program%20Management/2.%20Applicants/5.%20Fall%202024-25/Invoicing/Receipts/Israa%20Darwiche-Receipt-SP%201%2024-25-AIHEA,AIETH-Alum.pdf?csf=1&amp;web=1&amp;e=66rpXv" TargetMode="External"/><Relationship Id="rId1090" Type="http://schemas.openxmlformats.org/officeDocument/2006/relationships/hyperlink" Target="mailto:halabiheba@gmail.com" TargetMode="External"/><Relationship Id="rId1104" Type="http://schemas.openxmlformats.org/officeDocument/2006/relationships/hyperlink" Target="../../../../:u:/r/personal/msfeaonline_aub_edu_lb1/Documents/MSFEA%20Online%20Hub%20-%2022/05-Programs/04-AI-DS%20Prof%20Diploma/2-Program%20Management/02.%20Applicants/6.%20Spring%202024-25/Invoicing/Receipts/Ibrahim%20Aoun%20Receipt%20-%20SP224-25-DL.msg?csf=1&amp;web=1&amp;e=6DCgck" TargetMode="External"/><Relationship Id="rId1146" Type="http://schemas.openxmlformats.org/officeDocument/2006/relationships/hyperlink" Target="../../../../:u:/r/personal/msfeaonline_aub_edu_lb1/Documents/MSFEA%20Online%20Hub%20-%2022/05-Programs/04-AI-DS%20Prof%20Diploma/2-Program%20Management/02.%20Applicants/6.%20Spring%202024-25/Invoicing/Receipts/AbdulRahman%20Bleik%20Receipt%20-%20SP24-25-PYTH-only.msg?csf=1&amp;web=1&amp;e=OT4v6N" TargetMode="External"/><Relationship Id="rId48" Type="http://schemas.openxmlformats.org/officeDocument/2006/relationships/hyperlink" Target="../../../../../../../../:i:/r/personal/msfeaonline_aub_edu_lb1/Documents/MSFEA%20Online%20Hub%20-%2022/05-Programs/04-AI-DS%20Prof%20Diploma/2-Program%20Management/2.%20Applicants/3.%20Fall%202023-24/Invoicing/Edmond%20Rhayem%20receipt%20-%203%20pre-requisites.jpg?csf=1&amp;web=1&amp;e=dnNYgV" TargetMode="External"/><Relationship Id="rId113" Type="http://schemas.openxmlformats.org/officeDocument/2006/relationships/hyperlink" Target="../../../../../../../../:b:/r/personal/msfeaonline_aub_edu_lb1/Documents/MSFEA%20Online%20Hub%20-%2022/05-Programs/04-AI-DS%20Prof%20Diploma/2-Program%20Management/2.%20Applicants/4.%20Spring%202023-24/Invoicing/Toufic%20Eid%20Receipt%20-%20Fall23-24-SP23-24Coh-Full-Program.pdf?csf=1&amp;web=1&amp;e=cFN3iA" TargetMode="External"/><Relationship Id="rId320" Type="http://schemas.openxmlformats.org/officeDocument/2006/relationships/hyperlink" Target="../../../../../../../../:i:/r/personal/msfeaonline_aub_edu_lb1/Documents/MSFEA%20Online%20Hub%20-%2022/05-Programs/04-AI-DS%20Prof%20Diploma/2-Program%20Management/2.%20Applicants/4.%20Spring%202023-24/Invoicing/Samer%20Farhat%20Receipt%20-%20SU23-24-AIETH,DSPP.jpg?csf=1&amp;web=1&amp;e=TKa5HU" TargetMode="External"/><Relationship Id="rId558" Type="http://schemas.openxmlformats.org/officeDocument/2006/relationships/hyperlink" Target="../../../../../../../../:u:/r/personal/msfeaonline_aub_edu_lb1/Documents/MSFEA%20Online%20Hub%20-%2022/05-Programs/04-AI-DS%20Prof%20Diploma/2-Program%20Management/2.%20Applicants/6.%20Spring%202024-25/Invoicing/Receipts/Mahmoud%20Assaf%20Receipt%20-%20SP24-25-ALLP.msg?csf=1&amp;web=1&amp;e=ZSJiww" TargetMode="External"/><Relationship Id="rId723" Type="http://schemas.openxmlformats.org/officeDocument/2006/relationships/hyperlink" Target="../../../../../../../../:i:/r/personal/msfeaonline_aub_edu_lb1/Documents/MSFEA%20Online%20Hub%20-%2022/05-Programs/04-AI-DS%20Prof%20Diploma/2-Program%20Management/2.%20Applicants/6.%20Spring%202024-25/Invoicing/Receipts/Ali%20Harfouch%20Receipt%20-%20SP24-25-ALLP-Offer.jpeg?csf=1&amp;web=1&amp;e=nD5JEU" TargetMode="External"/><Relationship Id="rId765" Type="http://schemas.openxmlformats.org/officeDocument/2006/relationships/hyperlink" Target="../../../../../../../../:u:/r/personal/msfeaonline_aub_edu_lb1/Documents/MSFEA%20Online%20Hub%20-%2022/05-Programs/04-AI-DS%20Prof%20Diploma/2-Program%20Management/2.%20Applicants/5.%20Fall%202024-25/Invoicing/Receipts/Kawthar%20Al%20Arab%20Receipt%20-%20FA224-25-DL-Alum.msg?csf=1&amp;web=1&amp;e=vfKLG9" TargetMode="External"/><Relationship Id="rId930" Type="http://schemas.openxmlformats.org/officeDocument/2006/relationships/hyperlink" Target="../../../../:i:/r/personal/msfeaonline_aub_edu_lb1/Documents/MSFEA%20Online%20Hub%20-%2022/05-Programs/04-AI-DS%20Prof%20Diploma/2-Program%20Management/2.%20Applicants/5.%20Fall%202024-25/Invoicing/Receipts/Khaled%20Dandan-Receipt-SP%201%2024-25-DAPP,AIHEA.jpg?csf=1&amp;web=1&amp;e=McXKpW" TargetMode="External"/><Relationship Id="rId972" Type="http://schemas.openxmlformats.org/officeDocument/2006/relationships/hyperlink" Target="mailto:ranaelhajj2021@gmail.com" TargetMode="External"/><Relationship Id="rId1006" Type="http://schemas.openxmlformats.org/officeDocument/2006/relationships/hyperlink" Target="mailto:yumna.malaz@gmail.com" TargetMode="External"/><Relationship Id="rId1188" Type="http://schemas.openxmlformats.org/officeDocument/2006/relationships/hyperlink" Target="../../../../:u:/r/personal/msfeaonline_aub_edu_lb1/Documents/MSFEA%20Online%20Hub%20-%2022/05-Programs/04-AI-DS%20Prof%20Diploma/2-Program%20Management/02.%20Applicants/6.%20Spring%202024-25/Invoicing/Receipts/Noora%20Al%20Mudhaka%20Receipt%20-%20SU24-25-AIETH,AIHEA.msg?csf=1&amp;web=1&amp;e=OqkDKy" TargetMode="External"/><Relationship Id="rId155" Type="http://schemas.openxmlformats.org/officeDocument/2006/relationships/hyperlink" Target="../../../../../../../../:i:/r/personal/msfeaonline_aub_edu_lb1/Documents/MSFEA%20Online%20Hub%20-%2022/05-Programs/04-AI-DS%20Prof%20Diploma/2-Program%20Management/2.%20Applicants/3.%20Fall%202023-24/Invoicing/Mazen%20Hamadeh%20Receipt%20-%20SP23-24-electives.jpg?csf=1&amp;web=1&amp;e=8VQ0wy" TargetMode="External"/><Relationship Id="rId197" Type="http://schemas.openxmlformats.org/officeDocument/2006/relationships/hyperlink" Target="../../../../../../../../:i:/r/personal/msfeaonline_aub_edu_lb1/Documents/MSFEA%20Online%20Hub%20-%2022/05-Programs/04-AI-DS%20Prof%20Diploma/2-Program%20Management/2.%20Applicants/3.%20Fall%202023-24/Invoicing/Mohamed%20Moslemani%20Receipt%20-%20SP23-24-elective1.jpg?csf=1&amp;web=1&amp;e=j2Ghfu" TargetMode="External"/><Relationship Id="rId362" Type="http://schemas.openxmlformats.org/officeDocument/2006/relationships/hyperlink" Target="../../../../../../../../:u:/r/personal/msfeaonline_aub_edu_lb1/Documents/MSFEA%20Online%20Hub%20-%2022/05-Programs/04-AI-DS%20Prof%20Diploma/2-Program%20Management/2.%20Applicants/5.%20Fall%202024-25/Invoicing/Ramy%20El%20Khoury%20Receipt%20-%20SU23-24-ALLP.msg?csf=1&amp;web=1&amp;e=6R8Wes" TargetMode="External"/><Relationship Id="rId418" Type="http://schemas.openxmlformats.org/officeDocument/2006/relationships/hyperlink" Target="mailto:Nicolasbf70@gmail.com" TargetMode="External"/><Relationship Id="rId625" Type="http://schemas.openxmlformats.org/officeDocument/2006/relationships/hyperlink" Target="../../../../../../../../:b:/r/personal/msfeaonline_aub_edu_lb1/Documents/MSFEA%20Online%20Hub%20-%2022/05-Programs/04-AI-DS%20Prof%20Diploma/2-Program%20Management/2.%20Applicants/3.%20Fall%202023-24/Invoicing/Receipts/Maya%20Assidi%20Receipt-FA%202%2024-25-AIHEA-Alum.pdf?csf=1&amp;web=1&amp;e=Kjm4eJ" TargetMode="External"/><Relationship Id="rId832" Type="http://schemas.openxmlformats.org/officeDocument/2006/relationships/hyperlink" Target="mailto:rania.hamad03@gmail.com" TargetMode="External"/><Relationship Id="rId1048" Type="http://schemas.openxmlformats.org/officeDocument/2006/relationships/hyperlink" Target="../../../../:i:/r/personal/msfeaonline_aub_edu_lb1/Documents/MSFEA%20Online%20Hub%20-%2022/05-Programs/04-AI-DS%20Prof%20Diploma/2-Program%20Management/02.%20Applicants/3.%20Fall%202023-24/Invoicing/Receipts/Farah%20Farchoukh%20Receipt%20-%20SP224-25-BA.jpg?csf=1&amp;web=1&amp;e=Ub5rN2" TargetMode="External"/><Relationship Id="rId1213" Type="http://schemas.openxmlformats.org/officeDocument/2006/relationships/hyperlink" Target="../../../../:i:/r/personal/msfeaonline_aub_edu_lb1/Documents/MSFEA%20Online%20Hub%20-%2022/05-Programs/04-AI-DS%20Prof%20Diploma/2-Program%20Management/02.%20Applicants/5.%20Fall%202024-25/Invoicing/Receipts/Hussein%20Reda%20Receipt%20-%20SU24-25-AIETH.jpg?csf=1&amp;web=1&amp;e=2fffhb" TargetMode="External"/><Relationship Id="rId222" Type="http://schemas.openxmlformats.org/officeDocument/2006/relationships/hyperlink" Target="mailto:laila.ghoteime87@gmail.com" TargetMode="External"/><Relationship Id="rId264" Type="http://schemas.openxmlformats.org/officeDocument/2006/relationships/hyperlink" Target="../../../../../../../../:b:/r/personal/msfeaonline_aub_edu_lb1/Documents/MSFEA%20Online%20Hub%20-%2022/05-Programs/04-AI-DS%20Prof%20Diploma/2-Program%20Management/2.%20Applicants/5.%20Fall%202024-25/Invoicing/Mohamad%20Ali%20Hammoud%20Receipt%20-%20SU23-24-MATH-only.pdf?csf=1&amp;web=1&amp;e=4fOU7Z" TargetMode="External"/><Relationship Id="rId471" Type="http://schemas.openxmlformats.org/officeDocument/2006/relationships/hyperlink" Target="../../../../../../../../:b:/r/personal/msfeaonline_aub_edu_lb1/Documents/MSFEA%20Online%20Hub%20-%2022/05-Programs/04-AI-DS%20Prof%20Diploma/2-Program%20Management/2.%20Applicants/3.%20Fall%202023-24/Invoicing/Hussein%20Issa%20Receipt%20-%20FA124-25-ANLP,BA.pdf?csf=1&amp;web=1&amp;e=IDjxHg" TargetMode="External"/><Relationship Id="rId667" Type="http://schemas.openxmlformats.org/officeDocument/2006/relationships/hyperlink" Target="../../../../../../../../:i:/r/personal/msfeaonline_aub_edu_lb1/Documents/MSFEA%20Online%20Hub%20-%2022/05-Programs/04-AI-DS%20Prof%20Diploma/2-Program%20Management/2.%20Applicants/6.%20Spring%202024-25/Invoicing/Receipts/Nada%20Fares%20Receipt%20-%20SP24-25-ALLP-Offer.jpg?csf=1&amp;web=1&amp;e=DM8wa4" TargetMode="External"/><Relationship Id="rId874" Type="http://schemas.openxmlformats.org/officeDocument/2006/relationships/hyperlink" Target="../../../../:u:/r/personal/msfeaonline_aub_edu_lb1/Documents/MSFEA%20Online%20Hub%20-%2022/05-Programs/04-AI-DS%20Prof%20Diploma/2-Program%20Management/2.%20Applicants/7.%20Fall%202025-26/Invoicing/Receipts/Elie%20Lebbos%20Receipt%20-%20SP124-25-Math-Only.msg?csf=1&amp;web=1&amp;e=0l7lkX" TargetMode="External"/><Relationship Id="rId1115" Type="http://schemas.openxmlformats.org/officeDocument/2006/relationships/hyperlink" Target="mailto:siteflare@gmail.com" TargetMode="External"/><Relationship Id="rId17" Type="http://schemas.openxmlformats.org/officeDocument/2006/relationships/hyperlink" Target="../../../../../../../../:b:/r/personal/msfeaonline_aub_edu_lb1/Documents/MSFEA%20Online%20Hub%20-%2022/05-Programs/04-AI-DS%20Prof%20Diploma/2-Program%20Management/2.%20Applicants/3.%20Fall%202023-24/Invoicing/Salman%20Ghanem%20-%20Full%20Program%20Early%20Bird%20Payment%20Receipt.pdf?csf=1&amp;web=1&amp;e=BrkA8h" TargetMode="External"/><Relationship Id="rId59" Type="http://schemas.openxmlformats.org/officeDocument/2006/relationships/hyperlink" Target="../../../../../../../../:u:/r/personal/msfeaonline_aub_edu_lb1/Documents/MSFEA%20Online%20Hub%20-%2022/05-Programs/04-AI-DS%20Prof%20Diploma/2-Program%20Management/2.%20Applicants/3.%20Fall%202023-24/Invoicing/Zahi%20Allam%20Receipt%20-%20Chalhoub%20Group%203rd%20and%20final%20payment.msg?csf=1&amp;web=1&amp;e=6VGX7p" TargetMode="External"/><Relationship Id="rId124" Type="http://schemas.openxmlformats.org/officeDocument/2006/relationships/hyperlink" Target="../../../../../../../../:b:/r/personal/msfeaonline_aub_edu_lb1/Documents/MSFEA%20Online%20Hub%20-%2022/05-Programs/04-AI-DS%20Prof%20Diploma/2-Program%20Management/2.%20Applicants/4.%20Spring%202023-24/Invoicing/Ahmad%20Al%20Refaie%20Receipt%20-%20Fall23-24-SP23-24Coh-FullProgram-EarlyBird.pdf?csf=1&amp;web=1&amp;e=0cR9iZ" TargetMode="External"/><Relationship Id="rId527" Type="http://schemas.openxmlformats.org/officeDocument/2006/relationships/hyperlink" Target="mailto:rania@aub.edu.lb" TargetMode="External"/><Relationship Id="rId569" Type="http://schemas.openxmlformats.org/officeDocument/2006/relationships/hyperlink" Target="mailto:mbm15@mail.aub.edu" TargetMode="External"/><Relationship Id="rId734" Type="http://schemas.openxmlformats.org/officeDocument/2006/relationships/hyperlink" Target="../../../../../../../../:i:/r/personal/msfeaonline_aub_edu_lb1/Documents/MSFEA%20Online%20Hub%20-%2022/05-Programs/04-AI-DS%20Prof%20Diploma/2-Program%20Management/2.%20Applicants/6.%20Spring%202024-25/Invoicing/Receipts/Nada%20Ghosn%20Receipt%20-%20SP24-25-NOP-EB-Offer.jpeg?csf=1&amp;web=1&amp;e=c8aF8x" TargetMode="External"/><Relationship Id="rId776"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ML.msg?csf=1&amp;web=1&amp;e=UM9CZT" TargetMode="External"/><Relationship Id="rId941" Type="http://schemas.openxmlformats.org/officeDocument/2006/relationships/hyperlink" Target="../../../../:i:/r/personal/msfeaonline_aub_edu_lb1/Documents/MSFEA%20Online%20Hub%20-%2022/05-Programs/04-AI-DS%20Prof%20Diploma/2-Program%20Management/2.%20Applicants/4.%20Spring%202023-24/Invoicing/Receipts/Nadine%20Younes-Receipt-SP1%2024-25-DAPP.jpg?csf=1&amp;web=1&amp;e=3tjcyi" TargetMode="External"/><Relationship Id="rId983" Type="http://schemas.openxmlformats.org/officeDocument/2006/relationships/hyperlink" Target="mailto:nalmudehki@gmail.com" TargetMode="External"/><Relationship Id="rId1157" Type="http://schemas.openxmlformats.org/officeDocument/2006/relationships/hyperlink" Target="mailto:josephelhaber2@gmail.com" TargetMode="External"/><Relationship Id="rId1199" Type="http://schemas.openxmlformats.org/officeDocument/2006/relationships/hyperlink" Target="../../../../:u:/r/personal/msfeaonline_aub_edu_lb1/Documents/MSFEA%20Online%20Hub%20-%2022/05-Programs/04-AI-DS%20Prof%20Diploma/2-Program%20Management/02.%20Applicants/6.%20Spring%202024-25/Invoicing/Receipts/Yumna%20Malaz%20Receipt%20-%20SU24-25-AIETH,BA.msg?csf=1&amp;web=1&amp;e=mjFS11" TargetMode="External"/><Relationship Id="rId70" Type="http://schemas.openxmlformats.org/officeDocument/2006/relationships/hyperlink" Target="../../../../../../../../:b:/r/personal/msfeaonline_aub_edu_lb1/Documents/MSFEA%20Online%20Hub%20-%2022/05-Programs/04-AI-DS%20Prof%20Diploma/2-Program%20Management/2.%20Applicants/3.%20Fall%202023-24/Invoicing/Amena%20Hijazi%20Receipt%20-%20Fall%2023-24%20-%20Core%20Courses.PDF?csf=1&amp;web=1&amp;e=gSw8sZ" TargetMode="External"/><Relationship Id="rId166" Type="http://schemas.openxmlformats.org/officeDocument/2006/relationships/hyperlink" Target="../../../../../../../../:b:/r/personal/msfeaonline_aub_edu_lb1/Documents/MSFEA%20Online%20Hub%20-%2022/05-Programs/04-AI-DS%20Prof%20Diploma/2-Program%20Management/2.%20Applicants/3.%20Fall%202023-24/Invoicing/Vanessa%20Wehbe%20Receipt%20-%20SP23-24-electives-alumni.pdf?csf=1&amp;web=1&amp;e=cruKsK" TargetMode="External"/><Relationship Id="rId331" Type="http://schemas.openxmlformats.org/officeDocument/2006/relationships/hyperlink" Target="mailto:omar-hussam@live.com" TargetMode="External"/><Relationship Id="rId373" Type="http://schemas.openxmlformats.org/officeDocument/2006/relationships/hyperlink" Target="mailto:ahmadzoul87@gmail.com" TargetMode="External"/><Relationship Id="rId429" Type="http://schemas.openxmlformats.org/officeDocument/2006/relationships/hyperlink" Target="../../../../../../../../:b:/r/personal/msfeaonline_aub_edu_lb1/Documents/MSFEA%20Online%20Hub%20-%2022/05-Programs/04-AI-DS%20Prof%20Diploma/2-Program%20Management/2.%20Applicants/6.%20Spring%202024-25/Invoicing/Receipts/Abdulrahman%20Omar%20Receipt%20-%20FA24-25-ALLP.pdf?csf=1&amp;web=1&amp;e=itSTNQ" TargetMode="External"/><Relationship Id="rId580" Type="http://schemas.openxmlformats.org/officeDocument/2006/relationships/hyperlink" Target="../../../../../../../../:i:/r/personal/msfeaonline_aub_edu_lb1/Documents/MSFEA%20Online%20Hub%20-%2022/05-Programs/04-AI-DS%20Prof%20Diploma/2-Program%20Management/2.%20Applicants/4.%20Spring%202023-24/Invoicing/Receipts/Nadine%20Younes%20Receipt%20-%20FA2-24-25-AIHEA-Alum.jpg?csf=1&amp;web=1&amp;e=VTR2Qz" TargetMode="External"/><Relationship Id="rId636" Type="http://schemas.openxmlformats.org/officeDocument/2006/relationships/hyperlink" Target="../../../../../../../../:b:/r/personal/msfeaonline_aub_edu_lb1/Documents/MSFEA%20Online%20Hub%20-%2022/05-Programs/04-AI-DS%20Prof%20Diploma/2-Program%20Management/2.%20Applicants/5.%20Fall%202024-25/Invoicing/Receipts/Mirvat%20Abdallah%20Receipt-%20FA%202%2024-25-DS.pdf?csf=1&amp;web=1&amp;e=GzSYI7" TargetMode="External"/><Relationship Id="rId801" Type="http://schemas.openxmlformats.org/officeDocument/2006/relationships/hyperlink" Target="mailto:eva_sleiman@outlook.com" TargetMode="External"/><Relationship Id="rId1017" Type="http://schemas.openxmlformats.org/officeDocument/2006/relationships/hyperlink" Target="../../../../:u:/r/personal/msfeaonline_aub_edu_lb1/Documents/MSFEA%20Online%20Hub%20-%2022/05-Programs/04-AI-DS%20Prof%20Diploma/2-Program%20Management/02.%20Applicants/7.%20Fall%202025-26/Invoicing/Receipts/Rita%20Geagea%20Receipt%20-%20SP24-25-PYT-Only.msg?csf=1&amp;web=1&amp;e=hsminA" TargetMode="External"/><Relationship Id="rId1059" Type="http://schemas.openxmlformats.org/officeDocument/2006/relationships/hyperlink" Target="../../../../:i:/r/personal/msfeaonline_aub_edu_lb1/Documents/MSFEA%20Online%20Hub%20-%2022/05-Programs/04-AI-DS%20Prof%20Diploma/2-Program%20Management/02.%20Applicants/5.%20Fall%202024-25/Invoicing/Receipts/Achraf%20Lakkis%20Receipt%20-%20SP224-25-ANLP,BA.jpg?csf=1&amp;web=1&amp;e=17HmzI" TargetMode="External"/><Relationship Id="rId1224" Type="http://schemas.openxmlformats.org/officeDocument/2006/relationships/hyperlink" Target="https://mailaub-my.sharepoint.com/:b:/r/personal/msfeaonline_aub_edu_lb1/Documents/MSFEA%20Online%20Hub%20-%2022/05-Programs/04-AI-DS%20Prof%20Diploma/2-Program%20Management/02.%20Applicants/7.%20Fall%202025-26/Invoicing/Receipts/Firas%20Al%20Fakih%20Receipt%20-%20SP24-25-PRO-FullProg.-EB.pdf?csf=1&amp;web=1&amp;e=X7xgnY" TargetMode="External"/><Relationship Id="rId1" Type="http://schemas.openxmlformats.org/officeDocument/2006/relationships/hyperlink" Target="../../../../../../../../:u:/r/personal/msfeaonline_aub_edu_lb1/Documents/MSFEA%20Online%20Hub%20-%2022/05-Programs/04-AI-DS%20Prof%20Diploma/2-Program%20Management/2.%20Applicants/2.%20Spring%202022-23/Invoicing/Jida%20Al%20Mulki%20Receipt%20-%20Fall%201%2023-24%20-%20AI%20Ethics.msg?csf=1&amp;web=1&amp;e=GbfL2v" TargetMode="External"/><Relationship Id="rId233" Type="http://schemas.openxmlformats.org/officeDocument/2006/relationships/hyperlink" Target="../../../../../../../../:i:/r/personal/msfeaonline_aub_edu_lb1/Documents/MSFEA%20Online%20Hub%20-%2022/05-Programs/04-AI-DS%20Prof%20Diploma/2-Program%20Management/2.%20Applicants/3.%20Fall%202023-24/Invoicing/Farah%20Farchouck%20Receipt%20-%20SP223-24-DL.jpg?csf=1&amp;web=1&amp;e=LFhdRy" TargetMode="External"/><Relationship Id="rId440" Type="http://schemas.openxmlformats.org/officeDocument/2006/relationships/hyperlink" Target="mailto:mirvat.abdallah@hotmail.com" TargetMode="External"/><Relationship Id="rId678" Type="http://schemas.openxmlformats.org/officeDocument/2006/relationships/hyperlink" Target="mailto:Sanan.khatcherian6@gmail.com" TargetMode="External"/><Relationship Id="rId843" Type="http://schemas.openxmlformats.org/officeDocument/2006/relationships/hyperlink" Target="mailto:rita.c.kassouf@gmail.com" TargetMode="External"/><Relationship Id="rId885" Type="http://schemas.openxmlformats.org/officeDocument/2006/relationships/hyperlink" Target="mailto:sariahbatakji@gmail.com" TargetMode="External"/><Relationship Id="rId1070" Type="http://schemas.openxmlformats.org/officeDocument/2006/relationships/hyperlink" Target="mailto:lamiagerios@gmail.com" TargetMode="External"/><Relationship Id="rId1126" Type="http://schemas.openxmlformats.org/officeDocument/2006/relationships/hyperlink" Target="../../../../:u:/r/personal/msfeaonline_aub_edu_lb1/Documents/MSFEA%20Online%20Hub%20-%2022/05-Programs/04-AI-DS%20Prof%20Diploma/2-Program%20Management/02.%20Applicants/5.%20Fall%202024-25/Invoicing/Receipts/Charbel%20Bou%20Fadel%20Receipt%20-%20SP224-25-AIETH,BA.msg?csf=1&amp;web=1&amp;e=6FO06S" TargetMode="External"/><Relationship Id="rId28" Type="http://schemas.openxmlformats.org/officeDocument/2006/relationships/hyperlink" Target="../../../../../../../../:b:/r/personal/msfeaonline_aub_edu_lb1/Documents/MSFEA%20Online%20Hub%20-%2022/05-Programs/04-AI-DS%20Prof%20Diploma/2-Program%20Management/2.%20Applicants/3.%20Fall%202023-24/Invoicing/Zein%20Reda%20Receipt%20-%20Prog%20Pre-requisite%20payment%20only.pdf?csf=1&amp;web=1&amp;e=5O8UJC" TargetMode="External"/><Relationship Id="rId275" Type="http://schemas.openxmlformats.org/officeDocument/2006/relationships/hyperlink" Target="../../../../../../../../:i:/r/personal/msfeaonline_aub_edu_lb1/Documents/MSFEA%20Online%20Hub%20-%2022/05-Programs/04-AI-DS%20Prof%20Diploma/2-Program%20Management/2.%20Applicants/5.%20Fall%202024-25/Invoicing/Michel%20Abdo%20-%20Receipt%20-%20SU%2023-24%20-%20ALLP.jpeg?csf=1&amp;web=1&amp;e=ozD6Rs" TargetMode="External"/><Relationship Id="rId300" Type="http://schemas.openxmlformats.org/officeDocument/2006/relationships/hyperlink" Target="../../../../../../../../:b:/r/personal/msfeaonline_aub_edu_lb1/Documents/MSFEA%20Online%20Hub%20-%2022/05-Programs/04-AI-DS%20Prof%20Diploma/2-Program%20Management/2.%20Applicants/4.%20Spring%202023-24/Invoicing/Sara%20Jalaleddine%20Receipt-SU23-24-AIETH,AIHEA-Alum.pdf?csf=1&amp;web=1&amp;e=geHwEM" TargetMode="External"/><Relationship Id="rId482" Type="http://schemas.openxmlformats.org/officeDocument/2006/relationships/hyperlink" Target="../../../../../../../../:i:/r/personal/msfeaonline_aub_edu_lb1/Documents/MSFEA%20Online%20Hub%20-%2022/05-Programs/04-AI-DS%20Prof%20Diploma/2-Program%20Management/2.%20Applicants/5.%20Fall%202024-25/Invoicing/Receipts/Mohammed%20Hammoud%20Receipt%20-%20FA124-25-ML.jpg?csf=1&amp;web=1&amp;e=TteA5P" TargetMode="External"/><Relationship Id="rId538"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03" Type="http://schemas.openxmlformats.org/officeDocument/2006/relationships/hyperlink" Target="mailto:khaled.dandan@lau.edu" TargetMode="External"/><Relationship Id="rId745" Type="http://schemas.openxmlformats.org/officeDocument/2006/relationships/hyperlink" Target="../../../../../../../../:i:/r/personal/msfeaonline_aub_edu_lb1/Documents/MSFEA%20Online%20Hub%20-%2022/05-Programs/04-AI-DS%20Prof%20Diploma/2-Program%20Management/2.%20Applicants/6.%20Spring%202024-25/Invoicing/Receipts/Ola%20Hajj%20Sleiman%20Receipt%20-%20FA224-25-STAT-Alum-Auditor.jpg?csf=1&amp;web=1&amp;e=XuFg2X" TargetMode="External"/><Relationship Id="rId910" Type="http://schemas.openxmlformats.org/officeDocument/2006/relationships/hyperlink" Target="../../../../:u:/r/personal/msfeaonline_aub_edu_lb1/Documents/MSFEA%20Online%20Hub%20-%2022/05-Programs/04-AI-DS%20Prof%20Diploma/2-Program%20Management/2.%20Applicants/7.%20Fall%202025-26/Invoicing/Receipts/Mohammad%20Al-Rawabdeh%20Receipt%20-%20SP124-25-ALLP.msg?csf=1&amp;web=1&amp;e=BgydfN" TargetMode="External"/><Relationship Id="rId952" Type="http://schemas.openxmlformats.org/officeDocument/2006/relationships/hyperlink" Target="mailto:eljammalr@aljazeera.net" TargetMode="External"/><Relationship Id="rId1168" Type="http://schemas.openxmlformats.org/officeDocument/2006/relationships/hyperlink" Target="mailto:claudine.jaw@hotmail.com" TargetMode="External"/><Relationship Id="rId81" Type="http://schemas.openxmlformats.org/officeDocument/2006/relationships/hyperlink" Target="../../../../../../../../:b:/r/personal/msfeaonline_aub_edu_lb1/Documents/MSFEA%20Online%20Hub%20-%2022/05-Programs/04-AI-DS%20Prof%20Diploma/2-Program%20Management/2.%20Applicants/3.%20Fall%202023-24/Invoicing/Monica%20Al%20Kadi%20Receipt%20-%20Fall%2023-24%20-%20ML%20Only.PDF?csf=1&amp;web=1&amp;e=bqPuwI" TargetMode="External"/><Relationship Id="rId135"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Mathpre-req%20only.pdf?csf=1&amp;web=1&amp;e=HLXqU8" TargetMode="External"/><Relationship Id="rId177"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1.msg?csf=1&amp;web=1&amp;e=ux7S5Q" TargetMode="External"/><Relationship Id="rId342" Type="http://schemas.openxmlformats.org/officeDocument/2006/relationships/hyperlink" Target="../../../../../../../../:u:/r/personal/msfeaonline_aub_edu_lb1/Documents/MSFEA%20Online%20Hub%20-%2022/05-Programs/04-AI-DS%20Prof%20Diploma/2-Program%20Management/2.%20Applicants/5.%20Fall%202024-25/Invoicing/Mohammed%20Rashed%20Receipt%20-%20SU23-24-EB.msg?csf=1&amp;web=1&amp;e=FkehRv" TargetMode="External"/><Relationship Id="rId384" Type="http://schemas.openxmlformats.org/officeDocument/2006/relationships/hyperlink" Target="mailto:sariahbatakji@gmail.com" TargetMode="External"/><Relationship Id="rId591" Type="http://schemas.openxmlformats.org/officeDocument/2006/relationships/hyperlink" Target="../../../../../../../../:i:/r/personal/msfeaonline_aub_edu_lb1/Documents/MSFEA%20Online%20Hub%20-%2022/05-Programs/04-AI-DS%20Prof%20Diploma/2-Program%20Management/2.%20Applicants/5.%20Fall%202024-25/Invoicing/Receipts/Youssef%20Farhat%20Receipt%20-%20FA2-24-25-DS.jpg?csf=1&amp;web=1&amp;e=on2Crp" TargetMode="External"/><Relationship Id="rId605" Type="http://schemas.openxmlformats.org/officeDocument/2006/relationships/hyperlink" Target="mailto:nohach@hotmail.com" TargetMode="External"/><Relationship Id="rId787" Type="http://schemas.openxmlformats.org/officeDocument/2006/relationships/hyperlink" Target="../../../../../../../../:i:/r/personal/msfeaonline_aub_edu_lb1/Documents/MSFEA%20Online%20Hub%20-%2022/05-Programs/04-AI-DS%20Prof%20Diploma/2-Program%20Management/2.%20Applicants/4.%20Spring%202023-24/Invoicing/Receipts/May%20Farhat%20Receipt%20-%20FA224-25-DL-Alum.jpg?csf=1&amp;web=1&amp;e=atlxrN" TargetMode="External"/><Relationship Id="rId812" Type="http://schemas.openxmlformats.org/officeDocument/2006/relationships/hyperlink" Target="../../../../../../../../:i:/r/personal/msfeaonline_aub_edu_lb1/Documents/MSFEA%20Online%20Hub%20-%2022/05-Programs/04-AI-DS%20Prof%20Diploma/2-Program%20Management/2.%20Applicants/6.%20Spring%202024-25/Invoicing/Receipts/Adla%20Mtawea%20Receipt%20-%20SP124-25-ML.jpg?csf=1&amp;web=1&amp;e=PRfgcG" TargetMode="External"/><Relationship Id="rId994" Type="http://schemas.openxmlformats.org/officeDocument/2006/relationships/hyperlink" Target="../../../../:i:/r/personal/msfeaonline_aub_edu_lb1/Documents/MSFEA%20Online%20Hub%20-%2022/05-Programs/04-AI-DS%20Prof%20Diploma/2-Program%20Management/2.%20Applicants/5.%20Fall%202024-25/Invoicing/Receipts/Elias%20El%20Khoury-Receipt-SP1%2024-25-AIHEA.jpeg?csf=1&amp;web=1&amp;e=Ara91O" TargetMode="External"/><Relationship Id="rId1028" Type="http://schemas.openxmlformats.org/officeDocument/2006/relationships/hyperlink" Target="../../../../:u:/r/personal/msfeaonline_aub_edu_lb1/Documents/MSFEA%20Online%20Hub%20-%2022/05-Programs/04-AI-DS%20Prof%20Diploma/2-Program%20Management/02.%20Applicants/5.%20Fall%202024-25/Invoicing/Receipts/Mohamad%20Al%20Rashed%20Receipt%20-%20SP24-25-LLM-Only.msg?csf=1&amp;web=1&amp;e=hmhALu" TargetMode="External"/><Relationship Id="rId1235" Type="http://schemas.openxmlformats.org/officeDocument/2006/relationships/hyperlink" Target="https://mailaub-my.sharepoint.com/:b:/r/personal/msfeaonline_aub_edu_lb1/Documents/MSFEA%20Online%20Hub%20-%2022/05-Programs/04-AI-DS%20Prof%20Diploma/2-Program%20Management/02.%20Applicants/7.%20Fall%202025-26/Invoicing/Receipts/Maya%20Barbeesh%20Receipt-FA25-26-FullProg.-EB.pdf?csf=1&amp;web=1&amp;e=PLbVeB" TargetMode="External"/><Relationship Id="rId202" Type="http://schemas.openxmlformats.org/officeDocument/2006/relationships/hyperlink" Target="../../../../../../../../:i:/r/personal/msfeaonline_aub_edu_lb1/Documents/MSFEA%20Online%20Hub%20-%2022/05-Programs/04-AI-DS%20Prof%20Diploma/2-Program%20Management/2.%20Applicants/4.%20Spring%202023-24/Invoicing/Laila%20Ghoteime%20Receipt%20-%20SP123-24-DS.jpg?csf=1&amp;web=1&amp;e=aBF4vb" TargetMode="External"/><Relationship Id="rId244" Type="http://schemas.openxmlformats.org/officeDocument/2006/relationships/hyperlink" Target="../../../../../../../../:b:/r/personal/msfeaonline_aub_edu_lb1/Documents/MSFEA%20Online%20Hub%20-%2022/05-Programs/04-AI-DS%20Prof%20Diploma/2-Program%20Management/2.%20Applicants/4.%20Spring%202023-24/Invoicing/Maya%20Assidi%20Receipt%20-%20SP23-24-corecoruses-alumni.pdf?csf=1&amp;web=1&amp;e=ZBQXNQ" TargetMode="External"/><Relationship Id="rId647" Type="http://schemas.openxmlformats.org/officeDocument/2006/relationships/hyperlink" Target="mailto:st38@aub.edu.lb" TargetMode="External"/><Relationship Id="rId689" Type="http://schemas.openxmlformats.org/officeDocument/2006/relationships/hyperlink" Target="../../../../../../../../:b:/r/personal/msfeaonline_aub_edu_lb1/Documents/MSFEA%20Online%20Hub%20-%2022/05-Programs/04-AI-DS%20Prof%20Diploma/2-Program%20Management/2.%20Applicants/5.%20Fall%202024-25/Invoicing/Receipts/Toufic%20Habli%20Receipt%20-%20FA224-25-DL.pdf?csf=1&amp;web=1&amp;e=qW3y58" TargetMode="External"/><Relationship Id="rId854" Type="http://schemas.openxmlformats.org/officeDocument/2006/relationships/hyperlink" Target="mailto:khaled.dandan@lau.edu" TargetMode="External"/><Relationship Id="rId896" Type="http://schemas.openxmlformats.org/officeDocument/2006/relationships/hyperlink" Target="mailto:batoulkhodor@outlook.com" TargetMode="External"/><Relationship Id="rId1081" Type="http://schemas.openxmlformats.org/officeDocument/2006/relationships/hyperlink" Target="../../../../:i:/r/personal/msfeaonline_aub_edu_lb1/Documents/MSFEA%20Online%20Hub%20-%2022/05-Programs/04-AI-DS%20Prof%20Diploma/2-Program%20Management/02.%20Applicants/5.%20Fall%202024-25/Invoicing/Receipts/Khaled%20Dandan%20Receipt%20-%20SP224-25-AIETH.jpg?csf=1&amp;web=1&amp;e=XEwT6M" TargetMode="External"/><Relationship Id="rId39" Type="http://schemas.openxmlformats.org/officeDocument/2006/relationships/hyperlink" Target="../../../../../../../../:b:/r/personal/msfeaonline_aub_edu_lb1/Documents/MSFEA%20Online%20Hub%20-%2022/05-Programs/04-AI-DS%20Prof%20Diploma/2-Program%20Management/2.%20Applicants/3.%20Fall%202023-24/Invoicing/Ghida%20Lawand%20Receipt-%20prereq-fullpayment-earlybird.pdf?csf=1&amp;web=1&amp;e=27Kraz" TargetMode="External"/><Relationship Id="rId286" Type="http://schemas.openxmlformats.org/officeDocument/2006/relationships/hyperlink" Target="mailto:ci06@aub.edu.lb" TargetMode="External"/><Relationship Id="rId451" Type="http://schemas.openxmlformats.org/officeDocument/2006/relationships/hyperlink" Target="../../../../../../../../:u:/r/personal/msfeaonline_aub_edu_lb1/Documents/MSFEA%20Online%20Hub%20-%2022/05-Programs/04-AI-DS%20Prof%20Diploma/2-Program%20Management/2.%20Applicants/3.%20Fall%202023-24/Invoicing/Maya%20Assidi%20Receipt%20-%20FA124-25-BA-Alum.msg?csf=1&amp;web=1&amp;e=0cS3iY" TargetMode="External"/><Relationship Id="rId493" Type="http://schemas.openxmlformats.org/officeDocument/2006/relationships/hyperlink" Target="../../../../../../../../:b:/r/personal/msfeaonline_aub_edu_lb1/Documents/MSFEA%20Online%20Hub%20-%2022/05-Programs/04-AI-DS%20Prof%20Diploma/2-Program%20Management/2.%20Applicants/5.%20Fall%202024-25/Invoicing/Receipts/Zahraa%20Awada%20Receipt%20-FA24-25-ML,DS,DL-Alum.pdf?csf=1&amp;web=1&amp;e=ugssTc" TargetMode="External"/><Relationship Id="rId507" Type="http://schemas.openxmlformats.org/officeDocument/2006/relationships/hyperlink" Target="../../../../../../../../:b:/r/personal/msfeaonline_aub_edu_lb1/Documents/MSFEA%20Online%20Hub%20-%2022/05-Programs/04-AI-DS%20Prof%20Diploma/2-Program%20Management/2.%20Applicants/4.%20Spring%202023-24/Invoicing/Rania%20Haddad%20Receipt%20-%20FA124-25-BA-Alum.pdf?csf=1&amp;web=1&amp;e=3Bk5gg" TargetMode="External"/><Relationship Id="rId549" Type="http://schemas.openxmlformats.org/officeDocument/2006/relationships/hyperlink" Target="../../../../../../../../:u:/r/personal/msfeaonline_aub_edu_lb1/Documents/MSFEA%20Online%20Hub%20-%2022/05-Programs/04-AI-DS%20Prof%20Diploma/2-Program%20Management/2.%20Applicants/4.%20Spring%202023-24/Invoicing/Dima%20Krayem%20Receipt%20-%20FA124-25-ANLP-Alum.msg?csf=1&amp;web=1&amp;e=DfUXYl" TargetMode="External"/><Relationship Id="rId714" Type="http://schemas.openxmlformats.org/officeDocument/2006/relationships/hyperlink" Target="../../../../../../../../:u:/r/personal/msfeaonline_aub_edu_lb1/Documents/MSFEA%20Online%20Hub%20-%2022/05-Programs/04-AI-DS%20Prof%20Diploma/2-Program%20Management/2.%20Applicants/3.%20Fall%202023-24/Invoicing/Receipts/Souhaib%20Azanki%20Receipt%20-%20SP24-25-ML-Alum.msg?csf=1&amp;web=1&amp;e=vpUC3H" TargetMode="External"/><Relationship Id="rId756" Type="http://schemas.openxmlformats.org/officeDocument/2006/relationships/hyperlink" Target="../../../../../../../../:b:/r/personal/msfeaonline_aub_edu_lb1/Documents/MSFEA%20Online%20Hub%20-%2022/05-Programs/04-AI-DS%20Prof%20Diploma/2-Program%20Management/2.%20Applicants/5.%20Fall%202024-25/Invoicing/Receipts/Areej%20Harahsheh%20Receipt%20-%20FA224-25-DL.pdf?csf=1&amp;web=1&amp;e=okc1R4" TargetMode="External"/><Relationship Id="rId921" Type="http://schemas.openxmlformats.org/officeDocument/2006/relationships/hyperlink" Target="../../../../:b:/r/personal/msfeaonline_aub_edu_lb1/Documents/MSFEA%20Online%20Hub%20-%2022/05-Programs/04-AI-DS%20Prof%20Diploma/2-Program%20Management/2.%20Applicants/5.%20Fall%202024-25/Invoicing/Receipts/Georgette%20Tarabay-Receipt-SP%201%2024-25-DAPP,AIETH.pdf?csf=1&amp;web=1&amp;e=Ui1Jbh" TargetMode="External"/><Relationship Id="rId1137" Type="http://schemas.openxmlformats.org/officeDocument/2006/relationships/hyperlink" Target="../../../../:u:/r/personal/msfeaonline_aub_edu_lb1/Documents/MSFEA%20Online%20Hub%20-%2022/05-Programs/04-AI-DS%20Prof%20Diploma/2-Program%20Management/02.%20Applicants/7.%20Fall%202025-26/Invoicing/Receipts/Elias%20Lebbos%20Receipt%20-%20SP24-25-PYT-Only.msg?csf=1&amp;web=1&amp;e=DNI6zo" TargetMode="External"/><Relationship Id="rId1179" Type="http://schemas.openxmlformats.org/officeDocument/2006/relationships/hyperlink" Target="../../../../:i:/r/personal/msfeaonline_aub_edu_lb1/Documents/MSFEA%20Online%20Hub%20-%2022/05-Programs/04-AI-DS%20Prof%20Diploma/2-Program%20Management/02.%20Applicants/5.%20Fall%202024-25/Invoicing/Receipts/Elias%20Michel%20El%20Khoury%20Receipt%20-%20SU24-25-AIETH.jpg?csf=1&amp;web=1&amp;e=QBPNa0" TargetMode="External"/><Relationship Id="rId50" Type="http://schemas.openxmlformats.org/officeDocument/2006/relationships/hyperlink" Target="../../../../../../../../:i:/r/personal/msfeaonline_aub_edu_lb1/Documents/MSFEA%20Online%20Hub%20-%2022/05-Programs/04-AI-DS%20Prof%20Diploma/2-Program%20Management/2.%20Applicants/3.%20Fall%202023-24/Invoicing/Abdo%20Younes%20receipt%20-%20statistics%20only.jpg?csf=1&amp;web=1&amp;e=H7o4IR" TargetMode="External"/><Relationship Id="rId104" Type="http://schemas.openxmlformats.org/officeDocument/2006/relationships/hyperlink" Target="../../../../../../../../:u:/r/personal/msfeaonline_aub_edu_lb1/Documents/MSFEA%20Online%20Hub%20-%2022/05-Programs/04-AI-DS%20Prof%20Diploma/2-Program%20Management/2.%20Applicants/3.%20Fall%202023-24/Invoicing/Cynthia%20Abdelsater%20Receipt%20-%20Fall%2023-24%20-%20All%20pre-requisites%20only.msg?csf=1&amp;web=1&amp;e=yaeziZ" TargetMode="External"/><Relationship Id="rId146" Type="http://schemas.openxmlformats.org/officeDocument/2006/relationships/hyperlink" Target="../../../../../../../../:b:/r/personal/msfeaonline_aub_edu_lb1/Documents/MSFEA%20Online%20Hub%20-%2022/05-Programs/04-AI-DS%20Prof%20Diploma/2-Program%20Management/2.%20Applicants/4.%20Spring%202023-24/Invoicing/Elias%20Moussa%20Receipt%20-%20Fall23-24-SP23-24Coh-Math+1stsemcourses.PDF?csf=1&amp;web=1&amp;e=PiipDa" TargetMode="External"/><Relationship Id="rId188" Type="http://schemas.openxmlformats.org/officeDocument/2006/relationships/hyperlink" Target="../../../../../../../../:u:/r/personal/msfeaonline_aub_edu_lb1/Documents/MSFEA%20Online%20Hub%20-%2022/05-Programs/04-AI-DS%20Prof%20Diploma/2-Program%20Management/2.%20Applicants/4.%20Spring%202023-24/Invoicing/Nathalie%20Haddad%20Receipt%20-%20ML,DS,DL-remaining%20amount.msg?csf=1&amp;web=1&amp;e=PBTO5H" TargetMode="External"/><Relationship Id="rId311" Type="http://schemas.openxmlformats.org/officeDocument/2006/relationships/hyperlink" Target="../../../../../../../../:u:/r/personal/msfeaonline_aub_edu_lb1/Documents/MSFEA%20Online%20Hub%20-%2022/05-Programs/04-AI-DS%20Prof%20Diploma/2-Program%20Management/2.%20Applicants/5.%20Fall%202024-25/Invoicing/Mohamad%20Al%20Rashed%20Receipt%20-%20SU23-24-ALLP-Auditor.msg?csf=1&amp;web=1&amp;e=OBlbdd" TargetMode="External"/><Relationship Id="rId353" Type="http://schemas.openxmlformats.org/officeDocument/2006/relationships/hyperlink" Target="mailto:kawthar.arabips@gmail.com" TargetMode="External"/><Relationship Id="rId395" Type="http://schemas.openxmlformats.org/officeDocument/2006/relationships/hyperlink" Target="../../../../../../../../:b:/r/personal/msfeaonline_aub_edu_lb1/Documents/MSFEA%20Online%20Hub%20-%2022/05-Programs/04-AI-DS%20Prof%20Diploma/2-Program%20Management/2.%20Applicants/5.%20Fall%202024-25/Invoicing/Dalal%20Mouallem%20Receipt%20-%20SU23-24-ALLP.pdf?csf=1&amp;web=1&amp;e=1Lmn51" TargetMode="External"/><Relationship Id="rId409" Type="http://schemas.openxmlformats.org/officeDocument/2006/relationships/hyperlink" Target="../../../../../../../../:i:/r/personal/msfeaonline_aub_edu_lb1/Documents/MSFEA%20Online%20Hub%20-%2022/05-Programs/04-AI-DS%20Prof%20Diploma/2-Program%20Management/2.%20Applicants/5.%20Fall%202024-25/Invoicing/Receipts/Amal%20Chaaban%20Receipt%20-%20SU23-24-PYTH-Only.png?csf=1&amp;web=1&amp;e=Ix6hwf" TargetMode="External"/><Relationship Id="rId560" Type="http://schemas.openxmlformats.org/officeDocument/2006/relationships/hyperlink" Target="../../../../../../../../:u:/r/personal/msfeaonline_aub_edu_lb1/Documents/MSFEA%20Online%20Hub%20-%2022/05-Programs/04-AI-DS%20Prof%20Diploma/2-Program%20Management/2.%20Applicants/6.%20Spring%202024-25/Invoicing/Receipts/Yumna%20Malaz%20Receipt%20-%20SP24-25-ALLP.msg?csf=1&amp;web=1&amp;e=UoNavW" TargetMode="External"/><Relationship Id="rId798" Type="http://schemas.openxmlformats.org/officeDocument/2006/relationships/hyperlink" Target="mailto:relkhoury@ncla.healthcare" TargetMode="External"/><Relationship Id="rId963" Type="http://schemas.openxmlformats.org/officeDocument/2006/relationships/hyperlink" Target="mailto:lamiagerios@gmail.com" TargetMode="External"/><Relationship Id="rId1039" Type="http://schemas.openxmlformats.org/officeDocument/2006/relationships/hyperlink" Target="../../../../:b:/r/personal/msfeaonline_aub_edu_lb1/Documents/MSFEA%20Online%20Hub%20-%2022/05-Programs/04-AI-DS%20Prof%20Diploma/2-Program%20Management/02.%20Applicants/5.%20Fall%202024-25/Invoicing/Receipts/Dana%20Baz%20Radwan%20Receipt%20-%20SP224-25-ANLP,BA-Staff.pdf?csf=1&amp;web=1&amp;e=Fs8YEc" TargetMode="External"/><Relationship Id="rId1190"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ztcTgy" TargetMode="External"/><Relationship Id="rId1204" Type="http://schemas.openxmlformats.org/officeDocument/2006/relationships/hyperlink" Target="../../../../:i:/r/personal/msfeaonline_aub_edu_lb1/Documents/MSFEA%20Online%20Hub%20-%2022/05-Programs/04-AI-DS%20Prof%20Diploma/2-Program%20Management/02.%20Applicants/5.%20Fall%202024-25/Invoicing/Receipts/Michel%20Abdo%20Receipt%20-%20SU24-25-AIETH,BA.jpg?csf=1&amp;web=1&amp;e=oOlP9i" TargetMode="External"/><Relationship Id="rId92" Type="http://schemas.openxmlformats.org/officeDocument/2006/relationships/hyperlink" Target="../../../../../../../../:i:/r/personal/msfeaonline_aub_edu_lb1/Documents/MSFEA%20Online%20Hub%20-%2022/05-Programs/04-AI-DS%20Prof%20Diploma/2-Program%20Management/2.%20Applicants/3.%20Fall%202023-24/Invoicing/Patrick%20Gemayel%20Receipt%20-%20Fall%2023-24%20-%20Full%20Payment%20-%20Alumni.jpg?csf=1&amp;web=1&amp;e=G6igNg" TargetMode="External"/><Relationship Id="rId213" Type="http://schemas.openxmlformats.org/officeDocument/2006/relationships/hyperlink" Target="../../../../../../../../:u:/r/personal/msfeaonline_aub_edu_lb1/Documents/MSFEA%20Online%20Hub%20-%2022/05-Programs/04-AI-DS%20Prof%20Diploma/2-Program%20Management/2.%20Applicants/2.%20Spring%202022-23/Invoicing/Wiam%20Trad%20Receipt%20-%20SP223-24-electives.msg?csf=1&amp;web=1&amp;e=4VDI38" TargetMode="External"/><Relationship Id="rId420" Type="http://schemas.openxmlformats.org/officeDocument/2006/relationships/hyperlink" Target="../../../../../../../../:u:/r/personal/msfeaonline_aub_edu_lb1/Documents/MSFEA%20Online%20Hub%20-%2022/05-Programs/04-AI-DS%20Prof%20Diploma/2-Program%20Management/2.%20Applicants/5.%20Fall%202024-25/Invoicing/Receipts/Israa%20Dawriche%20Receipt%20-%20FA124-25-ML.msg?csf=1&amp;web=1&amp;e=7YTCrk" TargetMode="External"/><Relationship Id="rId616" Type="http://schemas.openxmlformats.org/officeDocument/2006/relationships/hyperlink" Target="../../../../../../../../:u:/r/personal/msfeaonline_aub_edu_lb1/Documents/MSFEA%20Online%20Hub%20-%2022/05-Programs/04-AI-DS%20Prof%20Diploma/2-Program%20Management/2.%20Applicants/4.%20Spring%202023-24/Invoicing/Receipts/Rania%20Haddad%20Receipt%20-%20FA2-24-25-AIHEA.msg?csf=1&amp;web=1&amp;e=m4MJGC" TargetMode="External"/><Relationship Id="rId658" Type="http://schemas.openxmlformats.org/officeDocument/2006/relationships/hyperlink" Target="../../../../../../../../:u:/r/personal/msfeaonline_aub_edu_lb1/Documents/MSFEA%20Online%20Hub%20-%2022/05-Programs/04-AI-DS%20Prof%20Diploma/2-Program%20Management/2.%20Applicants/6.%20Spring%202024-25/Invoicing/Receipts/Rana%20El%20Hajj%20Receipt%20-%20SP24-25-Math-only.msg?csf=1&amp;web=1&amp;e=E4r7xe" TargetMode="External"/><Relationship Id="rId823" Type="http://schemas.openxmlformats.org/officeDocument/2006/relationships/hyperlink" Target="mailto:rzn.is.7799@gmail.com" TargetMode="External"/><Relationship Id="rId865" Type="http://schemas.openxmlformats.org/officeDocument/2006/relationships/hyperlink" Target="mailto:fneishussein@gmail.com" TargetMode="External"/><Relationship Id="rId1050" Type="http://schemas.openxmlformats.org/officeDocument/2006/relationships/hyperlink" Target="mailto:ritaygeagea@gmail.com" TargetMode="External"/><Relationship Id="rId255" Type="http://schemas.openxmlformats.org/officeDocument/2006/relationships/hyperlink" Target="mailto:paultohme@gmail.com" TargetMode="External"/><Relationship Id="rId297" Type="http://schemas.openxmlformats.org/officeDocument/2006/relationships/hyperlink" Target="../../../../../../../../:b:/r/personal/msfeaonline_aub_edu_lb1/Documents/MSFEA%20Online%20Hub%20-%2022/05-Programs/04-AI-DS%20Prof%20Diploma/2-Program%20Management/2.%20Applicants/4.%20Spring%202023-24/Invoicing/Rania%20Haddad%20Receipt%20-%20SU23-24-AIETH-Alum.pdf?csf=1&amp;web=1&amp;e=M1glcR" TargetMode="External"/><Relationship Id="rId462" Type="http://schemas.openxmlformats.org/officeDocument/2006/relationships/hyperlink" Target="../../../../../../../../:i:/r/personal/msfeaonline_aub_edu_lb1/Documents/MSFEA%20Online%20Hub%20-%2022/05-Programs/04-AI-DS%20Prof%20Diploma/2-Program%20Management/2.%20Applicants/5.%20Fall%202024-25/Invoicing/Receipts/Zeinab%20Krayem%20Receipt%20-%20FA124-25-ML-Alum.jpg?csf=1&amp;web=1&amp;e=ULp3vx" TargetMode="External"/><Relationship Id="rId518" Type="http://schemas.openxmlformats.org/officeDocument/2006/relationships/hyperlink" Target="../../../../../../../../:b:/r/personal/msfeaonline_aub_edu_lb1/Documents/MSFEA%20Online%20Hub%20-%2022/05-Programs/04-AI-DS%20Prof%20Diploma/2-Program%20Management/2.%20Applicants/5.%20Fall%202024-25/Invoicing/Receipts/Areej%20Harahsheh%20Receipt%20-%20FA124-25-ML.pdf?csf=1&amp;web=1&amp;e=hwNv6F" TargetMode="External"/><Relationship Id="rId725" Type="http://schemas.openxmlformats.org/officeDocument/2006/relationships/hyperlink" Target="mailto:husseinkhreiss10@gmail.com" TargetMode="External"/><Relationship Id="rId932" Type="http://schemas.openxmlformats.org/officeDocument/2006/relationships/hyperlink" Target="../../../../:b:/r/personal/msfeaonline_aub_edu_lb1/Documents/MSFEA%20Online%20Hub%20-%2022/05-Programs/04-AI-DS%20Prof%20Diploma/2-Program%20Management/2.%20Applicants/5.%20Fall%202024-25/Invoicing/Receipts/Kawthar%20Al%20Arab-Receipt-SP%201%2024-25-AIHEA,DAPP-Alum.pdf?csf=1&amp;web=1&amp;e=GWTgSG" TargetMode="External"/><Relationship Id="rId1092" Type="http://schemas.openxmlformats.org/officeDocument/2006/relationships/hyperlink" Target="../../../../:u:/r/personal/msfeaonline_aub_edu_lb1/Documents/MSFEA%20Online%20Hub%20-%2022/05-Programs/04-AI-DS%20Prof%20Diploma/2-Program%20Management/02.%20Applicants/5.%20Fall%202024-25/Invoicing/Receipts/Saria%20Batajki%20Receipt%20-%20SP224-25-ANLP,BA.msg?csf=1&amp;web=1&amp;e=3fgvHv" TargetMode="External"/><Relationship Id="rId1106" Type="http://schemas.openxmlformats.org/officeDocument/2006/relationships/hyperlink" Target="mailto:relkhoury@ncla.healthcare" TargetMode="External"/><Relationship Id="rId1148" Type="http://schemas.openxmlformats.org/officeDocument/2006/relationships/hyperlink" Target="mailto:ks88@aub.edu.lb" TargetMode="External"/><Relationship Id="rId115" Type="http://schemas.openxmlformats.org/officeDocument/2006/relationships/hyperlink" Target="../../../../../../../../:i:/r/personal/msfeaonline_aub_edu_lb1/Documents/MSFEA%20Online%20Hub%20-%2022/05-Programs/04-AI-DS%20Prof%20Diploma/2-Program%20Management/2.%20Applicants/4.%20Spring%202023-24/Invoicing/Hussein%20Issa%20Receipt%20-%20Fall23-24-SP23-24Coh-All-pre-requisites.jpg?csf=1&amp;web=1&amp;e=NM3uIn" TargetMode="External"/><Relationship Id="rId157" Type="http://schemas.openxmlformats.org/officeDocument/2006/relationships/hyperlink" Target="../../../../../../../../:i:/r/personal/msfeaonline_aub_edu_lb1/Documents/MSFEA%20Online%20Hub%20-%2022/05-Programs/04-AI-DS%20Prof%20Diploma/2-Program%20Management/2.%20Applicants/3.%20Fall%202023-24/Invoicing/Nour%20Halwani%20Receipt%20-%20SP23-24-electives-alumni.jpg?csf=1&amp;web=1&amp;e=y1WGDF" TargetMode="External"/><Relationship Id="rId322" Type="http://schemas.openxmlformats.org/officeDocument/2006/relationships/hyperlink" Target="../../../../../../../../:u:/r/personal/msfeaonline_aub_edu_lb1/Documents/MSFEA%20Online%20Hub%20-%2022/05-Programs/04-AI-DS%20Prof%20Diploma/2-Program%20Management/2.%20Applicants/5.%20Fall%202024-25/Invoicing/Rabih%20Itani%20Receipt%20-%20SU23-24-ALLP.msg?csf=1&amp;web=1&amp;e=5abTa6" TargetMode="External"/><Relationship Id="rId364" Type="http://schemas.openxmlformats.org/officeDocument/2006/relationships/hyperlink" Target="../../../../../../../../:i:/r/personal/msfeaonline_aub_edu_lb1/Documents/MSFEA%20Online%20Hub%20-%2022/05-Programs/04-AI-DS%20Prof%20Diploma/2-Program%20Management/2.%20Applicants/5.%20Fall%202024-25/Invoicing/Mohamed%20Hammoud%20Receipt%20-%20SU23-24-PYT-Only.jpg?csf=1&amp;web=1&amp;e=bykGD8" TargetMode="External"/><Relationship Id="rId767" Type="http://schemas.openxmlformats.org/officeDocument/2006/relationships/hyperlink" Target="../../../../../../../../:u:/r/personal/msfeaonline_aub_edu_lb1/Documents/MSFEA%20Online%20Hub%20-%2022/05-Programs/04-AI-DS%20Prof%20Diploma/2-Program%20Management/2.%20Applicants/5.%20Fall%202024-25/Invoicing/Receipts/Achraf%20Lakkis%20Receipt%20-%20FA224-25-DL.msg?csf=1&amp;web=1&amp;e=SB8JbG" TargetMode="External"/><Relationship Id="rId974" Type="http://schemas.openxmlformats.org/officeDocument/2006/relationships/hyperlink" Target="../../../../:u:/r/personal/msfeaonline_aub_edu_lb1/Documents/MSFEA%20Online%20Hub%20-%2022/05-Programs/04-AI-DS%20Prof%20Diploma/2-Program%20Management/2.%20Applicants/6.%20Spring%202024-25/Invoicing/Receipts/Alaa%20Daher%20Receipt%20-%20SP124-25-DS.msg?csf=1&amp;web=1&amp;e=FmCQe3" TargetMode="External"/><Relationship Id="rId1008" Type="http://schemas.openxmlformats.org/officeDocument/2006/relationships/hyperlink" Target="mailto:mohd.elkadri@gmail.com" TargetMode="External"/><Relationship Id="rId1215"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61" Type="http://schemas.openxmlformats.org/officeDocument/2006/relationships/hyperlink" Target="../../../../../../../../:i:/r/personal/msfeaonline_aub_edu_lb1/Documents/MSFEA%20Online%20Hub%20-%2022/05-Programs/04-AI-DS%20Prof%20Diploma/2-Program%20Management/2.%20Applicants/3.%20Fall%202023-24/Invoicing/Sophia%20Moukahal%20receipt%20-%203%20pre-requisites.png?csf=1&amp;web=1&amp;e=UfMUZW" TargetMode="External"/><Relationship Id="rId199" Type="http://schemas.openxmlformats.org/officeDocument/2006/relationships/hyperlink" Target="../../../../../../../../:b:/r/personal/msfeaonline_aub_edu_lb1/Documents/MSFEA%20Online%20Hub%20-%2022/05-Programs/04-AI-DS%20Prof%20Diploma/2-Program%20Management/2.%20Applicants/4.%20Spring%202023-24/Invoicing/Joe%20Farah%20Receipt%20-%20SP123-24-DS.pdf?csf=1&amp;web=1&amp;e=3ltGQi" TargetMode="External"/><Relationship Id="rId571" Type="http://schemas.openxmlformats.org/officeDocument/2006/relationships/hyperlink" Target="mailto:khaled.dandan@lau.edu" TargetMode="External"/><Relationship Id="rId627"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7m2N7H" TargetMode="External"/><Relationship Id="rId669" Type="http://schemas.openxmlformats.org/officeDocument/2006/relationships/hyperlink" Target="../../../../../../../../:u:/r/personal/msfeaonline_aub_edu_lb1/Documents/MSFEA%20Online%20Hub%20-%2022/05-Programs/04-AI-DS%20Prof%20Diploma/2-Program%20Management/2.%20Applicants/6.%20Spring%202024-25/Invoicing/Receipts/Rami%20Abboud%20Receipt%20-%20SP24-25-PYTH-Only.msg?csf=1&amp;web=1&amp;e=tqutaj" TargetMode="External"/><Relationship Id="rId834" Type="http://schemas.openxmlformats.org/officeDocument/2006/relationships/hyperlink" Target="mailto:mk341@aub.edu.lb" TargetMode="External"/><Relationship Id="rId876" Type="http://schemas.openxmlformats.org/officeDocument/2006/relationships/hyperlink" Target="mailto:hhalby@yahoo.com" TargetMode="External"/><Relationship Id="rId19" Type="http://schemas.openxmlformats.org/officeDocument/2006/relationships/hyperlink" Target="../../../../../../../../:i:/r/personal/msfeaonline_aub_edu_lb1/Documents/MSFEA%20Online%20Hub%20-%2022/05-Programs/04-AI-DS%20Prof%20Diploma/2-Program%20Management/2.%20Applicants/3.%20Fall%202023-24/Invoicing/Hazem%20El%20Hage%20Receipt%20-%20Pre-req%20All%20full%20payment.JPG?csf=1&amp;web=1&amp;e=D6dxTo" TargetMode="External"/><Relationship Id="rId224" Type="http://schemas.openxmlformats.org/officeDocument/2006/relationships/hyperlink" Target="mailto:sjh17@mail.aub.edu" TargetMode="External"/><Relationship Id="rId266" Type="http://schemas.openxmlformats.org/officeDocument/2006/relationships/hyperlink" Target="../../../../../../../../:b:/r/personal/msfeaonline_aub_edu_lb1/Documents/MSFEA%20Online%20Hub%20-%2022/05-Programs/04-AI-DS%20Prof%20Diploma/2-Program%20Management/2.%20Applicants/5.%20Fall%202024-25/Invoicing/Lamia%20Gerios%20Receipt%20-%20SU23-24-ALLP.pdf?csf=1&amp;web=1&amp;e=2RRzYM" TargetMode="External"/><Relationship Id="rId431" Type="http://schemas.openxmlformats.org/officeDocument/2006/relationships/hyperlink" Target="../../../../../../../../:u:/r/personal/msfeaonline_aub_edu_lb1/Documents/MSFEA%20Online%20Hub%20-%2022/05-Programs/04-AI-DS%20Prof%20Diploma/2-Program%20Management/2.%20Applicants/5.%20Fall%202024-25/Invoicing/Receipts/Mira%20Akl%20Receipt%20-%20FA24-25-EB.msg?csf=1&amp;web=1&amp;e=xDHPTa" TargetMode="External"/><Relationship Id="rId473" Type="http://schemas.openxmlformats.org/officeDocument/2006/relationships/hyperlink" Target="mailto:kawthar.arabips@gmail.com" TargetMode="External"/><Relationship Id="rId529" Type="http://schemas.openxmlformats.org/officeDocument/2006/relationships/hyperlink" Target="mailto:Georgette.tarabay2@gmail.com" TargetMode="External"/><Relationship Id="rId680" Type="http://schemas.openxmlformats.org/officeDocument/2006/relationships/hyperlink" Target="../../../../../../../../:u:/r/personal/msfeaonline_aub_edu_lb1/Documents/MSFEA%20Online%20Hub%20-%2022/05-Programs/04-AI-DS%20Prof%20Diploma/2-Program%20Management/2.%20Applicants/6.%20Spring%202024-25/Invoicing/Receipts/Suzanne%20Bakri%20Receipt%20-%20SP24-25-ALLP-FullProg.-EB.msg?csf=1&amp;web=1&amp;e=ldiXTg" TargetMode="External"/><Relationship Id="rId736" Type="http://schemas.openxmlformats.org/officeDocument/2006/relationships/hyperlink" Target="mailto:reemkiwan1705@gmail.com" TargetMode="External"/><Relationship Id="rId901" Type="http://schemas.openxmlformats.org/officeDocument/2006/relationships/hyperlink" Target="mailto:rajaazeidan.raz@gmail.com" TargetMode="External"/><Relationship Id="rId1061" Type="http://schemas.openxmlformats.org/officeDocument/2006/relationships/hyperlink" Target="../../../../:i:/r/personal/msfeaonline_aub_edu_lb1/Documents/MSFEA%20Online%20Hub%20-%2022/05-Programs/04-AI-DS%20Prof%20Diploma/2-Program%20Management/02.%20Applicants/4.%20Spring%202023-24/Invoicing/Receipts/May%20Farhat%20Receipt%20-%20SP224-25-ANLP,AIETH.jpg?csf=1&amp;web=1&amp;e=NEhB1U" TargetMode="External"/><Relationship Id="rId1117" Type="http://schemas.openxmlformats.org/officeDocument/2006/relationships/hyperlink" Target="../../../../:i:/r/personal/msfeaonline_aub_edu_lb1/Documents/MSFEA%20Online%20Hub%20-%2022/05-Programs/04-AI-DS%20Prof%20Diploma/2-Program%20Management/02.%20Applicants/6.%20Spring%202024-25/Invoicing/Receipts/Rana%20Hajj%20Receipt%20-%20SP224-25-DL.jpg?csf=1&amp;web=1&amp;e=Rn4n0O" TargetMode="External"/><Relationship Id="rId1159" Type="http://schemas.openxmlformats.org/officeDocument/2006/relationships/hyperlink" Target="mailto:lamiagerios@gmail.com" TargetMode="External"/><Relationship Id="rId30" Type="http://schemas.openxmlformats.org/officeDocument/2006/relationships/hyperlink" Target="../../../../../../../../:b:/r/personal/msfeaonline_aub_edu_lb1/Documents/MSFEA%20Online%20Hub%20-%2022/05-Programs/04-AI-DS%20Prof%20Diploma/2-Program%20Management/2.%20Applicants/3.%20Fall%202023-24/Invoicing/Mahmoud%20Sherif%20Receipt%20-%20full%20program%20early%20bird.pdf?csf=1&amp;web=1&amp;e=ULP7Rt" TargetMode="External"/><Relationship Id="rId126" Type="http://schemas.openxmlformats.org/officeDocument/2006/relationships/hyperlink" Target="../../../../../../../../:i:/r/personal/msfeaonline_aub_edu_lb1/Documents/MSFEA%20Online%20Hub%20-%2022/05-Programs/04-AI-DS%20Prof%20Diploma/2-Program%20Management/2.%20Applicants/4.%20Spring%202023-24/Invoicing/Nour%20Abadi%20Receipt%20-%20Fall23-24-SP23-24Coh-AllP+1stsemcourses-alumni.jpeg?csf=1&amp;web=1&amp;e=1tRFG4" TargetMode="External"/><Relationship Id="rId168" Type="http://schemas.openxmlformats.org/officeDocument/2006/relationships/hyperlink" Target="../../../../../../../../:u:/r/personal/msfeaonline_aub_edu_lb1/Documents/MSFEA%20Online%20Hub%20-%2022/05-Programs/04-AI-DS%20Prof%20Diploma/2-Program%20Management/2.%20Applicants/3.%20Fall%202023-24/Invoicing/Sarah%20Aramouny%20Receipt%20-%20SP23-24-electives.msg?csf=1&amp;web=1&amp;e=VvjJB8" TargetMode="External"/><Relationship Id="rId333" Type="http://schemas.openxmlformats.org/officeDocument/2006/relationships/hyperlink" Target="../../../../../../../../:b:/r/personal/msfeaonline_aub_edu_lb1/Documents/MSFEA%20Online%20Hub%20-%2022/05-Programs/04-AI-DS%20Prof%20Diploma/2-Program%20Management/2.%20Applicants/5.%20Fall%202024-25/Invoicing/Mazen%20El%20Hechi%20Receipt-%20SU23-24-ALLP.pdf?csf=1&amp;web=1&amp;e=C1sRuD" TargetMode="External"/><Relationship Id="rId540" Type="http://schemas.openxmlformats.org/officeDocument/2006/relationships/hyperlink" Target="../../../../../../../../:u:/r/personal/msfeaonline_aub_edu_lb1/Documents/MSFEA%20Online%20Hub%20-%2022/05-Programs/04-AI-DS%20Prof%20Diploma/2-Program%20Management/2.%20Applicants/4.%20Spring%202023-24/Invoicing/Mohamad%20Moslemani%20Receipt%20-%20FA124-25-ANLP,BA.msg?csf=1&amp;web=1&amp;e=A7rxTC" TargetMode="External"/><Relationship Id="rId778" Type="http://schemas.openxmlformats.org/officeDocument/2006/relationships/hyperlink" Target="../../../../../../../../:u:/r/personal/msfeaonline_aub_edu_lb1/Documents/MSFEA%20Online%20Hub%20-%2022/05-Programs/04-AI-DS%20Prof%20Diploma/2-Program%20Management/2.%20Applicants/6.%20Spring%202024-25/Invoicing/Receipts/Ahmed%20Al%20Obaidli%20Receipt%20-%20SP24-25-PRO,Stat-full%20prog.-EB.msg?csf=1&amp;web=1&amp;e=ohpdhB" TargetMode="External"/><Relationship Id="rId943" Type="http://schemas.openxmlformats.org/officeDocument/2006/relationships/hyperlink" Target="../../../../:b:/r/personal/msfeaonline_aub_edu_lb1/Documents/MSFEA%20Online%20Hub%20-%2022/05-Programs/04-AI-DS%20Prof%20Diploma/2-Program%20Management/2.%20Applicants/5.%20Fall%202024-25/Invoicing/Receipts/Dalia%20Abdel%20Massih-Receipt-SP1%2024-25-AIHEA,DAPP.pdf?csf=1&amp;web=1&amp;e=RVvmTm" TargetMode="External"/><Relationship Id="rId985" Type="http://schemas.openxmlformats.org/officeDocument/2006/relationships/hyperlink" Target="mailto:mohamadhassan.hijab@gmail.com" TargetMode="External"/><Relationship Id="rId1019" Type="http://schemas.openxmlformats.org/officeDocument/2006/relationships/hyperlink" Target="mailto:nasredinmahdi85@hotmail.com" TargetMode="External"/><Relationship Id="rId1170" Type="http://schemas.openxmlformats.org/officeDocument/2006/relationships/hyperlink" Target="../../../../:u:/r/personal/msfeaonline_aub_edu_lb1/Documents/MSFEA%20Online%20Hub%20-%2022/05-Programs/04-AI-DS%20Prof%20Diploma/2-Program%20Management/02.%20Applicants/7.%20Fall%202025-26/Invoicing/Receipts/Aya%20Bakir%20Receipt%20-%20SP24-25-MATH-only.msg?csf=1&amp;web=1&amp;e=8j7ekn" TargetMode="External"/><Relationship Id="rId72" Type="http://schemas.openxmlformats.org/officeDocument/2006/relationships/hyperlink" Target="../../../../../../../../:i:/r/personal/msfeaonline_aub_edu_lb1/Documents/MSFEA%20Online%20Hub%20-%2022/05-Programs/04-AI-DS%20Prof%20Diploma/2-Program%20Management/2.%20Applicants/3.%20Fall%202023-24/Invoicing/Mohamed%20Moslemani%20Receipt%20-%20Fall%2023-24%20-%20Core%20Courses.jpg?csf=1&amp;web=1&amp;e=6RAcHo" TargetMode="External"/><Relationship Id="rId375" Type="http://schemas.openxmlformats.org/officeDocument/2006/relationships/hyperlink" Target="mailto:jaabdallah@icrc.org" TargetMode="External"/><Relationship Id="rId582" Type="http://schemas.openxmlformats.org/officeDocument/2006/relationships/hyperlink" Target="../../../../../../../../:b:/r/personal/msfeaonline_aub_edu_lb1/Documents/MSFEA%20Online%20Hub%20-%2022/05-Programs/04-AI-DS%20Prof%20Diploma/2-Program%20Management/2.%20Applicants/4.%20Spring%202023-24/Invoicing/Receipts/Dima%20Krayem%20Receipt%20-%20FA2-24-25-AIETH,AIHEA-Alum.pdf?csf=1&amp;web=1&amp;e=JQGIAA" TargetMode="External"/><Relationship Id="rId638" Type="http://schemas.openxmlformats.org/officeDocument/2006/relationships/hyperlink" Target="../../../../../../../../:b:/r/personal/msfeaonline_aub_edu_lb1/Documents/MSFEA%20Online%20Hub%20-%2022/05-Programs/04-AI-DS%20Prof%20Diploma/2-Program%20Management/2.%20Applicants/5.%20Fall%202024-25/Invoicing/Receipts/Mohammed%20Hammoud%20Receipt-FA%202%2024-25-DS.pdf?csf=1&amp;web=1&amp;e=5C2NPO" TargetMode="External"/><Relationship Id="rId803" Type="http://schemas.openxmlformats.org/officeDocument/2006/relationships/hyperlink" Target="mailto:aah134@mail.aub.edu" TargetMode="External"/><Relationship Id="rId845" Type="http://schemas.openxmlformats.org/officeDocument/2006/relationships/hyperlink" Target="mailto:rh53@aub.edu.lb" TargetMode="External"/><Relationship Id="rId1030" Type="http://schemas.openxmlformats.org/officeDocument/2006/relationships/hyperlink" Target="../../../../:b:/r/personal/msfeaonline_aub_edu_lb1/Documents/MSFEA%20Online%20Hub%20-%2022/05-Programs/04-AI-DS%20Prof%20Diploma/2-Program%20Management/02.%20Applicants/7.%20Fall%202025-26/Invoicing/Receipts/Mahdi%20Nasreddine%20Receipt%20-%20SP24-25-MATH,STAT-Only.pdf?csf=1&amp;web=1&amp;e=LQdDdL" TargetMode="External"/><Relationship Id="rId1226" Type="http://schemas.openxmlformats.org/officeDocument/2006/relationships/hyperlink" Target="https://mailaub-my.sharepoint.com/:u:/r/personal/msfeaonline_aub_edu_lb1/Documents/MSFEA%20Online%20Hub%20-%2022/05-Programs/04-AI-DS%20Prof%20Diploma/2-Program%20Management/02.%20Applicants/6.%20Spring%202024-25/Invoicing/Receipts/Mayssoun%20Allaw%20Receipt%20-%20SP24-25-MATH,STAT-only.msg?csf=1&amp;web=1&amp;e=p3upfF" TargetMode="External"/><Relationship Id="rId3" Type="http://schemas.openxmlformats.org/officeDocument/2006/relationships/hyperlink" Target="../../../../../../../../:b:/r/personal/msfeaonline_aub_edu_lb1/Documents/MSFEA%20Online%20Hub%20-%2022/05-Programs/04-AI-DS%20Prof%20Diploma/2-Program%20Management/2.%20Applicants/2.%20Spring%202022-23/Invoicing/Kamal%20Tohme%20Receipt%20-%20Fall%2023-24%20-%20AI%20Ethics%20Only.pdf?csf=1&amp;web=1&amp;e=zknHAn" TargetMode="External"/><Relationship Id="rId235" Type="http://schemas.openxmlformats.org/officeDocument/2006/relationships/hyperlink" Target="mailto:zeina@scentle.com" TargetMode="External"/><Relationship Id="rId277" Type="http://schemas.openxmlformats.org/officeDocument/2006/relationships/hyperlink" Target="../../../../../../../../:b:/r/personal/msfeaonline_aub_edu_lb1/Documents/MSFEA%20Online%20Hub%20-%2022/05-Programs/04-AI-DS%20Prof%20Diploma/2-Program%20Management/Invoicing%20-%20Jihane/Richard%20Feghali%20-%20Receipt%20-%20Fall%2024-25%20AIETH.pdf?csf=1&amp;web=1&amp;e=J1gWZn" TargetMode="External"/><Relationship Id="rId400" Type="http://schemas.openxmlformats.org/officeDocument/2006/relationships/hyperlink" Target="mailto:husseinreda1472002@gmail.com" TargetMode="External"/><Relationship Id="rId442" Type="http://schemas.openxmlformats.org/officeDocument/2006/relationships/hyperlink" Target="mailto:sarajalaleddine123@gmail.com" TargetMode="External"/><Relationship Id="rId484" Type="http://schemas.openxmlformats.org/officeDocument/2006/relationships/hyperlink" Target="../../../../../../../../:b:/r/personal/msfeaonline_aub_edu_lb1/Documents/MSFEA%20Online%20Hub%20-%2022/05-Programs/04-AI-DS%20Prof%20Diploma/2-Program%20Management/2.%20Applicants/5.%20Fall%202024-25/Invoicing/Receipts/Ali%20Ibrahim%20Receipt%20-%20FA124-25-ML-Alum.pdf?csf=1&amp;web=1&amp;e=f5wmPl" TargetMode="External"/><Relationship Id="rId705" Type="http://schemas.openxmlformats.org/officeDocument/2006/relationships/hyperlink" Target="mailto:mayssoun-allaw18@hotmail.com" TargetMode="External"/><Relationship Id="rId887" Type="http://schemas.openxmlformats.org/officeDocument/2006/relationships/hyperlink" Target="mailto:salimfayad@hotmail.com" TargetMode="External"/><Relationship Id="rId1072" Type="http://schemas.openxmlformats.org/officeDocument/2006/relationships/hyperlink" Target="mailto:rzn.is.7799@gmail.com" TargetMode="External"/><Relationship Id="rId1128" Type="http://schemas.openxmlformats.org/officeDocument/2006/relationships/hyperlink" Target="../../../../:b:/r/personal/msfeaonline_aub_edu_lb1/Documents/MSFEA%20Online%20Hub%20-%2022/05-Programs/04-AI-DS%20Prof%20Diploma/2-Program%20Management/02.%20Applicants/5.%20Fall%202024-25/Invoicing/Receipts/Goodness%20Kalu%20Receipt%20-%20SP224-25-DL.pdf?csf=1&amp;web=1&amp;e=FSt1Df" TargetMode="External"/><Relationship Id="rId137" Type="http://schemas.openxmlformats.org/officeDocument/2006/relationships/hyperlink" Target="../../../../../../../../:b:/r/personal/msfeaonline_aub_edu_lb1/Documents/MSFEA%20Online%20Hub%20-%2022/05-Programs/04-AI-DS%20Prof%20Diploma/2-Program%20Management/2.%20Applicants/4.%20Spring%202023-24/Invoicing/Anas%20Ashqar%20Receipt%20-%20Fall23-24-SP23-24Coh-All%20pre-requisites-only.pdf?csf=1&amp;web=1&amp;e=ehGw87" TargetMode="External"/><Relationship Id="rId302" Type="http://schemas.openxmlformats.org/officeDocument/2006/relationships/hyperlink" Target="../../../../../../../../:i:/r/personal/msfeaonline_aub_edu_lb1/Documents/MSFEA%20Online%20Hub%20-%2022/05-Programs/04-AI-DS%20Prof%20Diploma/2-Program%20Management/2.%20Applicants/4.%20Spring%202023-24/Invoicing/Rawad%20Assaf%20Receipt%20-%20SU23-24-AIETH,AIHEA-Alum.jpg?csf=1&amp;web=1&amp;e=R7Bluv" TargetMode="External"/><Relationship Id="rId344" Type="http://schemas.openxmlformats.org/officeDocument/2006/relationships/hyperlink" Target="../../../../../../../../:i:/r/personal/msfeaonline_aub_edu_lb1/Documents/MSFEA%20Online%20Hub%20-%2022/05-Programs/04-AI-DS%20Prof%20Diploma/2-Program%20Management/2.%20Applicants/5.%20Fall%202024-25/Invoicing/Maria%20Kodeih%20Receipt%20-%20SU23-24-PRO-EB.jpeg?csf=1&amp;web=1&amp;e=Cc5rPK" TargetMode="External"/><Relationship Id="rId691" Type="http://schemas.openxmlformats.org/officeDocument/2006/relationships/hyperlink" Target="mailto:sara.elmordaa@gmail.com" TargetMode="External"/><Relationship Id="rId747" Type="http://schemas.openxmlformats.org/officeDocument/2006/relationships/hyperlink" Target="mailto:oma40@mail.aub.edu" TargetMode="External"/><Relationship Id="rId789" Type="http://schemas.openxmlformats.org/officeDocument/2006/relationships/hyperlink" Target="../../../../../../../../:i:/r/personal/msfeaonline_aub_edu_lb1/Documents/MSFEA%20Online%20Hub%20-%2022/05-Programs/04-AI-DS%20Prof%20Diploma/2-Program%20Management/2.%20Applicants/5.%20Fall%202024-25/Invoicing/Receipts/Carla%20Madi%20Receipt%20-%20SP124-25-ML.jpg?csf=1&amp;web=1&amp;e=Xc1xCI" TargetMode="External"/><Relationship Id="rId912" Type="http://schemas.openxmlformats.org/officeDocument/2006/relationships/hyperlink" Target="../../../../:u:/r/personal/msfeaonline_aub_edu_lb1/Documents/MSFEA%20Online%20Hub%20-%2022/05-Programs/04-AI-DS%20Prof%20Diploma/2-Program%20Management/2.%20Applicants/3.%20Fall%202023-24/Invoicing/Receipts/Richard%20Feghali%20Receipt%20-%20SP124-25-DAPP-Alum.msg?csf=1&amp;web=1&amp;e=qIRPsG" TargetMode="External"/><Relationship Id="rId954" Type="http://schemas.openxmlformats.org/officeDocument/2006/relationships/hyperlink" Target="../../../../:i:/r/personal/msfeaonline_aub_edu_lb1/Documents/MSFEA%20Online%20Hub%20-%2022/05-Programs/04-AI-DS%20Prof%20Diploma/2-Program%20Management/2.%20Applicants/4.%20Spring%202023-24/Invoicing/Receipts/Hussein%20Fneish-Receipt-SP%201%2024-25-AIHEA,DAPP.jpg?csf=1&amp;web=1&amp;e=eiLHDp" TargetMode="External"/><Relationship Id="rId996" Type="http://schemas.openxmlformats.org/officeDocument/2006/relationships/hyperlink" Target="../../../../:b:/r/personal/msfeaonline_aub_edu_lb1/Documents/MSFEA%20Online%20Hub%20-%2022/05-Programs/04-AI-DS%20Prof%20Diploma/2-Program%20Management/2.%20Applicants/5.%20Fall%202024-25/Invoicing/Receipts/Goodness%20Ifeoma%20Kalu-Receipt-SP%201%2024-25-DS.pdf?csf=1&amp;web=1&amp;e=6oAQEF" TargetMode="External"/><Relationship Id="rId41" Type="http://schemas.openxmlformats.org/officeDocument/2006/relationships/hyperlink" Target="../../../../../../../../:i:/r/personal/msfeaonline_aub_edu_lb1/Documents/MSFEA%20Online%20Hub%20-%2022/05-Programs/04-AI-DS%20Prof%20Diploma/2-Program%20Management/2.%20Applicants/3.%20Fall%202023-24/Invoicing/Carla%20Kheir%20Aridi%20Receipt.jpg?csf=1&amp;web=1&amp;e=eZYCG1" TargetMode="External"/><Relationship Id="rId83" Type="http://schemas.openxmlformats.org/officeDocument/2006/relationships/hyperlink" Target="../../../../../../../../:b:/r/personal/msfeaonline_aub_edu_lb1/Documents/MSFEA%20Online%20Hub%20-%2022/05-Programs/04-AI-DS%20Prof%20Diploma/2-Program%20Management/2.%20Applicants/3.%20Fall%202023-24/Invoicing/Fatima%20Khadra%20Receipt%20-%20Fall%2023-24%20-%20Full%20Program%20-%20Early%20Bird.pdf?csf=1&amp;web=1&amp;e=h5X1hH" TargetMode="External"/><Relationship Id="rId179" Type="http://schemas.openxmlformats.org/officeDocument/2006/relationships/hyperlink" Target="../../../../../../../../:b:/r/personal/msfeaonline_aub_edu_lb1/Documents/MSFEA%20Online%20Hub%20-%2022/05-Programs/04-AI-DS%20Prof%20Diploma/2-Program%20Management/2.%20Applicants/4.%20Spring%202023-24/Invoicing/Samer%20Farhat%20Receipt%20-%20SP23-24-corecourses.pdf?csf=1&amp;web=1&amp;e=IKykis" TargetMode="External"/><Relationship Id="rId386" Type="http://schemas.openxmlformats.org/officeDocument/2006/relationships/hyperlink" Target="mailto:ahmad.sssabraa@gmail.com" TargetMode="External"/><Relationship Id="rId551" Type="http://schemas.openxmlformats.org/officeDocument/2006/relationships/hyperlink" Target="../../../../../../../../:i:/r/personal/msfeaonline_aub_edu_lb1/Documents/MSFEA%20Online%20Hub%20-%2022/05-Programs/04-AI-DS%20Prof%20Diploma/2-Program%20Management/2.%20Applicants/4.%20Spring%202023-24/Invoicing/Receipts/Maritta%20Choucair%20Receipt%20-%20FA124-25-BA.jpg?csf=1&amp;web=1&amp;e=qANwDd" TargetMode="External"/><Relationship Id="rId593" Type="http://schemas.openxmlformats.org/officeDocument/2006/relationships/hyperlink" Target="../../../../../../../../:i:/r/personal/msfeaonline_aub_edu_lb1/Documents/MSFEA%20Online%20Hub%20-%2022/05-Programs/04-AI-DS%20Prof%20Diploma/2-Program%20Management/2.%20Applicants/5.%20Fall%202024-25/Invoicing/Receipts/Khaled%20Dandan%20Receipt%20-%20FA2-24-25-DS.jpg?csf=1&amp;web=1&amp;e=7AES1i" TargetMode="External"/><Relationship Id="rId607" Type="http://schemas.openxmlformats.org/officeDocument/2006/relationships/hyperlink" Target="mailto:salimfayad@hotmail.com" TargetMode="External"/><Relationship Id="rId649" Type="http://schemas.openxmlformats.org/officeDocument/2006/relationships/hyperlink" Target="../../../../../../../../:u:/r/personal/msfeaonline_aub_edu_lb1/Documents/MSFEA%20Online%20Hub%20-%2022/05-Programs/04-AI-DS%20Prof%20Diploma/2-Program%20Management/2.%20Applicants/2.%20Spring%202022-23/Invoicing/Wiam%20Trad%20Receipt%20-%20FA2-24-25-AIHEA.msg?csf=1&amp;web=1&amp;e=hO8BuQ" TargetMode="External"/><Relationship Id="rId814" Type="http://schemas.openxmlformats.org/officeDocument/2006/relationships/hyperlink" Target="mailto:mhamad-kh1@hotmail.com" TargetMode="External"/><Relationship Id="rId856" Type="http://schemas.openxmlformats.org/officeDocument/2006/relationships/hyperlink" Target="../../../../:u:/r/personal/msfeaonline_aub_edu_lb1/Documents/MSFEA%20Online%20Hub%20-%2022/05-Programs/04-AI-DS%20Prof%20Diploma/2-Program%20Management/2.%20Applicants/7.%20Fall%202025-26/Invoicing/Receipts/Mustapha%20Ibrahim%20Receipt%20-%20SP124-25-MATH-Only.msg?csf=1&amp;web=1&amp;e=GHYvl9" TargetMode="External"/><Relationship Id="rId1181" Type="http://schemas.openxmlformats.org/officeDocument/2006/relationships/hyperlink" Target="../../../../:i:/r/personal/msfeaonline_aub_edu_lb1/Documents/MSFEA%20Online%20Hub%20-%2022/05-Programs/04-AI-DS%20Prof%20Diploma/2-Program%20Management/02.%20Applicants/7.%20Fall%202025-26/Invoicing/Receipts/Sabine%20Kassem%20Receipt%20-%20SP24-25-1pre-req-alum.png?csf=1&amp;web=1&amp;e=VbKZ2R" TargetMode="External"/><Relationship Id="rId1237" Type="http://schemas.openxmlformats.org/officeDocument/2006/relationships/hyperlink" Target="mailto:eli.lebbos@gmail.com" TargetMode="External"/><Relationship Id="rId190" Type="http://schemas.openxmlformats.org/officeDocument/2006/relationships/hyperlink" Target="../../../../../../../../:b:/r/personal/msfeaonline_aub_edu_lb1/Documents/MSFEA%20Online%20Hub%20-%2022/05-Programs/04-AI-DS%20Prof%20Diploma/2-Program%20Management/2.%20Applicants/4.%20Spring%202023-24/Invoicing/Safa%20Halat%20Receipt%20-%20SP23-24-corecourses-alumni.pdf?csf=1&amp;web=1&amp;e=443HWN" TargetMode="External"/><Relationship Id="rId204" Type="http://schemas.openxmlformats.org/officeDocument/2006/relationships/hyperlink" Target="../../../../../../../../:i:/r/personal/msfeaonline_aub_edu_lb1/Documents/MSFEA%20Online%20Hub%20-%2022/05-Programs/04-AI-DS%20Prof%20Diploma/2-Program%20Management/2.%20Applicants/3.%20Fall%202023-24/Invoicing/Mohamed%20Moslemani%20Receipt%20-%20SP23-24-2nd%20payment-550usd.png?csf=1&amp;web=1&amp;e=xf4uaS" TargetMode="External"/><Relationship Id="rId246" Type="http://schemas.openxmlformats.org/officeDocument/2006/relationships/hyperlink" Target="../../../../../../../../:b:/r/personal/msfeaonline_aub_edu_lb1/Documents/MSFEA%20Online%20Hub%20-%2022/05-Programs/04-AI-DS%20Prof%20Diploma/2-Program%20Management/2.%20Applicants/4.%20Spring%202023-24/Invoicing/Joe%20Farah%20Receipt%20-%20Spring%2023-24-ML-only.pdf?csf=1&amp;web=1&amp;e=rJtz7h" TargetMode="External"/><Relationship Id="rId288" Type="http://schemas.openxmlformats.org/officeDocument/2006/relationships/hyperlink" Target="mailto:madicarla476@gmail.com" TargetMode="External"/><Relationship Id="rId411" Type="http://schemas.openxmlformats.org/officeDocument/2006/relationships/hyperlink" Target="../../../../../../../../:b:/r/personal/msfeaonline_aub_edu_lb1/Documents/MSFEA%20Online%20Hub%20-%2022/05-Programs/04-AI-DS%20Prof%20Diploma/2-Program%20Management/2.%20Applicants/5.%20Fall%202024-25/Invoicing/Receipts/Manal%20Fattoum%20Receipt%20-%20FA124-25-ML.PDF?csf=1&amp;web=1&amp;e=tCoRkG" TargetMode="External"/><Relationship Id="rId453" Type="http://schemas.openxmlformats.org/officeDocument/2006/relationships/hyperlink" Target="../../../../../../../../:b:/r/personal/msfeaonline_aub_edu_lb1/Documents/MSFEA%20Online%20Hub%20-%2022/05-Programs/04-AI-DS%20Prof%20Diploma/2-Program%20Management/2.%20Applicants/5.%20Fall%202024-25/Invoicing/Receipts/Hiba%20Abou%20Diab%20Receipt%20-%20FA124-25-ML.pdf?csf=1&amp;web=1&amp;e=p2STKK" TargetMode="External"/><Relationship Id="rId509" Type="http://schemas.openxmlformats.org/officeDocument/2006/relationships/hyperlink" Target="../../../../../../../../:b:/r/personal/msfeaonline_aub_edu_lb1/Documents/MSFEA%20Online%20Hub%20-%2022/05-Programs/04-AI-DS%20Prof%20Diploma/2-Program%20Management/2.%20Applicants/5.%20Fall%202024-25/Invoicing/Receipts/Salim%20Fayad%20Receipt%20-%20FA124-25-ML.PDF?csf=1&amp;web=1&amp;e=c7iJqj" TargetMode="External"/><Relationship Id="rId660" Type="http://schemas.openxmlformats.org/officeDocument/2006/relationships/hyperlink" Target="../../../../../../../../:u:/r/personal/msfeaonline_aub_edu_lb1/Documents/MSFEA%20Online%20Hub%20-%2022/05-Programs/04-AI-DS%20Prof%20Diploma/2-Program%20Management/2.%20Applicants/6.%20Spring%202024-25/Invoicing/Receipts/Mohamad%20Hijab%20Receipt%20-%20SP1242-5-ML-Offer.msg?csf=1&amp;web=1&amp;e=L6qnKG" TargetMode="External"/><Relationship Id="rId898" Type="http://schemas.openxmlformats.org/officeDocument/2006/relationships/hyperlink" Target="mailto:nohach@hotmail.com" TargetMode="External"/><Relationship Id="rId1041" Type="http://schemas.openxmlformats.org/officeDocument/2006/relationships/hyperlink" Target="mailto:mohammad-nahhas@hotmail.com" TargetMode="External"/><Relationship Id="rId1083" Type="http://schemas.openxmlformats.org/officeDocument/2006/relationships/hyperlink" Target="mailto:abedalrahmanalhalabi@outlook.com" TargetMode="External"/><Relationship Id="rId1139" Type="http://schemas.openxmlformats.org/officeDocument/2006/relationships/hyperlink" Target="../../../../:u:/r/personal/msfeaonline_aub_edu_lb1/Documents/MSFEA%20Online%20Hub%20-%2022/05-Programs/04-AI-DS%20Prof%20Diploma/2-Program%20Management/02.%20Applicants/7.%20Fall%202025-26/Invoicing/Receipts/Haidar%20Makki%20Receipt%20-%20SP24-25-MATH-only.msg?csf=1&amp;web=1&amp;e=sdwty3" TargetMode="External"/><Relationship Id="rId106" Type="http://schemas.openxmlformats.org/officeDocument/2006/relationships/hyperlink" Target="../../../../../../../../:u:/r/personal/msfeaonline_aub_edu_lb1/Documents/MSFEA%20Online%20Hub%20-%2022/05-Programs/04-AI-DS%20Prof%20Diploma/2-Program%20Management/2.%20Applicants/3.%20Fall%202023-24/Invoicing/Mirna%20Raslan%20Receipt%20-%20Fall%2023-24%20-%20All%20pre-requisites%20only.msg?csf=1&amp;web=1&amp;e=H6VV8a" TargetMode="External"/><Relationship Id="rId313" Type="http://schemas.openxmlformats.org/officeDocument/2006/relationships/hyperlink" Target="mailto:ahmadzoul87@gmail.com" TargetMode="External"/><Relationship Id="rId495" Type="http://schemas.openxmlformats.org/officeDocument/2006/relationships/hyperlink" Target="../../../../../../../../:i:/r/personal/msfeaonline_aub_edu_lb1/Documents/MSFEA%20Online%20Hub%20-%2022/05-Programs/04-AI-DS%20Prof%20Diploma/2-Program%20Management/2.%20Applicants/3.%20Fall%202023-24/Invoicing/Nayla%20Malaeb%20Receipt%20-%20FA124-25-ANLP,BA-Alum.jpeg?csf=1&amp;web=1&amp;e=ffuoRq" TargetMode="External"/><Relationship Id="rId716" Type="http://schemas.openxmlformats.org/officeDocument/2006/relationships/hyperlink" Target="mailto:siteflare@gmail.com" TargetMode="External"/><Relationship Id="rId758" Type="http://schemas.openxmlformats.org/officeDocument/2006/relationships/hyperlink" Target="../../../../../../../../:u:/r/personal/msfeaonline_aub_edu_lb1/Documents/MSFEA%20Online%20Hub%20-%2022/05-Programs/04-AI-DS%20Prof%20Diploma/2-Program%20Management/2.%20Applicants/5.%20Fall%202024-25/Invoicing/Receipts/Walid%20Al%20Kassar%20Receipt%20-%20FA224-25-DL.msg?csf=1&amp;web=1&amp;e=LxMj8o" TargetMode="External"/><Relationship Id="rId923" Type="http://schemas.openxmlformats.org/officeDocument/2006/relationships/hyperlink" Target="../../../../:b:/r/personal/msfeaonline_aub_edu_lb1/Documents/MSFEA%20Online%20Hub%20-%2022/05-Programs/04-AI-DS%20Prof%20Diploma/2-Program%20Management/2.%20Applicants/5.%20Fall%202024-25/Invoicing/Receipts/Rajaa%20Zeidan-Receipt-SP%201%2024-25-AIETH-AIHEA.pdf?csf=1&amp;web=1&amp;e=iBfNdn" TargetMode="External"/><Relationship Id="rId965" Type="http://schemas.openxmlformats.org/officeDocument/2006/relationships/hyperlink" Target="mailto:husseinreda1472002@gmail.com" TargetMode="External"/><Relationship Id="rId1150" Type="http://schemas.openxmlformats.org/officeDocument/2006/relationships/hyperlink" Target="mailto:hmj14@mail.aub.edu" TargetMode="External"/><Relationship Id="rId10" Type="http://schemas.openxmlformats.org/officeDocument/2006/relationships/hyperlink" Target="../../../../../../../../:i:/r/personal/msfeaonline_aub_edu_lb1/Documents/MSFEA%20Online%20Hub%20-%2022/05-Programs/04-AI-DS%20Prof%20Diploma/2-Program%20Management/2.%20Applicants/2.%20Spring%202022-23/Invoicing/Oussama%20Noureddine%20receipt%20-%20Summer%2022-23%20BA.jpg?csf=1&amp;web=1&amp;e=2fr2DZ" TargetMode="External"/><Relationship Id="rId52" Type="http://schemas.openxmlformats.org/officeDocument/2006/relationships/hyperlink" Target="../../../../../../../../:i:/r/personal/msfeaonline_aub_edu_lb1/Documents/MSFEA%20Online%20Hub%20-%2022/05-Programs/04-AI-DS%20Prof%20Diploma/2-Program%20Management/2.%20Applicants/3.%20Fall%202023-24/Invoicing/Youmna%20Maatouk%20receipt%20-%20all%20pre-req%20+%201st%20semester%20courses.jpg?csf=1&amp;web=1&amp;e=qa0UNM" TargetMode="External"/><Relationship Id="rId94" Type="http://schemas.openxmlformats.org/officeDocument/2006/relationships/hyperlink" Target="../../../../../../../../:b:/r/personal/msfeaonline_aub_edu_lb1/Documents/MSFEA%20Online%20Hub%20-%2022/05-Programs/04-AI-DS%20Prof%20Diploma/2-Program%20Management/2.%20Applicants/3.%20Fall%202023-24/Invoicing/Abir%20Salloum%20Receipt%20-%20Fall%2023-24%20-%20Full%20Payment%20-%20Early%20Bird.pdf?csf=1&amp;web=1&amp;e=gMZmE2" TargetMode="External"/><Relationship Id="rId148" Type="http://schemas.openxmlformats.org/officeDocument/2006/relationships/hyperlink" Target="../../../../../../../../:i:/r/personal/msfeaonline_aub_edu_lb1/Documents/MSFEA%20Online%20Hub%20-%2022/05-Programs/04-AI-DS%20Prof%20Diploma/2-Program%20Management/2.%20Applicants/4.%20Spring%202023-24/Invoicing/Hussein%20Fneish%20Receipt%20-%20SP23-24-ML-DS-DL.jpg?csf=1&amp;web=1&amp;e=zWXjkm" TargetMode="External"/><Relationship Id="rId355" Type="http://schemas.openxmlformats.org/officeDocument/2006/relationships/hyperlink" Target="../../../../../../../../:i:/r/personal/msfeaonline_aub_edu_lb1/Documents/MSFEA%20Online%20Hub%20-%2022/05-Programs/04-AI-DS%20Prof%20Diploma/2-Program%20Management/2.%20Applicants/5.%20Fall%202024-25/Invoicing/Kawthar%20Al%20Arab%20Receipt%20-%20SU23-24-PYTH-only-alum.jpg?csf=1&amp;web=1&amp;e=tZOCQl" TargetMode="External"/><Relationship Id="rId397" Type="http://schemas.openxmlformats.org/officeDocument/2006/relationships/hyperlink" Target="mailto:ahmadzoul87@gmail.com" TargetMode="External"/><Relationship Id="rId520" Type="http://schemas.openxmlformats.org/officeDocument/2006/relationships/hyperlink" Target="mailto:ralph.elhage01@gmail.com" TargetMode="External"/><Relationship Id="rId562" Type="http://schemas.openxmlformats.org/officeDocument/2006/relationships/hyperlink" Target="mailto:manalkfattoum@gmail.com" TargetMode="External"/><Relationship Id="rId618" Type="http://schemas.openxmlformats.org/officeDocument/2006/relationships/hyperlink" Target="../../../../../../../../:u:/r/personal/msfeaonline_aub_edu_lb1/Documents/MSFEA%20Online%20Hub%20-%2022/05-Programs/04-AI-DS%20Prof%20Diploma/2-Program%20Management/2.%20Applicants/5.%20Fall%202024-25/Invoicing/Receipts/Eva%20Al%20Hajj%20Sleiman%20Receipt%20-%20FA2-24-25-DS.msg?csf=1&amp;web=1&amp;e=TjSuoJ" TargetMode="External"/><Relationship Id="rId825" Type="http://schemas.openxmlformats.org/officeDocument/2006/relationships/hyperlink" Target="../../../../:u:/r/personal/msfeaonline_aub_edu_lb1/Documents/MSFEA%20Online%20Hub%20-%2022/05-Programs/04-AI-DS%20Prof%20Diploma/2-Program%20Management/2.%20Applicants/6.%20Spring%202024-25/Invoicing/Receipts/Ashraf%20Sarieddine%20Receipt%20-%20SP124-25-ML.msg?csf=1&amp;web=1&amp;e=qYDSB1" TargetMode="External"/><Relationship Id="rId1192"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cE2fs5" TargetMode="External"/><Relationship Id="rId1206" Type="http://schemas.openxmlformats.org/officeDocument/2006/relationships/hyperlink" Target="mailto:mohamadhassan.hijab@gmail.com" TargetMode="External"/><Relationship Id="rId215" Type="http://schemas.openxmlformats.org/officeDocument/2006/relationships/hyperlink" Target="mailto:nadafanous@yahoo.com" TargetMode="External"/><Relationship Id="rId257" Type="http://schemas.openxmlformats.org/officeDocument/2006/relationships/hyperlink" Target="mailto:sjh17@mail.aub.edu" TargetMode="External"/><Relationship Id="rId422" Type="http://schemas.openxmlformats.org/officeDocument/2006/relationships/hyperlink" Target="../../../../../../../../:u:/r/personal/msfeaonline_aub_edu_lb1/Documents/MSFEA%20Online%20Hub%20-%2022/05-Programs/04-AI-DS%20Prof%20Diploma/2-Program%20Management/2.%20Applicants/5.%20Fall%202024-25/Invoicing/Receipts/Hager%20Hesham%20Receipt%202%20-%20FA124-25-BA.msg?csf=1&amp;web=1&amp;e=TVHGIk" TargetMode="External"/><Relationship Id="rId464" Type="http://schemas.openxmlformats.org/officeDocument/2006/relationships/hyperlink" Target="../../../../../../../../:u:/r/personal/msfeaonline_aub_edu_lb1/Documents/MSFEA%20Online%20Hub%20-%2022/05-Programs/04-AI-DS%20Prof%20Diploma/2-Program%20Management/2.%20Applicants/5.%20Fall%202024-25/Invoicing/Receipts/Nadia%20Kaadan%20Receipt%20-%20FA124-25-ML.msg?csf=1&amp;web=1&amp;e=11H7D4" TargetMode="External"/><Relationship Id="rId867" Type="http://schemas.openxmlformats.org/officeDocument/2006/relationships/hyperlink" Target="mailto:bilal_saleh@engineer.com" TargetMode="External"/><Relationship Id="rId1010" Type="http://schemas.openxmlformats.org/officeDocument/2006/relationships/hyperlink" Target="../../../../:b:/r/personal/msfeaonline_aub_edu_lb1/Documents/MSFEA%20Online%20Hub%20-%2022/05-Programs/04-AI-DS%20Prof%20Diploma/2-Program%20Management/2.%20Applicants/1.%20Fall%202022-23/Invoicing%202/Asmaa%20Serhan%20Receipt%20-%20SP124-25-DS.pdf?csf=1&amp;web=1&amp;e=haGDF9" TargetMode="External"/><Relationship Id="rId1052" Type="http://schemas.openxmlformats.org/officeDocument/2006/relationships/hyperlink" Target="../../../../:u:/r/personal/msfeaonline_aub_edu_lb1/Documents/MSFEA%20Online%20Hub%20-%2022/05-Programs/04-AI-DS%20Prof%20Diploma/2-Program%20Management/02.%20Applicants/7.%20Fall%202025-26/Invoicing/Receipts/Rita%20Geagea%20Receipt%20-%20SP24-25-STAT-Only.msg?csf=1&amp;web=1&amp;e=ogRu2m" TargetMode="External"/><Relationship Id="rId1094" Type="http://schemas.openxmlformats.org/officeDocument/2006/relationships/hyperlink" Target="../../../../:i:/r/personal/msfeaonline_aub_edu_lb1/Documents/MSFEA%20Online%20Hub%20-%2022/05-Programs/04-AI-DS%20Prof%20Diploma/2-Program%20Management/02.%20Applicants/5.%20Fall%202024-25/Invoicing/Receipts/Salim%20Fayad%20Receipt%20-%20SP24-25-ANLP.jpeg?csf=1&amp;web=1&amp;e=XaNtdP" TargetMode="External"/><Relationship Id="rId1108" Type="http://schemas.openxmlformats.org/officeDocument/2006/relationships/hyperlink" Target="../../../../:b:/r/personal/msfeaonline_aub_edu_lb1/Documents/MSFEA%20Online%20Hub%20-%2022/05-Programs/04-AI-DS%20Prof%20Diploma/2-Program%20Management/02.%20Applicants/6.%20Spring%202024-25/Invoicing/Receipts/Nour%20Massouh%20Receipt%20-%20SP224-25-DL-Alum.pdf?csf=1&amp;web=1&amp;e=1V50DJ" TargetMode="External"/><Relationship Id="rId299" Type="http://schemas.openxmlformats.org/officeDocument/2006/relationships/hyperlink" Target="../../../../../../../../:u:/r/personal/msfeaonline_aub_edu_lb1/Documents/MSFEA%20Online%20Hub%20-%2022/05-Programs/04-AI-DS%20Prof%20Diploma/2-Program%20Management/2.%20Applicants/4.%20Spring%202023-24/Invoicing/Nizar%20Aouad%20Receipt%20-%20SU23-24-AIETH,DAPP-Alum.msg?csf=1&amp;web=1&amp;e=tI7tJa" TargetMode="External"/><Relationship Id="rId727" Type="http://schemas.openxmlformats.org/officeDocument/2006/relationships/hyperlink" Target="mailto:mokhtaromar646@gmail.com" TargetMode="External"/><Relationship Id="rId934" Type="http://schemas.openxmlformats.org/officeDocument/2006/relationships/hyperlink" Target="../../../../:b:/r/personal/msfeaonline_aub_edu_lb1/Documents/MSFEA%20Online%20Hub%20-%2022/05-Programs/04-AI-DS%20Prof%20Diploma/2-Program%20Management/2.%20Applicants/5.%20Fall%202024-25/Invoicing/Receipts/Nadia%20Kaadan-Receipt-SP%201%2024-25-AIETH,AIHEA.pdf?csf=1&amp;web=1&amp;e=sMikQp" TargetMode="External"/><Relationship Id="rId63" Type="http://schemas.openxmlformats.org/officeDocument/2006/relationships/hyperlink" Target="../../../../../../../../:b:/r/personal/msfeaonline_aub_edu_lb1/Documents/MSFEA%20Online%20Hub%20-%2022/05-Programs/04-AI-DS%20Prof%20Diploma/2-Program%20Management/2.%20Applicants/3.%20Fall%202023-24/Invoicing/Sarah%20Osmane%20Receipt%20-%20Fall%2023-24%20-%20Core%20Courses.pdf?csf=1&amp;web=1&amp;e=Sao7Bt" TargetMode="External"/><Relationship Id="rId159" Type="http://schemas.openxmlformats.org/officeDocument/2006/relationships/hyperlink" Target="../../../../../../../../:u:/r/personal/msfeaonline_aub_edu_lb1/Documents/MSFEA%20Online%20Hub%20-%2022/05-Programs/04-AI-DS%20Prof%20Diploma/2-Program%20Management/2.%20Applicants/2.%20Spring%202022-23/Invoicing/Jida%20Mulki%20Receipt%20-%20SP23-24-AI%20for%20Health%20+DS%20for%20PP.msg?csf=1&amp;web=1&amp;e=SPdRfs" TargetMode="External"/><Relationship Id="rId366" Type="http://schemas.openxmlformats.org/officeDocument/2006/relationships/hyperlink" Target="mailto:warrak.jamil@gmail.com" TargetMode="External"/><Relationship Id="rId573" Type="http://schemas.openxmlformats.org/officeDocument/2006/relationships/hyperlink" Target="../../../../../../../../:u:/r/personal/msfeaonline_aub_edu_lb1/Documents/MSFEA%20Online%20Hub%20-%2022/05-Programs/04-AI-DS%20Prof%20Diploma/2-Program%20Management/2.%20Applicants/5.%20Fall%202024-25/Invoicing/Receipts/Ahmad%20El%20Zoul%20Receipt%20-%20FA2-24-25-DS.msg?csf=1&amp;web=1&amp;e=IkCeOy" TargetMode="External"/><Relationship Id="rId780"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1217" Type="http://schemas.openxmlformats.org/officeDocument/2006/relationships/hyperlink" Target="../../../../:i:/r/personal/msfeaonline_aub_edu_lb1/Documents/MSFEA%20Online%20Hub%20-%2022/05-Programs/04-AI-DS%20Prof%20Diploma/2-Program%20Management/02.%20Applicants/6.%20Spring%202024-25/Invoicing/Receipts/Ashraf%20Sarieddine%20Receipt%20-%20SU24-25-AIETH,BA.jpeg?csf=1&amp;web=1&amp;e=DApaMH" TargetMode="External"/><Relationship Id="rId226" Type="http://schemas.openxmlformats.org/officeDocument/2006/relationships/hyperlink" Target="mailto:fadi@hannoun.me" TargetMode="External"/><Relationship Id="rId433" Type="http://schemas.openxmlformats.org/officeDocument/2006/relationships/hyperlink" Target="mailto:igbril@gmail.com" TargetMode="External"/><Relationship Id="rId878" Type="http://schemas.openxmlformats.org/officeDocument/2006/relationships/hyperlink" Target="mailto:Georgette.tarabay2@gmail.com" TargetMode="External"/><Relationship Id="rId1063" Type="http://schemas.openxmlformats.org/officeDocument/2006/relationships/hyperlink" Target="../../../../:b:/r/personal/msfeaonline_aub_edu_lb1/Documents/MSFEA%20Online%20Hub%20-%2022/05-Programs/04-AI-DS%20Prof%20Diploma/2-Program%20Management/02.%20Applicants/5.%20Fall%202024-25/Invoicing/Receipts/Zeinab%20Krayem%20Receipt%20-%20SP224-25-ANLP,BA.pdf?csf=1&amp;web=1&amp;e=H1EUP8" TargetMode="External"/><Relationship Id="rId640" Type="http://schemas.openxmlformats.org/officeDocument/2006/relationships/hyperlink" Target="../../../../../../../../:u:/r/personal/msfeaonline_aub_edu_lb1/Documents/MSFEA%20Online%20Hub%20-%2022/05-Programs/04-AI-DS%20Prof%20Diploma/2-Program%20Management/2.%20Applicants/6.%20Spring%202024-25/Invoicing/Receipts/Jouliana%20Moubarak%20Receipt%20-%20SP24-25-ALLP-EB.msg?csf=1&amp;web=1&amp;e=yVmWMg" TargetMode="External"/><Relationship Id="rId738" Type="http://schemas.openxmlformats.org/officeDocument/2006/relationships/hyperlink" Target="mailto:nm149@aub.edu.lb" TargetMode="External"/><Relationship Id="rId945" Type="http://schemas.openxmlformats.org/officeDocument/2006/relationships/hyperlink" Target="../../../../:i:/r/personal/msfeaonline_aub_edu_lb1/Documents/MSFEA%20Online%20Hub%20-%2022/05-Programs/04-AI-DS%20Prof%20Diploma/2-Program%20Management/2.%20Applicants/4.%20Spring%202023-24/Invoicing/Receipts/Maritta%20Choucair-Receipt-SP1%2024-25-DAPP.jpg?csf=1&amp;web=1&amp;e=4Aw9DU" TargetMode="External"/><Relationship Id="rId74" Type="http://schemas.openxmlformats.org/officeDocument/2006/relationships/hyperlink" Target="../../../../../../../../:u:/r/personal/msfeaonline_aub_edu_lb1/Documents/MSFEA%20Online%20Hub%20-%2022/05-Programs/04-AI-DS%20Prof%20Diploma/2-Program%20Management/2.%20Applicants/3.%20Fall%202023-24/Invoicing/Sarah%20Aramouny%20Receipt%20-%20Fall%2023-24%20-%20Core%20Courses.msg?csf=1&amp;web=1&amp;e=hrQdKz" TargetMode="External"/><Relationship Id="rId377" Type="http://schemas.openxmlformats.org/officeDocument/2006/relationships/hyperlink" Target="mailto:yousseffarhat1009@gmail.com" TargetMode="External"/><Relationship Id="rId500" Type="http://schemas.openxmlformats.org/officeDocument/2006/relationships/hyperlink" Target="../../../../../../../../:u:/r/personal/msfeaonline_aub_edu_lb1/Documents/MSFEA%20Online%20Hub%20-%2022/05-Programs/04-AI-DS%20Prof%20Diploma/2-Program%20Management/2.%20Applicants/5.%20Fall%202024-25/Invoicing/Receipts/Achraf%20Lakkis%20Receipt%20-%20FA124-25-ML.msg?csf=1&amp;web=1&amp;e=x3ZEYa" TargetMode="External"/><Relationship Id="rId584" Type="http://schemas.openxmlformats.org/officeDocument/2006/relationships/hyperlink" Target="../../../../../../../../:b:/r/personal/msfeaonline_aub_edu_lb1/Documents/MSFEA%20Online%20Hub%20-%2022/05-Programs/04-AI-DS%20Prof%20Diploma/2-Program%20Management/2.%20Applicants/5.%20Fall%202024-25/Invoicing/Receipts/Dana%20Baz%20Radwan%20Receipt%20-%20FA2-24-25-DS-Alum.pdf?csf=1&amp;web=1&amp;e=OprxXg" TargetMode="External"/><Relationship Id="rId805" Type="http://schemas.openxmlformats.org/officeDocument/2006/relationships/hyperlink" Target="mailto:ruhayem.rami@gmail.com" TargetMode="External"/><Relationship Id="rId1130" Type="http://schemas.openxmlformats.org/officeDocument/2006/relationships/hyperlink" Target="../../../../:u:/r/personal/msfeaonline_aub_edu_lb1/Documents/MSFEA%20Online%20Hub%20-%2022/05-Programs/04-AI-DS%20Prof%20Diploma/2-Program%20Management/02.%20Applicants/5.%20Fall%202024-25/Invoicing/Receipts/Razan%20Ismail%20Receipt%20-%20SP224-25-DL.msg?csf=1&amp;web=1&amp;e=ix8aaf" TargetMode="External"/><Relationship Id="rId1228" Type="http://schemas.openxmlformats.org/officeDocument/2006/relationships/hyperlink" Target="https://mailaub-my.sharepoint.com/:u:/r/personal/msfeaonline_aub_edu_lb1/Documents/MSFEA%20Online%20Hub%20-%2022/05-Programs/04-AI-DS%20Prof%20Diploma/2-Program%20Management/02.%20Applicants/7.%20Fall%202025-26/Invoicing/Receipts/Aya%20Bakir%20Receipt%20-%20SU24-25-STAT-only.msg?csf=1&amp;web=1&amp;e=C1vsix" TargetMode="External"/><Relationship Id="rId5" Type="http://schemas.openxmlformats.org/officeDocument/2006/relationships/hyperlink" Target="../../../../../../../../:u:/r/personal/msfeaonline_aub_edu_lb1/Documents/MSFEA%20Online%20Hub%20-%2022/05-Programs/04-AI-DS%20Prof%20Diploma/2-Program%20Management/2.%20Applicants/2.%20Spring%202022-23/Invoicing/Kamal%20Tohme%20receipt%20-%20BA%20course%20Summer%2022-23.msg?csf=1&amp;web=1&amp;e=UNERVU" TargetMode="External"/><Relationship Id="rId237" Type="http://schemas.openxmlformats.org/officeDocument/2006/relationships/hyperlink" Target="../../../../../../../../:b:/r/personal/msfeaonline_aub_edu_lb1/Documents/MSFEA%20Online%20Hub%20-%2022/05-Programs/04-AI-DS%20Prof%20Diploma/2-Program%20Management/2.%20Applicants/5.%20Fall%202024-25/Invoicing/Jessica%20Layoun%20Receipt%20-%20SU23-24-ALLP.pdf?csf=1&amp;web=1&amp;e=hc6dcC" TargetMode="External"/><Relationship Id="rId791" Type="http://schemas.openxmlformats.org/officeDocument/2006/relationships/hyperlink" Target="../../../../../../../../:u:/r/personal/msfeaonline_aub_edu_lb1/Documents/MSFEA%20Online%20Hub%20-%2022/05-Programs/11-Sustainability/Program%20Management/20.%20Applicants/2.%20Spring%2024-25/Invoicing/Receipts/Ralph%20Samaha%20Receipt%20-%20SP124-25-Math-only.msg?csf=1&amp;web=1&amp;e=XRfOzb" TargetMode="External"/><Relationship Id="rId889" Type="http://schemas.openxmlformats.org/officeDocument/2006/relationships/hyperlink" Target="mailto:ahmadzoul87@gmail.com" TargetMode="External"/><Relationship Id="rId1074" Type="http://schemas.openxmlformats.org/officeDocument/2006/relationships/hyperlink" Target="mailto:ranaelhajj2021@gmail.com" TargetMode="External"/><Relationship Id="rId444" Type="http://schemas.openxmlformats.org/officeDocument/2006/relationships/hyperlink" Target="mailto:rajaazeidan.raz@gmail.com" TargetMode="External"/><Relationship Id="rId651" Type="http://schemas.openxmlformats.org/officeDocument/2006/relationships/hyperlink" Target="../../../../../../../../:b:/r/personal/msfeaonline_aub_edu_lb1/Documents/MSFEA%20Online%20Hub%20-%2022/05-Programs/04-AI-DS%20Prof%20Diploma/2-Program%20Management/2.%20Applicants/5.%20Fall%202024-25/Invoicing/Receipts/Hussein%20Awada%20Receipt%20-%20FA2-24-25-DS-Alum.pdf?csf=1&amp;web=1&amp;e=AuJCZv" TargetMode="External"/><Relationship Id="rId749" Type="http://schemas.openxmlformats.org/officeDocument/2006/relationships/hyperlink" Target="mailto:abdulrhmanomar3@gmail.com" TargetMode="External"/><Relationship Id="rId290" Type="http://schemas.openxmlformats.org/officeDocument/2006/relationships/hyperlink" Target="../../../../../../../../:i:/r/personal/msfeaonline_aub_edu_lb1/Documents/MSFEA%20Online%20Hub%20-%2022/05-Programs/04-AI-DS%20Prof%20Diploma/2-Program%20Management/2.%20Applicants/4.%20Spring%202023-24/Invoicing/Marie%20Therese%20Younan%20Receipt%20-%20SU23-24-AIETH,DSPP-Alum.jpeg?csf=1&amp;web=1&amp;e=9AbXSd" TargetMode="External"/><Relationship Id="rId304" Type="http://schemas.openxmlformats.org/officeDocument/2006/relationships/hyperlink" Target="../../../../../../../../:i:/r/personal/msfeaonline_aub_edu_lb1/Documents/MSFEA%20Online%20Hub%20-%2022/05-Programs/04-AI-DS%20Prof%20Diploma/2-Program%20Management/2.%20Applicants/5.%20Fall%202024-25/Invoicing/Hidaya%20Hussein%20Receipt%20-%20SU23-24-AIETH-Alum.jpg?csf=1&amp;web=1&amp;e=aQy8Z4" TargetMode="External"/><Relationship Id="rId388" Type="http://schemas.openxmlformats.org/officeDocument/2006/relationships/hyperlink" Target="mailto:sara.elmordaa@gmail.com" TargetMode="External"/><Relationship Id="rId511" Type="http://schemas.openxmlformats.org/officeDocument/2006/relationships/hyperlink" Target="mailto:relkhoury@ncla.healthcare" TargetMode="External"/><Relationship Id="rId609" Type="http://schemas.openxmlformats.org/officeDocument/2006/relationships/hyperlink" Target="../../../../../../../../:i:/r/personal/msfeaonline_aub_edu_lb1/Documents/MSFEA%20Online%20Hub%20-%2022/05-Programs/04-AI-DS%20Prof%20Diploma/2-Program%20Management/2.%20Applicants/5.%20Fall%202024-25/Invoicing/Receipts/Zeinab%20Krayem%20Receipt-FA%202%2024-25-DS-Alum.jpg?csf=1&amp;web=1&amp;e=MIYURv" TargetMode="External"/><Relationship Id="rId956" Type="http://schemas.openxmlformats.org/officeDocument/2006/relationships/hyperlink" Target="mailto:nm149@aub.edu.lb" TargetMode="External"/><Relationship Id="rId1141" Type="http://schemas.openxmlformats.org/officeDocument/2006/relationships/hyperlink" Target="../../../../:u:/r/personal/msfeaonline_aub_edu_lb1/Documents/MSFEA%20Online%20Hub%20-%2022/05-Programs/04-AI-DS%20Prof%20Diploma/2-Program%20Management/02.%20Applicants/7.%20Fall%202025-26/Invoicing/Receipts/Rami%20Suleiman%20Receipt%20-%20SP24-25-MATH-only.msg?csf=1&amp;web=1&amp;e=FeKCvm" TargetMode="External"/><Relationship Id="rId1239" Type="http://schemas.openxmlformats.org/officeDocument/2006/relationships/comments" Target="../comments3.xml"/><Relationship Id="rId85" Type="http://schemas.openxmlformats.org/officeDocument/2006/relationships/hyperlink" Target="../../../../../../../../:i:/r/personal/msfeaonline_aub_edu_lb1/Documents/MSFEA%20Online%20Hub%20-%2022/05-Programs/04-AI-DS%20Prof%20Diploma/2-Program%20Management/2.%20Applicants/3.%20Fall%202023-24/Invoicing/Rasha%20Al%20Khansa%20Receipt%20-%20Fall%2023-24%20-%20Core%20Courses%20-%20Alumni.jpeg?csf=1&amp;web=1&amp;e=4AFQ4X" TargetMode="External"/><Relationship Id="rId150" Type="http://schemas.openxmlformats.org/officeDocument/2006/relationships/hyperlink" Target="../../../../../../../../:b:/r/personal/msfeaonline_aub_edu_lb1/Documents/MSFEA%20Online%20Hub%20-%2022/05-Programs/04-AI-DS%20Prof%20Diploma/2-Program%20Management/2.%20Applicants/3.%20Fall%202023-24/Invoicing/Rasha%20Alkhansa%20receipt%20Spring.pdf?csf=1&amp;web=1&amp;e=yXTYbU" TargetMode="External"/><Relationship Id="rId595" Type="http://schemas.openxmlformats.org/officeDocument/2006/relationships/hyperlink" Target="../../../../../../../../:b:/r/personal/msfeaonline_aub_edu_lb1/Documents/MSFEA%20Online%20Hub%20-%2022/05-Programs/04-AI-DS%20Prof%20Diploma/2-Program%20Management/2.%20Applicants/4.%20Spring%202023-24/Invoicing/Receipts/Rageed%20Abdelkhalek%20Receipt-SP%2023-24-AIEHA.pdf?csf=1&amp;web=1&amp;e=cFV8bw" TargetMode="External"/><Relationship Id="rId816" Type="http://schemas.openxmlformats.org/officeDocument/2006/relationships/hyperlink" Target="../../../../:i:/r/personal/msfeaonline_aub_edu_lb1/Documents/MSFEA%20Online%20Hub%20-%2022/05-Programs/04-AI-DS%20Prof%20Diploma/2-Program%20Management/2.%20Applicants/5.%20Fall%202024-25/Invoicing/Receipts/Michel%20Abdo%20Receipt%20-%20SP124-25-ML.jpeg?csf=1&amp;web=1&amp;e=lkDgD1" TargetMode="External"/><Relationship Id="rId1001" Type="http://schemas.openxmlformats.org/officeDocument/2006/relationships/hyperlink" Target="../../../../:b:/r/personal/msfeaonline_aub_edu_lb1/Documents/MSFEA%20Online%20Hub%20-%2022/05-Programs/04-AI-DS%20Prof%20Diploma/2-Program%20Management/2.%20Applicants/6.%20Spring%202024-25/Invoicing/Receipts/Hadi%20Dghaily-Receipt-SP%201%2024-25-DS.pdf?csf=1&amp;web=1&amp;e=Eb9Vif" TargetMode="External"/><Relationship Id="rId248" Type="http://schemas.openxmlformats.org/officeDocument/2006/relationships/hyperlink" Target="../../../../../../../../:b:/r/personal/msfeaonline_aub_edu_lb1/Documents/MSFEA%20Online%20Hub%20-%2022/05-Programs/04-AI-DS%20Prof%20Diploma/2-Program%20Management/2.%20Applicants/4.%20Spring%202023-24/Invoicing/Vanessa%20Meouchi%20Receipt%20-%20SP23-24-allprereq-and-1stsemcourses.pdf?csf=1&amp;web=1&amp;e=09h5jx" TargetMode="External"/><Relationship Id="rId455" Type="http://schemas.openxmlformats.org/officeDocument/2006/relationships/hyperlink" Target="mailto:sariahbatakji@gmail.com" TargetMode="External"/><Relationship Id="rId662" Type="http://schemas.openxmlformats.org/officeDocument/2006/relationships/hyperlink" Target="../../../../../../../../:u:/g/personal/msfeaonline_aub_edu_lb1/EX3DvLiIfiFKh5xi44kb5NsBk0GYVhMf9Arndj_EZfP9BA?e=bEjlFh" TargetMode="External"/><Relationship Id="rId1085" Type="http://schemas.openxmlformats.org/officeDocument/2006/relationships/hyperlink" Target="../../../../:u:/r/personal/msfeaonline_aub_edu_lb1/Documents/MSFEA%20Online%20Hub%20-%2022/05-Programs/04-AI-DS%20Prof%20Diploma/2-Program%20Management/02.%20Applicants/5.%20Fall%202024-25/Invoicing/Receipts/Nadia%20Kaadan%20Receipt%20-%20SP224-25-ANLP,BA.msg?csf=1&amp;web=1&amp;e=Yb6PMV" TargetMode="External"/><Relationship Id="rId12" Type="http://schemas.openxmlformats.org/officeDocument/2006/relationships/hyperlink" Target="../../../../../../../../:i:/r/personal/msfeaonline_aub_edu_lb1/Documents/MSFEA%20Online%20Hub%20-%2022/05-Programs/04-AI-DS%20Prof%20Diploma/2-Program%20Management/2.%20Applicants/3.%20Fall%202023-24/Invoicing/Hayat%20Bourji%20Receipt%20-%20Fall%2023-24%20-%20Elective%20Courses.jpg?csf=1&amp;web=1&amp;e=rrPFnb" TargetMode="External"/><Relationship Id="rId108" Type="http://schemas.openxmlformats.org/officeDocument/2006/relationships/hyperlink" Target="../../../../../../../../:b:/r/personal/msfeaonline_aub_edu_lb1/Documents/MSFEA%20Online%20Hub%20-%2022/05-Programs/04-AI-DS%20Prof%20Diploma/2-Program%20Management/2.%20Applicants/4.%20Spring%202023-24/Invoicing/Dima%20Krayem%20Receipt%202%20-%20Fall%2023-24%20-%20SPCoh-%20Pre-quisite%20Courses.pdf?csf=1&amp;web=1&amp;e=qi8xTg" TargetMode="External"/><Relationship Id="rId315" Type="http://schemas.openxmlformats.org/officeDocument/2006/relationships/hyperlink" Target="../../../../../../../../:b:/r/personal/msfeaonline_aub_edu_lb1/Documents/MSFEA%20Online%20Hub%20-%2022/05-Programs/04-AI-DS%20Prof%20Diploma/2-Program%20Management/2.%20Applicants/4.%20Spring%202023-24/Invoicing/Joe%20Farah%20Receipt%20-%20SU23-24-AIETH,DSPP.pdf?csf=1&amp;web=1&amp;e=uCy4bP" TargetMode="External"/><Relationship Id="rId522" Type="http://schemas.openxmlformats.org/officeDocument/2006/relationships/hyperlink" Target="../../../../../../../../:b:/r/personal/msfeaonline_aub_edu_lb1/Documents/MSFEA%20Online%20Hub%20-%2022/05-Programs/04-AI-DS%20Prof%20Diploma/2-Program%20Management/2.%20Applicants/3.%20Fall%202023-24/Invoicing/Toufic%20Habli%20Receipt%20-%20FA124-25-ML.pdf?csf=1&amp;web=1&amp;e=05ou2L" TargetMode="External"/><Relationship Id="rId967" Type="http://schemas.openxmlformats.org/officeDocument/2006/relationships/hyperlink" Target="../../../../:b:/r/personal/msfeaonline_aub_edu_lb1/Documents/MSFEA%20Online%20Hub%20-%2022/05-Programs/04-AI-DS%20Prof%20Diploma/2-Program%20Management/2.%20Applicants/5.%20Fall%202024-25/Invoicing/Receipts/Omar%20Al%20Bissani-Receipt-SP%201%2024-25-AIHEA,DAPP-Alum.pdf?csf=1&amp;web=1&amp;e=mUeHi0" TargetMode="External"/><Relationship Id="rId1152" Type="http://schemas.openxmlformats.org/officeDocument/2006/relationships/hyperlink" Target="mailto:aboujaoude_j@hotmail.com" TargetMode="External"/><Relationship Id="rId96" Type="http://schemas.openxmlformats.org/officeDocument/2006/relationships/hyperlink" Target="../../../../../../../../:i:/r/personal/msfeaonline_aub_edu_lb1/Documents/MSFEA%20Online%20Hub%20-%2022/05-Programs/04-AI-DS%20Prof%20Diploma/2-Program%20Management/2.%20Applicants/3.%20Fall%202023-24/Invoicing/Fatima%20Barakat%20Receipt%20-%20Fall%2023-24%20-%20Core%20Courses.jpg?csf=1&amp;web=1&amp;e=NrA6r2" TargetMode="External"/><Relationship Id="rId161" Type="http://schemas.openxmlformats.org/officeDocument/2006/relationships/hyperlink" Target="../../../../../../../../:b:/r/personal/msfeaonline_aub_edu_lb1/Documents/MSFEA%20Online%20Hub%20-%2022/05-Programs/04-AI-DS%20Prof%20Diploma/2-Program%20Management/2.%20Applicants/3.%20Fall%202023-24/Invoicing/Serge%20Khalil%20Receipt%20-%20SP23-24-AI%20for%20Health%20and%20AI%20Ethics.pdf?csf=1&amp;web=1&amp;e=CjSb5n" TargetMode="External"/><Relationship Id="rId399" Type="http://schemas.openxmlformats.org/officeDocument/2006/relationships/hyperlink" Target="../../../../../../../../:i:/r/personal/msfeaonline_aub_edu_lb1/Documents/MSFEA%20Online%20Hub%20-%2022/05-Programs/04-AI-DS%20Prof%20Diploma/2-Program%20Management/2.%20Applicants/5.%20Fall%202024-25/Invoicing/Sara%20El%20Mordaa%20Receipt%20-%20FA124-25-ML-Alum.jpg?csf=1&amp;web=1&amp;e=W3I1Po" TargetMode="External"/><Relationship Id="rId827" Type="http://schemas.openxmlformats.org/officeDocument/2006/relationships/hyperlink" Target="../../../../:u:/r/personal/msfeaonline_aub_edu_lb1/Documents/MSFEA%20Online%20Hub%20-%2022/05-Programs/04-AI-DS%20Prof%20Diploma/2-Program%20Management/2.%20Applicants/5.%20Fall%202024-25/Invoicing/Receipts/Jamil%20Warrak%20Receipt%20-%20SP124-25-ML.msg?csf=1&amp;web=1&amp;e=2Exxxt" TargetMode="External"/><Relationship Id="rId1012" Type="http://schemas.openxmlformats.org/officeDocument/2006/relationships/hyperlink" Target="mailto:jumaarodolph@gmail.com" TargetMode="External"/><Relationship Id="rId259" Type="http://schemas.openxmlformats.org/officeDocument/2006/relationships/hyperlink" Target="../../../../../../../../:i:/r/personal/msfeaonline_aub_edu_lb1/Documents/MSFEA%20Online%20Hub%20-%2022/05-Programs/04-AI-DS%20Prof%20Diploma/2-Program%20Management/2.%20Applicants/4.%20Spring%202023-24/Invoicing/Fadi%20Chaker%20Invoice%20-%20SP223-24-DL.jpg?csf=1&amp;web=1&amp;e=JyfN7i" TargetMode="External"/><Relationship Id="rId466" Type="http://schemas.openxmlformats.org/officeDocument/2006/relationships/hyperlink" Target="mailto:hhalby@yahoo.com" TargetMode="External"/><Relationship Id="rId673" Type="http://schemas.openxmlformats.org/officeDocument/2006/relationships/hyperlink" Target="../../../../../../../../:u:/r/personal/msfeaonline_aub_edu_lb1/Documents/MSFEA%20Online%20Hub%20-%2022/05-Programs/04-AI-DS%20Prof%20Diploma/2-Program%20Management/2.%20Applicants/6.%20Spring%202024-25/Invoicing/Receipts/Ghaya%20Nasr%20Receipt%20-%20SP24-25-ALLP-MATH-only.msg?csf=1&amp;web=1&amp;e=5tHbFH" TargetMode="External"/><Relationship Id="rId880" Type="http://schemas.openxmlformats.org/officeDocument/2006/relationships/hyperlink" Target="mailto:zak14@mail.aub.edu" TargetMode="External"/><Relationship Id="rId1096" Type="http://schemas.openxmlformats.org/officeDocument/2006/relationships/hyperlink" Target="../../../../:i:/r/personal/msfeaonline_aub_edu_lb1/Documents/MSFEA%20Online%20Hub%20-%2022/05-Programs/04-AI-DS%20Prof%20Diploma/2-Program%20Management/02.%20Applicants/5.%20Fall%202024-25/Invoicing/Receipts/Carla%20Madi%20Receipt%20-%20SP224-25-DL.jpg?csf=1&amp;web=1&amp;e=Ha5HaZ" TargetMode="External"/><Relationship Id="rId23" Type="http://schemas.openxmlformats.org/officeDocument/2006/relationships/hyperlink" Target="../../../../../../../../:i:/r/personal/msfeaonline_aub_edu_lb1/Documents/MSFEA%20Online%20Hub%20-%2022/05-Programs/04-AI-DS%20Prof%20Diploma/2-Program%20Management/2.%20Applicants/3.%20Fall%202023-24/Invoicing/Farah%20Farchoukh%20Receipt%20-%20Fall23-24-Mathpre-requisite-2nd%20time.jpg?csf=1&amp;web=1&amp;e=JEOxx3" TargetMode="External"/><Relationship Id="rId119" Type="http://schemas.openxmlformats.org/officeDocument/2006/relationships/hyperlink" Target="../../../../../../../../:i:/r/personal/msfeaonline_aub_edu_lb1/Documents/MSFEA%20Online%20Hub%20-%2022/05-Programs/04-AI-DS%20Prof%20Diploma/2-Program%20Management/2.%20Applicants/4.%20Spring%202023-24/Invoicing/Nathalie%20Haddad%20Receipt%20-%20Fall23-24-SP23-24Coh-Math+1st%20semester%20courses.jpg?csf=1&amp;web=1&amp;e=CmcHgn" TargetMode="External"/><Relationship Id="rId326" Type="http://schemas.openxmlformats.org/officeDocument/2006/relationships/hyperlink" Target="../../../../../../../../:i:/r/personal/msfeaonline_aub_edu_lb1/Documents/MSFEA%20Online%20Hub%20-%2022/05-Programs/04-AI-DS%20Prof%20Diploma/2-Program%20Management/2.%20Applicants/4.%20Spring%202023-24/Invoicing/Nour%20Abadi%20Receipt%20-%20SU23-24-AIETH,DSPP-Alum.jpeg?csf=1&amp;web=1&amp;e=MJ3ttI" TargetMode="External"/><Relationship Id="rId533" Type="http://schemas.openxmlformats.org/officeDocument/2006/relationships/hyperlink" Target="../../../../../../../../:u:/r/personal/msfeaonline_aub_edu_lb1/Documents/MSFEA%20Online%20Hub%20-%2022/05-Programs/04-AI-DS%20Prof%20Diploma/2-Program%20Management/2.%20Applicants/3.%20Fall%202023-24/Invoicing/Fadi%20Chaker%20Receipt%20-%20FA124-25-BA.msg?csf=1&amp;web=1&amp;e=Bh07zK" TargetMode="External"/><Relationship Id="rId978" Type="http://schemas.openxmlformats.org/officeDocument/2006/relationships/hyperlink" Target="mailto:halabiheba@gmail.com" TargetMode="External"/><Relationship Id="rId1163" Type="http://schemas.openxmlformats.org/officeDocument/2006/relationships/hyperlink" Target="mailto:adla.mtawea@gmail.com" TargetMode="External"/><Relationship Id="rId740" Type="http://schemas.openxmlformats.org/officeDocument/2006/relationships/hyperlink" Target="mailto:lamiagerios@gmail.com" TargetMode="External"/><Relationship Id="rId838" Type="http://schemas.openxmlformats.org/officeDocument/2006/relationships/hyperlink" Target="mailto:naghosn2@gmail.com" TargetMode="External"/><Relationship Id="rId1023" Type="http://schemas.openxmlformats.org/officeDocument/2006/relationships/hyperlink" Target="../../../../:u:/r/personal/msfeaonline_aub_edu_lb1/Documents/MSFEA%20Online%20Hub%20-%2022/05-Programs/04-AI-DS%20Prof%20Diploma/2-Program%20Management/02.%20Applicants/7.%20Fall%202025-26/Invoicing/Receipts/Hassan%20Jomaa%20Receipt%20-%20SP24-25-1pre-req-only-alum.msg?csf=1&amp;web=1&amp;e=UHVdBY" TargetMode="External"/><Relationship Id="rId172" Type="http://schemas.openxmlformats.org/officeDocument/2006/relationships/hyperlink" Target="../../../../../../../../:i:/r/personal/msfeaonline_aub_edu_lb1/Documents/MSFEA%20Online%20Hub%20-%2022/05-Programs/04-AI-DS%20Prof%20Diploma/2-Program%20Management/2.%20Applicants/3.%20Fall%202023-24/Invoicing/Rayan%20Hamadeh%20Receipt%20-%20SP23-24-electives.jpg?csf=1&amp;web=1&amp;e=ecfhMQ" TargetMode="External"/><Relationship Id="rId477" Type="http://schemas.openxmlformats.org/officeDocument/2006/relationships/hyperlink" Target="../../../../../../../../:u:/r/personal/msfeaonline_aub_edu_lb1/Documents/MSFEA%20Online%20Hub%20-%2022/05-Programs/04-AI-DS%20Prof%20Diploma/2-Program%20Management/2.%20Applicants/5.%20Fall%202024-25/Invoicing/Receipts/Walid%20Kassar%20Receipt%20-%20FA124-25-ML.msg?csf=1&amp;web=1&amp;e=UucROV" TargetMode="External"/><Relationship Id="rId600" Type="http://schemas.openxmlformats.org/officeDocument/2006/relationships/hyperlink" Target="../../../../../../../../:b:/r/personal/msfeaonline_aub_edu_lb1/Documents/MSFEA%20Online%20Hub%20-%2022/05-Programs/04-AI-DS%20Prof%20Diploma/2-Program%20Management/2.%20Applicants/5.%20Fall%202024-25/Invoicing/Receipts/Kawthar%20AL%20Arab%20Receipt-FA1%2023-24-DS-Alum.pdf?csf=1&amp;web=1&amp;e=PwoMF3" TargetMode="External"/><Relationship Id="rId684" Type="http://schemas.openxmlformats.org/officeDocument/2006/relationships/hyperlink" Target="mailto:relkhoury@ncla.healthcare" TargetMode="External"/><Relationship Id="rId1230" Type="http://schemas.openxmlformats.org/officeDocument/2006/relationships/hyperlink" Target="https://mailaub-my.sharepoint.com/:u:/r/personal/msfeaonline_aub_edu_lb1/Documents/MSFEA%20Online%20Hub%20-%2022/05-Programs/04-AI-DS%20Prof%20Diploma/2-Program%20Management/02.%20Applicants/7.%20Fall%202025-26/Invoicing/Receipts/Lea%20Eltawm-SU24-25-PYT.msg?csf=1&amp;web=1&amp;e=M93emk" TargetMode="External"/><Relationship Id="rId337" Type="http://schemas.openxmlformats.org/officeDocument/2006/relationships/hyperlink" Target="../../../../../../../../:i:/r/personal/msfeaonline_aub_edu_lb1/Documents/MSFEA%20Online%20Hub%20-%2022/05-Programs/04-AI-DS%20Prof%20Diploma/2-Program%20Management/2.%20Applicants/5.%20Fall%202024-25/Invoicing/Sergio%20Eid%20Receipt%20-%20SU23-24-EB.jpg?csf=1&amp;web=1&amp;e=kypbpA" TargetMode="External"/><Relationship Id="rId891" Type="http://schemas.openxmlformats.org/officeDocument/2006/relationships/hyperlink" Target="mailto:manalkfattoum@gmail.com" TargetMode="External"/><Relationship Id="rId905" Type="http://schemas.openxmlformats.org/officeDocument/2006/relationships/hyperlink" Target="../../../../:u:/r/personal/msfeaonline_aub_edu_lb1/Documents/MSFEA%20Online%20Hub%20-%2022/05-Programs/04-AI-DS%20Prof%20Diploma/2-Program%20Management/2.%20Applicants/4.%20Spring%202023-24/Invoicing/Receipts/Andre%20Slim%20Receipt%20-%20SP124-25-DAPP-Alum.msg?csf=1&amp;web=1&amp;e=OaTgn8" TargetMode="External"/><Relationship Id="rId989" Type="http://schemas.openxmlformats.org/officeDocument/2006/relationships/hyperlink" Target="../../../../:i:/r/personal/msfeaonline_aub_edu_lb1/Documents/MSFEA%20Online%20Hub%20-%2022/05-Programs/04-AI-DS%20Prof%20Diploma/2-Program%20Management/2.%20Applicants/5.%20Fall%202024-25/Invoicing/Receipts/Hussein%20Reda%20Receipt%20-%20SP124-25-DS.JPG?csf=1&amp;web=1&amp;e=9DUcAx" TargetMode="External"/><Relationship Id="rId34" Type="http://schemas.openxmlformats.org/officeDocument/2006/relationships/hyperlink" Target="../../../../../../../../:b:/r/personal/msfeaonline_aub_edu_lb1/Documents/MSFEA%20Online%20Hub%20-%2022/05-Programs/04-AI-DS%20Prof%20Diploma/2-Program%20Management/2.%20Applicants/3.%20Fall%202023-24/Invoicing/Richard%20Feghali%20Receipt%20-%201st%20semester%20courses-alumni.pdf?csf=1&amp;web=1&amp;e=Mfxyds" TargetMode="External"/><Relationship Id="rId544"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751" Type="http://schemas.openxmlformats.org/officeDocument/2006/relationships/hyperlink" Target="../../../../../../../../:u:/r/personal/msfeaonline_aub_edu_lb1/Documents/MSFEA%20Online%20Hub%20-%2022/05-Programs/04-AI-DS%20Prof%20Diploma/2-Program%20Management/2.%20Applicants/5.%20Fall%202024-25/Invoicing/Receipts/Dalia%20Youssef%20Abdelmassih%20Receipt%20-%20FA224-25-DL-Alum.msg?csf=1&amp;web=1&amp;e=3JGbrK" TargetMode="External"/><Relationship Id="rId849" Type="http://schemas.openxmlformats.org/officeDocument/2006/relationships/hyperlink" Target="mailto:mohmad.ali94@hotmail.com" TargetMode="External"/><Relationship Id="rId1174" Type="http://schemas.openxmlformats.org/officeDocument/2006/relationships/hyperlink" Target="../../../../:u:/r/personal/msfeaonline_aub_edu_lb1/Documents/MSFEA%20Online%20Hub%20-%2022/05-Programs/04-AI-DS%20Prof%20Diploma/2-Program%20Management/02.%20Applicants/7.%20Fall%202025-26/Invoicing/Receipts/Hiba%20Okar%20Receipt%20-%20SP24-25-ALLP.msg?csf=1&amp;web=1&amp;e=puQrUn" TargetMode="External"/><Relationship Id="rId183" Type="http://schemas.openxmlformats.org/officeDocument/2006/relationships/hyperlink" Target="../../../../../../../../:u:/r/personal/msfeaonline_aub_edu_lb1/Documents/MSFEA%20Online%20Hub%20-%2022/05-Programs/04-AI-DS%20Prof%20Diploma/2-Program%20Management/2.%20Applicants/4.%20Spring%202023-24/Invoicing/Rahmah%20Assaf%20Receipt%20-%20SP23-24-ML-only.msg?csf=1&amp;web=1&amp;e=mEtnox" TargetMode="External"/><Relationship Id="rId390" Type="http://schemas.openxmlformats.org/officeDocument/2006/relationships/hyperlink" Target="../../../../../../../../:b:/r/personal/msfeaonline_aub_edu_lb1/Documents/MSFEA%20Online%20Hub%20-%2022/05-Programs/04-AI-DS%20Prof%20Diploma/2-Program%20Management/2.%20Applicants/5.%20Fall%202024-25/Invoicing/Joe%20Farah%20Receipt%20-%20FA124-25-ANLP,BA.pdf?csf=1&amp;web=1&amp;e=9rVZSy" TargetMode="External"/><Relationship Id="rId404" Type="http://schemas.openxmlformats.org/officeDocument/2006/relationships/hyperlink" Target="../../../../../../../../:u:/r/personal/msfeaonline_aub_edu_lb1/Documents/MSFEA%20Online%20Hub%20-%2022/05-Programs/04-AI-DS%20Prof%20Diploma/2-Program%20Management/2.%20Applicants/5.%20Fall%202024-25/Invoicing/Receipts/Hussein%20Reda%20Receipt%20-%20FA124-25-ML.HEIC?csf=1&amp;web=1&amp;e=kN2XzY" TargetMode="External"/><Relationship Id="rId611" Type="http://schemas.openxmlformats.org/officeDocument/2006/relationships/hyperlink" Target="mailto:sariahbatakji@gmail.com" TargetMode="External"/><Relationship Id="rId10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MATH-only.msg?csf=1&amp;web=1&amp;e=L5aKnF" TargetMode="External"/><Relationship Id="rId1241" Type="http://schemas.microsoft.com/office/2019/04/relationships/documenttask" Target="../documenttasks/documenttask1.xml"/><Relationship Id="rId250" Type="http://schemas.openxmlformats.org/officeDocument/2006/relationships/hyperlink" Target="../../../../../../../../:i:/r/personal/msfeaonline_aub_edu_lb1/Documents/MSFEA%20Online%20Hub%20-%2022/05-Programs/04-AI-DS%20Prof%20Diploma/2-Program%20Management/2.%20Applicants/4.%20Spring%202023-24/Invoicing/Adnan%20Jomaa%20Receipt%20-%20Fall23-24-SP23-24Coh-Full-program.jpg?csf=1&amp;web=1&amp;e=Y6FDrD" TargetMode="External"/><Relationship Id="rId488" Type="http://schemas.openxmlformats.org/officeDocument/2006/relationships/hyperlink" Target="../../../../../../../../:u:/r/personal/msfeaonline_aub_edu_lb1/Documents/MSFEA%20Online%20Hub%20-%2022/05-Programs/04-AI-DS%20Prof%20Diploma/2-Program%20Management/2.%20Applicants/3.%20Fall%202023-24/Invoicing/Nizar%20Aouad%20Receipt%20-%20FA124-25-BA-Alum.msg?csf=1&amp;web=1&amp;e=Ddpi21" TargetMode="External"/><Relationship Id="rId695" Type="http://schemas.openxmlformats.org/officeDocument/2006/relationships/hyperlink" Target="../../../../../../../../:b:/r/personal/msfeaonline_aub_edu_lb1/Documents/MSFEA%20Online%20Hub%20-%2022/05-Programs/04-AI-DS%20Prof%20Diploma/2-Program%20Management/2.%20Applicants/6.%20Spring%202024-25/Invoicing/Receipts/Nour%20Massouh%20Receipt%20-%20SP124-25-PYT,MATH-Alum.pdf?csf=1&amp;web=1&amp;e=HZJnRZ" TargetMode="External"/><Relationship Id="rId709" Type="http://schemas.openxmlformats.org/officeDocument/2006/relationships/hyperlink" Target="mailto:manalkfattoum@gmail.com" TargetMode="External"/><Relationship Id="rId916" Type="http://schemas.openxmlformats.org/officeDocument/2006/relationships/hyperlink" Target="../../../../:u:/r/personal/msfeaonline_aub_edu_lb1/Documents/MSFEA%20Online%20Hub%20-%2022/05-Programs/04-AI-DS%20Prof%20Diploma/2-Program%20Management/2.%20Applicants/4.%20Spring%202023-24/Invoicing/Receipts/Maya%20Assidi%20Receipt%20-%20SP124-25-DAPP-Alum.msg?csf=1&amp;web=1&amp;e=ESkATb" TargetMode="External"/><Relationship Id="rId1101" Type="http://schemas.openxmlformats.org/officeDocument/2006/relationships/hyperlink" Target="mailto:alaadaherr@hotmail.com" TargetMode="External"/><Relationship Id="rId45" Type="http://schemas.openxmlformats.org/officeDocument/2006/relationships/hyperlink" Target="../../../../../../../../:u:/r/personal/msfeaonline_aub_edu_lb1/Documents/MSFEA%20Online%20Hub%20-%2022/05-Programs/04-AI-DS%20Prof%20Diploma/2-Program%20Management/2.%20Applicants/3.%20Fall%202023-24/Invoicing/Eric%20Abi%20Karam%20Receipt.msg?csf=1&amp;web=1&amp;e=YwSfVd" TargetMode="External"/><Relationship Id="rId110" Type="http://schemas.openxmlformats.org/officeDocument/2006/relationships/hyperlink" Target="../../../../../../../../:i:/r/personal/msfeaonline_aub_edu_lb1/Documents/MSFEA%20Online%20Hub%20-%2022/05-Programs/04-AI-DS%20Prof%20Diploma/2-Program%20Management/2.%20Applicants/4.%20Spring%202023-24/Invoicing/Jules%20Nehme%20Receipt%20-%20Fall%2023-24%20-%20SP23-24%20Coh%20-%20Math%20%26%20Prog%20Pre-req.jpeg?csf=1&amp;web=1&amp;e=yc8IzP" TargetMode="External"/><Relationship Id="rId348" Type="http://schemas.openxmlformats.org/officeDocument/2006/relationships/hyperlink" Target="../../../../../../../../:u:/r/personal/msfeaonline_aub_edu_lb1/Documents/MSFEA%20Online%20Hub%20-%2022/05-Programs/04-AI-DS%20Prof%20Diploma/2-Program%20Management/2.%20Applicants/5.%20Fall%202024-25/Invoicing/Mohamad%20Mehdi%20Diab%20Receipt%20-%20SU23-24-MATH%20and%20STAT%20only.msg?csf=1&amp;web=1&amp;e=nxfTh1" TargetMode="External"/><Relationship Id="rId555" Type="http://schemas.openxmlformats.org/officeDocument/2006/relationships/hyperlink" Target="mailto:daniahaddad786@gmail.com" TargetMode="External"/><Relationship Id="rId762" Type="http://schemas.openxmlformats.org/officeDocument/2006/relationships/hyperlink" Target="../../../../../../../../:u:/r/personal/msfeaonline_aub_edu_lb1/Documents/MSFEA%20Online%20Hub%20-%2022/05-Programs/04-AI-DS%20Prof%20Diploma/2-Program%20Management/2.%20Applicants/5.%20Fall%202024-25/Invoicing/Receipts/Batoul%20Khodor%20Receipt%20-%20FA224-25-DL.msg?csf=1&amp;web=1&amp;e=PKYEZ0" TargetMode="External"/><Relationship Id="rId1185" Type="http://schemas.openxmlformats.org/officeDocument/2006/relationships/hyperlink" Target="../../../../:b:/r/personal/msfeaonline_aub_edu_lb1/Documents/MSFEA%20Online%20Hub%20-%2022/05-Programs/04-AI-DS%20Prof%20Diploma/2-Program%20Management/02.%20Applicants/6.%20Spring%202024-25/Invoicing/Receipts/Ibrahim%20Aoun%20Receipt%20-%20SU24-25-AIETH,BA.pdf?csf=1&amp;web=1&amp;e=gxfZCx" TargetMode="External"/><Relationship Id="rId194" Type="http://schemas.openxmlformats.org/officeDocument/2006/relationships/hyperlink" Target="../../../../../../../../:b:/r/personal/msfeaonline_aub_edu_lb1/Documents/MSFEA%20Online%20Hub%20-%2022/05-Programs/04-AI-DS%20Prof%20Diploma/2-Program%20Management/2.%20Applicants/4.%20Spring%202023-24/Invoicing/Mohamad%20Tawbi%20Receipt%20-%20SP23-24-ML-only.pdf?csf=1&amp;web=1&amp;e=aS3GUC" TargetMode="External"/><Relationship Id="rId208" Type="http://schemas.openxmlformats.org/officeDocument/2006/relationships/hyperlink" Target="../../../../../../../../:u:/r/personal/msfeaonline_aub_edu_lb1/Documents/MSFEA%20Online%20Hub%20-%2022/05-Programs/04-AI-DS%20Prof%20Diploma/2-Program%20Management/2.%20Applicants/2.%20Spring%202022-23/Invoicing/Jida%20Al%20Mulki%20Receipt%20-%20SP223-24-final%20course.msg?csf=1&amp;web=1&amp;e=liFRcA" TargetMode="External"/><Relationship Id="rId415" Type="http://schemas.openxmlformats.org/officeDocument/2006/relationships/hyperlink" Target="../../../../../../../../:i:/r/personal/msfeaonline_aub_edu_lb1/Documents/MSFEA%20Online%20Hub%20-%2022/05-Programs/04-AI-DS%20Prof%20Diploma/2-Program%20Management/2.%20Applicants/5.%20Fall%202024-25/Invoicing/Receipts/Nour%20Issa%20Receipt%20-%20FA124-25-ANLP,BA.jpg?csf=1&amp;web=1&amp;e=J6x1Bw" TargetMode="External"/><Relationship Id="rId622" Type="http://schemas.openxmlformats.org/officeDocument/2006/relationships/hyperlink" Target="mailto:alkassarwalid@gmail.com" TargetMode="External"/><Relationship Id="rId1045" Type="http://schemas.openxmlformats.org/officeDocument/2006/relationships/hyperlink" Target="../../../../:u:/r/personal/msfeaonline_aub_edu_lb1/Documents/MSFEA%20Online%20Hub%20-%2022/05-Programs/04-AI-DS%20Prof%20Diploma/2-Program%20Management/02.%20Applicants/7.%20Fall%202025-26/Invoicing/Receipts/Roula%20Flouty%20Receipt%20-%20SP24-25-ALLP?csf=1&amp;web=1&amp;e=8VwLrl" TargetMode="External"/><Relationship Id="rId261" Type="http://schemas.openxmlformats.org/officeDocument/2006/relationships/hyperlink" Target="../../../../../../../../:i:/r/personal/msfeaonline_aub_edu_lb1/Documents/MSFEA%20Online%20Hub%20-%2022/05-Programs/04-AI-DS%20Prof%20Diploma/2-Program%20Management/2.%20Applicants/5.%20Fall%202024-25/Invoicing/Anthony%20Aouad%20Receipt%20-%20SU23-24-ALLP.jpg?csf=1&amp;web=1&amp;e=yfuEHP" TargetMode="External"/><Relationship Id="rId499" Type="http://schemas.openxmlformats.org/officeDocument/2006/relationships/hyperlink" Target="mailto:achraf.allakkis@gmail.com" TargetMode="External"/><Relationship Id="rId927" Type="http://schemas.openxmlformats.org/officeDocument/2006/relationships/hyperlink" Target="../../../../:b:/r/personal/msfeaonline_aub_edu_lb1/Documents/MSFEA%20Online%20Hub%20-%2022/05-Programs/04-AI-DS%20Prof%20Diploma/2-Program%20Management/2.%20Applicants/7.%20Fall%202025-26/Invoicing/Receipts/Rawad%20Khoury-Receipt-SP1%2024-25-Math-Only.pdf?csf=1&amp;web=1&amp;e=JrI4Gj" TargetMode="External"/><Relationship Id="rId1112" Type="http://schemas.openxmlformats.org/officeDocument/2006/relationships/hyperlink" Target="../../../../:i:/r/personal/msfeaonline_aub_edu_lb1/Documents/MSFEA%20Online%20Hub%20-%2022/05-Programs/04-AI-DS%20Prof%20Diploma/2-Program%20Management/02.%20Applicants/6.%20Spring%202024-25/Invoicing/Receipts/Ashraf%20Sarieddine%20Receipt%20-%20SP224-25-DL.jpeg?csf=1&amp;web=1&amp;e=RpRuR6" TargetMode="External"/><Relationship Id="rId56" Type="http://schemas.openxmlformats.org/officeDocument/2006/relationships/hyperlink" Target="../../../../../../../../:b:/r/personal/msfeaonline_aub_edu_lb1/Documents/MSFEA%20Online%20Hub%20-%2022/05-Programs/04-AI-DS%20Prof%20Diploma/2-Program%20Management/2.%20Applicants/3.%20Fall%202023-24/Invoicing/Sami%20Abboud%20receipet%20-%20full%20payment%20early%20bird.pdf?csf=1&amp;web=1&amp;e=KrBycZ" TargetMode="External"/><Relationship Id="rId359" Type="http://schemas.openxmlformats.org/officeDocument/2006/relationships/hyperlink" Target="mailto:sara.elmordaa@gmail.com" TargetMode="External"/><Relationship Id="rId566" Type="http://schemas.openxmlformats.org/officeDocument/2006/relationships/hyperlink" Target="mailto:kayyarmustafa@gmail.com" TargetMode="External"/><Relationship Id="rId773" Type="http://schemas.openxmlformats.org/officeDocument/2006/relationships/hyperlink" Target="../../../../../../../../:u:/r/personal/msfeaonline_aub_edu_lb1/Documents/MSFEA%20Online%20Hub%20-%2022/05-Programs/04-AI-DS%20Prof%20Diploma/2-Program%20Management/2.%20Applicants/4.%20Spring%202023-24/Invoicing/Receipts/Adnan%20Jomaa%20Receipt%20-%20FA224-25-DL.msg?csf=1&amp;web=1&amp;e=jyT0F8" TargetMode="External"/><Relationship Id="rId1196" Type="http://schemas.openxmlformats.org/officeDocument/2006/relationships/hyperlink" Target="mailto:eljammalr@aljazeera.net" TargetMode="External"/><Relationship Id="rId121"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Math.pdf?csf=1&amp;web=1&amp;e=1cOvU0" TargetMode="External"/><Relationship Id="rId219" Type="http://schemas.openxmlformats.org/officeDocument/2006/relationships/hyperlink" Target="mailto:sarajalaleddine123@gmail.com" TargetMode="External"/><Relationship Id="rId426" Type="http://schemas.openxmlformats.org/officeDocument/2006/relationships/hyperlink" Target="../../../../../../../../:b:/r/personal/msfeaonline_aub_edu_lb1/Documents/MSFEA%20Online%20Hub%20-%2022/05-Programs/04-AI-DS%20Prof%20Diploma/2-Program%20Management/2.%20Applicants/5.%20Fall%202024-25/Invoicing/Receipts/Richard%20Feghali%20Receipt%20-%20FA124-25-BA-Alum.pdf?csf=1&amp;web=1&amp;e=y05H5z" TargetMode="External"/><Relationship Id="rId633" Type="http://schemas.openxmlformats.org/officeDocument/2006/relationships/hyperlink" Target="../../../../../../../../:b:/r/personal/msfeaonline_aub_edu_lb1/Documents/MSFEA%20Online%20Hub%20-%2022/05-Programs/04-AI-DS%20Prof%20Diploma/2-Program%20Management/2.%20Applicants/5.%20Fall%202024-25/Invoicing/Receipts/Mohamad%20Mehdi%20Diab%20Receipt-%20FA%202%2024-25-DS.pdf?csf=1&amp;web=1&amp;e=pYoyqZ" TargetMode="External"/><Relationship Id="rId980" Type="http://schemas.openxmlformats.org/officeDocument/2006/relationships/hyperlink" Target="mailto:nohach@hotmail.com" TargetMode="External"/><Relationship Id="rId1056" Type="http://schemas.openxmlformats.org/officeDocument/2006/relationships/hyperlink" Target="../../../../:u:/r/personal/msfeaonline_aub_edu_lb1/Documents/MSFEA%20Online%20Hub%20-%2022/05-Programs/04-AI-DS%20Prof%20Diploma/2-Program%20Management/02.%20Applicants/5.%20Fall%202024-25/Invoicing/Receipts/Kawthar%20El%20Arab%20Receipt%20-%20SP224-25-AIETH,BA-Alum.msg?csf=1&amp;web=1&amp;e=54O8a1" TargetMode="External"/><Relationship Id="rId840" Type="http://schemas.openxmlformats.org/officeDocument/2006/relationships/hyperlink" Target="../../../../:u:/r/personal/msfeaonline_aub_edu_lb1/Documents/MSFEA%20Online%20Hub%20-%2022/05-Programs/04-AI-DS%20Prof%20Diploma/2-Program%20Management/2.%20Applicants/5.%20Fall%202024-25/Invoicing/Receipts/Levon%20Chenorhokian%20Receipt%20-%20FA224-25-DL.msg?csf=1&amp;web=1&amp;e=wI4kj7" TargetMode="External"/><Relationship Id="rId938" Type="http://schemas.openxmlformats.org/officeDocument/2006/relationships/hyperlink" Target="../../../../:b:/r/personal/msfeaonline_aub_edu_lb1/Documents/MSFEA%20Online%20Hub%20-%2022/05-Programs/04-AI-DS%20Prof%20Diploma/2-Program%20Management/2.%20Applicants/5.%20Fall%202024-25/Invoicing/Receipts/Salim%20Fayad-Receipt-SP1%2024-25-AIETH,DAPP.pdf?csf=1&amp;web=1&amp;e=NRfQPF" TargetMode="External"/><Relationship Id="rId67" Type="http://schemas.openxmlformats.org/officeDocument/2006/relationships/hyperlink" Target="../../../../../../../../:b:/r/personal/msfeaonline_aub_edu_lb1/Documents/MSFEA%20Online%20Hub%20-%2022/05-Programs/04-AI-DS%20Prof%20Diploma/2-Program%20Management/2.%20Applicants/3.%20Fall%202023-24/Invoicing/Souhaib%20Azanki%20receipt%20-%20programming%20pre-requisite%20only.pdf?csf=1&amp;web=1&amp;e=QHm4BG" TargetMode="External"/><Relationship Id="rId272" Type="http://schemas.openxmlformats.org/officeDocument/2006/relationships/hyperlink" Target="../../../../../../../../:i:/r/personal/msfeaonline_aub_edu_lb1/Documents/MSFEA%20Online%20Hub%20-%2022/05-Programs/04-AI-DS%20Prof%20Diploma/2-Program%20Management/2.%20Applicants/5.%20Fall%202024-25/Invoicing/Nadine%20Nacouzi%20Receipt%20-%20SU23-24-ALLP.jpg?csf=1&amp;web=1&amp;e=gASG9b" TargetMode="External"/><Relationship Id="rId577" Type="http://schemas.openxmlformats.org/officeDocument/2006/relationships/hyperlink" Target="mailto:areejharahsheh@gmail.com" TargetMode="External"/><Relationship Id="rId700" Type="http://schemas.openxmlformats.org/officeDocument/2006/relationships/hyperlink" Target="mailto:samerkseiry3@gmail.com" TargetMode="External"/><Relationship Id="rId1123" Type="http://schemas.openxmlformats.org/officeDocument/2006/relationships/hyperlink" Target="../../../../:u:/r/personal/msfeaonline_aub_edu_lb1/Documents/MSFEA%20Online%20Hub%20-%2022/05-Programs/04-AI-DS%20Prof%20Diploma/2-Program%20Management/02.%20Applicants/6.%20Spring%202024-25/Invoicing/Receipts/Ahmad%20Hijazi%20Receipt%20-%20SP224-25-DL-Alum.msg?csf=1&amp;web=1&amp;e=d2xFYG" TargetMode="External"/><Relationship Id="rId132" Type="http://schemas.openxmlformats.org/officeDocument/2006/relationships/hyperlink" Target="../../../../../../../../:b:/r/personal/msfeaonline_aub_edu_lb1/Documents/MSFEA%20Online%20Hub%20-%2022/05-Programs/04-AI-DS%20Prof%20Diploma/2-Program%20Management/2.%20Applicants/4.%20Spring%202023-24/Invoicing/May%20Farhat%20Receipt%20-%20Fall23-24-SP23-24Coh-M%26Pro-Alumni.pdf?csf=1&amp;web=1&amp;e=38kCdC" TargetMode="External"/><Relationship Id="rId784" Type="http://schemas.openxmlformats.org/officeDocument/2006/relationships/hyperlink" Target="mailto:ranaelhajj2021@gmail.com" TargetMode="External"/><Relationship Id="rId991" Type="http://schemas.openxmlformats.org/officeDocument/2006/relationships/hyperlink" Target="../../../../:b:/r/personal/msfeaonline_aub_edu_lb1/Documents/MSFEA%20Online%20Hub%20-%2022/05-Programs/04-AI-DS%20Prof%20Diploma/2-Program%20Management/2.%20Applicants/6.%20Spring%202024-25/Invoicing/Receipts/Tarek%20Zoubeir%20Receipt%20-%20SP124-25-DS.pdf?csf=1&amp;web=1&amp;e=LsGaGf" TargetMode="External"/><Relationship Id="rId1067" Type="http://schemas.openxmlformats.org/officeDocument/2006/relationships/hyperlink" Target="../../../../:u:/r/personal/msfeaonline_aub_edu_lb1/Documents/MSFEA%20Online%20Hub%20-%2022/05-Programs/04-AI-DS%20Prof%20Diploma/2-Program%20Management/02.%20Applicants/6.%20Spring%202024-25/Invoicing/Receipts/Noora%20Almudahka%20Receipt%20-%20SP224-25-DL.msg?csf=1&amp;web=1&amp;e=OWl4UG" TargetMode="External"/><Relationship Id="rId437" Type="http://schemas.openxmlformats.org/officeDocument/2006/relationships/hyperlink" Target="../../../../../../../../:u:/r/personal/msfeaonline_aub_edu_lb1/Documents/MSFEA%20Online%20Hub%20-%2022/05-Programs/04-AI-DS%20Prof%20Diploma/2-Program%20Management/2.%20Applicants/5.%20Fall%202024-25/Invoicing/Receipts/Ahmad%20El%20Zoul%20Receipt%20-%20FA124-25-ML.msg?csf=1&amp;web=1&amp;e=1s56uF" TargetMode="External"/><Relationship Id="rId644" Type="http://schemas.openxmlformats.org/officeDocument/2006/relationships/hyperlink" Target="../../../../../../../../:b:/r/personal/msfeaonline_aub_edu_lb1/Documents/MSFEA%20Online%20Hub%20-%2022/05-Programs/04-AI-DS%20Prof%20Diploma/2-Program%20Management/2.%20Applicants/4.%20Spring%202023-24/Invoicing/Receipts/Elias%20Moussa%20Receipt%20-%20FA2-24-25-AIETH,AIHEA.PDF?csf=1&amp;web=1&amp;e=6ekQer" TargetMode="External"/><Relationship Id="rId851" Type="http://schemas.openxmlformats.org/officeDocument/2006/relationships/hyperlink" Target="mailto:yousseffarhat1009@gmail.com" TargetMode="External"/><Relationship Id="rId283" Type="http://schemas.openxmlformats.org/officeDocument/2006/relationships/hyperlink" Target="../../../../../../../../:u:/r/personal/msfeaonline_aub_edu_lb1/Documents/MSFEA%20Online%20Hub%20-%2022/05-Programs/04-AI-DS%20Prof%20Diploma/2-Program%20Management/Invoicing%20-%20Jihane/Nadia%20Kaadan%20-%20FA%2024-25%20ALL%20NE.msg?csf=1&amp;web=1&amp;e=Ubt8oc" TargetMode="External"/><Relationship Id="rId490" Type="http://schemas.openxmlformats.org/officeDocument/2006/relationships/hyperlink" Target="../../../../../../../../:u:/r/personal/msfeaonline_aub_edu_lb1/Documents/MSFEA%20Online%20Hub%20-%2022/05-Programs/04-AI-DS%20Prof%20Diploma/2-Program%20Management/2.%20Applicants/3.%20Fall%202023-24/Invoicing/Mohamad%20Ali%20Salhab%20Receipt%20-%20FA124-25-ANLP,BA-Alum.msg?csf=1&amp;web=1&amp;e=DLWcS7" TargetMode="External"/><Relationship Id="rId504" Type="http://schemas.openxmlformats.org/officeDocument/2006/relationships/hyperlink" Target="../../../../../../../../:u:/r/personal/msfeaonline_aub_edu_lb1/Documents/MSFEA%20Online%20Hub%20-%2022/05-Programs/04-AI-DS%20Prof%20Diploma/2-Program%20Management/2.%20Applicants/5.%20Fall%202024-25/Invoicing/Receipts/Eva%20Al%20Hajj%20Sleiman%20Receipt%20-%20FA124-25-ML.msg?csf=1&amp;web=1&amp;e=eT0oMU" TargetMode="External"/><Relationship Id="rId711" Type="http://schemas.openxmlformats.org/officeDocument/2006/relationships/hyperlink" Target="mailto:yumna.malaz@gmail.com" TargetMode="External"/><Relationship Id="rId949" Type="http://schemas.openxmlformats.org/officeDocument/2006/relationships/hyperlink" Target="../../../../:b:/r/personal/msfeaonline_aub_edu_lb1/Documents/MSFEA%20Online%20Hub%20-%2022/05-Programs/04-AI-DS%20Prof%20Diploma/2-Program%20Management/2.%20Applicants/5.%20Fall%202024-25/Invoicing/Receipts/Saria%20Batakji-Receipt-SP%201%2024-25,AIETH,AIHEA.pdf?csf=1&amp;web=1&amp;e=oJ8wYs" TargetMode="External"/><Relationship Id="rId11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PYT-Only.msg?csf=1&amp;web=1&amp;e=e9drVi" TargetMode="External"/><Relationship Id="rId78" Type="http://schemas.openxmlformats.org/officeDocument/2006/relationships/hyperlink" Target="../../../../../../../../:b:/r/personal/msfeaonline_aub_edu_lb1/Documents/MSFEA%20Online%20Hub%20-%2022/05-Programs/04-AI-DS%20Prof%20Diploma/2-Program%20Management/2.%20Applicants/3.%20Fall%202023-24/Invoicing/Maha%20Idilbi%20Receipt%20-%20Fall%2023-24%20-%20ML%20+%20DS.pdf?csf=1&amp;web=1&amp;e=DO1WYk" TargetMode="External"/><Relationship Id="rId143" Type="http://schemas.openxmlformats.org/officeDocument/2006/relationships/hyperlink" Target="../../../../../../../../:i:/r/personal/msfeaonline_aub_edu_lb1/Documents/MSFEA%20Online%20Hub%20-%2022/05-Programs/04-AI-DS%20Prof%20Diploma/2-Program%20Management/2.%20Applicants/4.%20Spring%202023-24/Invoicing/Ghina%20Abi%20Farrage%20Receipt%20-%20SP23-24-PRO+FullProg-EarlyBird.jpg?csf=1&amp;web=1&amp;e=KIYl5y" TargetMode="External"/><Relationship Id="rId350" Type="http://schemas.openxmlformats.org/officeDocument/2006/relationships/hyperlink" Target="../../../../../../../../:u:/r/personal/msfeaonline_aub_edu_lb1/Documents/MSFEA%20Online%20Hub%20-%2022/05-Programs/04-AI-DS%20Prof%20Diploma/2-Program%20Management/2.%20Applicants/5.%20Fall%202024-25/Invoicing/Jad%20Saab%20Receipt%20-%20SU23-24-ALLP-EB.heic?csf=1&amp;web=1&amp;e=Q8Iwqv" TargetMode="External"/><Relationship Id="rId588" Type="http://schemas.openxmlformats.org/officeDocument/2006/relationships/hyperlink" Target="../../../../../../../../:u:/r/personal/msfeaonline_aub_edu_lb1/Documents/MSFEA%20Online%20Hub%20-%2022/05-Programs/04-AI-DS%20Prof%20Diploma/2-Program%20Management/2.%20Applicants/5.%20Fall%202024-25/Invoicing/Receipts/Charbel%20Bou%20Fadel%20Receipt%20-%20FA2-24-25-DS.msg?csf=1&amp;web=1&amp;e=6uFv9D" TargetMode="External"/><Relationship Id="rId795" Type="http://schemas.openxmlformats.org/officeDocument/2006/relationships/hyperlink" Target="../../../../../../../../:u:/r/personal/msfeaonline_aub_edu_lb1/Documents/MSFEA%20Online%20Hub%20-%2022/05-Programs/04-AI-DS%20Prof%20Diploma/2-Program%20Management/2.%20Applicants/6.%20Spring%202024-25/Invoicing/Receipts/Mayssoun%20Allaw%20Receipt%20-%20FA224-25-PYTH-Only.msg?csf=1&amp;web=1&amp;e=zZik1l" TargetMode="External"/><Relationship Id="rId809" Type="http://schemas.openxmlformats.org/officeDocument/2006/relationships/hyperlink" Target="mailto:nalmudehki@gmail.com" TargetMode="External"/><Relationship Id="rId1201" Type="http://schemas.openxmlformats.org/officeDocument/2006/relationships/hyperlink" Target="../../../../:i:/r/personal/msfeaonline_aub_edu_lb1/Documents/MSFEA%20Online%20Hub%20-%2022/05-Programs/04-AI-DS%20Prof%20Diploma/2-Program%20Management/02.%20Applicants/6.%20Spring%202024-25/Invoicing/Receipts/Tarek%20Zoubeir%20Receipt%20-%20SU24-25-AIETH,BA.jpg?csf=1&amp;web=1&amp;e=bStk4d" TargetMode="External"/><Relationship Id="rId9" Type="http://schemas.openxmlformats.org/officeDocument/2006/relationships/hyperlink" Target="../../../../../../../../:i:/r/personal/msfeaonline_aub_edu_lb1/Documents/MSFEA%20Online%20Hub%20-%2022/05-Programs/04-AI-DS%20Prof%20Diploma/2-Program%20Management/2.%20Applicants/2.%20Spring%202022-23/Invoicing/Assadour%20Khandjian%20Receipt%20-%20Fall%2023-24%20-%20Elective%20Courses.jpg?csf=1&amp;web=1&amp;e=dF0JYU" TargetMode="External"/><Relationship Id="rId210" Type="http://schemas.openxmlformats.org/officeDocument/2006/relationships/hyperlink" Target="../../../../../../../../:i:/r/personal/msfeaonline_aub_edu_lb1/Documents/MSFEA%20Online%20Hub%20-%2022/05-Programs/04-AI-DS%20Prof%20Diploma/2-Program%20Management/2.%20Applicants/3.%20Fall%202023-24/Invoicing/Gaby%20Jawabry%20Receipt%20-%20SP223-24-ANLP,BA.jpg?csf=1&amp;web=1&amp;e=6CEp5u" TargetMode="External"/><Relationship Id="rId448" Type="http://schemas.openxmlformats.org/officeDocument/2006/relationships/hyperlink" Target="mailto:khaled.dandan@lau.edu" TargetMode="External"/><Relationship Id="rId655" Type="http://schemas.openxmlformats.org/officeDocument/2006/relationships/hyperlink" Target="mailto:alaadaherr@hotmail.com" TargetMode="External"/><Relationship Id="rId862" Type="http://schemas.openxmlformats.org/officeDocument/2006/relationships/hyperlink" Target="mailto:awadazahraa4@gmail.com" TargetMode="External"/><Relationship Id="rId1078" Type="http://schemas.openxmlformats.org/officeDocument/2006/relationships/hyperlink" Target="mailto:nm149@aub.edu.lb" TargetMode="External"/><Relationship Id="rId294" Type="http://schemas.openxmlformats.org/officeDocument/2006/relationships/hyperlink" Target="../../../../../../../../:b:/r/personal/msfeaonline_aub_edu_lb1/Documents/MSFEA%20Online%20Hub%20-%2022/05-Programs/04-AI-DS%20Prof%20Diploma/2-Program%20Management/2.%20Applicants/5.%20Fall%202024-25/Invoicing/Toufic%20Habli%20Receipt%20-%20SU23-24-ALLP.pdf?csf=1&amp;web=1&amp;e=sQlgN1" TargetMode="External"/><Relationship Id="rId308" Type="http://schemas.openxmlformats.org/officeDocument/2006/relationships/hyperlink" Target="../../../../../../../../:b:/r/personal/msfeaonline_aub_edu_lb1/Documents/MSFEA%20Online%20Hub%20-%2022/05-Programs/04-AI-DS%20Prof%20Diploma/2-Program%20Management/2.%20Applicants/4.%20Spring%202023-24/Invoicing/Iman%20Kobeissi%20Receipt%20-%20SP23-24-DL-Alum.pdf?csf=1&amp;web=1&amp;e=kePmZn" TargetMode="External"/><Relationship Id="rId515" Type="http://schemas.openxmlformats.org/officeDocument/2006/relationships/hyperlink" Target="mailto:bilal_saleh@engineer.com" TargetMode="External"/><Relationship Id="rId722" Type="http://schemas.openxmlformats.org/officeDocument/2006/relationships/hyperlink" Target="../../../../../../../../:u:/r/personal/msfeaonline_aub_edu_lb1/Documents/MSFEA%20Online%20Hub%20-%2022/05-Programs/04-AI-DS%20Prof%20Diploma/2-Program%20Management/2.%20Applicants/6.%20Spring%202024-25/Invoicing/Receipts/Ahmad%20Farhat%20Receipt%20-%20SP24-25-ML-Alum.msg?csf=1&amp;web=1&amp;e=02lSfN" TargetMode="External"/><Relationship Id="rId1145" Type="http://schemas.openxmlformats.org/officeDocument/2006/relationships/hyperlink" Target="../../../../:i:/r/personal/msfeaonline_aub_edu_lb1/Documents/MSFEA%20Online%20Hub%20-%2022/05-Programs/04-AI-DS%20Prof%20Diploma/2-Program%20Management/02.%20Applicants/6.%20Spring%202024-25/Invoicing/Receipts/Rami%20Ruhayem%20Receipt%20-%20SP24-25-STAT,PYTH.jpg?csf=1&amp;web=1&amp;e=kMNBy0" TargetMode="External"/><Relationship Id="rId89" Type="http://schemas.openxmlformats.org/officeDocument/2006/relationships/hyperlink" Target="../../../../../../../../:i:/r/personal/msfeaonline_aub_edu_lb1/Documents/MSFEA%20Online%20Hub%20-%2022/05-Programs/04-AI-DS%20Prof%20Diploma/2-Program%20Management/2.%20Applicants/3.%20Fall%202023-24/Invoicing/Mazen%20Hamadeh%20Receipt%20-%20Fall%2023-24%20-%20Core%20Courses.jpeg?csf=1&amp;web=1&amp;e=khiQXy" TargetMode="External"/><Relationship Id="rId154" Type="http://schemas.openxmlformats.org/officeDocument/2006/relationships/hyperlink" Target="../../../../../../../../:i:/r/personal/msfeaonline_aub_edu_lb1/Documents/MSFEA%20Online%20Hub%20-%2022/05-Programs/04-AI-DS%20Prof%20Diploma/2-Program%20Management/2.%20Applicants/3.%20Fall%202023-24/Invoicing/Fatima%20Moussawi%20Receipt%20-%20SP23-24-electives-alumni.jpg?csf=1&amp;web=1&amp;e=CCnW9J" TargetMode="External"/><Relationship Id="rId361" Type="http://schemas.openxmlformats.org/officeDocument/2006/relationships/hyperlink" Target="mailto:relkhoury@ncla.healthcare" TargetMode="External"/><Relationship Id="rId599" Type="http://schemas.openxmlformats.org/officeDocument/2006/relationships/hyperlink" Target="mailto:kawthar.arabips@gmail.com" TargetMode="External"/><Relationship Id="rId1005" Type="http://schemas.openxmlformats.org/officeDocument/2006/relationships/hyperlink" Target="../../../../:b:/r/personal/msfeaonline_aub_edu_lb1/Documents/MSFEA%20Online%20Hub%20-%2022/05-Programs/04-AI-DS%20Prof%20Diploma/2-Program%20Management/2.%20Applicants/6.%20Spring%202024-25/Invoicing/Receipts/Omar%20Mokhtar-%20Receipt-SP%201%2024-25-DS.pdf?csf=1&amp;web=1&amp;e=mMnJo9" TargetMode="External"/><Relationship Id="rId1212" Type="http://schemas.openxmlformats.org/officeDocument/2006/relationships/hyperlink" Target="../../../../:u:/r/personal/msfeaonline_aub_edu_lb1/Documents/MSFEA%20Online%20Hub%20-%2022/05-Programs/04-AI-DS%20Prof%20Diploma/2-Program%20Management/02.%20Applicants/5.%20Fall%202024-25/Invoicing/Receipts/Najla%20Fakhruddin%20Receipt%20-%20SP24-25-LLM-Staff.msg?csf=1&amp;web=1&amp;e=cBlafg" TargetMode="External"/><Relationship Id="rId459" Type="http://schemas.openxmlformats.org/officeDocument/2006/relationships/hyperlink" Target="mailto:hnb06@mail.aub.edu" TargetMode="External"/><Relationship Id="rId666" Type="http://schemas.openxmlformats.org/officeDocument/2006/relationships/hyperlink" Target="mailto:rida.chelsea@hotmail.com" TargetMode="External"/><Relationship Id="rId873" Type="http://schemas.openxmlformats.org/officeDocument/2006/relationships/hyperlink" Target="mailto:eli.lebbos@gmail.com" TargetMode="External"/><Relationship Id="rId1089" Type="http://schemas.openxmlformats.org/officeDocument/2006/relationships/hyperlink" Target="../../../../:i:/r/personal/msfeaonline_aub_edu_lb1/Documents/MSFEA%20Online%20Hub%20-%2022/05-Programs/04-AI-DS%20Prof%20Diploma/2-Program%20Management/02.%20Applicants/5.%20Fall%202024-25/Invoicing/Receipts/Toufic%20Habli%20Receipt%20-%20SP224-25-ANLP.jpeg?csf=1&amp;web=1&amp;e=8nN59Z" TargetMode="External"/><Relationship Id="rId16" Type="http://schemas.openxmlformats.org/officeDocument/2006/relationships/hyperlink" Target="../../../../../../../../:i:/r/personal/msfeaonline_aub_edu_lb1/Documents/MSFEA%20Online%20Hub%20-%2022/05-Programs/04-AI-DS%20Prof%20Diploma/2-Program%20Management/2.%20Applicants/2.%20Spring%202022-23/Invoicing/Sleiman%20Khatib%20383%20payment%20receipt.jpeg?csf=1&amp;web=1&amp;e=oJiqps" TargetMode="External"/><Relationship Id="rId221" Type="http://schemas.openxmlformats.org/officeDocument/2006/relationships/hyperlink" Target="mailto:mas164@mail.aub.edu" TargetMode="External"/><Relationship Id="rId319" Type="http://schemas.openxmlformats.org/officeDocument/2006/relationships/hyperlink" Target="../../../../../../../../:b:/r/personal/msfeaonline_aub_edu_lb1/Documents/MSFEA%20Online%20Hub%20-%2022/05-Programs/04-AI-DS%20Prof%20Diploma/2-Program%20Management/2.%20Applicants/5.%20Fall%202024-25/Invoicing/Israa%20Darwiche%20Receipt%20-%20SU23-24-PRO-only.pdf?csf=1&amp;web=1&amp;e=4VATlQ" TargetMode="External"/><Relationship Id="rId526" Type="http://schemas.openxmlformats.org/officeDocument/2006/relationships/hyperlink" Target="mailto:dev.batoul@gmail.com" TargetMode="External"/><Relationship Id="rId1156" Type="http://schemas.openxmlformats.org/officeDocument/2006/relationships/hyperlink" Target="../../../../:u:/r/personal/msfeaonline_aub_edu_lb1/Documents/MSFEA%20Online%20Hub%20-%2022/05-Programs/04-AI-DS%20Prof%20Diploma/2-Program%20Management/02.%20Applicants/7.%20Fall%202025-26/Invoicing/Receipts/Farah%20Moukaddem%20Receipt%20-%20SP24-25-1pre-req-alum.msg?csf=1&amp;web=1&amp;e=AUjlNQ" TargetMode="External"/><Relationship Id="rId733" Type="http://schemas.openxmlformats.org/officeDocument/2006/relationships/hyperlink" Target="../../../../../../../../:b:/r/personal/msfeaonline_aub_edu_lb1/Documents/MSFEA%20Online%20Hub%20-%2022/05-Programs/04-AI-DS%20Prof%20Diploma/2-Program%20Management/2.%20Applicants/5.%20Fall%202024-25/Invoicing/Receipts/Khaled%20Dandan%20Receipt%20-%20FA224-25-DL.pdf?csf=1&amp;web=1&amp;e=DUmwQf" TargetMode="External"/><Relationship Id="rId940" Type="http://schemas.openxmlformats.org/officeDocument/2006/relationships/hyperlink" Target="../../../../:b:/r/personal/msfeaonline_aub_edu_lb1/Documents/MSFEA%20Online%20Hub%20-%2022/05-Programs/04-AI-DS%20Prof%20Diploma/2-Program%20Management/2.%20Applicants/5.%20Fall%202024-25/Invoicing/Receipts/Achraf%20Lakkis-Receipt-SP1%2024-25-DAPP,AIETH.pdf?csf=1&amp;web=1&amp;e=MgjtZO" TargetMode="External"/><Relationship Id="rId1016" Type="http://schemas.openxmlformats.org/officeDocument/2006/relationships/hyperlink" Target="mailto:ritaygeagea@gmail.com" TargetMode="External"/><Relationship Id="rId165" Type="http://schemas.openxmlformats.org/officeDocument/2006/relationships/hyperlink" Target="../../../../../../../../:i:/r/personal/msfeaonline_aub_edu_lb1/Documents/MSFEA%20Online%20Hub%20-%2022/05-Programs/04-AI-DS%20Prof%20Diploma/2-Program%20Management/2.%20Applicants/3.%20Fall%202023-24/Invoicing/Abdo%20Younes%20Receipt%20-%20SP23-24-Electives.jpg?csf=1&amp;web=1&amp;e=NTihC3" TargetMode="External"/><Relationship Id="rId372" Type="http://schemas.openxmlformats.org/officeDocument/2006/relationships/hyperlink" Target="mailto:ramzi.jaber@neom.com" TargetMode="External"/><Relationship Id="rId677" Type="http://schemas.openxmlformats.org/officeDocument/2006/relationships/hyperlink" Target="../../../../../../../../:b:/g/personal/msfeaonline_aub_edu_lb1/EYwpzwr7mDlEiJ-VNxqgvpoBRccBzN6igtl2SauFNUlALw?e=pJaau0" TargetMode="External"/><Relationship Id="rId800" Type="http://schemas.openxmlformats.org/officeDocument/2006/relationships/hyperlink" Target="../../../../../../../../:u:/r/personal/msfeaonline_aub_edu_lb1/Documents/MSFEA%20Online%20Hub%20-%2022/05-Programs/04-AI-DS%20Prof%20Diploma/2-Program%20Management/2.%20Applicants/2.%20Spring%202022-23/Invoicing/Hussein%20Ghaddar%20Receipt%20-%20SP124-25-ML.msg?csf=1&amp;web=1&amp;e=C8jgNJ" TargetMode="External"/><Relationship Id="rId1223" Type="http://schemas.openxmlformats.org/officeDocument/2006/relationships/hyperlink" Target="https://mailaub-my.sharepoint.com/:u:/r/personal/msfeaonline_aub_edu_lb1/Documents/MSFEA%20Online%20Hub%20-%2022/05-Programs/04-AI-DS%20Prof%20Diploma/2-Program%20Management/02.%20Applicants/4.%20Spring%202023-24/Invoicing/Receipts/Kotan%20Al%20Mashhadani%20Receipt%20-%20SU24-25-AIETH,BA-Alum.msg?csf=1&amp;web=1&amp;e=IfCW1L" TargetMode="External"/><Relationship Id="rId232" Type="http://schemas.openxmlformats.org/officeDocument/2006/relationships/hyperlink" Target="../../../../../../../../:i:/r/personal/msfeaonline_aub_edu_lb1/Documents/MSFEA%20Online%20Hub%20-%2022/05-Programs/04-AI-DS%20Prof%20Diploma/2-Program%20Management/2.%20Applicants/4.%20Spring%202023-24/Invoicing/Nadine%20Younes%20Receipt%20-%20SP223-24-DL-Staff.jpeg?csf=1&amp;web=1&amp;e=ou6Yhd" TargetMode="External"/><Relationship Id="rId884" Type="http://schemas.openxmlformats.org/officeDocument/2006/relationships/hyperlink" Target="mailto:areejharahsheh@gmail.com" TargetMode="External"/><Relationship Id="rId27" Type="http://schemas.openxmlformats.org/officeDocument/2006/relationships/hyperlink" Target="../../../../../../../../:u:/r/personal/msfeaonline_aub_edu_lb1/Documents/MSFEA%20Online%20Hub%20-%2022/05-Programs/04-AI-DS%20Prof%20Diploma/2-Program%20Management/2.%20Applicants/3.%20Fall%202023-24/Invoicing/Shaimaa%20Ahmed%20Receipt%20-%202nd%20payment%20pre-requisite%20course.msg?csf=1&amp;web=1&amp;e=rCSnPQ" TargetMode="External"/><Relationship Id="rId537"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44" Type="http://schemas.openxmlformats.org/officeDocument/2006/relationships/hyperlink" Target="../../../../../../../../:u:/r/personal/msfeaonline_aub_edu_lb1/Documents/MSFEA%20Online%20Hub%20-%2022/05-Programs/04-AI-DS%20Prof%20Diploma/2-Program%20Management/2.%20Applicants/6.%20Spring%202024-25/Invoicing/Receipts/Farah%20Abduljawad%20Receipt%20-%20SP24-25-ALLP.msg?csf=1&amp;web=1&amp;e=Cv6PJP" TargetMode="External"/><Relationship Id="rId951" Type="http://schemas.openxmlformats.org/officeDocument/2006/relationships/hyperlink" Target="../../../../:b:/r/personal/msfeaonline_aub_edu_lb1/Documents/MSFEA%20Online%20Hub%20-%2022/05-Programs/04-AI-DS%20Prof%20Diploma/2-Program%20Management/2.%20Applicants/5.%20Fall%202024-25/Invoicing/Receipts/Toufic%20Habli-Receipt-SP%201%2024-25-AIETH,DAPP.pdf?csf=1&amp;web=1&amp;e=xeHQz1" TargetMode="External"/><Relationship Id="rId1167" Type="http://schemas.openxmlformats.org/officeDocument/2006/relationships/hyperlink" Target="../../../../:b:/r/personal/msfeaonline_aub_edu_lb1/Documents/MSFEA%20Online%20Hub%20-%2022/05-Programs/04-AI-DS%20Prof%20Diploma/2-Program%20Management/02.%20Applicants/7.%20Fall%202025-26/Invoicing/Receipts/Joseph%20El%20Haber%20Receipt%20-%20SP24-25-ALLP.pdf?csf=1&amp;web=1&amp;e=c9js5y" TargetMode="External"/><Relationship Id="rId80" Type="http://schemas.openxmlformats.org/officeDocument/2006/relationships/hyperlink" Target="../../../../../../../../:i:/r/personal/msfeaonline_aub_edu_lb1/Documents/MSFEA%20Online%20Hub%20-%2022/05-Programs/04-AI-DS%20Prof%20Diploma/2-Program%20Management/2.%20Applicants/3.%20Fall%202023-24/Invoicing/Tayseer%20Mustapha%20Receipt%20-%20Fall%2023-24%20-%20Full%20Program%20-%20Early%20Bird.jpg?csf=1&amp;web=1&amp;e=dXuqcP" TargetMode="External"/><Relationship Id="rId176" Type="http://schemas.openxmlformats.org/officeDocument/2006/relationships/hyperlink" Target="../../../../../../../../:b:/r/personal/msfeaonline_aub_edu_lb1/Documents/MSFEA%20Online%20Hub%20-%2022/05-Programs/04-AI-DS%20Prof%20Diploma/2-Program%20Management/2.%20Applicants/4.%20Spring%202023-24/Invoicing/Rasha%20Abou%20Khater%20Receipt%20-%20SP23-24-fullprog-earlybird.pdf?csf=1&amp;web=1&amp;e=S77pQ0" TargetMode="External"/><Relationship Id="rId383" Type="http://schemas.openxmlformats.org/officeDocument/2006/relationships/hyperlink" Target="mailto:mgy04@mail.aub.edu" TargetMode="External"/><Relationship Id="rId590" Type="http://schemas.openxmlformats.org/officeDocument/2006/relationships/hyperlink" Target="../../../../../../../../:u:/r/personal/msfeaonline_aub_edu_lb1/Documents/MSFEA%20Online%20Hub%20-%2022/05-Programs/04-AI-DS%20Prof%20Diploma/2-Program%20Management/2.%20Applicants/5.%20Fall%202024-25/Invoicing/Receipts/Batoul%20Khodor%20Receipt%20-%20FA2-24-25-DS.msg?csf=1&amp;web=1&amp;e=VaSsFe" TargetMode="External"/><Relationship Id="rId604" Type="http://schemas.openxmlformats.org/officeDocument/2006/relationships/hyperlink" Target="../../../../../../../../:b:/r/personal/msfeaonline_aub_edu_lb1/Documents/MSFEA%20Online%20Hub%20-%2022/05-Programs/04-AI-DS%20Prof%20Diploma/2-Program%20Management/2.%20Applicants/5.%20Fall%202024-25/Invoicing/Receipts/Israa%20Darwiche%20Receipt-FA124-25-DS.pdf?csf=1&amp;web=1&amp;e=yKDl0Z" TargetMode="External"/><Relationship Id="rId811" Type="http://schemas.openxmlformats.org/officeDocument/2006/relationships/hyperlink" Target="../../../../../../../../:u:/r/personal/msfeaonline_aub_edu_lb1/Documents/MSFEA%20Online%20Hub%20-%2022/05-Programs/04-AI-DS%20Prof%20Diploma/2-Program%20Management/2.%20Applicants/6.%20Spring%202024-25/Invoicing/Receipts/Ramzi%20Shamoun%20Receipt%20-%20SP124-25-PRO-Only.msg?csf=1&amp;web=1&amp;e=iCPHQB" TargetMode="External"/><Relationship Id="rId1027" Type="http://schemas.openxmlformats.org/officeDocument/2006/relationships/hyperlink" Target="mailto:kewlfunky@hotmail.com" TargetMode="External"/><Relationship Id="rId1234" Type="http://schemas.openxmlformats.org/officeDocument/2006/relationships/hyperlink" Target="https://mailaub-my.sharepoint.com/:u:/r/personal/msfeaonline_aub_edu_lb1/Documents/MSFEA%20Online%20Hub%20-%2022/05-Programs/04-AI-DS%20Prof%20Diploma/2-Program%20Management/02.%20Applicants/7.%20Fall%202025-26/Invoicing/Receipts/Omar%20Najjar-SU24-25-FullProg.EB.msg?csf=1&amp;web=1&amp;e=oeOh0Y" TargetMode="External"/><Relationship Id="rId243" Type="http://schemas.openxmlformats.org/officeDocument/2006/relationships/hyperlink" Target="../../../../../../../../:i:/r/personal/msfeaonline_aub_edu_lb1/Documents/MSFEA%20Online%20Hub%20-%2022/05-Programs/04-AI-DS%20Prof%20Diploma/2-Program%20Management/2.%20Applicants/4.%20Spring%202023-24/Invoicing/Jamal%20Soukarieh%20Receipt%20-%20SP23-24-ML-only.jpg?csf=1&amp;web=1&amp;e=1W86vd" TargetMode="External"/><Relationship Id="rId450"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88" Type="http://schemas.openxmlformats.org/officeDocument/2006/relationships/hyperlink" Target="mailto:ola-sleiman@hotmail.com" TargetMode="External"/><Relationship Id="rId895" Type="http://schemas.openxmlformats.org/officeDocument/2006/relationships/hyperlink" Target="mailto:batoulkhodor@outlook.com" TargetMode="External"/><Relationship Id="rId909" Type="http://schemas.openxmlformats.org/officeDocument/2006/relationships/hyperlink" Target="mailto:eng.rawabdeh@gmail.com" TargetMode="External"/><Relationship Id="rId1080" Type="http://schemas.openxmlformats.org/officeDocument/2006/relationships/hyperlink" Target="../../../../:u:/r/personal/msfeaonline_aub_edu_lb1/Documents/MSFEA%20Online%20Hub%20-%2022/05-Programs/04-AI-DS%20Prof%20Diploma/2-Program%20Management/02.%20Applicants/5.%20Fall%202024-25/Invoicing/Receipts/Israa%20Darwiche%20Receipt%20-%20SP224-25-ANLP,BA.msg?csf=1&amp;web=1&amp;e=DhKVZQ" TargetMode="External"/><Relationship Id="rId38" Type="http://schemas.openxmlformats.org/officeDocument/2006/relationships/hyperlink" Target="../../../../../../../../:i:/r/personal/msfeaonline_aub_edu_lb1/Documents/MSFEA%20Online%20Hub%20-%2022/05-Programs/04-AI-DS%20Prof%20Diploma/2-Program%20Management/2.%20Applicants/3.%20Fall%202023-24/Invoicing/Tanios%20Karam%20Payment%20Receipt.jpg?csf=1&amp;web=1&amp;e=7g1RMX" TargetMode="External"/><Relationship Id="rId103" Type="http://schemas.openxmlformats.org/officeDocument/2006/relationships/hyperlink" Target="../../../../../../../../:i:/r/personal/msfeaonline_aub_edu_lb1/Documents/MSFEA%20Online%20Hub%20-%2022/05-Programs/04-AI-DS%20Prof%20Diploma/2-Program%20Management/2.%20Applicants/4.%20Spring%202023-24/Invoicing/Ghida%20Zbib%20Receipt%20-%20SP23-24-Electives-Alumni.jpg?csf=1&amp;web=1&amp;e=mdwNoC" TargetMode="External"/><Relationship Id="rId310" Type="http://schemas.openxmlformats.org/officeDocument/2006/relationships/hyperlink" Target="mailto:kewlfunky@hotmail.com" TargetMode="External"/><Relationship Id="rId548" Type="http://schemas.openxmlformats.org/officeDocument/2006/relationships/hyperlink" Target="../../../../../../../../:i:/r/personal/msfeaonline_aub_edu_lb1/Documents/MSFEA%20Online%20Hub%20-%2022/05-Programs/04-AI-DS%20Prof%20Diploma/2-Program%20Management/2.%20Applicants/5.%20Fall%202024-25/Invoicing/Receipts/Hussein%20Awada%20Receipt%20-%20FA124-25-ML-Alum.jpeg?csf=1&amp;web=1&amp;e=osMAd0" TargetMode="External"/><Relationship Id="rId755" Type="http://schemas.openxmlformats.org/officeDocument/2006/relationships/hyperlink" Target="mailto:areejharahsheh@gmail.com" TargetMode="External"/><Relationship Id="rId962" Type="http://schemas.openxmlformats.org/officeDocument/2006/relationships/hyperlink" Target="mailto:ashraf_sd@live.com" TargetMode="External"/><Relationship Id="rId1178" Type="http://schemas.openxmlformats.org/officeDocument/2006/relationships/hyperlink" Target="../../../../:b:/r/personal/msfeaonline_aub_edu_lb1/Documents/MSFEA%20Online%20Hub%20-%2022/05-Programs/04-AI-DS%20Prof%20Diploma/2-Program%20Management/02.%20Applicants/6.%20Spring%202024-25/Invoicing/Receipts/Nour%20Massouh%20Receipt%20-%20SU24-25-AIETH,AIHEA-Alum.pdf?csf=1&amp;web=1&amp;e=Gp7Qc8" TargetMode="External"/><Relationship Id="rId91" Type="http://schemas.openxmlformats.org/officeDocument/2006/relationships/hyperlink" Target="../../../../../../../../:b:/r/personal/msfeaonline_aub_edu_lb1/Documents/MSFEA%20Online%20Hub%20-%2022/05-Programs/04-AI-DS%20Prof%20Diploma/2-Program%20Management/2.%20Applicants/3.%20Fall%202023-24/Invoicing/Zamzam%20Atwi%20Receipt%20-%20Fall%2023-24%20-%20Core%20Courses.pdf?csf=1&amp;web=1&amp;e=2Lw5js" TargetMode="External"/><Relationship Id="rId187" Type="http://schemas.openxmlformats.org/officeDocument/2006/relationships/hyperlink" Target="../../../../../../../../:u:/r/personal/msfeaonline_aub_edu_lb1/Documents/MSFEA%20Online%20Hub%20-%2022/05-Programs/04-AI-DS%20Prof%20Diploma/2-Program%20Management/2.%20Applicants/4.%20Spring%202023-24/Invoicing/Maritta%20Choucair%20Receipt%20-%20SP23-24-ML-only.msg?csf=1&amp;web=1&amp;e=wVtdBQ" TargetMode="External"/><Relationship Id="rId394" Type="http://schemas.openxmlformats.org/officeDocument/2006/relationships/hyperlink" Target="../../../../../../../../:i:/r/personal/msfeaonline_aub_edu_lb1/Documents/MSFEA%20Online%20Hub%20-%2022/05-Programs/04-AI-DS%20Prof%20Diploma/2-Program%20Management/2.%20Applicants/5.%20Fall%202024-25/Invoicing/Youssef%20Farhat%20Receipt%20-%20SU23-24-STAT-Only.jpg?csf=1&amp;web=1&amp;e=5VD6WV" TargetMode="External"/><Relationship Id="rId408" Type="http://schemas.openxmlformats.org/officeDocument/2006/relationships/hyperlink" Target="../../../../../../../../:b:/r/personal/msfeaonline_aub_edu_lb1/Documents/MSFEA%20Online%20Hub%20-%2022/05-Programs/04-AI-DS%20Prof%20Diploma/2-Program%20Management/2.%20Applicants/5.%20Fall%202024-25/Invoicing/Receipts/Achraf%20Lakkis%20Receipt%20-%20SU23-24-ALLP.pdf?csf=1&amp;web=1&amp;e=AzWWRR" TargetMode="External"/><Relationship Id="rId615" Type="http://schemas.openxmlformats.org/officeDocument/2006/relationships/hyperlink" Target="../../../../../../../../:u:/r/personal/msfeaonline_aub_edu_lb1/Documents/MSFEA%20Online%20Hub%20-%2022/05-Programs/04-AI-DS%20Prof%20Diploma/2-Program%20Management/2.%20Applicants/5.%20Fall%202024-25/Invoicing/Receipts/Maya%20Mallak%20Receipt%20-%20FA2-24-25-PPSC-Alum.msg?csf=1&amp;web=1&amp;e=whNFWA" TargetMode="External"/><Relationship Id="rId822" Type="http://schemas.openxmlformats.org/officeDocument/2006/relationships/hyperlink" Target="../../../../:i:/r/personal/msfeaonline_aub_edu_lb1/Documents/MSFEA%20Online%20Hub%20-%2022/05-Programs/04-AI-DS%20Prof%20Diploma/2-Program%20Management/2.%20Applicants/6.%20Spring%202024-25/Invoicing/Receipts/Rami%20Ruhayem%20Receipt%20-%20SP124-25-PYTH-Only.jpg?csf=1&amp;web=1&amp;e=wpkFQc" TargetMode="External"/><Relationship Id="rId1038" Type="http://schemas.openxmlformats.org/officeDocument/2006/relationships/hyperlink" Target="../../../../:u:/r/personal/msfeaonline_aub_edu_lb1/Documents/MSFEA%20Online%20Hub%20-%2022/05-Programs/04-AI-DS%20Prof%20Diploma/2-Program%20Management/02.%20Applicants/7.%20Fall%202025-26/Invoicing/Receipts/Ibrahim%20Jabbour%20Receipt%20-%20SP24-25-1pre-req-only.msg?csf=1&amp;web=1&amp;e=xC0Qjt" TargetMode="External"/><Relationship Id="rId254" Type="http://schemas.openxmlformats.org/officeDocument/2006/relationships/hyperlink" Target="../../../../../../../../:b:/r/personal/msfeaonline_aub_edu_lb1/Documents/MSFEA%20Online%20Hub%20-%2022/05-Programs/04-AI-DS%20Prof%20Diploma/2-Program%20Management/2.%20Applicants/4.%20Spring%202023-24/Invoicing/Maya%20Assidi%20Receipt%20-%20Fall23-24-SP23-24Coh-Prog-only.pdf?csf=1&amp;web=1&amp;e=MteWyT" TargetMode="External"/><Relationship Id="rId699" Type="http://schemas.openxmlformats.org/officeDocument/2006/relationships/hyperlink" Target="../../../../../../../../:i:/r/personal/msfeaonline_aub_edu_lb1/Documents/MSFEA%20Online%20Hub%20-%2022/05-Programs/04-AI-DS%20Prof%20Diploma/2-Program%20Management/2.%20Applicants/5.%20Fall%202024-25/Invoicing/Receipts/Salim%20Fayad%20Receipt%20-%20FA224-25-DL.jpg?csf=1&amp;web=1&amp;e=TXmdR9" TargetMode="External"/><Relationship Id="rId1091" Type="http://schemas.openxmlformats.org/officeDocument/2006/relationships/hyperlink" Target="../../../../:u:/r/personal/msfeaonline_aub_edu_lb1/Documents/MSFEA%20Online%20Hub%20-%2022/05-Programs/04-AI-DS%20Prof%20Diploma/2-Program%20Management/02.%20Applicants/6.%20Spring%202024-25/Invoicing/Receipts/Heba%20El%20Halabi%20Receipt%20-%20SP224-25-DL.msg?csf=1&amp;web=1&amp;e=TEoOST" TargetMode="External"/><Relationship Id="rId1105" Type="http://schemas.openxmlformats.org/officeDocument/2006/relationships/hyperlink" Target="../../../../:i:/r/personal/msfeaonline_aub_edu_lb1/Documents/MSFEA%20Online%20Hub%20-%2022/05-Programs/04-AI-DS%20Prof%20Diploma/2-Program%20Management/02.%20Applicants/5.%20Fall%202024-25/Invoicing/Receipts/Hussein%20Khreiss%20Receipt%20-%20SP224-25-ANLP.jpg?csf=1&amp;web=1&amp;e=M9y0MG" TargetMode="External"/><Relationship Id="rId49" Type="http://schemas.openxmlformats.org/officeDocument/2006/relationships/hyperlink" Target="../../../../../../../../:i:/r/personal/msfeaonline_aub_edu_lb1/Documents/MSFEA%20Online%20Hub%20-%2022/05-Programs/04-AI-DS%20Prof%20Diploma/2-Program%20Management/2.%20Applicants/3.%20Fall%202023-24/Invoicing/Edmond%20Rhayem%20Receipt%20-%20Fall%2023-24%20-%20Core%20Courses.jpg?csf=1&amp;web=1&amp;e=m4840s" TargetMode="External"/><Relationship Id="rId114" Type="http://schemas.openxmlformats.org/officeDocument/2006/relationships/hyperlink" Target="../../../../../../../../:i:/r/personal/msfeaonline_aub_edu_lb1/Documents/MSFEA%20Online%20Hub%20-%2022/05-Programs/04-AI-DS%20Prof%20Diploma/2-Program%20Management/2.%20Applicants/4.%20Spring%202023-24/Invoicing/Toufic%20Eid%20Receipt%20-%20Fall23-24-Stat-Auditor.jpg?csf=1&amp;web=1&amp;e=pbr2Kd" TargetMode="External"/><Relationship Id="rId461" Type="http://schemas.openxmlformats.org/officeDocument/2006/relationships/hyperlink" Target="../../../../../../../../:i:/r/personal/msfeaonline_aub_edu_lb1/Documents/MSFEA%20Online%20Hub%20-%2022/05-Programs/04-AI-DS%20Prof%20Diploma/2-Program%20Management/2.%20Applicants/5.%20Fall%202024-25/Invoicing/Receipts/Imad%20Tanios%20Receipt%20-%20FA24-25-EB.jpg?csf=1&amp;web=1&amp;e=d2LvKp" TargetMode="External"/><Relationship Id="rId559" Type="http://schemas.openxmlformats.org/officeDocument/2006/relationships/hyperlink" Target="mailto:yumna.malaz@gmail.com" TargetMode="External"/><Relationship Id="rId766" Type="http://schemas.openxmlformats.org/officeDocument/2006/relationships/hyperlink" Target="mailto:achraf.allakkis@gmail.com" TargetMode="External"/><Relationship Id="rId1189" Type="http://schemas.openxmlformats.org/officeDocument/2006/relationships/hyperlink" Target="mailto:toufic.habli@hotmail.com" TargetMode="External"/><Relationship Id="rId198" Type="http://schemas.openxmlformats.org/officeDocument/2006/relationships/hyperlink" Target="../../../../../../../../:i:/r/personal/msfeaonline_aub_edu_lb1/Documents/MSFEA%20Online%20Hub%20-%2022/05-Programs/04-AI-DS%20Prof%20Diploma/2-Program%20Management/2.%20Applicants/3.%20Fall%202023-24/Invoicing/Hassan%20Nasser%20Receipt%20-%20SP22324-ANLP-Alacarte.jpeg?csf=1&amp;web=1&amp;e=0Oq26S" TargetMode="External"/><Relationship Id="rId321" Type="http://schemas.openxmlformats.org/officeDocument/2006/relationships/hyperlink" Target="../../../../../../../../:i:/r/personal/msfeaonline_aub_edu_lb1/Documents/MSFEA%20Online%20Hub%20-%2022/05-Programs/04-AI-DS%20Prof%20Diploma/2-Program%20Management/2.%20Applicants/4.%20Spring%202023-24/Invoicing/Laila%20Ghoteimi%20Receipt%20-%20SU23-24-AIETH.jpg?csf=1&amp;web=1&amp;e=2UgHTw" TargetMode="External"/><Relationship Id="rId419" Type="http://schemas.openxmlformats.org/officeDocument/2006/relationships/hyperlink" Target="../../../../../../../../:u:/r/personal/msfeaonline_aub_edu_lb1/Documents/MSFEA%20Online%20Hub%20-%2022/05-Programs/04-AI-DS%20Prof%20Diploma/2-Program%20Management/2.%20Applicants/5.%20Fall%202024-25/Invoicing/Receipts/Nicolas%20Bou%20Frem%20Receipt%20-%20FA124-25-ML.msg?csf=1&amp;web=1&amp;e=DE44Yw" TargetMode="External"/><Relationship Id="rId626" Type="http://schemas.openxmlformats.org/officeDocument/2006/relationships/hyperlink" Target="../../../../../../../../:i:/r/personal/msfeaonline_aub_edu_lb1/Documents/MSFEA%20Online%20Hub%20-%2022/05-Programs/04-AI-DS%20Prof%20Diploma/2-Program%20Management/2.%20Applicants/4.%20Spring%202023-24/Invoicing/Receipts/Fadi%20Chaker%20Receipt%20-%20FA2-24-25-AIHEA.png?csf=1&amp;web=1&amp;e=gpbT9G" TargetMode="External"/><Relationship Id="rId973" Type="http://schemas.openxmlformats.org/officeDocument/2006/relationships/hyperlink" Target="mailto:alaadaherr@hotmail.com" TargetMode="External"/><Relationship Id="rId1049" Type="http://schemas.openxmlformats.org/officeDocument/2006/relationships/hyperlink" Target="../../../../:u:/r/personal/msfeaonline_aub_edu_lb1/Documents/MSFEA%20Online%20Hub%20-%2022/05-Programs/04-AI-DS%20Prof%20Diploma/2-Program%20Management/02.%20Applicants/5.%20Fall%202024-25/Invoicing/Receipts/Batoul%20Khodor%20Receipt%20-%20SP224-25-ANLP,BA.msg?csf=1&amp;web=1&amp;e=uxmMXl" TargetMode="External"/><Relationship Id="rId833" Type="http://schemas.openxmlformats.org/officeDocument/2006/relationships/hyperlink" Target="mailto:mi94@aub.edu.lb" TargetMode="External"/><Relationship Id="rId1116" Type="http://schemas.openxmlformats.org/officeDocument/2006/relationships/hyperlink" Target="../../../../:u:/r/personal/msfeaonline_aub_edu_lb1/Documents/MSFEA%20Online%20Hub%20-%2022/05-Programs/04-AI-DS%20Prof%20Diploma/2-Program%20Management/02.%20Applicants/6.%20Spring%202024-25/Invoicing/Receipts/Hadi%20Dghaily%20Receipt%20-%20SP224-25-DL.msg?csf=1&amp;web=1&amp;e=6Y7BID" TargetMode="External"/><Relationship Id="rId265" Type="http://schemas.openxmlformats.org/officeDocument/2006/relationships/hyperlink" Target="mailto:lamiagerios@gmail.com" TargetMode="External"/><Relationship Id="rId472" Type="http://schemas.openxmlformats.org/officeDocument/2006/relationships/hyperlink" Target="../../../../../../../../:i:/r/personal/msfeaonline_aub_edu_lb1/Documents/MSFEA%20Online%20Hub%20-%2022/05-Programs/04-AI-DS%20Prof%20Diploma/2-Program%20Management/2.%20Applicants/4.%20Spring%202023-24/Invoicing/Nizar%20Aouad%20Receipt%20-%20Fall23-24-Sp23-24coh-M%26PRO-Alumni.jpg?csf=1&amp;web=1&amp;e=NEZYkM" TargetMode="External"/><Relationship Id="rId900" Type="http://schemas.openxmlformats.org/officeDocument/2006/relationships/hyperlink" Target="mailto:rajaazeidan.raz@gmail.com" TargetMode="External"/><Relationship Id="rId125" Type="http://schemas.openxmlformats.org/officeDocument/2006/relationships/hyperlink" Target="../../../../../../../../:i:/r/personal/msfeaonline_aub_edu_lb1/Documents/MSFEA%20Online%20Hub%20-%2022/05-Programs/04-AI-DS%20Prof%20Diploma/2-Program%20Management/2.%20Applicants/4.%20Spring%202023-24/Invoicing/Aya%20Batal%20Receipt%20-%20Fall23-24-SP23-24Coh-AllP+1stsemcourses.jpg?csf=1&amp;web=1&amp;e=7fcdB1" TargetMode="External"/><Relationship Id="rId332" Type="http://schemas.openxmlformats.org/officeDocument/2006/relationships/hyperlink" Target="mailto:mazenhabbal@yahoo.com" TargetMode="External"/><Relationship Id="rId777" Type="http://schemas.openxmlformats.org/officeDocument/2006/relationships/hyperlink" Target="mailto:a.obaidli@gmail.com" TargetMode="External"/><Relationship Id="rId984" Type="http://schemas.openxmlformats.org/officeDocument/2006/relationships/hyperlink" Target="../../../../:u:/r/personal/msfeaonline_aub_edu_lb1/Documents/MSFEA%20Online%20Hub%20-%2022/05-Programs/04-AI-DS%20Prof%20Diploma/2-Program%20Management/2.%20Applicants/6.%20Spring%202024-25/Invoicing/Receipts/Noora%20Al%20Mudhaka%20Receipt%20-%20SP124-25-DS.msg?csf=1&amp;web=1&amp;e=BMJrwS" TargetMode="External"/><Relationship Id="rId637" Type="http://schemas.openxmlformats.org/officeDocument/2006/relationships/hyperlink" Target="../../../../../../../../:b:/r/personal/msfeaonline_aub_edu_lb1/Documents/MSFEA%20Online%20Hub%20-%2022/05-Programs/04-AI-DS%20Prof%20Diploma/2-Program%20Management/2.%20Applicants/5.%20Fall%202024-25/Invoicing/Receipts/Hussam%20Salami%20Receipt-%20FA%202%2024-25-DS.pdf?csf=1&amp;web=1&amp;e=MO3hpA" TargetMode="External"/><Relationship Id="rId844" Type="http://schemas.openxmlformats.org/officeDocument/2006/relationships/hyperlink" Target="../../../../:u:/r/personal/msfeaonline_aub_edu_lb1/Documents/MSFEA%20Online%20Hub%20-%2022/05-Programs/04-AI-DS%20Prof%20Diploma/2-Program%20Management/2.%20Applicants/7.%20Fall%202025-26/Invoicing/Receipts/Rita%20Kassouf%20Receipt%20-%20SP124-25-ALLP-only.msg?csf=1&amp;web=1&amp;e=d0LeVj" TargetMode="External"/><Relationship Id="rId276" Type="http://schemas.openxmlformats.org/officeDocument/2006/relationships/hyperlink" Target="../../../../../../../../:u:/r/personal/msfeaonline_aub_edu_lb1/Documents/MSFEA%20Online%20Hub%20-%2022/05-Programs/04-AI-DS%20Prof%20Diploma/2-Program%20Management/2.%20Applicants/5.%20Fall%202024-25/Invoicing/Dalia%20Abdel%20Massih%20-%20Receipt%20-%20PYT.msg?csf=1&amp;web=1&amp;e=jcIeWT" TargetMode="External"/><Relationship Id="rId483" Type="http://schemas.openxmlformats.org/officeDocument/2006/relationships/hyperlink" Target="../../../../../../../../:b:/r/personal/msfeaonline_aub_edu_lb1/Documents/MSFEA%20Online%20Hub%20-%2022/05-Programs/04-AI-DS%20Prof%20Diploma/2-Program%20Management/2.%20Applicants/5.%20Fall%202024-25/Invoicing/Receipts/Kawthar%20Al%20Arab%20Receipt%20-%20FA124-25-ML-Alum.pdf?csf=1&amp;web=1&amp;e=Bf5BLe" TargetMode="External"/><Relationship Id="rId690" Type="http://schemas.openxmlformats.org/officeDocument/2006/relationships/hyperlink" Target="../../../../../../../../:b:/g/personal/msfeaonline_aub_edu_lb1/EaZhxawn8ulNg5oDvYAM7GMBh774uvIrO2tKc9QTRAhblw?e=VW2fbz" TargetMode="External"/><Relationship Id="rId704" Type="http://schemas.openxmlformats.org/officeDocument/2006/relationships/hyperlink" Target="../../../../../../../../:i:/r/personal/msfeaonline_aub_edu_lb1/Documents/MSFEA%20Online%20Hub%20-%2022/05-Programs/04-AI-DS%20Prof%20Diploma/2-Program%20Management/2.%20Applicants/6.%20Spring%202024-25/Invoicing/Receipts/Wael%20Briech%20Receipt%20-%20SP24-25-ALLP-EB-Offer.jpeg?csf=1&amp;web=1&amp;e=KI6lB4" TargetMode="External"/><Relationship Id="rId911" Type="http://schemas.openxmlformats.org/officeDocument/2006/relationships/hyperlink" Target="../../../../:i:/r/personal/msfeaonline_aub_edu_lb1/Documents/MSFEA%20Online%20Hub%20-%2022/05-Programs/04-AI-DS%20Prof%20Diploma/2-Program%20Management/2.%20Applicants/7.%20Fall%202025-26/Invoicing/Receipts/Rania%20Hamad%20Receipt%20-%20SP124-25-PRO-Only.jpg?csf=1&amp;web=1&amp;e=JAUWPL" TargetMode="External"/><Relationship Id="rId1127" Type="http://schemas.openxmlformats.org/officeDocument/2006/relationships/hyperlink" Target="mailto:laila.ghoteime87@gmail.com" TargetMode="External"/><Relationship Id="rId40" Type="http://schemas.openxmlformats.org/officeDocument/2006/relationships/hyperlink" Target="../../../../../../../../:i:/r/personal/msfeaonline_aub_edu_lb1/Documents/MSFEA%20Online%20Hub%20-%2022/05-Programs/04-AI-DS%20Prof%20Diploma/2-Program%20Management/2.%20Applicants/3.%20Fall%202023-24/Invoicing/Lina%20El%20Husseini%20Receipt%20-%203%20Pre-requisites%20only.png?csf=1&amp;web=1&amp;e=6cuoRr" TargetMode="External"/><Relationship Id="rId136"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prog-only.pdf?csf=1&amp;web=1&amp;e=Lx94P9" TargetMode="External"/><Relationship Id="rId343" Type="http://schemas.openxmlformats.org/officeDocument/2006/relationships/hyperlink" Target="../../../../../../../../:i:/r/personal/msfeaonline_aub_edu_lb1/Documents/MSFEA%20Online%20Hub%20-%2022/05-Programs/04-AI-DS%20Prof%20Diploma/2-Program%20Management/2.%20Applicants/5.%20Fall%202024-25/Invoicing/Farah%20Farchouck%20Receipt%20-%20SU23-24.jpeg?csf=1&amp;web=1&amp;e=Epm41g" TargetMode="External"/><Relationship Id="rId550" Type="http://schemas.openxmlformats.org/officeDocument/2006/relationships/hyperlink" Target="../../../../../../../../:i:/r/personal/msfeaonline_aub_edu_lb1/Documents/MSFEA%20Online%20Hub%20-%2022/05-Programs/04-AI-DS%20Prof%20Diploma/2-Program%20Management/2.%20Applicants/3.%20Fall%202023-24/Invoicing/Edmond%20Rhayem%20Receipt%20-%20FA124-25-ANLP.jpg?csf=1&amp;web=1&amp;e=aWhNhU" TargetMode="External"/><Relationship Id="rId788" Type="http://schemas.openxmlformats.org/officeDocument/2006/relationships/hyperlink" Target="../../../../../../../../:i:/r/personal/msfeaonline_aub_edu_lb1/Documents/MSFEA%20Online%20Hub%20-%2022/05-Programs/04-AI-DS%20Prof%20Diploma/2-Program%20Management/2.%20Applicants/5.%20Fall%202024-25/Invoicing/Receipts/Lamia%20Gerios%20Receipt%20-%20SP124-25-ML.jpg?csf=1&amp;web=1&amp;e=tmbCiL" TargetMode="External"/><Relationship Id="rId995" Type="http://schemas.openxmlformats.org/officeDocument/2006/relationships/hyperlink" Target="../../../../:i:/r/personal/msfeaonline_aub_edu_lb1/Documents/MSFEA%20Online%20Hub%20-%2022/05-Programs/04-AI-DS%20Prof%20Diploma/2-Program%20Management/2.%20Applicants/5.%20Fall%202024-25/Invoicing/Receipts/Carla%20Madi-Receipt-SP1%2024-25-DS.jpeg?csf=1&amp;web=1&amp;e=Ue2XX3" TargetMode="External"/><Relationship Id="rId1180" Type="http://schemas.openxmlformats.org/officeDocument/2006/relationships/hyperlink" Target="../../../../:b:/r/personal/msfeaonline_aub_edu_lb1/Documents/MSFEA%20Online%20Hub%20-%2022/05-Programs/04-AI-DS%20Prof%20Diploma/2-Program%20Management/02.%20Applicants/7.%20Fall%202025-26/Invoicing/Receipts/Mohamad%20Ghaith%20El%20Solh%20Receipt-%20SP24-25-PYT-only-alum.pdf?csf=1&amp;web=1&amp;e=MuFT4l" TargetMode="External"/><Relationship Id="rId203" Type="http://schemas.openxmlformats.org/officeDocument/2006/relationships/hyperlink" Target="../../../../../../../../:b:/r/personal/msfeaonline_aub_edu_lb1/Documents/MSFEA%20Online%20Hub%20-%2022/05-Programs/04-AI-DS%20Prof%20Diploma/2-Program%20Management/2.%20Applicants/4.%20Spring%202023-24/Invoicing/Iman%20Kobeissi%20Receipt%20-%20SP123-24-DS.pdf?csf=1&amp;web=1&amp;e=ufflKD" TargetMode="External"/><Relationship Id="rId648" Type="http://schemas.openxmlformats.org/officeDocument/2006/relationships/hyperlink" Target="mailto:hsa58@mail.aub.edu" TargetMode="External"/><Relationship Id="rId855" Type="http://schemas.openxmlformats.org/officeDocument/2006/relationships/hyperlink" Target="mailto:khaled.dandan@lau.edu" TargetMode="External"/><Relationship Id="rId1040" Type="http://schemas.openxmlformats.org/officeDocument/2006/relationships/hyperlink" Target="../../../../:i:/r/personal/msfeaonline_aub_edu_lb1/Documents/MSFEA%20Online%20Hub%20-%2022/05-Programs/04-AI-DS%20Prof%20Diploma/2-Program%20Management/02.%20Applicants/7.%20Fall%202025-26/Invoicing/Receipts/Rawan%20Ajouz%20Receipt%20-%20SP24-25-ALLP.jpeg?csf=1&amp;web=1&amp;e=MYfdrM" TargetMode="External"/><Relationship Id="rId287" Type="http://schemas.openxmlformats.org/officeDocument/2006/relationships/hyperlink" Target="../../../../../../../../:b:/r/personal/msfeaonline_aub_edu_lb1/Documents/MSFEA%20Online%20Hub%20-%2022/05-Programs/04-AI-DS%20Prof%20Diploma/2-Program%20Management/2.%20Applicants/5.%20Fall%202024-25/Invoicing/Caroline%20Issa%20Receipt%20-%20SU23-24-ALLP-Alum.pdf?csf=1&amp;web=1&amp;e=42ztCA" TargetMode="External"/><Relationship Id="rId410" Type="http://schemas.openxmlformats.org/officeDocument/2006/relationships/hyperlink" Target="mailto:manalkfattoum@gmail.com" TargetMode="External"/><Relationship Id="rId494" Type="http://schemas.openxmlformats.org/officeDocument/2006/relationships/hyperlink" Target="../../../../../../../../:b:/r/personal/msfeaonline_aub_edu_lb1/Documents/MSFEA%20Online%20Hub%20-%2022/05-Programs/04-AI-DS%20Prof%20Diploma/2-Program%20Management/2.%20Applicants/5.%20Fall%202024-25/Invoicing/Receipts/Dana%20Baz%20Radwan%20Receipt%20-%20FA124-25-ML-Staff.pdf?csf=1&amp;web=1&amp;e=EKEJP0" TargetMode="External"/><Relationship Id="rId508" Type="http://schemas.openxmlformats.org/officeDocument/2006/relationships/hyperlink" Target="mailto:salimfayad@hotmail.com" TargetMode="External"/><Relationship Id="rId715" Type="http://schemas.openxmlformats.org/officeDocument/2006/relationships/hyperlink" Target="mailto:mohmad.ali94@hotmail.com" TargetMode="External"/><Relationship Id="rId922" Type="http://schemas.openxmlformats.org/officeDocument/2006/relationships/hyperlink" Target="../../../../:b:/r/personal/msfeaonline_aub_edu_lb1/Documents/MSFEA%20Online%20Hub%20-%2022/05-Programs/04-AI-DS%20Prof%20Diploma/2-Program%20Management/2.%20Applicants/5.%20Fall%202024-25/Invoicing/Receipts/Ahmad%20El%20Zoul-Receipt-SP1%2024-25-AIETH,DAPP.pdf?csf=1&amp;web=1&amp;e=t424NN" TargetMode="External"/><Relationship Id="rId1138" Type="http://schemas.openxmlformats.org/officeDocument/2006/relationships/hyperlink" Target="mailto:haidar.makki@outlook.com" TargetMode="External"/><Relationship Id="rId147" Type="http://schemas.openxmlformats.org/officeDocument/2006/relationships/hyperlink" Target="../../../../../../../../:i:/r/personal/msfeaonline_aub_edu_lb1/Documents/MSFEA%20Online%20Hub%20-%2022/05-Programs/04-AI-DS%20Prof%20Diploma/2-Program%20Management/2.%20Applicants/4.%20Spring%202023-24/Invoicing/Antonio%20Nehme%20Receipt%20-%20Fall2-23-24-Math-rerun.jpg?csf=1&amp;web=1&amp;e=to4Unx" TargetMode="External"/><Relationship Id="rId354" Type="http://schemas.openxmlformats.org/officeDocument/2006/relationships/hyperlink" Target="../../../../../../../../:u:/r/personal/msfeaonline_aub_edu_lb1/Documents/MSFEA%20Online%20Hub%20-%2022/05-Programs/04-AI-DS%20Prof%20Diploma/2-Program%20Management/2.%20Applicants/5.%20Fall%202024-25/Invoicing/Husam%20Salami%20Receipt%20-%20SU23-24-PYTH-only.eml?csf=1&amp;web=1&amp;e=nn6pn9" TargetMode="External"/><Relationship Id="rId799" Type="http://schemas.openxmlformats.org/officeDocument/2006/relationships/hyperlink" Target="../../../../../../../../:u:/r/personal/msfeaonline_aub_edu_lb1/Documents/MSFEA%20Online%20Hub%20-%2022/05-Programs/04-AI-DS%20Prof%20Diploma/2-Program%20Management/2.%20Applicants/5.%20Fall%202024-25/Invoicing/Receipts/Ramy%20El%20Khoury%20Receipt%20-%20SP124-25-AIHEA,1halfBA.msg?csf=1&amp;web=1&amp;e=VzKULi" TargetMode="External"/><Relationship Id="rId1191" Type="http://schemas.openxmlformats.org/officeDocument/2006/relationships/hyperlink" Target="mailto:salimfayad@hotmail.com" TargetMode="External"/><Relationship Id="rId1205" Type="http://schemas.openxmlformats.org/officeDocument/2006/relationships/hyperlink" Target="../../../../:u:/r/personal/msfeaonline_aub_edu_lb1/Documents/MSFEA%20Online%20Hub%20-%2022/05-Programs/04-AI-DS%20Prof%20Diploma/2-Program%20Management/02.%20Applicants/7.%20Fall%202025-26/Invoicing/Receipts/Hassan%20Mechmechani%20Receipt%20-%20SP24-25-MAth,Pyt-Alum.msg?csf=1&amp;web=1&amp;e=fKboHu" TargetMode="External"/><Relationship Id="rId51" Type="http://schemas.openxmlformats.org/officeDocument/2006/relationships/hyperlink" Target="../../../../../../../../:i:/r/personal/msfeaonline_aub_edu_lb1/Documents/MSFEA%20Online%20Hub%20-%2022/05-Programs/04-AI-DS%20Prof%20Diploma/2-Program%20Management/2.%20Applicants/3.%20Fall%202023-24/Invoicing/Abdo%20Younes%20Receipt%201500%20USD.jpg?csf=1&amp;web=1&amp;e=3gcK5r" TargetMode="External"/><Relationship Id="rId561" Type="http://schemas.openxmlformats.org/officeDocument/2006/relationships/hyperlink" Target="../../../../../../../../:u:/r/personal/msfeaonline_aub_edu_lb1/Documents/MSFEA%20Online%20Hub%20-%2022/05-Programs/04-AI-DS%20Prof%20Diploma/2-Program%20Management/2.%20Applicants/6.%20Spring%202024-25/Invoicing/Receipts/Hoda%20El%20Halabi%20Receipt%20-%20SP24-25-M%26PRO-Alum.msg?csf=1&amp;web=1&amp;e=vBEKMQ" TargetMode="External"/><Relationship Id="rId659" Type="http://schemas.openxmlformats.org/officeDocument/2006/relationships/hyperlink" Target="mailto:mohamadhassan.hijab@gmail.com" TargetMode="External"/><Relationship Id="rId866" Type="http://schemas.openxmlformats.org/officeDocument/2006/relationships/hyperlink" Target="mailto:bilal_saleh@engineer.com" TargetMode="External"/><Relationship Id="rId214" Type="http://schemas.openxmlformats.org/officeDocument/2006/relationships/hyperlink" Target="mailto:nadafanous@yahoo.com" TargetMode="External"/><Relationship Id="rId298" Type="http://schemas.openxmlformats.org/officeDocument/2006/relationships/hyperlink" Target="../../../../../../../../:u:/r/personal/msfeaonline_aub_edu_lb1/Documents/MSFEA%20Online%20Hub%20-%2022/05-Programs/04-AI-DS%20Prof%20Diploma/2-Program%20Management/2.%20Applicants/5.%20Fall%202024-25/Invoicing/Charbel%20Bou%20Fadel%20Receipt%20-%20SU23-24-MATH-only.msg?csf=1&amp;web=1&amp;e=9kgBlS" TargetMode="External"/><Relationship Id="rId421" Type="http://schemas.openxmlformats.org/officeDocument/2006/relationships/hyperlink" Target="../../../../../../../../:u:/r/personal/msfeaonline_aub_edu_lb1/Documents/MSFEA%20Online%20Hub%20-%2022/05-Programs/04-AI-DS%20Prof%20Diploma/2-Program%20Management/2.%20Applicants/5.%20Fall%202024-25/Invoicing/Receipts/Hager%20Hesham%20Receipt%201%20-%20FA124-25-ANLP.msg?csf=1&amp;web=1&amp;e=sPcMGI" TargetMode="External"/><Relationship Id="rId519" Type="http://schemas.openxmlformats.org/officeDocument/2006/relationships/hyperlink" Target="../../../../../../../../:u:/r/personal/msfeaonline_aub_edu_lb1/Documents/MSFEA%20Online%20Hub%20-%2022/05-Programs/04-AI-DS%20Prof%20Diploma/2-Program%20Management/2.%20Applicants/5.%20Fall%202024-25/Invoicing/Receipts/Wajih%20Kleilat%20Receipt%20-%20FA24-25-EB.msg?csf=1&amp;web=1&amp;e=PiQWXL" TargetMode="External"/><Relationship Id="rId1051" Type="http://schemas.openxmlformats.org/officeDocument/2006/relationships/hyperlink" Target="mailto:ritaygeagea@gmail.com" TargetMode="External"/><Relationship Id="rId1149" Type="http://schemas.openxmlformats.org/officeDocument/2006/relationships/hyperlink" Target="../../../../:i:/r/personal/msfeaonline_aub_edu_lb1/Documents/MSFEA%20Online%20Hub%20-%2022/05-Programs/04-AI-DS%20Prof%20Diploma/2-Program%20Management/02.%20Applicants/7.%20Fall%202025-26/Invoicing/Receipts/Kawthar%20Sharaf%20El%20Deen%20Receipt%20-%20SP224-25-MATH-only-Alum.jpg?csf=1&amp;web=1&amp;e=7208mc" TargetMode="External"/><Relationship Id="rId158" Type="http://schemas.openxmlformats.org/officeDocument/2006/relationships/hyperlink" Target="../../../../../../../../:i:/r/personal/msfeaonline_aub_edu_lb1/Documents/MSFEA%20Online%20Hub%20-%2022/05-Programs/04-AI-DS%20Prof%20Diploma/2-Program%20Management/2.%20Applicants/3.%20Fall%202023-24/Invoicing/Zamzam%20Atwi%20Receipt%20-%20SP23-24-electives.jpg?csf=1&amp;web=1&amp;e=8Tbf2H" TargetMode="External"/><Relationship Id="rId726" Type="http://schemas.openxmlformats.org/officeDocument/2006/relationships/hyperlink" Target="mailto:bilal_saleh@engineer.com" TargetMode="External"/><Relationship Id="rId933" Type="http://schemas.openxmlformats.org/officeDocument/2006/relationships/hyperlink" Target="../../../../:b:/r/personal/msfeaonline_aub_edu_lb1/Documents/MSFEA%20Online%20Hub%20-%2022/05-Programs/04-AI-DS%20Prof%20Diploma/2-Program%20Management/2.%20Applicants/5.%20Fall%202024-25/Invoicing/Receipts/Sara%20El%20Mordaa-Receipt-SP%201%2024-25-DAPP,AIETH-Alum.pdf?csf=1&amp;web=1&amp;e=Ep787I" TargetMode="External"/><Relationship Id="rId100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DS.msg?csf=1&amp;web=1&amp;e=eemRCB" TargetMode="External"/><Relationship Id="rId62" Type="http://schemas.openxmlformats.org/officeDocument/2006/relationships/hyperlink" Target="../../../../../../../../:u:/r/personal/msfeaonline_aub_edu_lb1/Documents/MSFEA%20Online%20Hub%20-%2022/05-Programs/04-AI-DS%20Prof%20Diploma/2-Program%20Management/2.%20Applicants/3.%20Fall%202023-24/Invoicing/Sarah%20Osmane%20Receipt%20-%203%20pre-requisites.msg?csf=1&amp;web=1&amp;e=7xwOGc" TargetMode="External"/><Relationship Id="rId365" Type="http://schemas.openxmlformats.org/officeDocument/2006/relationships/hyperlink" Target="../../../../../../../../:b:/r/personal/msfeaonline_aub_edu_lb1/Documents/MSFEA%20Online%20Hub%20-%2022/05-Programs/04-AI-DS%20Prof%20Diploma/2-Program%20Management/2.%20Applicants/5.%20Fall%202024-25/Invoicing/GOODNESS%20IFEOMA%20KALU%20Receipt%20-%20SU23-24-PYTH-Only.pdf?csf=1&amp;web=1&amp;e=APSeVm" TargetMode="External"/><Relationship Id="rId572" Type="http://schemas.openxmlformats.org/officeDocument/2006/relationships/hyperlink" Target="mailto:ahmadzoul87@gmail.com" TargetMode="External"/><Relationship Id="rId1216"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225" Type="http://schemas.openxmlformats.org/officeDocument/2006/relationships/hyperlink" Target="mailto:walidkiblawi77@gmail.com" TargetMode="External"/><Relationship Id="rId432" Type="http://schemas.openxmlformats.org/officeDocument/2006/relationships/hyperlink" Target="../../../../../../../../:b:/r/personal/msfeaonline_aub_edu_lb1/Documents/MSFEA%20Online%20Hub%20-%2022/05-Programs/04-AI-DS%20Prof%20Diploma/2-Program%20Management/2.%20Applicants/5.%20Fall%202024-25/Invoicing/Receipts/Batoul%20Khodor%20Receipt%20-%20FA124-25-ML.pdf?csf=1&amp;web=1&amp;e=YgpMgd" TargetMode="External"/><Relationship Id="rId877" Type="http://schemas.openxmlformats.org/officeDocument/2006/relationships/hyperlink" Target="mailto:Georgette.tarabay2@gmail.com" TargetMode="External"/><Relationship Id="rId1062" Type="http://schemas.openxmlformats.org/officeDocument/2006/relationships/hyperlink" Target="../../../../:u:/r/personal/msfeaonline_aub_edu_lb1/Documents/MSFEA%20Online%20Hub%20-%2022/05-Programs/04-AI-DS%20Prof%20Diploma/2-Program%20Management/02.%20Applicants/7.%20Fall%202025-26/Invoicing/Receipts/Lara%20Aouad%20Receipt%20-%20SP24-25-PRO-Only.msg?csf=1&amp;web=1&amp;e=OuKF80" TargetMode="External"/><Relationship Id="rId737" Type="http://schemas.openxmlformats.org/officeDocument/2006/relationships/hyperlink" Target="../../../../../../../../:u:/r/personal/msfeaonline_aub_edu_lb1/Documents/MSFEA%20Online%20Hub%20-%2022/05-Programs/04-AI-DS%20Prof%20Diploma/2-Program%20Management/2.%20Applicants/6.%20Spring%202024-25/Invoicing/Receipts/Reem%20Kiwan%20Receipt%20-%20FA224-25-PRO-Only.msg?csf=1&amp;web=1&amp;e=nNaFQR" TargetMode="External"/><Relationship Id="rId944" Type="http://schemas.openxmlformats.org/officeDocument/2006/relationships/hyperlink" Target="../../../../:b:/r/personal/msfeaonline_aub_edu_lb1/Documents/MSFEA%20Online%20Hub%20-%2022/05-Programs/04-AI-DS%20Prof%20Diploma/2-Program%20Management/2.%20Applicants/4.%20Spring%202023-24/Invoicing/Receipts/May%20Farhat-Receipt-SP1%2024-25-AIHEA,DAPP.pdf?csf=1&amp;web=1&amp;e=hOFBzK" TargetMode="External"/><Relationship Id="rId73" Type="http://schemas.openxmlformats.org/officeDocument/2006/relationships/hyperlink" Target="../../../../../../../../:i:/r/personal/msfeaonline_aub_edu_lb1/Documents/MSFEA%20Online%20Hub%20-%2022/05-Programs/04-AI-DS%20Prof%20Diploma/2-Program%20Management/2.%20Applicants/3.%20Fall%202023-24/Invoicing/Mickel%20Madi%20Receipt%20-%20Fall%2023-24%20-%20Core%20Courses%20-%20Alumni.jpeg?csf=1&amp;web=1&amp;e=4UxoXe" TargetMode="External"/><Relationship Id="rId169" Type="http://schemas.openxmlformats.org/officeDocument/2006/relationships/hyperlink" Target="../../../../../../../../:i:/r/personal/msfeaonline_aub_edu_lb1/Documents/MSFEA%20Online%20Hub%20-%2022/05-Programs/04-AI-DS%20Prof%20Diploma/2-Program%20Management/2.%20Applicants/4.%20Spring%202023-24/Invoicing/Sophia%20Moukahal%20Receipt%20-%20SP23-24-electvies-alumni.jpg?csf=1&amp;web=1&amp;e=mrJMY5" TargetMode="External"/><Relationship Id="rId376" Type="http://schemas.openxmlformats.org/officeDocument/2006/relationships/hyperlink" Target="../../../../../../../../:b:/r/personal/msfeaonline_aub_edu_lb1/Documents/MSFEA%20Online%20Hub%20-%2022/05-Programs/04-AI-DS%20Prof%20Diploma/2-Program%20Management/2.%20Applicants/3.%20Fall%202023-24/Invoicing/Mahmoud%20Sherif%20Receipt%20-%20FA24-25-ML-retake.PDF?csf=1&amp;web=1&amp;e=HOGlRJ" TargetMode="External"/><Relationship Id="rId583" Type="http://schemas.openxmlformats.org/officeDocument/2006/relationships/hyperlink" Target="mailto:db61@aub.edu.lb" TargetMode="External"/><Relationship Id="rId790" Type="http://schemas.openxmlformats.org/officeDocument/2006/relationships/hyperlink" Target="mailto:ralphs9291@gmail.com" TargetMode="External"/><Relationship Id="rId804" Type="http://schemas.openxmlformats.org/officeDocument/2006/relationships/hyperlink" Target="../../../../../../../../:b:/r/personal/msfeaonline_aub_edu_lb1/Documents/MSFEA%20Online%20Hub%20-%2022/05-Programs/04-AI-DS%20Prof%20Diploma/2-Program%20Management/2.%20Applicants/6.%20Spring%202024-25/Invoicing/Receipts/Ahmad%20Hijazi%20Reciept-%20ML-%20SP24-25-Alumni.pdf?csf=1&amp;web=1&amp;e=fdcGDb" TargetMode="External"/><Relationship Id="rId1227" Type="http://schemas.openxmlformats.org/officeDocument/2006/relationships/hyperlink" Target="mailto:mayabarbeesh@gmail.com" TargetMode="External"/><Relationship Id="rId4" Type="http://schemas.openxmlformats.org/officeDocument/2006/relationships/hyperlink" Target="../../../../../../../../:b:/r/personal/msfeaonline_aub_edu_lb1/Documents/MSFEA%20Online%20Hub%20-%2022/05-Programs/04-AI-DS%20Prof%20Diploma/2-Program%20Management/2.%20Applicants/2.%20Spring%202022-23/Invoicing/Kamal%20Tohme%20Receipt%20-Fall23-24-Spring%2022-23Coh-Arabic%20NLP.pdf?csf=1&amp;web=1&amp;e=vJxiYg" TargetMode="External"/><Relationship Id="rId236" Type="http://schemas.openxmlformats.org/officeDocument/2006/relationships/hyperlink" Target="../../../../../../../../:u:/r/personal/msfeaonline_aub_edu_lb1/Documents/MSFEA%20Online%20Hub%20-%2022/05-Programs/04-AI-DS%20Prof%20Diploma/2-Program%20Management/2.%20Applicants/5.%20Fall%202024-25/Invoicing/Charles%20Fakhry%20Receipt%20-%20SU23-24-ALLP.msg?csf=1&amp;web=1&amp;e=nYyXtO" TargetMode="External"/><Relationship Id="rId443" Type="http://schemas.openxmlformats.org/officeDocument/2006/relationships/hyperlink" Target="../../../../../../../../:u:/r/personal/msfeaonline_aub_edu_lb1/Documents/MSFEA%20Online%20Hub%20-%2022/05-Programs/04-AI-DS%20Prof%20Diploma/2-Program%20Management/2.%20Applicants/3.%20Fall%202023-24/Invoicing/Sara%20Jalaleddine%20Receipt%20-%20FA124-25-ANLP,BA-Alum.msg?csf=1&amp;web=1&amp;e=yt7xj4" TargetMode="External"/><Relationship Id="rId650" Type="http://schemas.openxmlformats.org/officeDocument/2006/relationships/hyperlink" Target="../../../../../../../../:i:/r/personal/msfeaonline_aub_edu_lb1/Documents/MSFEA%20Online%20Hub%20-%2022/05-Programs/04-AI-DS%20Prof%20Diploma/2-Program%20Management/2.%20Applicants/4.%20Spring%202023-24/Invoicing/Receipts/Maritta%20Choucair%20Receipt%20-%20FA2-24-25-AIETH.jpg?csf=1&amp;web=1&amp;e=DQSh37" TargetMode="External"/><Relationship Id="rId888" Type="http://schemas.openxmlformats.org/officeDocument/2006/relationships/hyperlink" Target="mailto:salimfayad@hotmail.com" TargetMode="External"/><Relationship Id="rId1073" Type="http://schemas.openxmlformats.org/officeDocument/2006/relationships/hyperlink" Target="mailto:husseinreda1472002@gmail.com" TargetMode="External"/><Relationship Id="rId303" Type="http://schemas.openxmlformats.org/officeDocument/2006/relationships/hyperlink" Target="../../../../../../../../:i:/r/personal/msfeaonline_aub_edu_lb1/Documents/MSFEA%20Online%20Hub%20-%2022/05-Programs/04-AI-DS%20Prof%20Diploma/2-Program%20Management/2.%20Applicants/5.%20Fall%202024-25/Invoicing/Dana%20Osman%20Receipt%20-%20SU23-24-AIETH,DAPP-Alum.jpg?csf=1&amp;web=1&amp;e=QEijkm" TargetMode="External"/><Relationship Id="rId748"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L-Alum.msg?csf=1&amp;web=1&amp;e=yfYtGz" TargetMode="External"/><Relationship Id="rId955" Type="http://schemas.openxmlformats.org/officeDocument/2006/relationships/hyperlink" Target="../../../../:u:/r/personal/msfeaonline_aub_edu_lb1/Documents/MSFEA%20Online%20Hub%20-%2022/05-Programs/04-AI-DS%20Prof%20Diploma/2-Program%20Management/2.%20Applicants/5.%20Fall%202024-25/Invoicing/Receipts/Ramy%20El%20Khoury%20Receipt%20-%20SP24-25-Rest%20of%20BA.msg?csf=1&amp;web=1&amp;e=0lYH9S" TargetMode="External"/><Relationship Id="rId1140" Type="http://schemas.openxmlformats.org/officeDocument/2006/relationships/hyperlink" Target="../../../../:u:/r/personal/msfeaonline_aub_edu_lb1/Documents/MSFEA%20Online%20Hub%20-%2022/05-Programs/04-AI-DS%20Prof%20Diploma/2-Program%20Management/02.%20Applicants/7.%20Fall%202025-26/Invoicing/Receipts/Tarek%20Hassan%20Receipt%20-%20SP24-25-PYTH-only.msg?csf=1&amp;web=1&amp;e=rLQPaf" TargetMode="External"/><Relationship Id="rId84" Type="http://schemas.openxmlformats.org/officeDocument/2006/relationships/hyperlink" Target="../../../../../../../../:b:/r/personal/msfeaonline_aub_edu_lb1/Documents/MSFEA%20Online%20Hub%20-%2022/05-Programs/04-AI-DS%20Prof%20Diploma/2-Program%20Management/2.%20Applicants/3.%20Fall%202023-24/Invoicing/Rayan%20Hamadeh%20Receipt%20-%20Fall%2023-24%20-%20Core%20Courses.pdf?csf=1&amp;web=1&amp;e=IevS9o" TargetMode="External"/><Relationship Id="rId387" Type="http://schemas.openxmlformats.org/officeDocument/2006/relationships/hyperlink" Target="../../../../../../../../:u:/r/personal/msfeaonline_aub_edu_lb1/Documents/MSFEA%20Online%20Hub%20-%2022/05-Programs/04-AI-DS%20Prof%20Diploma/2-Program%20Management/2.%20Applicants/5.%20Fall%202024-25/Invoicing/Ahmad%20Sabra%20Receipt%20-%20FA124-25-ML.msg?csf=1&amp;web=1&amp;e=88G01d" TargetMode="External"/><Relationship Id="rId510" Type="http://schemas.openxmlformats.org/officeDocument/2006/relationships/hyperlink" Target="../../../../../../../../:i:/r/personal/msfeaonline_aub_edu_lb1/Documents/MSFEA%20Online%20Hub%20-%2022/05-Programs/04-AI-DS%20Prof%20Diploma/2-Program%20Management/2.%20Applicants/3.%20Fall%202023-24/Invoicing/Dounia%20Soukarieh%20Receipt%20-%20FA124-25-BA-Alum.jpg?csf=1&amp;web=1&amp;e=Vse0Ps" TargetMode="External"/><Relationship Id="rId594" Type="http://schemas.openxmlformats.org/officeDocument/2006/relationships/hyperlink" Target="../../../../../../../../:u:/r/personal/msfeaonline_aub_edu_lb1/Documents/MSFEA%20Online%20Hub%20-%2022/05-Programs/04-AI-DS%20Prof%20Diploma/2-Program%20Management/2.%20Applicants/4.%20Spring%202023-24/Invoicing/Receipts/May%20Farhat%20Receipt%20-%20FA2-24-25-DS-Alum.msg?csf=1&amp;web=1&amp;e=NCkS1C" TargetMode="External"/><Relationship Id="rId608" Type="http://schemas.openxmlformats.org/officeDocument/2006/relationships/hyperlink" Target="../../../../../../../../:b:/r/personal/msfeaonline_aub_edu_lb1/Documents/MSFEA%20Online%20Hub%20-%2022/05-Programs/04-AI-DS%20Prof%20Diploma/2-Program%20Management/2.%20Applicants/5.%20Fall%202024-25/Invoicing/Receipts/Salim%20Fayad%20Receipt-FA%201%2024-25-DS.pdf?csf=1&amp;web=1&amp;e=dIatg6" TargetMode="External"/><Relationship Id="rId815" Type="http://schemas.openxmlformats.org/officeDocument/2006/relationships/hyperlink" Target="../../../../../../../../:i:/r/personal/msfeaonline_aub_edu_lb1/Documents/MSFEA%20Online%20Hub%20-%2022/05-Programs/04-AI-DS%20Prof%20Diploma/2-Program%20Management/2.%20Applicants/5.%20Fall%202024-25/Invoicing/Receipts/Hussein%20Awada%20Receipt%20-%20FA224-25-Remaining-Alum.jpeg?csf=1&amp;web=1&amp;e=dTfrLf" TargetMode="External"/><Relationship Id="rId1238" Type="http://schemas.openxmlformats.org/officeDocument/2006/relationships/vmlDrawing" Target="../drawings/vmlDrawing3.vml"/><Relationship Id="rId247" Type="http://schemas.openxmlformats.org/officeDocument/2006/relationships/hyperlink" Target="../../../../../../../../:i:/r/personal/msfeaonline_aub_edu_lb1/Documents/MSFEA%20Online%20Hub%20-%2022/05-Programs/04-AI-DS%20Prof%20Diploma/2-Program%20Management/2.%20Applicants/4.%20Spring%202023-24/Invoicing/Fadi%20Chaker%20Receipt%20-%20Fall23-24-SP23-24Coh-Prog-only.png?csf=1&amp;web=1&amp;e=sxs3AQ" TargetMode="External"/><Relationship Id="rId899" Type="http://schemas.openxmlformats.org/officeDocument/2006/relationships/hyperlink" Target="mailto:relkhoury@ncla.healthcare" TargetMode="External"/><Relationship Id="rId1000" Type="http://schemas.openxmlformats.org/officeDocument/2006/relationships/hyperlink" Target="mailto:siteflare@gmail.com" TargetMode="External"/><Relationship Id="rId1084" Type="http://schemas.openxmlformats.org/officeDocument/2006/relationships/hyperlink" Target="../../../../:u:/r/personal/msfeaonline_aub_edu_lb1/Documents/MSFEA%20Online%20Hub%20-%2022/05-Programs/04-AI-DS%20Prof%20Diploma/2-Program%20Management/02.%20Applicants/5.%20Fall%202024-25/Invoicing/Receipts/Dalia%20AbdelMassih%20Receipt%20-%20SP24-25-AIETH,BA-Alum.msg?csf=1&amp;web=1&amp;e=5vl4Hl" TargetMode="External"/><Relationship Id="rId107" Type="http://schemas.openxmlformats.org/officeDocument/2006/relationships/hyperlink" Target="../../../../../../../../:u:/r/personal/msfeaonline_aub_edu_lb1/Documents/MSFEA%20Online%20Hub%20-%2022/05-Programs/04-AI-DS%20Prof%20Diploma/2-Program%20Management/2.%20Applicants/4.%20Spring%202023-24/Invoicing/Nour%20Issa%20Receipt%20-%20Fall%2023-24%20-%20Math%20%26%20Prog%20Pre-req.heic?csf=1&amp;web=1&amp;e=2MLjNj" TargetMode="External"/><Relationship Id="rId454" Type="http://schemas.openxmlformats.org/officeDocument/2006/relationships/hyperlink" Target="../../../../../../../../:b:/r/personal/msfeaonline_aub_edu_lb1/Documents/MSFEA%20Online%20Hub%20-%2022/05-Programs/04-AI-DS%20Prof%20Diploma/2-Program%20Management/2.%20Applicants/5.%20Fall%202024-25/Invoicing/Receipts/Husam%20Salami%20Receipt%20-%20FA124-25-ML.pdf?csf=1&amp;web=1&amp;e=3d8iCX" TargetMode="External"/><Relationship Id="rId661" Type="http://schemas.openxmlformats.org/officeDocument/2006/relationships/hyperlink" Target="mailto:yolanda.elfeghaly@gmail.com" TargetMode="External"/><Relationship Id="rId759" Type="http://schemas.openxmlformats.org/officeDocument/2006/relationships/hyperlink" Target="mailto:rajaazeidan.raz@gmail.com" TargetMode="External"/><Relationship Id="rId966" Type="http://schemas.openxmlformats.org/officeDocument/2006/relationships/hyperlink" Target="mailto:Tarekzoubeir@gmail.com" TargetMode="External"/><Relationship Id="rId11" Type="http://schemas.openxmlformats.org/officeDocument/2006/relationships/hyperlink" Target="../../../../../../../../:i:/r/personal/msfeaonline_aub_edu_lb1/Documents/MSFEA%20Online%20Hub%20-%2022/05-Programs/04-AI-DS%20Prof%20Diploma/2-Program%20Management/2.%20Applicants/2.%20Spring%202022-23/Invoicing/Ousama%20Noureddine%20Receipt%20-%20Fall%2023-24%20-%20Elective%20Courses.jpg?csf=1&amp;web=1&amp;e=hKTCee" TargetMode="External"/><Relationship Id="rId314" Type="http://schemas.openxmlformats.org/officeDocument/2006/relationships/hyperlink" Target="../../../../../../../../:b:/r/personal/msfeaonline_aub_edu_lb1/Documents/MSFEA%20Online%20Hub%20-%2022/05-Programs/04-AI-DS%20Prof%20Diploma/2-Program%20Management/2.%20Applicants/5.%20Fall%202024-25/Invoicing/Ahmad%20El%20Zoul%20Receipt%20-%20SU23-24-MATH.pdf?csf=1&amp;web=1&amp;e=kM51WO" TargetMode="External"/><Relationship Id="rId398" Type="http://schemas.openxmlformats.org/officeDocument/2006/relationships/hyperlink" Target="../../../../../../../../:u:/r/personal/msfeaonline_aub_edu_lb1/Documents/MSFEA%20Online%20Hub%20-%2022/05-Programs/04-AI-DS%20Prof%20Diploma/2-Program%20Management/2.%20Applicants/5.%20Fall%202024-25/Invoicing/Ahmad%20El%20Zoul%20Receipt%20-%20SU23-24-PYT-Only.msg?csf=1&amp;web=1&amp;e=Uc9K5D" TargetMode="External"/><Relationship Id="rId521" Type="http://schemas.openxmlformats.org/officeDocument/2006/relationships/hyperlink" Target="../../../../../../../../:b:/r/personal/msfeaonline_aub_edu_lb1/Documents/MSFEA%20Online%20Hub%20-%2022/05-Programs/04-AI-DS%20Prof%20Diploma/2-Program%20Management/2.%20Applicants/5.%20Fall%202024-25/Invoicing/Ramzi%20Jaber%20Receipt%20-%20SU23-24-PYTH%26Math.pdf?csf=1&amp;web=1&amp;e=Ne0gYW" TargetMode="External"/><Relationship Id="rId619" Type="http://schemas.openxmlformats.org/officeDocument/2006/relationships/hyperlink" Target="mailto:husseinkhreiss10@gmail.com" TargetMode="External"/><Relationship Id="rId1151" Type="http://schemas.openxmlformats.org/officeDocument/2006/relationships/hyperlink" Target="mailto:wael.kharouf@gmail.com" TargetMode="External"/><Relationship Id="rId95" Type="http://schemas.openxmlformats.org/officeDocument/2006/relationships/hyperlink" Target="../../../../../../../../:b:/r/personal/msfeaonline_aub_edu_lb1/Documents/MSFEA%20Online%20Hub%20-%2022/05-Programs/04-AI-DS%20Prof%20Diploma/2-Program%20Management/2.%20Applicants/3.%20Fall%202023-24/Invoicing/Marwa%20Salman%20Receipt%20-%20Fall%2023-24%20-%20Full%20Program%20-%20Early%20Bird.pdf?csf=1&amp;web=1&amp;e=kXPoo6" TargetMode="External"/><Relationship Id="rId160" Type="http://schemas.openxmlformats.org/officeDocument/2006/relationships/hyperlink" Target="../../../../../../../../:u:/r/personal/msfeaonline_aub_edu_lb1/Documents/MSFEA%20Online%20Hub%20-%2022/05-Programs/04-AI-DS%20Prof%20Diploma/2-Program%20Management/2.%20Applicants/4.%20Spring%202023-24/Invoicing/Hamid%20Halby%20Receipt%20-%20SP23-24-corecourses-alumni.msg?csf=1&amp;web=1&amp;e=fmbrM1" TargetMode="External"/><Relationship Id="rId826" Type="http://schemas.openxmlformats.org/officeDocument/2006/relationships/hyperlink" Target="../../../../:u:/r/personal/msfeaonline_aub_edu_lb1/Documents/MSFEA%20Online%20Hub%20-%2022/05-Programs/04-AI-DS%20Prof%20Diploma/2-Program%20Management/2.%20Applicants/6.%20Spring%202024-25/Invoicing/Receipts/Alaa%20Daher%20Receipt%20-%20SP124-25-ML.msg?csf=1&amp;web=1&amp;e=lO6KrH" TargetMode="External"/><Relationship Id="rId1011" Type="http://schemas.openxmlformats.org/officeDocument/2006/relationships/hyperlink" Target="../../../../:i:/r/personal/msfeaonline_aub_edu_lb1/Documents/MSFEA%20Online%20Hub%20-%2022/05-Programs/04-AI-DS%20Prof%20Diploma/2-Program%20Management/2.%20Applicants/6.%20Spring%202024-25/Invoicing/Receipts/Ashraf%20Sarieddine%20Receipt%20-%20SP124-25-%20DS.jpg?csf=1&amp;web=1&amp;e=YWe6sa" TargetMode="External"/><Relationship Id="rId1109" Type="http://schemas.openxmlformats.org/officeDocument/2006/relationships/hyperlink" Target="../../../../:i:/r/personal/msfeaonline_aub_edu_lb1/Documents/MSFEA%20Online%20Hub%20-%2022/05-Programs/04-AI-DS%20Prof%20Diploma/2-Program%20Management/02.%20Applicants/5.%20Fall%202024-25/Invoicing/Receipts/Omar%20Nachar%20Receipt%20-%20SP224-25-ANLP,BA.jpg?csf=1&amp;web=1&amp;e=b7m2Bk" TargetMode="External"/><Relationship Id="rId258" Type="http://schemas.openxmlformats.org/officeDocument/2006/relationships/hyperlink" Target="mailto:sarajalaleddine123@gmail.com" TargetMode="External"/><Relationship Id="rId465" Type="http://schemas.openxmlformats.org/officeDocument/2006/relationships/hyperlink" Target="../../../../../../../../:i:/r/personal/msfeaonline_aub_edu_lb1/Documents/MSFEA%20Online%20Hub%20-%2022/05-Programs/04-AI-DS%20Prof%20Diploma/2-Program%20Management/2.%20Applicants/5.%20Fall%202024-25/Invoicing/Receipts/Zeina%20El%20Zein%20Receipt%20-%20FA24-25-EB.jpg?csf=1&amp;web=1&amp;e=VVG1u0" TargetMode="External"/><Relationship Id="rId672" Type="http://schemas.openxmlformats.org/officeDocument/2006/relationships/hyperlink" Target="mailto:nasrghaya@gmail.com" TargetMode="External"/><Relationship Id="rId1095" Type="http://schemas.openxmlformats.org/officeDocument/2006/relationships/hyperlink" Target="../../../../:u:/r/personal/msfeaonline_aub_edu_lb1/Documents/MSFEA%20Online%20Hub%20-%2022/05-Programs/04-AI-DS%20Prof%20Diploma/2-Program%20Management/02.%20Applicants/5.%20Fall%202024-25/Invoicing/Receipts/Georgette%20Tarabay%20Receipt%20-%20SP224-25-ANLP,BA.msg?csf=1&amp;web=1&amp;e=3jn3ft" TargetMode="External"/><Relationship Id="rId22" Type="http://schemas.openxmlformats.org/officeDocument/2006/relationships/hyperlink" Target="../../../../../../../../:i:/r/personal/msfeaonline_aub_edu_lb1/Documents/MSFEA%20Online%20Hub%20-%2022/05-Programs/04-AI-DS%20Prof%20Diploma/2-Program%20Management/2.%20Applicants/3.%20Fall%202023-24/Invoicing/Joseph%20Nassar%20receipt%20-%20prog+1stsemestercourses-alumni.jpeg?csf=1&amp;web=1&amp;e=KGVmle" TargetMode="External"/><Relationship Id="rId118" Type="http://schemas.openxmlformats.org/officeDocument/2006/relationships/hyperlink" Target="../../../../../../../../:b:/r/personal/msfeaonline_aub_edu_lb1/Documents/MSFEA%20Online%20Hub%20-%2022/05-Programs/04-AI-DS%20Prof%20Diploma/2-Program%20Management/2.%20Applicants/4.%20Spring%202023-24/Invoicing/Bechara%20Kerbage%20Receipt%20-%20Fall23-24-SP23-24Coh-Stat-only.pdf?csf=1&amp;web=1&amp;e=8mRhHB" TargetMode="External"/><Relationship Id="rId325" Type="http://schemas.openxmlformats.org/officeDocument/2006/relationships/hyperlink" Target="../../../../../../../../:i:/r/personal/msfeaonline_aub_edu_lb1/Documents/MSFEA%20Online%20Hub%20-%2022/05-Programs/04-AI-DS%20Prof%20Diploma/2-Program%20Management/2.%20Applicants/4.%20Spring%202023-24/Invoicing/Fadi%20Chaker%20Receipt%20-%20SU23-24-AIETH,DSPP.jpeg?csf=1&amp;web=1&amp;e=IRnKjZ" TargetMode="External"/><Relationship Id="rId532" Type="http://schemas.openxmlformats.org/officeDocument/2006/relationships/hyperlink" Target="../../../../../../../../:b:/r/personal/msfeaonline_aub_edu_lb1/Documents/MSFEA%20Online%20Hub%20-%2022/05-Programs/04-AI-DS%20Prof%20Diploma/2-Program%20Management/2.%20Applicants/6.%20Spring%202024-25/Invoicing/Receipts/Ibrahim%20Aoun%20Receipt%20-%20SP24-25-PRO-only.PDF?csf=1&amp;web=1&amp;e=oWjatM" TargetMode="External"/><Relationship Id="rId977" Type="http://schemas.openxmlformats.org/officeDocument/2006/relationships/hyperlink" Target="../../../../:u:/r/personal/msfeaonline_aub_edu_lb1/Documents/MSFEA%20Online%20Hub%20-%2022/05-Programs/04-AI-DS%20Prof%20Diploma/2-Program%20Management/2.%20Applicants/6.%20Spring%202024-25/Invoicing/Receipts/Ibrahim%20Aoun%20Receipt%20-%20SP124-25-DS.msg?csf=1&amp;web=1&amp;e=cmVhoD" TargetMode="External"/><Relationship Id="rId1162" Type="http://schemas.openxmlformats.org/officeDocument/2006/relationships/hyperlink" Target="mailto:nm149@aub.edu.lb" TargetMode="External"/><Relationship Id="rId171" Type="http://schemas.openxmlformats.org/officeDocument/2006/relationships/hyperlink" Target="../../../../../../../../:i:/r/personal/msfeaonline_aub_edu_lb1/Documents/MSFEA%20Online%20Hub%20-%2022/05-Programs/04-AI-DS%20Prof%20Diploma/2-Program%20Management/2.%20Applicants/3.%20Fall%202023-24/Invoicing/Mohamed%20Moslemani%20Receipt%20-%20SP23-24-AIethics+halfDSforPP.jpg?csf=1&amp;web=1&amp;e=u9tGuF" TargetMode="External"/><Relationship Id="rId837" Type="http://schemas.openxmlformats.org/officeDocument/2006/relationships/hyperlink" Target="../../../../:u:/r/personal/msfeaonline_aub_edu_lb1/Documents/MSFEA%20Online%20Hub%20-%2022/05-Programs/04-AI-DS%20Prof%20Diploma/2-Program%20Management/2.%20Applicants/7.%20Fall%202025-26/Invoicing/Receipts/Maya%20Mroue%20Receipt%20-%20SP124-25-PYT-only-Alum.msg?csf=1&amp;web=1&amp;e=30QRJ7" TargetMode="External"/><Relationship Id="rId1022" Type="http://schemas.openxmlformats.org/officeDocument/2006/relationships/hyperlink" Target="mailto:hmj14@mail.aub.edu" TargetMode="External"/><Relationship Id="rId269" Type="http://schemas.openxmlformats.org/officeDocument/2006/relationships/hyperlink" Target="../../../../../../../../:b:/r/personal/msfeaonline_aub_edu_lb1/Documents/MSFEA%20Online%20Hub%20-%2022/05-Programs/04-AI-DS%20Prof%20Diploma/2-Program%20Management/2.%20Applicants/5.%20Fall%202024-25/Invoicing/Mohammad%20Itani%20-%20SU23-24-ALLP-EB.pdf?csf=1&amp;web=1&amp;e=GhTGzd" TargetMode="External"/><Relationship Id="rId476" Type="http://schemas.openxmlformats.org/officeDocument/2006/relationships/hyperlink" Target="mailto:alkassarwalid@gmail.com" TargetMode="External"/><Relationship Id="rId683" Type="http://schemas.openxmlformats.org/officeDocument/2006/relationships/hyperlink" Target="../../../../../../../../:b:/r/personal/msfeaonline_aub_edu_lb1/Documents/MSFEA%20Online%20Hub%20-%2022/05-Programs/04-AI-DS%20Prof%20Diploma/2-Program%20Management/2.%20Applicants/6.%20Spring%202024-25/Invoicing/Receipts/Sanan%20Khajirian%20Receipt%20-%20SP24-25-ALLP-FullProg-EB.pdf?csf=1&amp;web=1&amp;e=ObaEcF" TargetMode="External"/><Relationship Id="rId890" Type="http://schemas.openxmlformats.org/officeDocument/2006/relationships/hyperlink" Target="mailto:ahmadzoul87@gmail.com" TargetMode="External"/><Relationship Id="rId904" Type="http://schemas.openxmlformats.org/officeDocument/2006/relationships/hyperlink" Target="mailto:oma40@mail.aub.edu" TargetMode="External"/><Relationship Id="rId33" Type="http://schemas.openxmlformats.org/officeDocument/2006/relationships/hyperlink" Target="../../../../../../../../:b:/r/personal/msfeaonline_aub_edu_lb1/Documents/MSFEA%20Online%20Hub%20-%2022/05-Programs/04-AI-DS%20Prof%20Diploma/2-Program%20Management/2.%20Applicants/3.%20Fall%202023-24/Invoicing/Eric%20Sarikey%20Receipt%20-%20Pre-req-fullpayment-earlybird.pdf?csf=1&amp;web=1&amp;e=s7EiAG" TargetMode="External"/><Relationship Id="rId129" Type="http://schemas.openxmlformats.org/officeDocument/2006/relationships/hyperlink" Target="../../../../../../../../:i:/r/personal/msfeaonline_aub_edu_lb1/Documents/MSFEA%20Online%20Hub%20-%2022/05-Programs/04-AI-DS%20Prof%20Diploma/2-Program%20Management/2.%20Applicants/4.%20Spring%202023-24/Invoicing/Mirna%20Al%20Sayegh%20Receipt%20-%20Fall23-24-SP23-24Coh-Full%20Program-early%20bird.jpg?csf=1&amp;web=1&amp;e=Vw2aoK" TargetMode="External"/><Relationship Id="rId336" Type="http://schemas.openxmlformats.org/officeDocument/2006/relationships/hyperlink" Target="../../../../../../../../:i:/r/personal/msfeaonline_aub_edu_lb1/Documents/MSFEA%20Online%20Hub%20-%2022/05-Programs/04-AI-DS%20Prof%20Diploma/2-Program%20Management/2.%20Applicants/4.%20Spring%202023-24/Invoicing/Ragheed%20Abdelkhalek%20Receipt%20-%20SU23-24-AIETH,DSPP-Alum.jpg?csf=1&amp;web=1&amp;e=lXlTud" TargetMode="External"/><Relationship Id="rId543" Type="http://schemas.openxmlformats.org/officeDocument/2006/relationships/hyperlink" Target="../../../../../../../../:u:/r/personal/msfeaonline_aub_edu_lb1/Documents/MSFEA%20Online%20Hub%20-%2022/05-Programs/04-AI-DS%20Prof%20Diploma/2-Program%20Management/2.%20Applicants/6.%20Spring%202024-25/Invoicing/Receipts/Mohamad%20Nour%20Chawki%20Receipt%20-%20SP24-25-ALLP.msg?csf=1&amp;web=1&amp;e=etdbXQ" TargetMode="External"/><Relationship Id="rId988" Type="http://schemas.openxmlformats.org/officeDocument/2006/relationships/hyperlink" Target="../../../../:i:/r/personal/msfeaonline_aub_edu_lb1/Documents/MSFEA%20Online%20Hub%20-%2022/05-Programs/04-AI-DS%20Prof%20Diploma/2-Program%20Management/2.%20Applicants/5.%20Fall%202024-25/Invoicing/Receipts/Ahmad%20Sabra%20Receipt%20-%20SP124-25-DS-Alum.jpg?csf=1&amp;web=1&amp;e=22Ppwf" TargetMode="External"/><Relationship Id="rId1173" Type="http://schemas.openxmlformats.org/officeDocument/2006/relationships/hyperlink" Target="../../../../:u:/r/personal/msfeaonline_aub_edu_lb1/Documents/MSFEA%20Online%20Hub%20-%2022/05-Programs/04-AI-DS%20Prof%20Diploma/2-Program%20Management/02.%20Applicants/7.%20Fall%202025-26/Invoicing/Receipts/Husni%20Khalil%20Receipt%20-%20SP24-25-ALLP.msg?csf=1&amp;web=1&amp;e=UjQXyP" TargetMode="External"/><Relationship Id="rId182" Type="http://schemas.openxmlformats.org/officeDocument/2006/relationships/hyperlink" Target="../../../../../../../../:b:/r/personal/msfeaonline_aub_edu_lb1/Documents/MSFEA%20Online%20Hub%20-%2022/05-Programs/04-AI-DS%20Prof%20Diploma/2-Program%20Management/2.%20Applicants/4.%20Spring%202023-24/Invoicing/Nayla%20Malaeb%20-%20Receipt%201%20Spring%2023-24.pdf?csf=1&amp;web=1&amp;e=x25gWL" TargetMode="External"/><Relationship Id="rId403" Type="http://schemas.openxmlformats.org/officeDocument/2006/relationships/hyperlink" Target="mailto:oma40@mail.aub.edu" TargetMode="External"/><Relationship Id="rId750" Type="http://schemas.openxmlformats.org/officeDocument/2006/relationships/hyperlink" Target="../../../../../../../../:b:/r/personal/msfeaonline_aub_edu_lb1/Documents/MSFEA%20Online%20Hub%20-%2022/05-Programs/04-AI-DS%20Prof%20Diploma/2-Program%20Management/2.%20Applicants/6.%20Spring%202024-25/Invoicing/Receipts/Abdulrahman%20Omar%20Receipt%20-%20SP124-25-ML.pdf?csf=1&amp;web=1&amp;e=7alSRj" TargetMode="External"/><Relationship Id="rId848" Type="http://schemas.openxmlformats.org/officeDocument/2006/relationships/hyperlink" Target="mailto:mohmad.ali94@hotmail.com" TargetMode="External"/><Relationship Id="rId1033" Type="http://schemas.openxmlformats.org/officeDocument/2006/relationships/hyperlink" Target="mailto:christinasaadeh@live.com" TargetMode="External"/><Relationship Id="rId487" Type="http://schemas.openxmlformats.org/officeDocument/2006/relationships/hyperlink" Target="../../../../../../../../:b:/r/personal/msfeaonline_aub_edu_lb1/Documents/MSFEA%20Online%20Hub%20-%2022/05-Programs/04-AI-DS%20Prof%20Diploma/2-Program%20Management/2.%20Applicants/3.%20Fall%202023-24/Invoicing/Dima%20Krayem%20Receipt%20-%20FA124-25-BA-Alum.pdf?csf=1&amp;web=1&amp;e=xXx96u" TargetMode="External"/><Relationship Id="rId610" Type="http://schemas.openxmlformats.org/officeDocument/2006/relationships/hyperlink" Target="../../../../../../../../:i:/r/personal/msfeaonline_aub_edu_lb1/Documents/MSFEA%20Online%20Hub%20-%2022/05-Programs/04-AI-DS%20Prof%20Diploma/2-Program%20Management/2.%20Applicants/5.%20Fall%202024-25/Invoicing/Receipts/Bilal%20Saleh%20Receipt%20-%20FA2-24-25-DS.jpg?csf=1&amp;web=1&amp;e=m8xLt7" TargetMode="External"/><Relationship Id="rId694" Type="http://schemas.openxmlformats.org/officeDocument/2006/relationships/hyperlink" Target="mailto:nm149@aub.edu.lb" TargetMode="External"/><Relationship Id="rId708" Type="http://schemas.openxmlformats.org/officeDocument/2006/relationships/hyperlink" Target="../../../../../../../../:u:/r/personal/msfeaonline_aub_edu_lb1/Documents/MSFEA%20Online%20Hub%20-%2022/05-Programs/04-AI-DS%20Prof%20Diploma/2-Program%20Management/2.%20Applicants/5.%20Fall%202024-25/Invoicing/Receipts/Ahmad%20El%20Zoul%20Receipt%20-%20FA224-25-DL.msg?csf=1&amp;web=1&amp;e=z0nG9Q" TargetMode="External"/><Relationship Id="rId915" Type="http://schemas.openxmlformats.org/officeDocument/2006/relationships/hyperlink" Target="../../../../:b:/r/personal/msfeaonline_aub_edu_lb1/Documents/MSFEA%20Online%20Hub%20-%2022/05-Programs/04-AI-DS%20Prof%20Diploma/2-Program%20Management/2.%20Applicants/5.%20Fall%202024-25/Invoicing/Receipts/Charbel%20Bou%20Fadel%20Receipt%20-%20SP124-25-DAPP,AIHEA.pdf?csf=1&amp;web=1&amp;e=qLH3gp" TargetMode="External"/><Relationship Id="rId1240" Type="http://schemas.microsoft.com/office/2017/10/relationships/threadedComment" Target="../threadedComments/threadedComment2.xml"/><Relationship Id="rId347" Type="http://schemas.openxmlformats.org/officeDocument/2006/relationships/hyperlink" Target="../../../../../../../../:u:/r/personal/msfeaonline_aub_edu_lb1/Documents/MSFEA%20Online%20Hub%20-%2022/05-Programs/04-AI-DS%20Prof%20Diploma/2-Program%20Management/2.%20Applicants/5.%20Fall%202024-25/Invoicing/Abir%20Bou%20Abdo%20Receipt%20-%20SU23-24-PRO-Only.msg?csf=1&amp;web=1&amp;e=PoYcbL" TargetMode="External"/><Relationship Id="rId999" Type="http://schemas.openxmlformats.org/officeDocument/2006/relationships/hyperlink" Target="../../../../:i:/r/personal/msfeaonline_aub_edu_lb1/Documents/MSFEA%20Online%20Hub%20-%2022/05-Programs/04-AI-DS%20Prof%20Diploma/2-Program%20Management/2.%20Applicants/5.%20Fall%202024-25/Invoicing/Receipts/Razan%20Ismail-Receipt-SP%201%2024-25-DS.jpg?csf=1&amp;web=1&amp;e=3ZPsYb" TargetMode="External"/><Relationship Id="rId1100" Type="http://schemas.openxmlformats.org/officeDocument/2006/relationships/hyperlink" Target="../../../../:i:/r/personal/msfeaonline_aub_edu_lb1/Documents/MSFEA%20Online%20Hub%20-%2022/05-Programs/04-AI-DS%20Prof%20Diploma/2-Program%20Management/02.%20Applicants/5.%20Fall%202024-25/Invoicing/Receipts/Houssam%20Salami%20Receipt%20-%20SP224-25-ANLP,BA.jpg?csf=1&amp;web=1&amp;e=UXw54N" TargetMode="External"/><Relationship Id="rId1184" Type="http://schemas.openxmlformats.org/officeDocument/2006/relationships/hyperlink" Target="../../../../:u:/r/personal/msfeaonline_aub_edu_lb1/Documents/MSFEA%20Online%20Hub%20-%2022/05-Programs/04-AI-DS%20Prof%20Diploma/2-Program%20Management/02.%20Applicants/6.%20Spring%202024-25/Invoicing/Receipts/Heba%20Halabi%20Receipt%20-%20SU24-25-AIETH,%20AIHEA.msg?csf=1&amp;web=1&amp;e=0dPV5z" TargetMode="External"/><Relationship Id="rId44" Type="http://schemas.openxmlformats.org/officeDocument/2006/relationships/hyperlink" Target="../../../../../../../../:b:/r/personal/msfeaonline_aub_edu_lb1/Documents/MSFEA%20Online%20Hub%20-%2022/05-Programs/04-AI-DS%20Prof%20Diploma/2-Program%20Management/2.%20Applicants/3.%20Fall%202023-24/Invoicing/Hassan%20Nasser%20receipt%20-%20fullpayment-early%20bird.pdf?csf=1&amp;web=1&amp;e=8MWmJj" TargetMode="External"/><Relationship Id="rId554" Type="http://schemas.openxmlformats.org/officeDocument/2006/relationships/hyperlink" Target="../../../../../../../../:u:/r/personal/msfeaonline_aub_edu_lb1/Documents/MSFEA%20Online%20Hub%20-%2022/05-Programs/04-AI-DS%20Prof%20Diploma/2-Program%20Management/2.%20Applicants/6.%20Spring%202024-25/Invoicing/Receipts/Mohamad%20Khalife%20Receipt%20-%20SP24-25-M%26PRO.msg?csf=1&amp;web=1&amp;e=SFi4Sk" TargetMode="External"/><Relationship Id="rId761" Type="http://schemas.openxmlformats.org/officeDocument/2006/relationships/hyperlink" Target="mailto:batoulkhodor@outlook.com" TargetMode="External"/><Relationship Id="rId859" Type="http://schemas.openxmlformats.org/officeDocument/2006/relationships/hyperlink" Target="mailto:husseinkhreiss10@gmail.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mailto:paultohme@gmail.com" TargetMode="External"/><Relationship Id="rId13" Type="http://schemas.openxmlformats.org/officeDocument/2006/relationships/hyperlink" Target="mailto:Rania13@yahoo.com" TargetMode="External"/><Relationship Id="rId3" Type="http://schemas.openxmlformats.org/officeDocument/2006/relationships/hyperlink" Target="mailto:salman-gh@outlook.com" TargetMode="External"/><Relationship Id="rId7" Type="http://schemas.openxmlformats.org/officeDocument/2006/relationships/hyperlink" Target="mailto:mgy04@mail.aub.edu" TargetMode="External"/><Relationship Id="rId12" Type="http://schemas.openxmlformats.org/officeDocument/2006/relationships/hyperlink" Target="mailto:mohamad.meselmany@hotmail.com" TargetMode="External"/><Relationship Id="rId2" Type="http://schemas.openxmlformats.org/officeDocument/2006/relationships/hyperlink" Target="mailto:jida245@gmail.com" TargetMode="External"/><Relationship Id="rId16" Type="http://schemas.openxmlformats.org/officeDocument/2006/relationships/hyperlink" Target="mailto:hsa58@mail.aub.edu" TargetMode="External"/><Relationship Id="rId1" Type="http://schemas.openxmlformats.org/officeDocument/2006/relationships/hyperlink" Target="mailto:abir.bader.obeid@hotmail.com" TargetMode="External"/><Relationship Id="rId6" Type="http://schemas.openxmlformats.org/officeDocument/2006/relationships/hyperlink" Target="mailto:sarajalaleddine123@gmail.com" TargetMode="External"/><Relationship Id="rId11" Type="http://schemas.openxmlformats.org/officeDocument/2006/relationships/hyperlink" Target="mailto:hager@arij.net%20/%20hager.hesham92@gmail.com" TargetMode="External"/><Relationship Id="rId5" Type="http://schemas.openxmlformats.org/officeDocument/2006/relationships/hyperlink" Target="mailto:aliridaatie@gmail.com" TargetMode="External"/><Relationship Id="rId15" Type="http://schemas.openxmlformats.org/officeDocument/2006/relationships/hyperlink" Target="mailto:salimfayad@hotmail.com" TargetMode="External"/><Relationship Id="rId10" Type="http://schemas.openxmlformats.org/officeDocument/2006/relationships/hyperlink" Target="mailto:edyrhayem2@hotmail.com%20/%20%20edmondrhayem@gmail.com" TargetMode="External"/><Relationship Id="rId4" Type="http://schemas.openxmlformats.org/officeDocument/2006/relationships/hyperlink" Target="mailto:hmhamade99@gmail.com" TargetMode="External"/><Relationship Id="rId9" Type="http://schemas.openxmlformats.org/officeDocument/2006/relationships/hyperlink" Target="mailto:sjh17@mail.aub.edu" TargetMode="External"/><Relationship Id="rId14" Type="http://schemas.openxmlformats.org/officeDocument/2006/relationships/hyperlink" Target="mailto:mazenhabbal@yahoo.com"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mailto:rfeghali@emirates.net.ae" TargetMode="External"/><Relationship Id="rId299" Type="http://schemas.openxmlformats.org/officeDocument/2006/relationships/hyperlink" Target="mailto:miriam@milebureau.com" TargetMode="External"/><Relationship Id="rId21" Type="http://schemas.openxmlformats.org/officeDocument/2006/relationships/hyperlink" Target="mailto:gabyjawabry@gmail.com" TargetMode="External"/><Relationship Id="rId63" Type="http://schemas.openxmlformats.org/officeDocument/2006/relationships/hyperlink" Target="mailto:tamustapha@gmail.com" TargetMode="External"/><Relationship Id="rId159" Type="http://schemas.openxmlformats.org/officeDocument/2006/relationships/hyperlink" Target="mailto:naylamalaeb@gmail.com" TargetMode="External"/><Relationship Id="rId324" Type="http://schemas.openxmlformats.org/officeDocument/2006/relationships/hyperlink" Target="mailto:f.khadra2003@gmail.com" TargetMode="External"/><Relationship Id="rId366" Type="http://schemas.openxmlformats.org/officeDocument/2006/relationships/hyperlink" Target="mailto:omarosman562@gmail.com" TargetMode="External"/><Relationship Id="rId170" Type="http://schemas.openxmlformats.org/officeDocument/2006/relationships/hyperlink" Target="mailto:ragheed.ak@gmail.com" TargetMode="External"/><Relationship Id="rId226" Type="http://schemas.openxmlformats.org/officeDocument/2006/relationships/hyperlink" Target="mailto:vww00@mail.aub.edu" TargetMode="External"/><Relationship Id="rId433" Type="http://schemas.openxmlformats.org/officeDocument/2006/relationships/hyperlink" Target="mailto:fadi_ch@hotmail.com" TargetMode="External"/><Relationship Id="rId268" Type="http://schemas.openxmlformats.org/officeDocument/2006/relationships/hyperlink" Target="mailto:gabyjawabry@gmail.com" TargetMode="External"/><Relationship Id="rId475" Type="http://schemas.openxmlformats.org/officeDocument/2006/relationships/hyperlink" Target="mailto:marie-therese234@hotmail.com" TargetMode="External"/><Relationship Id="rId32" Type="http://schemas.openxmlformats.org/officeDocument/2006/relationships/hyperlink" Target="mailto:zla002@usal.edu.lb" TargetMode="External"/><Relationship Id="rId74" Type="http://schemas.openxmlformats.org/officeDocument/2006/relationships/hyperlink" Target="mailto:Zakichamaa@gmail.com" TargetMode="External"/><Relationship Id="rId128" Type="http://schemas.openxmlformats.org/officeDocument/2006/relationships/hyperlink" Target="mailto:hidayaas.hussein23@gmail.com" TargetMode="External"/><Relationship Id="rId335" Type="http://schemas.openxmlformats.org/officeDocument/2006/relationships/hyperlink" Target="mailto:hager@arij.net" TargetMode="External"/><Relationship Id="rId377" Type="http://schemas.openxmlformats.org/officeDocument/2006/relationships/hyperlink" Target="mailto:hidayaas.hussein23@gmail.com" TargetMode="External"/><Relationship Id="rId5" Type="http://schemas.openxmlformats.org/officeDocument/2006/relationships/hyperlink" Target="mailto:asso796@gmail.com" TargetMode="External"/><Relationship Id="rId181" Type="http://schemas.openxmlformats.org/officeDocument/2006/relationships/hyperlink" Target="mailto:ny03@aub.edu.lb" TargetMode="External"/><Relationship Id="rId237" Type="http://schemas.openxmlformats.org/officeDocument/2006/relationships/hyperlink" Target="mailto:jida245@gmail.com" TargetMode="External"/><Relationship Id="rId402" Type="http://schemas.openxmlformats.org/officeDocument/2006/relationships/hyperlink" Target="mailto:hissa8726@gmail.com" TargetMode="External"/><Relationship Id="rId279" Type="http://schemas.openxmlformats.org/officeDocument/2006/relationships/hyperlink" Target="mailto:patrickelgemayel@gmail.com" TargetMode="External"/><Relationship Id="rId444" Type="http://schemas.openxmlformats.org/officeDocument/2006/relationships/hyperlink" Target="mailto:choucairmaritta@gmail.com" TargetMode="External"/><Relationship Id="rId486" Type="http://schemas.openxmlformats.org/officeDocument/2006/relationships/hyperlink" Target="mailto:assaf.rawad@gmail.com" TargetMode="External"/><Relationship Id="rId43" Type="http://schemas.openxmlformats.org/officeDocument/2006/relationships/hyperlink" Target="mailto:tamustapha@gmail.com" TargetMode="External"/><Relationship Id="rId139" Type="http://schemas.openxmlformats.org/officeDocument/2006/relationships/hyperlink" Target="mailto:sami.ayoubi19@gmail.com" TargetMode="External"/><Relationship Id="rId290" Type="http://schemas.openxmlformats.org/officeDocument/2006/relationships/hyperlink" Target="mailto:mohamad.meselmany@hotmail.com" TargetMode="External"/><Relationship Id="rId304" Type="http://schemas.openxmlformats.org/officeDocument/2006/relationships/hyperlink" Target="mailto:hhalby@yahoo.com" TargetMode="External"/><Relationship Id="rId346" Type="http://schemas.openxmlformats.org/officeDocument/2006/relationships/hyperlink" Target="mailto:Dima_krayem@hotmail.com" TargetMode="External"/><Relationship Id="rId388" Type="http://schemas.openxmlformats.org/officeDocument/2006/relationships/hyperlink" Target="mailto:assidimaya@gmail.com" TargetMode="External"/><Relationship Id="rId85" Type="http://schemas.openxmlformats.org/officeDocument/2006/relationships/hyperlink" Target="mailto:zahiallam.ajb@gmail.com" TargetMode="External"/><Relationship Id="rId150" Type="http://schemas.openxmlformats.org/officeDocument/2006/relationships/hyperlink" Target="mailto:rh53@aub.edu.lb" TargetMode="External"/><Relationship Id="rId192" Type="http://schemas.openxmlformats.org/officeDocument/2006/relationships/hyperlink" Target="mailto:hania.kaddoura@hotmail.com" TargetMode="External"/><Relationship Id="rId206" Type="http://schemas.openxmlformats.org/officeDocument/2006/relationships/hyperlink" Target="mailto:fneishussein@gmail.com" TargetMode="External"/><Relationship Id="rId413" Type="http://schemas.openxmlformats.org/officeDocument/2006/relationships/hyperlink" Target="mailto:walidkiblawi77@gmail.com" TargetMode="External"/><Relationship Id="rId248" Type="http://schemas.openxmlformats.org/officeDocument/2006/relationships/hyperlink" Target="mailto:halwani.nour@gmail.com" TargetMode="External"/><Relationship Id="rId455" Type="http://schemas.openxmlformats.org/officeDocument/2006/relationships/hyperlink" Target="mailto:dmo03@mail.aub.edu" TargetMode="External"/><Relationship Id="rId12" Type="http://schemas.openxmlformats.org/officeDocument/2006/relationships/hyperlink" Target="mailto:koaik.most@gmail.com" TargetMode="External"/><Relationship Id="rId108" Type="http://schemas.openxmlformats.org/officeDocument/2006/relationships/hyperlink" Target="mailto:elie.kahale@gmail.com" TargetMode="External"/><Relationship Id="rId315" Type="http://schemas.openxmlformats.org/officeDocument/2006/relationships/hyperlink" Target="mailto:ymaatouk@gmail.com" TargetMode="External"/><Relationship Id="rId357" Type="http://schemas.openxmlformats.org/officeDocument/2006/relationships/hyperlink" Target="mailto:mgy04@mail.aub.edu" TargetMode="External"/><Relationship Id="rId54" Type="http://schemas.openxmlformats.org/officeDocument/2006/relationships/hyperlink" Target="mailto:abdoyounes2000@gmail.com" TargetMode="External"/><Relationship Id="rId96" Type="http://schemas.openxmlformats.org/officeDocument/2006/relationships/hyperlink" Target="mailto:abirsalloum23@gmail.com" TargetMode="External"/><Relationship Id="rId161" Type="http://schemas.openxmlformats.org/officeDocument/2006/relationships/hyperlink" Target="mailto:imanakobeissi@gmail.com" TargetMode="External"/><Relationship Id="rId217" Type="http://schemas.openxmlformats.org/officeDocument/2006/relationships/hyperlink" Target="mailto:rasha.m.kh2@gmail.com" TargetMode="External"/><Relationship Id="rId399" Type="http://schemas.openxmlformats.org/officeDocument/2006/relationships/hyperlink" Target="mailto:laila.ghoteime87@gmail.com" TargetMode="External"/><Relationship Id="rId259" Type="http://schemas.openxmlformats.org/officeDocument/2006/relationships/hyperlink" Target="mailto:zla002@usal.edu.lb" TargetMode="External"/><Relationship Id="rId424" Type="http://schemas.openxmlformats.org/officeDocument/2006/relationships/hyperlink" Target="mailto:edmondrhayem@gmail.com" TargetMode="External"/><Relationship Id="rId466" Type="http://schemas.openxmlformats.org/officeDocument/2006/relationships/hyperlink" Target="mailto:hidayaas.hussein23@gmail.com" TargetMode="External"/><Relationship Id="rId23" Type="http://schemas.openxmlformats.org/officeDocument/2006/relationships/hyperlink" Target="mailto:aliridaatie@gmail.com" TargetMode="External"/><Relationship Id="rId119" Type="http://schemas.openxmlformats.org/officeDocument/2006/relationships/hyperlink" Target="mailto:rfeghali@emirates.net.ae" TargetMode="External"/><Relationship Id="rId270" Type="http://schemas.openxmlformats.org/officeDocument/2006/relationships/hyperlink" Target="mailto:gabyjawabry@gmail.com" TargetMode="External"/><Relationship Id="rId326" Type="http://schemas.openxmlformats.org/officeDocument/2006/relationships/hyperlink" Target="mailto:vanessa.ww97@gmail.com" TargetMode="External"/><Relationship Id="rId65" Type="http://schemas.openxmlformats.org/officeDocument/2006/relationships/hyperlink" Target="mailto:f.khadra2003@gmail.com" TargetMode="External"/><Relationship Id="rId130" Type="http://schemas.openxmlformats.org/officeDocument/2006/relationships/hyperlink" Target="mailto:Andre-slim@outlook.com" TargetMode="External"/><Relationship Id="rId368" Type="http://schemas.openxmlformats.org/officeDocument/2006/relationships/hyperlink" Target="mailto:nour_issa_178@hotmail.com" TargetMode="External"/><Relationship Id="rId172" Type="http://schemas.openxmlformats.org/officeDocument/2006/relationships/hyperlink" Target="mailto:antonionehme@outlook.com" TargetMode="External"/><Relationship Id="rId228" Type="http://schemas.openxmlformats.org/officeDocument/2006/relationships/hyperlink" Target="mailto:Alaa.eid@fits.consulting" TargetMode="External"/><Relationship Id="rId435" Type="http://schemas.openxmlformats.org/officeDocument/2006/relationships/hyperlink" Target="mailto:odana4285@gmail.com" TargetMode="External"/><Relationship Id="rId477" Type="http://schemas.openxmlformats.org/officeDocument/2006/relationships/hyperlink" Target="mailto:ny03@aub.edu.lb" TargetMode="External"/><Relationship Id="rId281" Type="http://schemas.openxmlformats.org/officeDocument/2006/relationships/hyperlink" Target="mailto:patrickelgemayel@gmail.com" TargetMode="External"/><Relationship Id="rId337" Type="http://schemas.openxmlformats.org/officeDocument/2006/relationships/hyperlink" Target="mailto:Vemeouchi@gmail.com" TargetMode="External"/><Relationship Id="rId34" Type="http://schemas.openxmlformats.org/officeDocument/2006/relationships/hyperlink" Target="mailto:dounia.soukarieh@gmail.com" TargetMode="External"/><Relationship Id="rId76" Type="http://schemas.openxmlformats.org/officeDocument/2006/relationships/hyperlink" Target="mailto:Zakichamaa@gmail.com" TargetMode="External"/><Relationship Id="rId141" Type="http://schemas.openxmlformats.org/officeDocument/2006/relationships/hyperlink" Target="mailto:nizaraouad@gmail.com" TargetMode="External"/><Relationship Id="rId379" Type="http://schemas.openxmlformats.org/officeDocument/2006/relationships/hyperlink" Target="mailto:nizaraouad@gmail.com" TargetMode="External"/><Relationship Id="rId7" Type="http://schemas.openxmlformats.org/officeDocument/2006/relationships/hyperlink" Target="mailto:asso796@gmail.com" TargetMode="External"/><Relationship Id="rId183" Type="http://schemas.openxmlformats.org/officeDocument/2006/relationships/hyperlink" Target="mailto:abirsalloum23@gmail.com" TargetMode="External"/><Relationship Id="rId239" Type="http://schemas.openxmlformats.org/officeDocument/2006/relationships/hyperlink" Target="mailto:jida245@gmail.com" TargetMode="External"/><Relationship Id="rId390" Type="http://schemas.openxmlformats.org/officeDocument/2006/relationships/hyperlink" Target="mailto:assidimaya@gmail.com" TargetMode="External"/><Relationship Id="rId404" Type="http://schemas.openxmlformats.org/officeDocument/2006/relationships/hyperlink" Target="mailto:choucairmaritta@gmail.com" TargetMode="External"/><Relationship Id="rId446" Type="http://schemas.openxmlformats.org/officeDocument/2006/relationships/hyperlink" Target="mailto:safahalat1998@gmail.com" TargetMode="External"/><Relationship Id="rId250" Type="http://schemas.openxmlformats.org/officeDocument/2006/relationships/hyperlink" Target="mailto:halwani.nour@gmail.com" TargetMode="External"/><Relationship Id="rId271" Type="http://schemas.openxmlformats.org/officeDocument/2006/relationships/hyperlink" Target="mailto:gabyjawabry@gmail.com" TargetMode="External"/><Relationship Id="rId292" Type="http://schemas.openxmlformats.org/officeDocument/2006/relationships/hyperlink" Target="mailto:fatima.mswi94@gmail.com" TargetMode="External"/><Relationship Id="rId306" Type="http://schemas.openxmlformats.org/officeDocument/2006/relationships/hyperlink" Target="mailto:hhalby@yahoo.com" TargetMode="External"/><Relationship Id="rId488" Type="http://schemas.openxmlformats.org/officeDocument/2006/relationships/hyperlink" Target="mailto:assaf.rawad@gmail.com" TargetMode="External"/><Relationship Id="rId24" Type="http://schemas.openxmlformats.org/officeDocument/2006/relationships/hyperlink" Target="mailto:f.khadra2003@gmail.com" TargetMode="External"/><Relationship Id="rId45" Type="http://schemas.openxmlformats.org/officeDocument/2006/relationships/hyperlink" Target="mailto:f.khadra2003@gmail.com" TargetMode="External"/><Relationship Id="rId66" Type="http://schemas.openxmlformats.org/officeDocument/2006/relationships/hyperlink" Target="mailto:rayannhamadeh@gmail.com" TargetMode="External"/><Relationship Id="rId87" Type="http://schemas.openxmlformats.org/officeDocument/2006/relationships/hyperlink" Target="mailto:patrickelgemayel@gmail.com" TargetMode="External"/><Relationship Id="rId110" Type="http://schemas.openxmlformats.org/officeDocument/2006/relationships/hyperlink" Target="mailto:miriam@milebureau.com" TargetMode="External"/><Relationship Id="rId131" Type="http://schemas.openxmlformats.org/officeDocument/2006/relationships/hyperlink" Target="mailto:Andre-slim@outlook.com" TargetMode="External"/><Relationship Id="rId327" Type="http://schemas.openxmlformats.org/officeDocument/2006/relationships/hyperlink" Target="mailto:f.khadra2003@gmail.com" TargetMode="External"/><Relationship Id="rId348" Type="http://schemas.openxmlformats.org/officeDocument/2006/relationships/hyperlink" Target="mailto:hidayaas.hussein23@gmail.com" TargetMode="External"/><Relationship Id="rId369" Type="http://schemas.openxmlformats.org/officeDocument/2006/relationships/hyperlink" Target="mailto:nour_issa_178@hotmail.com" TargetMode="External"/><Relationship Id="rId152" Type="http://schemas.openxmlformats.org/officeDocument/2006/relationships/hyperlink" Target="mailto:rh53@aub.edu.lb" TargetMode="External"/><Relationship Id="rId173" Type="http://schemas.openxmlformats.org/officeDocument/2006/relationships/hyperlink" Target="mailto:raa73@mail.aub.edu" TargetMode="External"/><Relationship Id="rId194" Type="http://schemas.openxmlformats.org/officeDocument/2006/relationships/hyperlink" Target="mailto:kobeissi.aly@gmail.com" TargetMode="External"/><Relationship Id="rId208" Type="http://schemas.openxmlformats.org/officeDocument/2006/relationships/hyperlink" Target="mailto:fneishussein@gmail.com" TargetMode="External"/><Relationship Id="rId229" Type="http://schemas.openxmlformats.org/officeDocument/2006/relationships/hyperlink" Target="mailto:rayannhamadeh@gmail.com" TargetMode="External"/><Relationship Id="rId380" Type="http://schemas.openxmlformats.org/officeDocument/2006/relationships/hyperlink" Target="mailto:nizaraouad@gmail.com" TargetMode="External"/><Relationship Id="rId415" Type="http://schemas.openxmlformats.org/officeDocument/2006/relationships/hyperlink" Target="mailto:moe.tawbi@gmail.com" TargetMode="External"/><Relationship Id="rId436" Type="http://schemas.openxmlformats.org/officeDocument/2006/relationships/hyperlink" Target="mailto:tradwiam2000@gmail.com" TargetMode="External"/><Relationship Id="rId457" Type="http://schemas.openxmlformats.org/officeDocument/2006/relationships/hyperlink" Target="mailto:dmo03@mail.aub.edu" TargetMode="External"/><Relationship Id="rId240" Type="http://schemas.openxmlformats.org/officeDocument/2006/relationships/hyperlink" Target="mailto:ekahale@aub.edu.lb" TargetMode="External"/><Relationship Id="rId261" Type="http://schemas.openxmlformats.org/officeDocument/2006/relationships/hyperlink" Target="mailto:zahiallam.ajb@gmail.com" TargetMode="External"/><Relationship Id="rId478" Type="http://schemas.openxmlformats.org/officeDocument/2006/relationships/hyperlink" Target="mailto:nay07@mail.aub.edu" TargetMode="External"/><Relationship Id="rId14" Type="http://schemas.openxmlformats.org/officeDocument/2006/relationships/hyperlink" Target="mailto:abir.bader.obeid@hotmail.com" TargetMode="External"/><Relationship Id="rId35" Type="http://schemas.openxmlformats.org/officeDocument/2006/relationships/hyperlink" Target="mailto:ymaatouk@gmail.com" TargetMode="External"/><Relationship Id="rId56" Type="http://schemas.openxmlformats.org/officeDocument/2006/relationships/hyperlink" Target="mailto:amena.hijazi.98@hotmail.com" TargetMode="External"/><Relationship Id="rId77" Type="http://schemas.openxmlformats.org/officeDocument/2006/relationships/hyperlink" Target="mailto:kamaltohme289@gmail.com" TargetMode="External"/><Relationship Id="rId100" Type="http://schemas.openxmlformats.org/officeDocument/2006/relationships/hyperlink" Target="mailto:fatimabarakatpa@gmail.com" TargetMode="External"/><Relationship Id="rId282" Type="http://schemas.openxmlformats.org/officeDocument/2006/relationships/hyperlink" Target="mailto:patrickelgemayel@gmail.com" TargetMode="External"/><Relationship Id="rId317" Type="http://schemas.openxmlformats.org/officeDocument/2006/relationships/hyperlink" Target="mailto:ghida.zbib00@gmail.com" TargetMode="External"/><Relationship Id="rId338" Type="http://schemas.openxmlformats.org/officeDocument/2006/relationships/hyperlink" Target="mailto:Vemeouchi@gmail.com" TargetMode="External"/><Relationship Id="rId359" Type="http://schemas.openxmlformats.org/officeDocument/2006/relationships/hyperlink" Target="mailto:mgy04@mail.aub.edu" TargetMode="External"/><Relationship Id="rId8" Type="http://schemas.openxmlformats.org/officeDocument/2006/relationships/hyperlink" Target="mailto:asso796@gmail.com" TargetMode="External"/><Relationship Id="rId98" Type="http://schemas.openxmlformats.org/officeDocument/2006/relationships/hyperlink" Target="mailto:marwa.m.salman@gmail.com" TargetMode="External"/><Relationship Id="rId121" Type="http://schemas.openxmlformats.org/officeDocument/2006/relationships/hyperlink" Target="mailto:Dima_krayem@hotmail.com" TargetMode="External"/><Relationship Id="rId142" Type="http://schemas.openxmlformats.org/officeDocument/2006/relationships/hyperlink" Target="mailto:nathalieshaddad@gmail.com" TargetMode="External"/><Relationship Id="rId163" Type="http://schemas.openxmlformats.org/officeDocument/2006/relationships/hyperlink" Target="mailto:imanakobeissi@gmail.com" TargetMode="External"/><Relationship Id="rId184" Type="http://schemas.openxmlformats.org/officeDocument/2006/relationships/hyperlink" Target="mailto:nay07@mail.aub.edu" TargetMode="External"/><Relationship Id="rId219" Type="http://schemas.openxmlformats.org/officeDocument/2006/relationships/hyperlink" Target="mailto:fatimabarakatpa@gmail.com" TargetMode="External"/><Relationship Id="rId370" Type="http://schemas.openxmlformats.org/officeDocument/2006/relationships/hyperlink" Target="mailto:nour_issa_178@hotmail.com" TargetMode="External"/><Relationship Id="rId391" Type="http://schemas.openxmlformats.org/officeDocument/2006/relationships/hyperlink" Target="mailto:samer@bisolutionshouse.com" TargetMode="External"/><Relationship Id="rId405" Type="http://schemas.openxmlformats.org/officeDocument/2006/relationships/hyperlink" Target="mailto:sjh17@mail.aub.edu" TargetMode="External"/><Relationship Id="rId426" Type="http://schemas.openxmlformats.org/officeDocument/2006/relationships/hyperlink" Target="mailto:joe.farah.1@hotmail.com" TargetMode="External"/><Relationship Id="rId447" Type="http://schemas.openxmlformats.org/officeDocument/2006/relationships/hyperlink" Target="mailto:marie-therese234@hotmail.com" TargetMode="External"/><Relationship Id="rId230" Type="http://schemas.openxmlformats.org/officeDocument/2006/relationships/hyperlink" Target="mailto:rayannhamadeh@gmail.com" TargetMode="External"/><Relationship Id="rId251" Type="http://schemas.openxmlformats.org/officeDocument/2006/relationships/hyperlink" Target="mailto:halwani.nour@gmail.com" TargetMode="External"/><Relationship Id="rId468" Type="http://schemas.openxmlformats.org/officeDocument/2006/relationships/hyperlink" Target="mailto:imanakobeissi@gmail.com" TargetMode="External"/><Relationship Id="rId489" Type="http://schemas.openxmlformats.org/officeDocument/2006/relationships/hyperlink" Target="mailto:safahalat1998@gmail.com" TargetMode="External"/><Relationship Id="rId25" Type="http://schemas.openxmlformats.org/officeDocument/2006/relationships/hyperlink" Target="mailto:rayannhamadeh@gmail.com" TargetMode="External"/><Relationship Id="rId46" Type="http://schemas.openxmlformats.org/officeDocument/2006/relationships/hyperlink" Target="mailto:rayannhamadeh@gmail.com" TargetMode="External"/><Relationship Id="rId67" Type="http://schemas.openxmlformats.org/officeDocument/2006/relationships/hyperlink" Target="mailto:rasha.m.kh2@gmail.com" TargetMode="External"/><Relationship Id="rId272" Type="http://schemas.openxmlformats.org/officeDocument/2006/relationships/hyperlink" Target="mailto:rfeghali@emirates.net.ae" TargetMode="External"/><Relationship Id="rId293" Type="http://schemas.openxmlformats.org/officeDocument/2006/relationships/hyperlink" Target="mailto:fatima.mswi94@gmail.com" TargetMode="External"/><Relationship Id="rId307" Type="http://schemas.openxmlformats.org/officeDocument/2006/relationships/hyperlink" Target="mailto:marwa.m.salman@gmail.com" TargetMode="External"/><Relationship Id="rId328" Type="http://schemas.openxmlformats.org/officeDocument/2006/relationships/hyperlink" Target="mailto:mohamad.meselmany@hotmail.com" TargetMode="External"/><Relationship Id="rId349" Type="http://schemas.openxmlformats.org/officeDocument/2006/relationships/hyperlink" Target="mailto:maa334@mail.aub.edu" TargetMode="External"/><Relationship Id="rId88" Type="http://schemas.openxmlformats.org/officeDocument/2006/relationships/hyperlink" Target="mailto:patrickelgemayel@gmail.com" TargetMode="External"/><Relationship Id="rId111" Type="http://schemas.openxmlformats.org/officeDocument/2006/relationships/hyperlink" Target="mailto:miriam@milebureau.com" TargetMode="External"/><Relationship Id="rId132" Type="http://schemas.openxmlformats.org/officeDocument/2006/relationships/hyperlink" Target="mailto:te04@aub.edu.lb" TargetMode="External"/><Relationship Id="rId153" Type="http://schemas.openxmlformats.org/officeDocument/2006/relationships/hyperlink" Target="mailto:rania13@yahoo.com" TargetMode="External"/><Relationship Id="rId174" Type="http://schemas.openxmlformats.org/officeDocument/2006/relationships/hyperlink" Target="mailto:raa73@mail.aub.edu" TargetMode="External"/><Relationship Id="rId195" Type="http://schemas.openxmlformats.org/officeDocument/2006/relationships/hyperlink" Target="mailto:kobeissi.aly@gmail.com" TargetMode="External"/><Relationship Id="rId209" Type="http://schemas.openxmlformats.org/officeDocument/2006/relationships/hyperlink" Target="mailto:edyrhayem2@hotmail.com" TargetMode="External"/><Relationship Id="rId360" Type="http://schemas.openxmlformats.org/officeDocument/2006/relationships/hyperlink" Target="mailto:abifarraj.ghina@gmail.com" TargetMode="External"/><Relationship Id="rId381" Type="http://schemas.openxmlformats.org/officeDocument/2006/relationships/hyperlink" Target="mailto:rania13@yahoo.com" TargetMode="External"/><Relationship Id="rId416" Type="http://schemas.openxmlformats.org/officeDocument/2006/relationships/hyperlink" Target="mailto:mk223@aub.edu.lb" TargetMode="External"/><Relationship Id="rId220" Type="http://schemas.openxmlformats.org/officeDocument/2006/relationships/hyperlink" Target="mailto:fatimabarakatpa@gmail.com" TargetMode="External"/><Relationship Id="rId241" Type="http://schemas.openxmlformats.org/officeDocument/2006/relationships/hyperlink" Target="mailto:elie.kahale@gmail.com" TargetMode="External"/><Relationship Id="rId437" Type="http://schemas.openxmlformats.org/officeDocument/2006/relationships/hyperlink" Target="mailto:tradwiam2000@gmail.com" TargetMode="External"/><Relationship Id="rId458" Type="http://schemas.openxmlformats.org/officeDocument/2006/relationships/hyperlink" Target="mailto:odana4285@gmail.com" TargetMode="External"/><Relationship Id="rId479" Type="http://schemas.openxmlformats.org/officeDocument/2006/relationships/hyperlink" Target="mailto:nizaraouad@gmail.com" TargetMode="External"/><Relationship Id="rId15" Type="http://schemas.openxmlformats.org/officeDocument/2006/relationships/hyperlink" Target="mailto:ymaatouk@gmail.com" TargetMode="External"/><Relationship Id="rId36" Type="http://schemas.openxmlformats.org/officeDocument/2006/relationships/hyperlink" Target="mailto:amena.hijazi.98@hotmail.com" TargetMode="External"/><Relationship Id="rId57" Type="http://schemas.openxmlformats.org/officeDocument/2006/relationships/hyperlink" Target="mailto:vww00@mail.aub.edu" TargetMode="External"/><Relationship Id="rId262" Type="http://schemas.openxmlformats.org/officeDocument/2006/relationships/hyperlink" Target="mailto:zahiallam.ajb@gmail.com" TargetMode="External"/><Relationship Id="rId283" Type="http://schemas.openxmlformats.org/officeDocument/2006/relationships/hyperlink" Target="mailto:aliridaatie@gmail.com" TargetMode="External"/><Relationship Id="rId318" Type="http://schemas.openxmlformats.org/officeDocument/2006/relationships/hyperlink" Target="mailto:ghida.zbib00@gmail.com" TargetMode="External"/><Relationship Id="rId339" Type="http://schemas.openxmlformats.org/officeDocument/2006/relationships/hyperlink" Target="mailto:Vemeouchi@gmail.com" TargetMode="External"/><Relationship Id="rId490" Type="http://schemas.openxmlformats.org/officeDocument/2006/relationships/hyperlink" Target="mailto:safahalat1998@gmail.com" TargetMode="External"/><Relationship Id="rId78" Type="http://schemas.openxmlformats.org/officeDocument/2006/relationships/hyperlink" Target="mailto:kamaltohme289@gmail.com" TargetMode="External"/><Relationship Id="rId99" Type="http://schemas.openxmlformats.org/officeDocument/2006/relationships/hyperlink" Target="mailto:marwa.m.salman@gmail.com" TargetMode="External"/><Relationship Id="rId101" Type="http://schemas.openxmlformats.org/officeDocument/2006/relationships/hyperlink" Target="mailto:fatimabarakatpa@gmail.com" TargetMode="External"/><Relationship Id="rId122" Type="http://schemas.openxmlformats.org/officeDocument/2006/relationships/hyperlink" Target="mailto:Dima_krayem@hotmail.com" TargetMode="External"/><Relationship Id="rId143" Type="http://schemas.openxmlformats.org/officeDocument/2006/relationships/hyperlink" Target="mailto:mohamadsuccar@hotmail.com" TargetMode="External"/><Relationship Id="rId164" Type="http://schemas.openxmlformats.org/officeDocument/2006/relationships/hyperlink" Target="mailto:dmo03@mail.aub.edu" TargetMode="External"/><Relationship Id="rId185" Type="http://schemas.openxmlformats.org/officeDocument/2006/relationships/hyperlink" Target="mailto:nay07@mail.aub.edu" TargetMode="External"/><Relationship Id="rId350" Type="http://schemas.openxmlformats.org/officeDocument/2006/relationships/hyperlink" Target="mailto:assidimaya@gmail.com" TargetMode="External"/><Relationship Id="rId371" Type="http://schemas.openxmlformats.org/officeDocument/2006/relationships/hyperlink" Target="mailto:Dima_krayem@hotmail.com" TargetMode="External"/><Relationship Id="rId406" Type="http://schemas.openxmlformats.org/officeDocument/2006/relationships/hyperlink" Target="mailto:sjh17@mail.aub.edu" TargetMode="External"/><Relationship Id="rId9" Type="http://schemas.openxmlformats.org/officeDocument/2006/relationships/hyperlink" Target="mailto:hananzoubian.dev@gmail.com" TargetMode="External"/><Relationship Id="rId210" Type="http://schemas.openxmlformats.org/officeDocument/2006/relationships/hyperlink" Target="mailto:edyrhayem2@hotmail.com" TargetMode="External"/><Relationship Id="rId392" Type="http://schemas.openxmlformats.org/officeDocument/2006/relationships/hyperlink" Target="mailto:samer@bisolutionshouse.com" TargetMode="External"/><Relationship Id="rId427" Type="http://schemas.openxmlformats.org/officeDocument/2006/relationships/hyperlink" Target="mailto:laila.ghoteime87@gmail.com" TargetMode="External"/><Relationship Id="rId448" Type="http://schemas.openxmlformats.org/officeDocument/2006/relationships/hyperlink" Target="mailto:mohamadalisalhab@gmail.com" TargetMode="External"/><Relationship Id="rId469" Type="http://schemas.openxmlformats.org/officeDocument/2006/relationships/hyperlink" Target="mailto:joe.farah.1@hotmail.com" TargetMode="External"/><Relationship Id="rId26" Type="http://schemas.openxmlformats.org/officeDocument/2006/relationships/hyperlink" Target="mailto:rasha.m.kh2@gmail.com" TargetMode="External"/><Relationship Id="rId231" Type="http://schemas.openxmlformats.org/officeDocument/2006/relationships/hyperlink" Target="mailto:rayannhamadeh@gmail.com" TargetMode="External"/><Relationship Id="rId252" Type="http://schemas.openxmlformats.org/officeDocument/2006/relationships/hyperlink" Target="mailto:abdoyounes2000@gmail.com" TargetMode="External"/><Relationship Id="rId273" Type="http://schemas.openxmlformats.org/officeDocument/2006/relationships/hyperlink" Target="mailto:rfeghali@emirates.net.ae" TargetMode="External"/><Relationship Id="rId294" Type="http://schemas.openxmlformats.org/officeDocument/2006/relationships/hyperlink" Target="mailto:fatima.mswi94@gmail.com" TargetMode="External"/><Relationship Id="rId308" Type="http://schemas.openxmlformats.org/officeDocument/2006/relationships/hyperlink" Target="mailto:marwa.m.salman@gmail.com" TargetMode="External"/><Relationship Id="rId329" Type="http://schemas.openxmlformats.org/officeDocument/2006/relationships/hyperlink" Target="mailto:mohamad.meselmany@hotmail.com" TargetMode="External"/><Relationship Id="rId480" Type="http://schemas.openxmlformats.org/officeDocument/2006/relationships/hyperlink" Target="mailto:nizaraouad@gmail.com" TargetMode="External"/><Relationship Id="rId47" Type="http://schemas.openxmlformats.org/officeDocument/2006/relationships/hyperlink" Target="mailto:rasha.m.kh2@gmail.com" TargetMode="External"/><Relationship Id="rId68" Type="http://schemas.openxmlformats.org/officeDocument/2006/relationships/hyperlink" Target="mailto:halwani.nour@gmail.com" TargetMode="External"/><Relationship Id="rId89" Type="http://schemas.openxmlformats.org/officeDocument/2006/relationships/hyperlink" Target="mailto:fatima.mswi94@gmail.com" TargetMode="External"/><Relationship Id="rId112" Type="http://schemas.openxmlformats.org/officeDocument/2006/relationships/hyperlink" Target="mailto:cynthia-as@hotmail.com" TargetMode="External"/><Relationship Id="rId133" Type="http://schemas.openxmlformats.org/officeDocument/2006/relationships/hyperlink" Target="mailto:te04@aub.edu.lb" TargetMode="External"/><Relationship Id="rId154" Type="http://schemas.openxmlformats.org/officeDocument/2006/relationships/hyperlink" Target="mailto:rh53@aub.edu.lb" TargetMode="External"/><Relationship Id="rId175" Type="http://schemas.openxmlformats.org/officeDocument/2006/relationships/hyperlink" Target="mailto:raa73@mail.aub.edu" TargetMode="External"/><Relationship Id="rId340" Type="http://schemas.openxmlformats.org/officeDocument/2006/relationships/hyperlink" Target="mailto:ahmadtakkoush@hotmail.com" TargetMode="External"/><Relationship Id="rId361" Type="http://schemas.openxmlformats.org/officeDocument/2006/relationships/hyperlink" Target="mailto:abifarraj.ghina@gmail.com" TargetMode="External"/><Relationship Id="rId196" Type="http://schemas.openxmlformats.org/officeDocument/2006/relationships/hyperlink" Target="mailto:tp06@aub.edu.lb" TargetMode="External"/><Relationship Id="rId200" Type="http://schemas.openxmlformats.org/officeDocument/2006/relationships/hyperlink" Target="mailto:joe.farah.1@hotmail.com" TargetMode="External"/><Relationship Id="rId382" Type="http://schemas.openxmlformats.org/officeDocument/2006/relationships/hyperlink" Target="mailto:rh53@aub.edu.lb" TargetMode="External"/><Relationship Id="rId417" Type="http://schemas.openxmlformats.org/officeDocument/2006/relationships/hyperlink" Target="mailto:paultohme@gmail.com" TargetMode="External"/><Relationship Id="rId438" Type="http://schemas.openxmlformats.org/officeDocument/2006/relationships/hyperlink" Target="mailto:Alaa.eid@fits.consulting" TargetMode="External"/><Relationship Id="rId459" Type="http://schemas.openxmlformats.org/officeDocument/2006/relationships/hyperlink" Target="mailto:edyrhayem2@hotmail.com" TargetMode="External"/><Relationship Id="rId16" Type="http://schemas.openxmlformats.org/officeDocument/2006/relationships/hyperlink" Target="mailto:vww00@mail.aub.edu" TargetMode="External"/><Relationship Id="rId221" Type="http://schemas.openxmlformats.org/officeDocument/2006/relationships/hyperlink" Target="mailto:fatimabarakatpa@gmail.com" TargetMode="External"/><Relationship Id="rId242" Type="http://schemas.openxmlformats.org/officeDocument/2006/relationships/hyperlink" Target="mailto:ekahale@aub.edu.lb" TargetMode="External"/><Relationship Id="rId263" Type="http://schemas.openxmlformats.org/officeDocument/2006/relationships/hyperlink" Target="mailto:zahiallam.ajb@gmail.com" TargetMode="External"/><Relationship Id="rId284" Type="http://schemas.openxmlformats.org/officeDocument/2006/relationships/hyperlink" Target="mailto:aliridaatie@gmail.com" TargetMode="External"/><Relationship Id="rId319" Type="http://schemas.openxmlformats.org/officeDocument/2006/relationships/hyperlink" Target="mailto:ghida.zbib00@gmail.com" TargetMode="External"/><Relationship Id="rId470" Type="http://schemas.openxmlformats.org/officeDocument/2006/relationships/hyperlink" Target="mailto:joe.farah.1@hotmail.com" TargetMode="External"/><Relationship Id="rId491" Type="http://schemas.openxmlformats.org/officeDocument/2006/relationships/hyperlink" Target="mailto:safahalat1998@gmail.com" TargetMode="External"/><Relationship Id="rId37" Type="http://schemas.openxmlformats.org/officeDocument/2006/relationships/hyperlink" Target="mailto:vww00@mail.aub.edu" TargetMode="External"/><Relationship Id="rId58" Type="http://schemas.openxmlformats.org/officeDocument/2006/relationships/hyperlink" Target="mailto:mohamad.meselmany@hotmail.com" TargetMode="External"/><Relationship Id="rId79" Type="http://schemas.openxmlformats.org/officeDocument/2006/relationships/hyperlink" Target="mailto:kamaltohme289@gmail.com" TargetMode="External"/><Relationship Id="rId102" Type="http://schemas.openxmlformats.org/officeDocument/2006/relationships/hyperlink" Target="mailto:fatimabarakatpa@gmail.com" TargetMode="External"/><Relationship Id="rId123" Type="http://schemas.openxmlformats.org/officeDocument/2006/relationships/hyperlink" Target="mailto:farahfarchoukh@gmail.com" TargetMode="External"/><Relationship Id="rId144" Type="http://schemas.openxmlformats.org/officeDocument/2006/relationships/hyperlink" Target="mailto:mohamadsuccar@hotmail.com" TargetMode="External"/><Relationship Id="rId330" Type="http://schemas.openxmlformats.org/officeDocument/2006/relationships/hyperlink" Target="mailto:tradwiam2000@gmail.com" TargetMode="External"/><Relationship Id="rId90" Type="http://schemas.openxmlformats.org/officeDocument/2006/relationships/hyperlink" Target="mailto:fatima.mswi94@gmail.com" TargetMode="External"/><Relationship Id="rId165" Type="http://schemas.openxmlformats.org/officeDocument/2006/relationships/hyperlink" Target="mailto:odana4285@gmail.com" TargetMode="External"/><Relationship Id="rId186" Type="http://schemas.openxmlformats.org/officeDocument/2006/relationships/hyperlink" Target="mailto:emoussa30@gmail.com" TargetMode="External"/><Relationship Id="rId351" Type="http://schemas.openxmlformats.org/officeDocument/2006/relationships/hyperlink" Target="mailto:nizaraouad@gmail.com" TargetMode="External"/><Relationship Id="rId372" Type="http://schemas.openxmlformats.org/officeDocument/2006/relationships/hyperlink" Target="mailto:Dima_krayem@hotmail.com" TargetMode="External"/><Relationship Id="rId393" Type="http://schemas.openxmlformats.org/officeDocument/2006/relationships/hyperlink" Target="mailto:samer@bisolutionshouse.com" TargetMode="External"/><Relationship Id="rId407" Type="http://schemas.openxmlformats.org/officeDocument/2006/relationships/hyperlink" Target="mailto:sjh17@mail.aub.edu" TargetMode="External"/><Relationship Id="rId428" Type="http://schemas.openxmlformats.org/officeDocument/2006/relationships/hyperlink" Target="mailto:choucairmaritta@gmail.com" TargetMode="External"/><Relationship Id="rId449" Type="http://schemas.openxmlformats.org/officeDocument/2006/relationships/hyperlink" Target="mailto:fadi_ch@hotmail.com" TargetMode="External"/><Relationship Id="rId211" Type="http://schemas.openxmlformats.org/officeDocument/2006/relationships/hyperlink" Target="mailto:hiba.aboultaif@hotmail.com" TargetMode="External"/><Relationship Id="rId232" Type="http://schemas.openxmlformats.org/officeDocument/2006/relationships/hyperlink" Target="mailto:rayannhamadeh@gmail.com" TargetMode="External"/><Relationship Id="rId253" Type="http://schemas.openxmlformats.org/officeDocument/2006/relationships/hyperlink" Target="mailto:abdoyounes2000@gmail.com" TargetMode="External"/><Relationship Id="rId274" Type="http://schemas.openxmlformats.org/officeDocument/2006/relationships/hyperlink" Target="mailto:rfeghali@emirates.net.ae" TargetMode="External"/><Relationship Id="rId295" Type="http://schemas.openxmlformats.org/officeDocument/2006/relationships/hyperlink" Target="mailto:fatima.mswi94@gmail.com" TargetMode="External"/><Relationship Id="rId309" Type="http://schemas.openxmlformats.org/officeDocument/2006/relationships/hyperlink" Target="mailto:marwa.m.salman@gmail.com" TargetMode="External"/><Relationship Id="rId460" Type="http://schemas.openxmlformats.org/officeDocument/2006/relationships/hyperlink" Target="mailto:edmondrhayem@gmail.com" TargetMode="External"/><Relationship Id="rId481" Type="http://schemas.openxmlformats.org/officeDocument/2006/relationships/hyperlink" Target="mailto:omarosman562@gmail.com" TargetMode="External"/><Relationship Id="rId27" Type="http://schemas.openxmlformats.org/officeDocument/2006/relationships/hyperlink" Target="mailto:halwani.nour@gmail.com" TargetMode="External"/><Relationship Id="rId48" Type="http://schemas.openxmlformats.org/officeDocument/2006/relationships/hyperlink" Target="mailto:halwani.nour@gmail.com" TargetMode="External"/><Relationship Id="rId69" Type="http://schemas.openxmlformats.org/officeDocument/2006/relationships/hyperlink" Target="mailto:serge.khalil.92@hotmail.com" TargetMode="External"/><Relationship Id="rId113" Type="http://schemas.openxmlformats.org/officeDocument/2006/relationships/hyperlink" Target="mailto:rahmahassaf@hotmail.com" TargetMode="External"/><Relationship Id="rId134" Type="http://schemas.openxmlformats.org/officeDocument/2006/relationships/hyperlink" Target="mailto:touficid@gmail.com" TargetMode="External"/><Relationship Id="rId320" Type="http://schemas.openxmlformats.org/officeDocument/2006/relationships/hyperlink" Target="mailto:ghida.zbib00@gmail.com" TargetMode="External"/><Relationship Id="rId80" Type="http://schemas.openxmlformats.org/officeDocument/2006/relationships/hyperlink" Target="mailto:vanessa.ww97@gmail.com" TargetMode="External"/><Relationship Id="rId155" Type="http://schemas.openxmlformats.org/officeDocument/2006/relationships/hyperlink" Target="mailto:alassaadrony@gmail.com" TargetMode="External"/><Relationship Id="rId176" Type="http://schemas.openxmlformats.org/officeDocument/2006/relationships/hyperlink" Target="mailto:assaf.rawad@gmail.com" TargetMode="External"/><Relationship Id="rId197" Type="http://schemas.openxmlformats.org/officeDocument/2006/relationships/hyperlink" Target="mailto:ahmadtakkoush@hotmail.com" TargetMode="External"/><Relationship Id="rId341" Type="http://schemas.openxmlformats.org/officeDocument/2006/relationships/hyperlink" Target="mailto:kobeissi.aly@gmail.com" TargetMode="External"/><Relationship Id="rId362" Type="http://schemas.openxmlformats.org/officeDocument/2006/relationships/hyperlink" Target="mailto:ahmadtakkoush@hotmail.com" TargetMode="External"/><Relationship Id="rId383" Type="http://schemas.openxmlformats.org/officeDocument/2006/relationships/hyperlink" Target="mailto:rania13@yahoo.com" TargetMode="External"/><Relationship Id="rId418" Type="http://schemas.openxmlformats.org/officeDocument/2006/relationships/hyperlink" Target="mailto:paultohme@gmail.com" TargetMode="External"/><Relationship Id="rId439" Type="http://schemas.openxmlformats.org/officeDocument/2006/relationships/hyperlink" Target="mailto:naylamalaeb@gmail.com" TargetMode="External"/><Relationship Id="rId201" Type="http://schemas.openxmlformats.org/officeDocument/2006/relationships/hyperlink" Target="mailto:antonionehme@outlook.com" TargetMode="External"/><Relationship Id="rId222" Type="http://schemas.openxmlformats.org/officeDocument/2006/relationships/hyperlink" Target="mailto:vww00@mail.aub.edu" TargetMode="External"/><Relationship Id="rId243" Type="http://schemas.openxmlformats.org/officeDocument/2006/relationships/hyperlink" Target="mailto:elie.kahale@gmail.com" TargetMode="External"/><Relationship Id="rId264" Type="http://schemas.openxmlformats.org/officeDocument/2006/relationships/hyperlink" Target="mailto:sarah.a.aramouny@gmail.com" TargetMode="External"/><Relationship Id="rId285" Type="http://schemas.openxmlformats.org/officeDocument/2006/relationships/hyperlink" Target="mailto:aliridaatie@gmail.com" TargetMode="External"/><Relationship Id="rId450" Type="http://schemas.openxmlformats.org/officeDocument/2006/relationships/hyperlink" Target="mailto:alassaadrony@gmail.com" TargetMode="External"/><Relationship Id="rId471" Type="http://schemas.openxmlformats.org/officeDocument/2006/relationships/hyperlink" Target="mailto:laila.ghoteime87@gmail.com" TargetMode="External"/><Relationship Id="rId17" Type="http://schemas.openxmlformats.org/officeDocument/2006/relationships/hyperlink" Target="mailto:mohamad.meselmany@hotmail.com" TargetMode="External"/><Relationship Id="rId38" Type="http://schemas.openxmlformats.org/officeDocument/2006/relationships/hyperlink" Target="mailto:mohamad.meselmany@hotmail.com" TargetMode="External"/><Relationship Id="rId59" Type="http://schemas.openxmlformats.org/officeDocument/2006/relationships/hyperlink" Target="mailto:sarah.a.aramouny@gmail.com" TargetMode="External"/><Relationship Id="rId103" Type="http://schemas.openxmlformats.org/officeDocument/2006/relationships/hyperlink" Target="mailto:ekahale@aub.edu.lb" TargetMode="External"/><Relationship Id="rId124" Type="http://schemas.openxmlformats.org/officeDocument/2006/relationships/hyperlink" Target="mailto:edyrhayem2@hotmail.com" TargetMode="External"/><Relationship Id="rId310" Type="http://schemas.openxmlformats.org/officeDocument/2006/relationships/hyperlink" Target="mailto:marwa.m.salman@gmail.com" TargetMode="External"/><Relationship Id="rId492" Type="http://schemas.openxmlformats.org/officeDocument/2006/relationships/hyperlink" Target="mailto:farahfarchoukh@gmail.com" TargetMode="External"/><Relationship Id="rId70" Type="http://schemas.openxmlformats.org/officeDocument/2006/relationships/hyperlink" Target="mailto:mazen_hamadeh@hotmail.com" TargetMode="External"/><Relationship Id="rId91" Type="http://schemas.openxmlformats.org/officeDocument/2006/relationships/hyperlink" Target="mailto:fatima.mswi94@gmail.com" TargetMode="External"/><Relationship Id="rId145" Type="http://schemas.openxmlformats.org/officeDocument/2006/relationships/hyperlink" Target="mailto:mohamadsuccar@hotmail.com" TargetMode="External"/><Relationship Id="rId166" Type="http://schemas.openxmlformats.org/officeDocument/2006/relationships/hyperlink" Target="mailto:te04@aub.edu.lb" TargetMode="External"/><Relationship Id="rId187" Type="http://schemas.openxmlformats.org/officeDocument/2006/relationships/hyperlink" Target="mailto:emoussa30@gmail.com" TargetMode="External"/><Relationship Id="rId331" Type="http://schemas.openxmlformats.org/officeDocument/2006/relationships/hyperlink" Target="mailto:sarajalaleddine123@gmail.com" TargetMode="External"/><Relationship Id="rId352" Type="http://schemas.openxmlformats.org/officeDocument/2006/relationships/hyperlink" Target="mailto:rania13@yahoo.com" TargetMode="External"/><Relationship Id="rId373" Type="http://schemas.openxmlformats.org/officeDocument/2006/relationships/hyperlink" Target="mailto:as323@aub.edu.lb" TargetMode="External"/><Relationship Id="rId394" Type="http://schemas.openxmlformats.org/officeDocument/2006/relationships/hyperlink" Target="mailto:jamalsoukarieh22@gmail.com" TargetMode="External"/><Relationship Id="rId408" Type="http://schemas.openxmlformats.org/officeDocument/2006/relationships/hyperlink" Target="mailto:ny03@aub.edu.lb" TargetMode="External"/><Relationship Id="rId429" Type="http://schemas.openxmlformats.org/officeDocument/2006/relationships/hyperlink" Target="mailto:imanakobeissi@gmail.com" TargetMode="External"/><Relationship Id="rId1" Type="http://schemas.openxmlformats.org/officeDocument/2006/relationships/hyperlink" Target="mailto:dounia.soukarieh@gmail.com" TargetMode="External"/><Relationship Id="rId212" Type="http://schemas.openxmlformats.org/officeDocument/2006/relationships/hyperlink" Target="mailto:hiba.aboultaif@hotmail.com" TargetMode="External"/><Relationship Id="rId233" Type="http://schemas.openxmlformats.org/officeDocument/2006/relationships/hyperlink" Target="mailto:tamustapha@gmail.com" TargetMode="External"/><Relationship Id="rId254" Type="http://schemas.openxmlformats.org/officeDocument/2006/relationships/hyperlink" Target="mailto:abdoyounes2000@gmail.com" TargetMode="External"/><Relationship Id="rId440" Type="http://schemas.openxmlformats.org/officeDocument/2006/relationships/hyperlink" Target="mailto:imanakobeissi@gmail.com" TargetMode="External"/><Relationship Id="rId28" Type="http://schemas.openxmlformats.org/officeDocument/2006/relationships/hyperlink" Target="mailto:serge.khalil.92@hotmail.com" TargetMode="External"/><Relationship Id="rId49" Type="http://schemas.openxmlformats.org/officeDocument/2006/relationships/hyperlink" Target="mailto:serge.khalil.92@hotmail.com" TargetMode="External"/><Relationship Id="rId114" Type="http://schemas.openxmlformats.org/officeDocument/2006/relationships/hyperlink" Target="mailto:rahmahassaf@hotmail.com" TargetMode="External"/><Relationship Id="rId275" Type="http://schemas.openxmlformats.org/officeDocument/2006/relationships/hyperlink" Target="mailto:mazen_hamadeh@hotmail.com" TargetMode="External"/><Relationship Id="rId296" Type="http://schemas.openxmlformats.org/officeDocument/2006/relationships/hyperlink" Target="mailto:miriam@milebureau.com" TargetMode="External"/><Relationship Id="rId300" Type="http://schemas.openxmlformats.org/officeDocument/2006/relationships/hyperlink" Target="mailto:serge.khalil.92@hotmail.com" TargetMode="External"/><Relationship Id="rId461" Type="http://schemas.openxmlformats.org/officeDocument/2006/relationships/hyperlink" Target="mailto:edmondrhayem@gmail.com" TargetMode="External"/><Relationship Id="rId482" Type="http://schemas.openxmlformats.org/officeDocument/2006/relationships/hyperlink" Target="mailto:omarosman562@gmail.com" TargetMode="External"/><Relationship Id="rId60" Type="http://schemas.openxmlformats.org/officeDocument/2006/relationships/hyperlink" Target="mailto:alaa.kassem@lau.edu" TargetMode="External"/><Relationship Id="rId81" Type="http://schemas.openxmlformats.org/officeDocument/2006/relationships/hyperlink" Target="mailto:vanessa.ww97@gmail.com" TargetMode="External"/><Relationship Id="rId135" Type="http://schemas.openxmlformats.org/officeDocument/2006/relationships/hyperlink" Target="mailto:touficid@gmail.com" TargetMode="External"/><Relationship Id="rId156" Type="http://schemas.openxmlformats.org/officeDocument/2006/relationships/hyperlink" Target="mailto:alassaadrony@gmail.com" TargetMode="External"/><Relationship Id="rId177" Type="http://schemas.openxmlformats.org/officeDocument/2006/relationships/hyperlink" Target="mailto:assaf.rawad@gmail.com" TargetMode="External"/><Relationship Id="rId198" Type="http://schemas.openxmlformats.org/officeDocument/2006/relationships/hyperlink" Target="mailto:Vemeouchi@gmail.com" TargetMode="External"/><Relationship Id="rId321" Type="http://schemas.openxmlformats.org/officeDocument/2006/relationships/hyperlink" Target="mailto:abir.bader.obeid@hotmail.com" TargetMode="External"/><Relationship Id="rId342" Type="http://schemas.openxmlformats.org/officeDocument/2006/relationships/hyperlink" Target="mailto:as323@aub.edu.lb" TargetMode="External"/><Relationship Id="rId363" Type="http://schemas.openxmlformats.org/officeDocument/2006/relationships/hyperlink" Target="mailto:ahmadtakkoush@hotmail.com" TargetMode="External"/><Relationship Id="rId384" Type="http://schemas.openxmlformats.org/officeDocument/2006/relationships/hyperlink" Target="mailto:rh53@aub.edu.lb" TargetMode="External"/><Relationship Id="rId419" Type="http://schemas.openxmlformats.org/officeDocument/2006/relationships/hyperlink" Target="mailto:paultohme@gmail.com" TargetMode="External"/><Relationship Id="rId202" Type="http://schemas.openxmlformats.org/officeDocument/2006/relationships/hyperlink" Target="mailto:Vemeouchi@gmail.com" TargetMode="External"/><Relationship Id="rId223" Type="http://schemas.openxmlformats.org/officeDocument/2006/relationships/hyperlink" Target="mailto:vanessa.ww97@gmail.com" TargetMode="External"/><Relationship Id="rId244" Type="http://schemas.openxmlformats.org/officeDocument/2006/relationships/hyperlink" Target="mailto:ekahale@aub.edu.lb" TargetMode="External"/><Relationship Id="rId430" Type="http://schemas.openxmlformats.org/officeDocument/2006/relationships/hyperlink" Target="mailto:marie-therese234@hotmail.com" TargetMode="External"/><Relationship Id="rId18" Type="http://schemas.openxmlformats.org/officeDocument/2006/relationships/hyperlink" Target="mailto:sarah.a.aramouny@gmail.com" TargetMode="External"/><Relationship Id="rId39" Type="http://schemas.openxmlformats.org/officeDocument/2006/relationships/hyperlink" Target="mailto:sarah.a.aramouny@gmail.com" TargetMode="External"/><Relationship Id="rId265" Type="http://schemas.openxmlformats.org/officeDocument/2006/relationships/hyperlink" Target="mailto:sarah.a.aramouny@gmail.com" TargetMode="External"/><Relationship Id="rId286" Type="http://schemas.openxmlformats.org/officeDocument/2006/relationships/hyperlink" Target="mailto:alaa.kassem@lau.edu" TargetMode="External"/><Relationship Id="rId451" Type="http://schemas.openxmlformats.org/officeDocument/2006/relationships/hyperlink" Target="mailto:edmondrhayem@gmail.com" TargetMode="External"/><Relationship Id="rId472" Type="http://schemas.openxmlformats.org/officeDocument/2006/relationships/hyperlink" Target="mailto:mgy04@mail.aub.edu" TargetMode="External"/><Relationship Id="rId493" Type="http://schemas.openxmlformats.org/officeDocument/2006/relationships/hyperlink" Target="mailto:farahfarchoukh@gmail.com" TargetMode="External"/><Relationship Id="rId50" Type="http://schemas.openxmlformats.org/officeDocument/2006/relationships/hyperlink" Target="mailto:bahaagharzeddine7@gmail.com" TargetMode="External"/><Relationship Id="rId104" Type="http://schemas.openxmlformats.org/officeDocument/2006/relationships/hyperlink" Target="mailto:elie.kahale@gmail.com" TargetMode="External"/><Relationship Id="rId125" Type="http://schemas.openxmlformats.org/officeDocument/2006/relationships/hyperlink" Target="mailto:hiba.aboultaif@hotmail.com" TargetMode="External"/><Relationship Id="rId146" Type="http://schemas.openxmlformats.org/officeDocument/2006/relationships/hyperlink" Target="mailto:nathalieshaddad@gmail.com" TargetMode="External"/><Relationship Id="rId167" Type="http://schemas.openxmlformats.org/officeDocument/2006/relationships/hyperlink" Target="mailto:touficid@gmail.com" TargetMode="External"/><Relationship Id="rId188" Type="http://schemas.openxmlformats.org/officeDocument/2006/relationships/hyperlink" Target="mailto:emoussa30@gmail.com" TargetMode="External"/><Relationship Id="rId311" Type="http://schemas.openxmlformats.org/officeDocument/2006/relationships/hyperlink" Target="mailto:f.khadra2003@gmail.com" TargetMode="External"/><Relationship Id="rId332" Type="http://schemas.openxmlformats.org/officeDocument/2006/relationships/hyperlink" Target="mailto:sarajalaleddine123@gmail.com" TargetMode="External"/><Relationship Id="rId353" Type="http://schemas.openxmlformats.org/officeDocument/2006/relationships/hyperlink" Target="mailto:rh53@aub.edu.lb" TargetMode="External"/><Relationship Id="rId374" Type="http://schemas.openxmlformats.org/officeDocument/2006/relationships/hyperlink" Target="mailto:Andre-slim@outlook.com" TargetMode="External"/><Relationship Id="rId395" Type="http://schemas.openxmlformats.org/officeDocument/2006/relationships/hyperlink" Target="mailto:rahmahassaf@hotmail.com" TargetMode="External"/><Relationship Id="rId409" Type="http://schemas.openxmlformats.org/officeDocument/2006/relationships/hyperlink" Target="mailto:nay07@mail.aub.edu" TargetMode="External"/><Relationship Id="rId71" Type="http://schemas.openxmlformats.org/officeDocument/2006/relationships/hyperlink" Target="mailto:zla002@usal.edu.lb" TargetMode="External"/><Relationship Id="rId92" Type="http://schemas.openxmlformats.org/officeDocument/2006/relationships/hyperlink" Target="mailto:soha1_kabbani@hotmail.com" TargetMode="External"/><Relationship Id="rId213" Type="http://schemas.openxmlformats.org/officeDocument/2006/relationships/hyperlink" Target="mailto:hiba.aboultaif@hotmail.com" TargetMode="External"/><Relationship Id="rId234" Type="http://schemas.openxmlformats.org/officeDocument/2006/relationships/hyperlink" Target="mailto:tamustapha@gmail.com" TargetMode="External"/><Relationship Id="rId420" Type="http://schemas.openxmlformats.org/officeDocument/2006/relationships/hyperlink" Target="mailto:alassaadrony@gmail.com" TargetMode="External"/><Relationship Id="rId2" Type="http://schemas.openxmlformats.org/officeDocument/2006/relationships/hyperlink" Target="mailto:dounia.soukarieh@gmail.com" TargetMode="External"/><Relationship Id="rId29" Type="http://schemas.openxmlformats.org/officeDocument/2006/relationships/hyperlink" Target="mailto:bahaagharzeddine7@gmail.com" TargetMode="External"/><Relationship Id="rId255" Type="http://schemas.openxmlformats.org/officeDocument/2006/relationships/hyperlink" Target="mailto:abdoyounes2000@gmail.com" TargetMode="External"/><Relationship Id="rId276" Type="http://schemas.openxmlformats.org/officeDocument/2006/relationships/hyperlink" Target="mailto:mazen_hamadeh@hotmail.com" TargetMode="External"/><Relationship Id="rId297" Type="http://schemas.openxmlformats.org/officeDocument/2006/relationships/hyperlink" Target="mailto:miriam@milebureau.com" TargetMode="External"/><Relationship Id="rId441" Type="http://schemas.openxmlformats.org/officeDocument/2006/relationships/hyperlink" Target="mailto:ny03@aub.edu.lb" TargetMode="External"/><Relationship Id="rId462" Type="http://schemas.openxmlformats.org/officeDocument/2006/relationships/hyperlink" Target="mailto:abifarraj.ghina@gmail.com" TargetMode="External"/><Relationship Id="rId483" Type="http://schemas.openxmlformats.org/officeDocument/2006/relationships/hyperlink" Target="mailto:rania13@yahoo.com" TargetMode="External"/><Relationship Id="rId40" Type="http://schemas.openxmlformats.org/officeDocument/2006/relationships/hyperlink" Target="mailto:alaa.kassem@lau.edu" TargetMode="External"/><Relationship Id="rId115" Type="http://schemas.openxmlformats.org/officeDocument/2006/relationships/hyperlink" Target="mailto:rahmahassaf@hotmail.com" TargetMode="External"/><Relationship Id="rId136" Type="http://schemas.openxmlformats.org/officeDocument/2006/relationships/hyperlink" Target="mailto:hissa8726@gmail.com" TargetMode="External"/><Relationship Id="rId157" Type="http://schemas.openxmlformats.org/officeDocument/2006/relationships/hyperlink" Target="mailto:alassaadrony@gmail.com" TargetMode="External"/><Relationship Id="rId178" Type="http://schemas.openxmlformats.org/officeDocument/2006/relationships/hyperlink" Target="mailto:assaf.rawad@gmail.com" TargetMode="External"/><Relationship Id="rId301" Type="http://schemas.openxmlformats.org/officeDocument/2006/relationships/hyperlink" Target="mailto:serge.khalil.92@hotmail.com" TargetMode="External"/><Relationship Id="rId322" Type="http://schemas.openxmlformats.org/officeDocument/2006/relationships/hyperlink" Target="mailto:abir.bader.obeid@hotmail.com" TargetMode="External"/><Relationship Id="rId343" Type="http://schemas.openxmlformats.org/officeDocument/2006/relationships/hyperlink" Target="mailto:Andre-slim@outlook.com" TargetMode="External"/><Relationship Id="rId364" Type="http://schemas.openxmlformats.org/officeDocument/2006/relationships/hyperlink" Target="mailto:omarosman562@gmail.com" TargetMode="External"/><Relationship Id="rId61" Type="http://schemas.openxmlformats.org/officeDocument/2006/relationships/hyperlink" Target="mailto:ghida.zbib00@gmail.com" TargetMode="External"/><Relationship Id="rId82" Type="http://schemas.openxmlformats.org/officeDocument/2006/relationships/hyperlink" Target="mailto:vanessa.ww97@gmail.com" TargetMode="External"/><Relationship Id="rId199" Type="http://schemas.openxmlformats.org/officeDocument/2006/relationships/hyperlink" Target="mailto:fadi_ch@hotmail.com" TargetMode="External"/><Relationship Id="rId203" Type="http://schemas.openxmlformats.org/officeDocument/2006/relationships/hyperlink" Target="mailto:farahfarchoukh@gmail.com" TargetMode="External"/><Relationship Id="rId385" Type="http://schemas.openxmlformats.org/officeDocument/2006/relationships/hyperlink" Target="mailto:dmo03@mail.aub.edu" TargetMode="External"/><Relationship Id="rId19" Type="http://schemas.openxmlformats.org/officeDocument/2006/relationships/hyperlink" Target="mailto:alaa.kassem@lau.edu" TargetMode="External"/><Relationship Id="rId224" Type="http://schemas.openxmlformats.org/officeDocument/2006/relationships/hyperlink" Target="mailto:vww00@mail.aub.edu" TargetMode="External"/><Relationship Id="rId245" Type="http://schemas.openxmlformats.org/officeDocument/2006/relationships/hyperlink" Target="mailto:elie.kahale@gmail.com" TargetMode="External"/><Relationship Id="rId266" Type="http://schemas.openxmlformats.org/officeDocument/2006/relationships/hyperlink" Target="mailto:sarah.a.aramouny@gmail.com" TargetMode="External"/><Relationship Id="rId287" Type="http://schemas.openxmlformats.org/officeDocument/2006/relationships/hyperlink" Target="mailto:alaa.kassem@lau.edu" TargetMode="External"/><Relationship Id="rId410" Type="http://schemas.openxmlformats.org/officeDocument/2006/relationships/hyperlink" Target="mailto:fadi_ch@hotmail.com" TargetMode="External"/><Relationship Id="rId431" Type="http://schemas.openxmlformats.org/officeDocument/2006/relationships/hyperlink" Target="mailto:mohamadalisalhab@gmail.com" TargetMode="External"/><Relationship Id="rId452" Type="http://schemas.openxmlformats.org/officeDocument/2006/relationships/hyperlink" Target="mailto:fadi_ch@hotmail.com" TargetMode="External"/><Relationship Id="rId473" Type="http://schemas.openxmlformats.org/officeDocument/2006/relationships/hyperlink" Target="mailto:marie-therese234@hotmail.com" TargetMode="External"/><Relationship Id="rId494" Type="http://schemas.openxmlformats.org/officeDocument/2006/relationships/hyperlink" Target="mailto:abirsalloum23@gmail.com" TargetMode="External"/><Relationship Id="rId30" Type="http://schemas.openxmlformats.org/officeDocument/2006/relationships/hyperlink" Target="mailto:mazen_hamadeh@hotmail.com" TargetMode="External"/><Relationship Id="rId105" Type="http://schemas.openxmlformats.org/officeDocument/2006/relationships/hyperlink" Target="mailto:ekahale@aub.edu.lb" TargetMode="External"/><Relationship Id="rId126" Type="http://schemas.openxmlformats.org/officeDocument/2006/relationships/hyperlink" Target="mailto:as323@aub.edu.lb" TargetMode="External"/><Relationship Id="rId147" Type="http://schemas.openxmlformats.org/officeDocument/2006/relationships/hyperlink" Target="mailto:choucairmaritta@gmail.com" TargetMode="External"/><Relationship Id="rId168" Type="http://schemas.openxmlformats.org/officeDocument/2006/relationships/hyperlink" Target="mailto:ragheed.ak@gmail.com" TargetMode="External"/><Relationship Id="rId312" Type="http://schemas.openxmlformats.org/officeDocument/2006/relationships/hyperlink" Target="mailto:f.khadra2003@gmail.com" TargetMode="External"/><Relationship Id="rId333" Type="http://schemas.openxmlformats.org/officeDocument/2006/relationships/hyperlink" Target="mailto:sarajalaleddine123@gmail.com" TargetMode="External"/><Relationship Id="rId354" Type="http://schemas.openxmlformats.org/officeDocument/2006/relationships/hyperlink" Target="mailto:nathalieshaddad@gmail.com" TargetMode="External"/><Relationship Id="rId51" Type="http://schemas.openxmlformats.org/officeDocument/2006/relationships/hyperlink" Target="mailto:mazen_hamadeh@hotmail.com" TargetMode="External"/><Relationship Id="rId72" Type="http://schemas.openxmlformats.org/officeDocument/2006/relationships/hyperlink" Target="mailto:abdoyounes2000@gmail.com" TargetMode="External"/><Relationship Id="rId93" Type="http://schemas.openxmlformats.org/officeDocument/2006/relationships/hyperlink" Target="mailto:soha1_kabbani@hotmail.com" TargetMode="External"/><Relationship Id="rId189" Type="http://schemas.openxmlformats.org/officeDocument/2006/relationships/hyperlink" Target="mailto:emoussa30@gmail.com" TargetMode="External"/><Relationship Id="rId375" Type="http://schemas.openxmlformats.org/officeDocument/2006/relationships/hyperlink" Target="mailto:as323@aub.edu.lb" TargetMode="External"/><Relationship Id="rId396" Type="http://schemas.openxmlformats.org/officeDocument/2006/relationships/hyperlink" Target="mailto:mas164@mail.aub.edu" TargetMode="External"/><Relationship Id="rId3" Type="http://schemas.openxmlformats.org/officeDocument/2006/relationships/hyperlink" Target="mailto:jida245@gmail.com" TargetMode="External"/><Relationship Id="rId214" Type="http://schemas.openxmlformats.org/officeDocument/2006/relationships/hyperlink" Target="mailto:rasha.m.kh2@gmail.com" TargetMode="External"/><Relationship Id="rId235" Type="http://schemas.openxmlformats.org/officeDocument/2006/relationships/hyperlink" Target="mailto:tamustapha@gmail.com" TargetMode="External"/><Relationship Id="rId256" Type="http://schemas.openxmlformats.org/officeDocument/2006/relationships/hyperlink" Target="mailto:zla002@usal.edu.lb" TargetMode="External"/><Relationship Id="rId277" Type="http://schemas.openxmlformats.org/officeDocument/2006/relationships/hyperlink" Target="mailto:mazen_hamadeh@hotmail.com" TargetMode="External"/><Relationship Id="rId298" Type="http://schemas.openxmlformats.org/officeDocument/2006/relationships/hyperlink" Target="mailto:miriam@milebureau.com" TargetMode="External"/><Relationship Id="rId400" Type="http://schemas.openxmlformats.org/officeDocument/2006/relationships/hyperlink" Target="mailto:hissa8726@gmail.com" TargetMode="External"/><Relationship Id="rId421" Type="http://schemas.openxmlformats.org/officeDocument/2006/relationships/hyperlink" Target="mailto:marie-therese234@hotmail.com" TargetMode="External"/><Relationship Id="rId442" Type="http://schemas.openxmlformats.org/officeDocument/2006/relationships/hyperlink" Target="mailto:nay07@mail.aub.edu" TargetMode="External"/><Relationship Id="rId463" Type="http://schemas.openxmlformats.org/officeDocument/2006/relationships/hyperlink" Target="mailto:abifarraj.ghina@gmail.com" TargetMode="External"/><Relationship Id="rId484" Type="http://schemas.openxmlformats.org/officeDocument/2006/relationships/hyperlink" Target="mailto:rh53@aub.edu.lb" TargetMode="External"/><Relationship Id="rId116" Type="http://schemas.openxmlformats.org/officeDocument/2006/relationships/hyperlink" Target="mailto:mirnaraslan2013@gmail.com" TargetMode="External"/><Relationship Id="rId137" Type="http://schemas.openxmlformats.org/officeDocument/2006/relationships/hyperlink" Target="mailto:hissa8726@gmail.com" TargetMode="External"/><Relationship Id="rId158" Type="http://schemas.openxmlformats.org/officeDocument/2006/relationships/hyperlink" Target="mailto:naylamalaeb@gmail.com" TargetMode="External"/><Relationship Id="rId302" Type="http://schemas.openxmlformats.org/officeDocument/2006/relationships/hyperlink" Target="mailto:serge.khalil.92@hotmail.com" TargetMode="External"/><Relationship Id="rId323" Type="http://schemas.openxmlformats.org/officeDocument/2006/relationships/hyperlink" Target="mailto:aliridaatie@gmail.com" TargetMode="External"/><Relationship Id="rId344" Type="http://schemas.openxmlformats.org/officeDocument/2006/relationships/hyperlink" Target="mailto:dmo03@mail.aub.edu" TargetMode="External"/><Relationship Id="rId20" Type="http://schemas.openxmlformats.org/officeDocument/2006/relationships/hyperlink" Target="mailto:ghida.zbib00@gmail.com" TargetMode="External"/><Relationship Id="rId41" Type="http://schemas.openxmlformats.org/officeDocument/2006/relationships/hyperlink" Target="mailto:ghida.zbib00@gmail.com" TargetMode="External"/><Relationship Id="rId62" Type="http://schemas.openxmlformats.org/officeDocument/2006/relationships/hyperlink" Target="mailto:gabyjawabry@gmail.com" TargetMode="External"/><Relationship Id="rId83" Type="http://schemas.openxmlformats.org/officeDocument/2006/relationships/hyperlink" Target="mailto:zahiallam.ajb@gmail.com" TargetMode="External"/><Relationship Id="rId179" Type="http://schemas.openxmlformats.org/officeDocument/2006/relationships/hyperlink" Target="mailto:abifarraj.ghina@gmail.com" TargetMode="External"/><Relationship Id="rId365" Type="http://schemas.openxmlformats.org/officeDocument/2006/relationships/hyperlink" Target="mailto:omarosman562@gmail.com" TargetMode="External"/><Relationship Id="rId386" Type="http://schemas.openxmlformats.org/officeDocument/2006/relationships/hyperlink" Target="mailto:odana4285@gmail.com" TargetMode="External"/><Relationship Id="rId190" Type="http://schemas.openxmlformats.org/officeDocument/2006/relationships/hyperlink" Target="mailto:maa334@mail.aub.edu" TargetMode="External"/><Relationship Id="rId204" Type="http://schemas.openxmlformats.org/officeDocument/2006/relationships/hyperlink" Target="mailto:bigemayel@hotmail.com" TargetMode="External"/><Relationship Id="rId225" Type="http://schemas.openxmlformats.org/officeDocument/2006/relationships/hyperlink" Target="mailto:vanessa.ww97@gmail.com" TargetMode="External"/><Relationship Id="rId246" Type="http://schemas.openxmlformats.org/officeDocument/2006/relationships/hyperlink" Target="mailto:ekahale@aub.edu.lb" TargetMode="External"/><Relationship Id="rId267" Type="http://schemas.openxmlformats.org/officeDocument/2006/relationships/hyperlink" Target="mailto:sarah.a.aramouny@gmail.com" TargetMode="External"/><Relationship Id="rId288" Type="http://schemas.openxmlformats.org/officeDocument/2006/relationships/hyperlink" Target="mailto:alaa.kassem@lau.edu" TargetMode="External"/><Relationship Id="rId411" Type="http://schemas.openxmlformats.org/officeDocument/2006/relationships/hyperlink" Target="mailto:walidkiblawi77@gmail.com" TargetMode="External"/><Relationship Id="rId432" Type="http://schemas.openxmlformats.org/officeDocument/2006/relationships/hyperlink" Target="mailto:alassaadrony@gmail.com" TargetMode="External"/><Relationship Id="rId453" Type="http://schemas.openxmlformats.org/officeDocument/2006/relationships/hyperlink" Target="mailto:dounia.soukarieh@gmail.com" TargetMode="External"/><Relationship Id="rId474" Type="http://schemas.openxmlformats.org/officeDocument/2006/relationships/hyperlink" Target="mailto:mgy04@mail.aub.edu" TargetMode="External"/><Relationship Id="rId106" Type="http://schemas.openxmlformats.org/officeDocument/2006/relationships/hyperlink" Target="mailto:elie.kahale@gmail.com" TargetMode="External"/><Relationship Id="rId127" Type="http://schemas.openxmlformats.org/officeDocument/2006/relationships/hyperlink" Target="mailto:as323@aub.edu.lb" TargetMode="External"/><Relationship Id="rId313" Type="http://schemas.openxmlformats.org/officeDocument/2006/relationships/hyperlink" Target="mailto:ymaatouk@gmail.com" TargetMode="External"/><Relationship Id="rId10" Type="http://schemas.openxmlformats.org/officeDocument/2006/relationships/hyperlink" Target="mailto:koaik.most@gmail.com" TargetMode="External"/><Relationship Id="rId31" Type="http://schemas.openxmlformats.org/officeDocument/2006/relationships/hyperlink" Target="mailto:samer@powermemobile.com" TargetMode="External"/><Relationship Id="rId52" Type="http://schemas.openxmlformats.org/officeDocument/2006/relationships/hyperlink" Target="mailto:samer@powermemobile.com" TargetMode="External"/><Relationship Id="rId73" Type="http://schemas.openxmlformats.org/officeDocument/2006/relationships/hyperlink" Target="mailto:Zakichamaa@gmail.com" TargetMode="External"/><Relationship Id="rId94" Type="http://schemas.openxmlformats.org/officeDocument/2006/relationships/hyperlink" Target="mailto:soha1_kabbani@hotmail.com" TargetMode="External"/><Relationship Id="rId148" Type="http://schemas.openxmlformats.org/officeDocument/2006/relationships/hyperlink" Target="mailto:choucairmaritta@gmail.com" TargetMode="External"/><Relationship Id="rId169" Type="http://schemas.openxmlformats.org/officeDocument/2006/relationships/hyperlink" Target="mailto:ragheed.ak@gmail.com" TargetMode="External"/><Relationship Id="rId334" Type="http://schemas.openxmlformats.org/officeDocument/2006/relationships/hyperlink" Target="mailto:hager@arij.net" TargetMode="External"/><Relationship Id="rId355" Type="http://schemas.openxmlformats.org/officeDocument/2006/relationships/hyperlink" Target="mailto:te04@aub.edu.lb" TargetMode="External"/><Relationship Id="rId376" Type="http://schemas.openxmlformats.org/officeDocument/2006/relationships/hyperlink" Target="mailto:Andre-slim@outlook.com" TargetMode="External"/><Relationship Id="rId397" Type="http://schemas.openxmlformats.org/officeDocument/2006/relationships/hyperlink" Target="mailto:mas164@mail.aub.edu" TargetMode="External"/><Relationship Id="rId4" Type="http://schemas.openxmlformats.org/officeDocument/2006/relationships/hyperlink" Target="mailto:jida245@gmail.com" TargetMode="External"/><Relationship Id="rId180" Type="http://schemas.openxmlformats.org/officeDocument/2006/relationships/hyperlink" Target="mailto:bigemayel@hotmail.com" TargetMode="External"/><Relationship Id="rId215" Type="http://schemas.openxmlformats.org/officeDocument/2006/relationships/hyperlink" Target="mailto:rasha.m.kh2@gmail.com" TargetMode="External"/><Relationship Id="rId236" Type="http://schemas.openxmlformats.org/officeDocument/2006/relationships/hyperlink" Target="mailto:tamustapha@gmail.com" TargetMode="External"/><Relationship Id="rId257" Type="http://schemas.openxmlformats.org/officeDocument/2006/relationships/hyperlink" Target="mailto:zla002@usal.edu.lb" TargetMode="External"/><Relationship Id="rId278" Type="http://schemas.openxmlformats.org/officeDocument/2006/relationships/hyperlink" Target="mailto:mazen_hamadeh@hotmail.com" TargetMode="External"/><Relationship Id="rId401" Type="http://schemas.openxmlformats.org/officeDocument/2006/relationships/hyperlink" Target="mailto:hissa8726@gmail.com" TargetMode="External"/><Relationship Id="rId422" Type="http://schemas.openxmlformats.org/officeDocument/2006/relationships/hyperlink" Target="mailto:mohamadalisalhab@gmail.com" TargetMode="External"/><Relationship Id="rId443" Type="http://schemas.openxmlformats.org/officeDocument/2006/relationships/hyperlink" Target="mailto:joe.farah.1@hotmail.com" TargetMode="External"/><Relationship Id="rId464" Type="http://schemas.openxmlformats.org/officeDocument/2006/relationships/hyperlink" Target="mailto:hiba.aboultaif@hotmail.com" TargetMode="External"/><Relationship Id="rId303" Type="http://schemas.openxmlformats.org/officeDocument/2006/relationships/hyperlink" Target="mailto:serge.khalil.92@hotmail.com" TargetMode="External"/><Relationship Id="rId485" Type="http://schemas.openxmlformats.org/officeDocument/2006/relationships/hyperlink" Target="mailto:raa73@mail.aub.edu" TargetMode="External"/><Relationship Id="rId42" Type="http://schemas.openxmlformats.org/officeDocument/2006/relationships/hyperlink" Target="mailto:gabyjawabry@gmail.com" TargetMode="External"/><Relationship Id="rId84" Type="http://schemas.openxmlformats.org/officeDocument/2006/relationships/hyperlink" Target="mailto:zahiallam.ajb@gmail.com" TargetMode="External"/><Relationship Id="rId138" Type="http://schemas.openxmlformats.org/officeDocument/2006/relationships/hyperlink" Target="mailto:hissa8726@gmail.com" TargetMode="External"/><Relationship Id="rId345" Type="http://schemas.openxmlformats.org/officeDocument/2006/relationships/hyperlink" Target="mailto:odana4285@gmail.com" TargetMode="External"/><Relationship Id="rId387" Type="http://schemas.openxmlformats.org/officeDocument/2006/relationships/hyperlink" Target="mailto:maa334@mail.aub.edu" TargetMode="External"/><Relationship Id="rId191" Type="http://schemas.openxmlformats.org/officeDocument/2006/relationships/hyperlink" Target="mailto:assidimaya@gmail.com" TargetMode="External"/><Relationship Id="rId205" Type="http://schemas.openxmlformats.org/officeDocument/2006/relationships/hyperlink" Target="mailto:farahfarchoukh@gmail.com" TargetMode="External"/><Relationship Id="rId247" Type="http://schemas.openxmlformats.org/officeDocument/2006/relationships/hyperlink" Target="mailto:elie.kahale@gmail.com" TargetMode="External"/><Relationship Id="rId412" Type="http://schemas.openxmlformats.org/officeDocument/2006/relationships/hyperlink" Target="mailto:walidkiblawi77@gmail.com" TargetMode="External"/><Relationship Id="rId107" Type="http://schemas.openxmlformats.org/officeDocument/2006/relationships/hyperlink" Target="mailto:ekahale@aub.edu.lb" TargetMode="External"/><Relationship Id="rId289" Type="http://schemas.openxmlformats.org/officeDocument/2006/relationships/hyperlink" Target="mailto:alaa.kassem@lau.edu" TargetMode="External"/><Relationship Id="rId454" Type="http://schemas.openxmlformats.org/officeDocument/2006/relationships/hyperlink" Target="mailto:abdoyounes2000@gmail.com" TargetMode="External"/><Relationship Id="rId11" Type="http://schemas.openxmlformats.org/officeDocument/2006/relationships/hyperlink" Target="mailto:koaik.most@gmail.com" TargetMode="External"/><Relationship Id="rId53" Type="http://schemas.openxmlformats.org/officeDocument/2006/relationships/hyperlink" Target="mailto:zla002@usal.edu.lb" TargetMode="External"/><Relationship Id="rId149" Type="http://schemas.openxmlformats.org/officeDocument/2006/relationships/hyperlink" Target="mailto:rania13@yahoo.com" TargetMode="External"/><Relationship Id="rId314" Type="http://schemas.openxmlformats.org/officeDocument/2006/relationships/hyperlink" Target="mailto:ymaatouk@gmail.com" TargetMode="External"/><Relationship Id="rId356" Type="http://schemas.openxmlformats.org/officeDocument/2006/relationships/hyperlink" Target="mailto:touficid@gmail.com" TargetMode="External"/><Relationship Id="rId398" Type="http://schemas.openxmlformats.org/officeDocument/2006/relationships/hyperlink" Target="mailto:mas164@mail.aub.edu" TargetMode="External"/><Relationship Id="rId95" Type="http://schemas.openxmlformats.org/officeDocument/2006/relationships/hyperlink" Target="mailto:abirsalloum23@gmail.com" TargetMode="External"/><Relationship Id="rId160" Type="http://schemas.openxmlformats.org/officeDocument/2006/relationships/hyperlink" Target="mailto:naylamalaeb@gmail.com" TargetMode="External"/><Relationship Id="rId216" Type="http://schemas.openxmlformats.org/officeDocument/2006/relationships/hyperlink" Target="mailto:rasha.m.kh2@gmail.com" TargetMode="External"/><Relationship Id="rId423" Type="http://schemas.openxmlformats.org/officeDocument/2006/relationships/hyperlink" Target="mailto:edmondrhayem@gmail.com" TargetMode="External"/><Relationship Id="rId258" Type="http://schemas.openxmlformats.org/officeDocument/2006/relationships/hyperlink" Target="mailto:zla002@usal.edu.lb" TargetMode="External"/><Relationship Id="rId465" Type="http://schemas.openxmlformats.org/officeDocument/2006/relationships/hyperlink" Target="mailto:hiba.aboultaif@hotmail.com" TargetMode="External"/><Relationship Id="rId22" Type="http://schemas.openxmlformats.org/officeDocument/2006/relationships/hyperlink" Target="mailto:tamustapha@gmail.com" TargetMode="External"/><Relationship Id="rId64" Type="http://schemas.openxmlformats.org/officeDocument/2006/relationships/hyperlink" Target="mailto:aliridaatie@gmail.com" TargetMode="External"/><Relationship Id="rId118" Type="http://schemas.openxmlformats.org/officeDocument/2006/relationships/hyperlink" Target="mailto:rfeghali@emirates.net.ae" TargetMode="External"/><Relationship Id="rId325" Type="http://schemas.openxmlformats.org/officeDocument/2006/relationships/hyperlink" Target="mailto:vww00@mail.aub.edu" TargetMode="External"/><Relationship Id="rId367" Type="http://schemas.openxmlformats.org/officeDocument/2006/relationships/hyperlink" Target="mailto:nathalieshaddad@gmail.com" TargetMode="External"/><Relationship Id="rId171" Type="http://schemas.openxmlformats.org/officeDocument/2006/relationships/hyperlink" Target="mailto:sami.ayoubi19@gmail.com" TargetMode="External"/><Relationship Id="rId227" Type="http://schemas.openxmlformats.org/officeDocument/2006/relationships/hyperlink" Target="mailto:vanessa.ww97@gmail.com" TargetMode="External"/><Relationship Id="rId269" Type="http://schemas.openxmlformats.org/officeDocument/2006/relationships/hyperlink" Target="mailto:gabyjawabry@gmail.com" TargetMode="External"/><Relationship Id="rId434" Type="http://schemas.openxmlformats.org/officeDocument/2006/relationships/hyperlink" Target="mailto:dmo03@mail.aub.edu" TargetMode="External"/><Relationship Id="rId476" Type="http://schemas.openxmlformats.org/officeDocument/2006/relationships/hyperlink" Target="mailto:assidimaya@gmail.com" TargetMode="External"/><Relationship Id="rId33" Type="http://schemas.openxmlformats.org/officeDocument/2006/relationships/hyperlink" Target="mailto:abdoyounes2000@gmail.com" TargetMode="External"/><Relationship Id="rId129" Type="http://schemas.openxmlformats.org/officeDocument/2006/relationships/hyperlink" Target="mailto:hidayaas.hussein23@gmail.com" TargetMode="External"/><Relationship Id="rId280" Type="http://schemas.openxmlformats.org/officeDocument/2006/relationships/hyperlink" Target="mailto:patrickelgemayel@gmail.com" TargetMode="External"/><Relationship Id="rId336" Type="http://schemas.openxmlformats.org/officeDocument/2006/relationships/hyperlink" Target="mailto:hager@arij.net" TargetMode="External"/><Relationship Id="rId75" Type="http://schemas.openxmlformats.org/officeDocument/2006/relationships/hyperlink" Target="mailto:Zakichamaa@gmail.com" TargetMode="External"/><Relationship Id="rId140" Type="http://schemas.openxmlformats.org/officeDocument/2006/relationships/hyperlink" Target="mailto:nizaraouad@gmail.com" TargetMode="External"/><Relationship Id="rId182" Type="http://schemas.openxmlformats.org/officeDocument/2006/relationships/hyperlink" Target="mailto:ny03@aub.edu.lb" TargetMode="External"/><Relationship Id="rId378" Type="http://schemas.openxmlformats.org/officeDocument/2006/relationships/hyperlink" Target="mailto:hidayaas.hussein23@gmail.com" TargetMode="External"/><Relationship Id="rId403" Type="http://schemas.openxmlformats.org/officeDocument/2006/relationships/hyperlink" Target="mailto:imanakobeissi@gmail.com" TargetMode="External"/><Relationship Id="rId6" Type="http://schemas.openxmlformats.org/officeDocument/2006/relationships/hyperlink" Target="mailto:asso796@gmail.com" TargetMode="External"/><Relationship Id="rId238" Type="http://schemas.openxmlformats.org/officeDocument/2006/relationships/hyperlink" Target="mailto:jida245@gmail.com" TargetMode="External"/><Relationship Id="rId445" Type="http://schemas.openxmlformats.org/officeDocument/2006/relationships/hyperlink" Target="mailto:farahfarchoukh@gmail.com" TargetMode="External"/><Relationship Id="rId487" Type="http://schemas.openxmlformats.org/officeDocument/2006/relationships/hyperlink" Target="mailto:raa73@mail.aub.edu" TargetMode="External"/><Relationship Id="rId291" Type="http://schemas.openxmlformats.org/officeDocument/2006/relationships/hyperlink" Target="mailto:mohamad.meselmany@hotmail.com" TargetMode="External"/><Relationship Id="rId305" Type="http://schemas.openxmlformats.org/officeDocument/2006/relationships/hyperlink" Target="mailto:hhalby@yahoo.com" TargetMode="External"/><Relationship Id="rId347" Type="http://schemas.openxmlformats.org/officeDocument/2006/relationships/hyperlink" Target="mailto:abifarraj.ghina@gmail.com" TargetMode="External"/><Relationship Id="rId44" Type="http://schemas.openxmlformats.org/officeDocument/2006/relationships/hyperlink" Target="mailto:aliridaatie@gmail.com" TargetMode="External"/><Relationship Id="rId86" Type="http://schemas.openxmlformats.org/officeDocument/2006/relationships/hyperlink" Target="mailto:patrickelgemayel@gmail.com" TargetMode="External"/><Relationship Id="rId151" Type="http://schemas.openxmlformats.org/officeDocument/2006/relationships/hyperlink" Target="mailto:rania13@yahoo.com" TargetMode="External"/><Relationship Id="rId389" Type="http://schemas.openxmlformats.org/officeDocument/2006/relationships/hyperlink" Target="mailto:maa334@mail.aub.edu" TargetMode="External"/><Relationship Id="rId193" Type="http://schemas.openxmlformats.org/officeDocument/2006/relationships/hyperlink" Target="mailto:hania.kaddoura@hotmail.com" TargetMode="External"/><Relationship Id="rId207" Type="http://schemas.openxmlformats.org/officeDocument/2006/relationships/hyperlink" Target="mailto:fneishussein@gmail.com" TargetMode="External"/><Relationship Id="rId249" Type="http://schemas.openxmlformats.org/officeDocument/2006/relationships/hyperlink" Target="mailto:halwani.nour@gmail.com" TargetMode="External"/><Relationship Id="rId414" Type="http://schemas.openxmlformats.org/officeDocument/2006/relationships/hyperlink" Target="mailto:fadi@hannoun.me" TargetMode="External"/><Relationship Id="rId456" Type="http://schemas.openxmlformats.org/officeDocument/2006/relationships/hyperlink" Target="mailto:odana4285@gmail.com" TargetMode="External"/><Relationship Id="rId13" Type="http://schemas.openxmlformats.org/officeDocument/2006/relationships/hyperlink" Target="mailto:abir.bader.obeid@hotmail.com" TargetMode="External"/><Relationship Id="rId109" Type="http://schemas.openxmlformats.org/officeDocument/2006/relationships/hyperlink" Target="mailto:miriam@milebureau.com" TargetMode="External"/><Relationship Id="rId260" Type="http://schemas.openxmlformats.org/officeDocument/2006/relationships/hyperlink" Target="mailto:zahiallam.ajb@gmail.com" TargetMode="External"/><Relationship Id="rId316" Type="http://schemas.openxmlformats.org/officeDocument/2006/relationships/hyperlink" Target="mailto:ymaatouk@gmail.com" TargetMode="External"/><Relationship Id="rId55" Type="http://schemas.openxmlformats.org/officeDocument/2006/relationships/hyperlink" Target="mailto:ymaatouk@gmail.com" TargetMode="External"/><Relationship Id="rId97" Type="http://schemas.openxmlformats.org/officeDocument/2006/relationships/hyperlink" Target="mailto:marwa.m.salman@gmail.com" TargetMode="External"/><Relationship Id="rId120" Type="http://schemas.openxmlformats.org/officeDocument/2006/relationships/hyperlink" Target="mailto:Dima_krayem@hotmail.com" TargetMode="External"/><Relationship Id="rId358" Type="http://schemas.openxmlformats.org/officeDocument/2006/relationships/hyperlink" Target="mailto:mgy04@mail.aub.edu" TargetMode="External"/><Relationship Id="rId162" Type="http://schemas.openxmlformats.org/officeDocument/2006/relationships/hyperlink" Target="mailto:imanakobeissi@gmail.com" TargetMode="External"/><Relationship Id="rId218" Type="http://schemas.openxmlformats.org/officeDocument/2006/relationships/hyperlink" Target="mailto:fatimabarakatpa@gmail.com" TargetMode="External"/><Relationship Id="rId425" Type="http://schemas.openxmlformats.org/officeDocument/2006/relationships/hyperlink" Target="mailto:edmondrhayem@gmail.com" TargetMode="External"/><Relationship Id="rId467" Type="http://schemas.openxmlformats.org/officeDocument/2006/relationships/hyperlink" Target="mailto:imanakobeissi@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AT589"/>
  <sheetViews>
    <sheetView tabSelected="1" zoomScale="60" zoomScaleNormal="60" workbookViewId="0">
      <pane ySplit="2" topLeftCell="A299" activePane="bottomLeft" state="frozen"/>
      <selection activeCell="CV1" sqref="CV1"/>
      <selection pane="bottomLeft" activeCell="E435" sqref="E435"/>
    </sheetView>
  </sheetViews>
  <sheetFormatPr defaultColWidth="9.140625" defaultRowHeight="12.75" customHeight="1" outlineLevelCol="1" x14ac:dyDescent="0.25"/>
  <cols>
    <col min="1" max="1" width="9.140625" style="87" customWidth="1"/>
    <col min="2" max="2" width="26.140625" customWidth="1"/>
    <col min="3" max="3" width="35.42578125" customWidth="1"/>
    <col min="4" max="4" width="20.42578125" customWidth="1"/>
    <col min="5" max="7" width="17.5703125" customWidth="1"/>
    <col min="8" max="8" width="70" customWidth="1" outlineLevel="1"/>
    <col min="9" max="9" width="14.85546875" customWidth="1" outlineLevel="1"/>
    <col min="10" max="10" width="22" customWidth="1" outlineLevel="1"/>
    <col min="11" max="11" width="14.85546875" customWidth="1" outlineLevel="1"/>
    <col min="12" max="13" width="55.28515625" customWidth="1"/>
    <col min="14" max="14" width="20.5703125" customWidth="1"/>
    <col min="15" max="16" width="20.42578125" customWidth="1"/>
    <col min="17" max="18" width="13" customWidth="1"/>
    <col min="19" max="19" width="20.42578125" customWidth="1"/>
    <col min="20" max="20" width="47.85546875" customWidth="1"/>
    <col min="21" max="23" width="14.140625" customWidth="1"/>
    <col min="24" max="24" width="16.140625" style="86" customWidth="1"/>
    <col min="25" max="25" width="115.85546875" style="86" customWidth="1"/>
    <col min="26" max="26" width="14.42578125" customWidth="1"/>
    <col min="27" max="27" width="60.5703125" style="87" customWidth="1"/>
    <col min="28" max="28" width="65" customWidth="1"/>
    <col min="29" max="29" width="20.140625" customWidth="1"/>
    <col min="30" max="30" width="243" customWidth="1"/>
    <col min="31" max="31" width="19.42578125" customWidth="1"/>
    <col min="32" max="32" width="17.28515625" customWidth="1"/>
    <col min="33" max="33" width="31.28515625" customWidth="1"/>
    <col min="34" max="34" width="30.85546875" customWidth="1"/>
    <col min="35" max="35" width="30.42578125" customWidth="1"/>
    <col min="36" max="36" width="17.42578125" style="86" customWidth="1"/>
    <col min="37" max="37" width="21.85546875" style="86" customWidth="1"/>
    <col min="38" max="38" width="11.85546875" customWidth="1"/>
    <col min="39" max="39" width="28.42578125" customWidth="1"/>
    <col min="40" max="40" width="21.7109375" customWidth="1"/>
    <col min="41" max="41" width="69.140625" customWidth="1"/>
    <col min="42" max="43" width="27.7109375" customWidth="1"/>
    <col min="44" max="44" width="68.140625" customWidth="1"/>
  </cols>
  <sheetData>
    <row r="1" spans="1:44" ht="15" customHeight="1" thickBot="1" x14ac:dyDescent="0.3">
      <c r="A1" s="97" t="s">
        <v>20</v>
      </c>
      <c r="B1" s="90" t="s">
        <v>4561</v>
      </c>
      <c r="C1" s="90" t="s">
        <v>4562</v>
      </c>
      <c r="D1" s="90" t="s">
        <v>24</v>
      </c>
      <c r="E1" s="90" t="s">
        <v>28</v>
      </c>
      <c r="F1" s="90"/>
      <c r="G1" s="1407" t="s">
        <v>26</v>
      </c>
      <c r="H1" s="90" t="s">
        <v>29</v>
      </c>
      <c r="I1" s="90"/>
      <c r="J1" s="91" t="s">
        <v>30</v>
      </c>
      <c r="K1" s="91"/>
      <c r="L1" s="91" t="s">
        <v>31</v>
      </c>
      <c r="M1" s="91"/>
      <c r="N1" s="91"/>
      <c r="O1" s="90" t="s">
        <v>33</v>
      </c>
      <c r="P1" s="90"/>
      <c r="Q1" s="90" t="s">
        <v>34</v>
      </c>
      <c r="R1" s="90"/>
      <c r="S1" s="90"/>
      <c r="T1" s="90" t="s">
        <v>36</v>
      </c>
      <c r="U1" s="90"/>
      <c r="V1" s="90"/>
      <c r="W1" s="90"/>
      <c r="X1" s="90" t="s">
        <v>38</v>
      </c>
      <c r="Y1" s="90" t="s">
        <v>39</v>
      </c>
      <c r="Z1" s="91" t="s">
        <v>40</v>
      </c>
      <c r="AA1" s="92" t="s">
        <v>41</v>
      </c>
      <c r="AB1" s="91" t="s">
        <v>42</v>
      </c>
      <c r="AC1" s="91" t="s">
        <v>44</v>
      </c>
      <c r="AD1" s="91" t="s">
        <v>45</v>
      </c>
      <c r="AE1" s="91" t="s">
        <v>46</v>
      </c>
      <c r="AF1" s="91" t="s">
        <v>47</v>
      </c>
      <c r="AG1" s="91" t="s">
        <v>51</v>
      </c>
      <c r="AH1" s="90" t="s">
        <v>52</v>
      </c>
      <c r="AI1" s="91" t="s">
        <v>53</v>
      </c>
      <c r="AJ1" s="90" t="s">
        <v>54</v>
      </c>
      <c r="AK1" s="951" t="s">
        <v>55</v>
      </c>
      <c r="AL1" s="90" t="s">
        <v>56</v>
      </c>
      <c r="AM1" s="90" t="s">
        <v>57</v>
      </c>
      <c r="AN1" s="90" t="s">
        <v>4564</v>
      </c>
      <c r="AO1" s="90" t="s">
        <v>59</v>
      </c>
      <c r="AP1" s="1212" t="s">
        <v>60</v>
      </c>
      <c r="AQ1" s="1212"/>
      <c r="AR1" s="91" t="s">
        <v>61</v>
      </c>
    </row>
    <row r="2" spans="1:44" ht="14.25" customHeight="1" thickBot="1" x14ac:dyDescent="0.3">
      <c r="A2" s="411">
        <v>1</v>
      </c>
      <c r="B2" s="1361" t="s">
        <v>3710</v>
      </c>
      <c r="C2" s="1363" t="s">
        <v>4135</v>
      </c>
      <c r="D2" s="416" t="s">
        <v>96</v>
      </c>
      <c r="E2" s="1368" t="s">
        <v>97</v>
      </c>
      <c r="F2" s="426"/>
      <c r="G2" s="1408">
        <v>34</v>
      </c>
      <c r="H2" s="416" t="s">
        <v>98</v>
      </c>
      <c r="I2" s="426"/>
      <c r="J2" s="1042"/>
      <c r="K2" s="1042"/>
      <c r="L2" s="417" t="s">
        <v>99</v>
      </c>
      <c r="N2" s="1042"/>
      <c r="O2" s="416" t="s">
        <v>100</v>
      </c>
      <c r="P2" s="426"/>
      <c r="Q2" s="416" t="s">
        <v>101</v>
      </c>
      <c r="R2" s="426"/>
      <c r="S2" s="426"/>
      <c r="T2" s="426" t="s">
        <v>102</v>
      </c>
      <c r="U2" s="426"/>
      <c r="V2" s="426"/>
      <c r="W2" s="426"/>
      <c r="X2" s="416" t="s">
        <v>103</v>
      </c>
      <c r="Y2" s="416" t="s">
        <v>104</v>
      </c>
      <c r="Z2" s="418" t="s">
        <v>105</v>
      </c>
      <c r="AA2" s="419" t="s">
        <v>102</v>
      </c>
      <c r="AB2" s="414" t="s">
        <v>102</v>
      </c>
      <c r="AC2" s="1046" t="s">
        <v>102</v>
      </c>
      <c r="AD2" s="1046" t="s">
        <v>102</v>
      </c>
      <c r="AE2" s="416" t="s">
        <v>98</v>
      </c>
      <c r="AF2" s="100" t="s">
        <v>106</v>
      </c>
      <c r="AG2" s="1186" t="s">
        <v>107</v>
      </c>
      <c r="AH2" s="416" t="s">
        <v>102</v>
      </c>
      <c r="AI2" s="418" t="s">
        <v>102</v>
      </c>
      <c r="AJ2" s="417" t="s">
        <v>5</v>
      </c>
      <c r="AK2" s="414" t="s">
        <v>7</v>
      </c>
      <c r="AL2" s="415" t="s">
        <v>6</v>
      </c>
      <c r="AM2" s="416" t="s">
        <v>6</v>
      </c>
      <c r="AN2" s="1370" t="s">
        <v>4565</v>
      </c>
      <c r="AO2" s="414" t="s">
        <v>102</v>
      </c>
      <c r="AP2" s="1042" t="s">
        <v>102</v>
      </c>
      <c r="AQ2" s="1042"/>
      <c r="AR2" s="101" t="s">
        <v>109</v>
      </c>
    </row>
    <row r="3" spans="1:44" s="115" customFormat="1" ht="15.75" thickBot="1" x14ac:dyDescent="0.3">
      <c r="A3" s="411">
        <v>2</v>
      </c>
      <c r="B3" s="412" t="s">
        <v>3712</v>
      </c>
      <c r="C3" s="1364" t="s">
        <v>4136</v>
      </c>
      <c r="D3" s="414" t="s">
        <v>96</v>
      </c>
      <c r="E3" s="1367" t="s">
        <v>110</v>
      </c>
      <c r="F3" s="414"/>
      <c r="G3" s="1409">
        <v>27</v>
      </c>
      <c r="H3" s="414" t="s">
        <v>115</v>
      </c>
      <c r="I3" s="414"/>
      <c r="J3" s="423"/>
      <c r="K3" s="423"/>
      <c r="L3" s="423" t="s">
        <v>116</v>
      </c>
      <c r="M3" s="1042"/>
      <c r="N3" s="423"/>
      <c r="O3" s="414" t="s">
        <v>100</v>
      </c>
      <c r="P3" s="414"/>
      <c r="Q3" s="414" t="s">
        <v>101</v>
      </c>
      <c r="R3" s="414"/>
      <c r="S3" s="414"/>
      <c r="T3" s="414" t="s">
        <v>102</v>
      </c>
      <c r="U3" s="414"/>
      <c r="V3" s="426"/>
      <c r="W3" s="426"/>
      <c r="X3" s="414" t="s">
        <v>117</v>
      </c>
      <c r="Y3" s="414" t="s">
        <v>118</v>
      </c>
      <c r="Z3" s="414" t="s">
        <v>119</v>
      </c>
      <c r="AA3" s="109" t="s">
        <v>120</v>
      </c>
      <c r="AB3" s="421" t="s">
        <v>121</v>
      </c>
      <c r="AC3" s="1046" t="s">
        <v>102</v>
      </c>
      <c r="AD3" s="1046" t="s">
        <v>102</v>
      </c>
      <c r="AE3" s="414" t="s">
        <v>115</v>
      </c>
      <c r="AF3" s="116" t="s">
        <v>122</v>
      </c>
      <c r="AG3" s="293" t="s">
        <v>107</v>
      </c>
      <c r="AH3" s="423" t="s">
        <v>102</v>
      </c>
      <c r="AI3" s="414" t="s">
        <v>123</v>
      </c>
      <c r="AJ3" s="421" t="s">
        <v>5</v>
      </c>
      <c r="AK3" s="414" t="s">
        <v>7</v>
      </c>
      <c r="AL3" s="422" t="s">
        <v>6</v>
      </c>
      <c r="AM3" s="414" t="s">
        <v>6</v>
      </c>
      <c r="AN3" s="1370" t="s">
        <v>4565</v>
      </c>
      <c r="AO3" s="414" t="s">
        <v>102</v>
      </c>
      <c r="AP3" s="1042" t="s">
        <v>102</v>
      </c>
      <c r="AQ3" s="1042"/>
      <c r="AR3" s="116" t="s">
        <v>109</v>
      </c>
    </row>
    <row r="4" spans="1:44" s="115" customFormat="1" ht="15.75" thickBot="1" x14ac:dyDescent="0.3">
      <c r="A4" s="411">
        <v>3</v>
      </c>
      <c r="B4" s="412" t="s">
        <v>3713</v>
      </c>
      <c r="C4" s="1364" t="s">
        <v>4137</v>
      </c>
      <c r="D4" s="414" t="s">
        <v>96</v>
      </c>
      <c r="E4" s="414" t="s">
        <v>97</v>
      </c>
      <c r="F4" s="414"/>
      <c r="G4" s="1409">
        <v>32</v>
      </c>
      <c r="H4" s="414" t="s">
        <v>98</v>
      </c>
      <c r="I4" s="414"/>
      <c r="J4" s="423"/>
      <c r="K4" s="423"/>
      <c r="L4" s="423" t="s">
        <v>127</v>
      </c>
      <c r="M4" s="423"/>
      <c r="N4" s="423"/>
      <c r="O4" s="414" t="s">
        <v>128</v>
      </c>
      <c r="P4" s="414"/>
      <c r="Q4" s="414" t="s">
        <v>101</v>
      </c>
      <c r="R4" s="414"/>
      <c r="S4" s="414"/>
      <c r="T4" s="414" t="s">
        <v>129</v>
      </c>
      <c r="U4" s="414"/>
      <c r="V4" s="426"/>
      <c r="W4" s="426"/>
      <c r="X4" s="414" t="s">
        <v>117</v>
      </c>
      <c r="Y4" s="414" t="s">
        <v>130</v>
      </c>
      <c r="Z4" s="414" t="s">
        <v>119</v>
      </c>
      <c r="AA4" s="109" t="s">
        <v>131</v>
      </c>
      <c r="AB4" s="421" t="s">
        <v>132</v>
      </c>
      <c r="AC4" s="1046" t="s">
        <v>102</v>
      </c>
      <c r="AD4" s="1046" t="s">
        <v>102</v>
      </c>
      <c r="AE4" s="414" t="s">
        <v>98</v>
      </c>
      <c r="AF4" s="116" t="s">
        <v>106</v>
      </c>
      <c r="AG4" s="293" t="s">
        <v>133</v>
      </c>
      <c r="AH4" s="423" t="s">
        <v>102</v>
      </c>
      <c r="AI4" s="414" t="s">
        <v>106</v>
      </c>
      <c r="AJ4" s="421" t="s">
        <v>5</v>
      </c>
      <c r="AK4" s="414" t="s">
        <v>7</v>
      </c>
      <c r="AL4" s="422" t="s">
        <v>6</v>
      </c>
      <c r="AM4" s="414" t="s">
        <v>6</v>
      </c>
      <c r="AN4" s="1370" t="s">
        <v>4565</v>
      </c>
      <c r="AO4" s="414" t="s">
        <v>102</v>
      </c>
      <c r="AP4" s="1042" t="s">
        <v>102</v>
      </c>
      <c r="AQ4" s="1042"/>
      <c r="AR4" s="116" t="s">
        <v>134</v>
      </c>
    </row>
    <row r="5" spans="1:44" s="115" customFormat="1" ht="15.75" thickBot="1" x14ac:dyDescent="0.3">
      <c r="A5" s="411">
        <v>4</v>
      </c>
      <c r="B5" s="412" t="s">
        <v>3714</v>
      </c>
      <c r="C5" s="1364" t="s">
        <v>4138</v>
      </c>
      <c r="D5" s="414" t="s">
        <v>96</v>
      </c>
      <c r="E5" s="414" t="s">
        <v>97</v>
      </c>
      <c r="F5" s="414"/>
      <c r="G5" s="1409">
        <v>21</v>
      </c>
      <c r="H5" s="414" t="s">
        <v>138</v>
      </c>
      <c r="I5" s="414"/>
      <c r="J5" s="423"/>
      <c r="K5" s="423"/>
      <c r="L5" s="423" t="s">
        <v>139</v>
      </c>
      <c r="M5" s="423"/>
      <c r="N5" s="423"/>
      <c r="O5" s="414" t="s">
        <v>100</v>
      </c>
      <c r="P5" s="414"/>
      <c r="Q5" s="414" t="s">
        <v>101</v>
      </c>
      <c r="R5" s="414"/>
      <c r="S5" s="414"/>
      <c r="T5" s="414" t="s">
        <v>102</v>
      </c>
      <c r="U5" s="414"/>
      <c r="V5" s="426"/>
      <c r="W5" s="426"/>
      <c r="X5" s="419" t="s">
        <v>117</v>
      </c>
      <c r="Y5" s="419" t="s">
        <v>118</v>
      </c>
      <c r="Z5" s="414" t="s">
        <v>105</v>
      </c>
      <c r="AA5" s="414" t="s">
        <v>102</v>
      </c>
      <c r="AB5" s="421" t="s">
        <v>102</v>
      </c>
      <c r="AC5" s="1046" t="s">
        <v>102</v>
      </c>
      <c r="AD5" s="1046" t="s">
        <v>102</v>
      </c>
      <c r="AE5" s="414" t="s">
        <v>138</v>
      </c>
      <c r="AF5" s="116" t="s">
        <v>140</v>
      </c>
      <c r="AG5" s="293" t="s">
        <v>141</v>
      </c>
      <c r="AH5" s="423" t="s">
        <v>102</v>
      </c>
      <c r="AI5" s="414" t="s">
        <v>102</v>
      </c>
      <c r="AJ5" s="421" t="s">
        <v>5</v>
      </c>
      <c r="AK5" s="414" t="s">
        <v>7</v>
      </c>
      <c r="AL5" s="422" t="s">
        <v>6</v>
      </c>
      <c r="AM5" s="423" t="s">
        <v>6</v>
      </c>
      <c r="AN5" s="1372" t="s">
        <v>4565</v>
      </c>
      <c r="AO5" s="422" t="s">
        <v>102</v>
      </c>
      <c r="AP5" s="1042" t="s">
        <v>102</v>
      </c>
      <c r="AQ5" s="1042"/>
      <c r="AR5" s="116" t="s">
        <v>142</v>
      </c>
    </row>
    <row r="6" spans="1:44" s="115" customFormat="1" ht="15.75" thickBot="1" x14ac:dyDescent="0.3">
      <c r="A6" s="411">
        <v>5</v>
      </c>
      <c r="B6" s="412" t="s">
        <v>3715</v>
      </c>
      <c r="C6" s="1364" t="s">
        <v>4139</v>
      </c>
      <c r="D6" s="414" t="s">
        <v>147</v>
      </c>
      <c r="E6" s="414" t="s">
        <v>97</v>
      </c>
      <c r="F6" s="425"/>
      <c r="G6" s="1409">
        <v>32</v>
      </c>
      <c r="H6" s="414" t="s">
        <v>148</v>
      </c>
      <c r="I6" s="425"/>
      <c r="J6" s="1043"/>
      <c r="K6" s="1043"/>
      <c r="L6" s="423" t="s">
        <v>149</v>
      </c>
      <c r="M6" s="423"/>
      <c r="N6" s="1043"/>
      <c r="O6" s="414" t="s">
        <v>100</v>
      </c>
      <c r="P6" s="425"/>
      <c r="Q6" s="414" t="s">
        <v>101</v>
      </c>
      <c r="R6" s="425"/>
      <c r="S6" s="425"/>
      <c r="T6" s="425" t="s">
        <v>150</v>
      </c>
      <c r="U6" s="425"/>
      <c r="V6" s="1043"/>
      <c r="W6" s="1043"/>
      <c r="X6" s="1046" t="s">
        <v>117</v>
      </c>
      <c r="Y6" s="1046" t="s">
        <v>151</v>
      </c>
      <c r="Z6" s="422" t="s">
        <v>119</v>
      </c>
      <c r="AA6" s="109" t="s">
        <v>152</v>
      </c>
      <c r="AB6" s="421" t="s">
        <v>153</v>
      </c>
      <c r="AC6" s="1046" t="s">
        <v>102</v>
      </c>
      <c r="AD6" s="1046" t="s">
        <v>102</v>
      </c>
      <c r="AE6" s="116" t="s">
        <v>154</v>
      </c>
      <c r="AF6" s="116" t="s">
        <v>122</v>
      </c>
      <c r="AG6" s="293" t="s">
        <v>107</v>
      </c>
      <c r="AH6" s="414" t="s">
        <v>102</v>
      </c>
      <c r="AI6" s="414" t="s">
        <v>155</v>
      </c>
      <c r="AJ6" s="423" t="s">
        <v>5</v>
      </c>
      <c r="AK6" s="414" t="s">
        <v>7</v>
      </c>
      <c r="AL6" s="422" t="s">
        <v>6</v>
      </c>
      <c r="AM6" s="423" t="s">
        <v>6</v>
      </c>
      <c r="AN6" s="1372" t="s">
        <v>2835</v>
      </c>
      <c r="AO6" s="422" t="s">
        <v>102</v>
      </c>
      <c r="AP6" s="423" t="s">
        <v>102</v>
      </c>
      <c r="AQ6" s="423"/>
      <c r="AR6" s="116" t="s">
        <v>156</v>
      </c>
    </row>
    <row r="7" spans="1:44" s="115" customFormat="1" ht="15.75" thickBot="1" x14ac:dyDescent="0.3">
      <c r="A7" s="411">
        <v>6</v>
      </c>
      <c r="B7" s="412" t="s">
        <v>3716</v>
      </c>
      <c r="C7" s="1364" t="s">
        <v>4140</v>
      </c>
      <c r="D7" s="414" t="s">
        <v>147</v>
      </c>
      <c r="E7" s="414" t="s">
        <v>110</v>
      </c>
      <c r="F7" s="414"/>
      <c r="G7" s="1409">
        <v>37</v>
      </c>
      <c r="H7" s="414" t="s">
        <v>98</v>
      </c>
      <c r="I7" s="414"/>
      <c r="J7" s="423"/>
      <c r="K7" s="423"/>
      <c r="L7" s="423" t="s">
        <v>160</v>
      </c>
      <c r="M7" s="1043"/>
      <c r="N7" s="423"/>
      <c r="O7" s="414" t="s">
        <v>100</v>
      </c>
      <c r="P7" s="414"/>
      <c r="Q7" s="414" t="s">
        <v>101</v>
      </c>
      <c r="R7" s="414"/>
      <c r="S7" s="414"/>
      <c r="T7" s="414" t="s">
        <v>102</v>
      </c>
      <c r="U7" s="414"/>
      <c r="V7" s="1042"/>
      <c r="W7" s="1042"/>
      <c r="X7" s="1046" t="s">
        <v>117</v>
      </c>
      <c r="Y7" s="1046" t="s">
        <v>161</v>
      </c>
      <c r="Z7" s="422" t="s">
        <v>105</v>
      </c>
      <c r="AA7" s="414" t="s">
        <v>102</v>
      </c>
      <c r="AB7" s="421" t="s">
        <v>102</v>
      </c>
      <c r="AC7" s="1046" t="s">
        <v>102</v>
      </c>
      <c r="AD7" s="1046" t="s">
        <v>102</v>
      </c>
      <c r="AE7" s="414" t="s">
        <v>98</v>
      </c>
      <c r="AF7" s="116" t="s">
        <v>162</v>
      </c>
      <c r="AG7" s="293" t="s">
        <v>97</v>
      </c>
      <c r="AH7" s="414" t="s">
        <v>102</v>
      </c>
      <c r="AI7" s="414" t="s">
        <v>102</v>
      </c>
      <c r="AJ7" s="423" t="s">
        <v>6</v>
      </c>
      <c r="AK7" s="414" t="s">
        <v>7</v>
      </c>
      <c r="AL7" s="422" t="s">
        <v>6</v>
      </c>
      <c r="AM7" s="423" t="s">
        <v>6</v>
      </c>
      <c r="AN7" s="1372" t="s">
        <v>4565</v>
      </c>
      <c r="AO7" s="422" t="s">
        <v>102</v>
      </c>
      <c r="AP7" s="1042" t="s">
        <v>102</v>
      </c>
      <c r="AQ7" s="1042"/>
      <c r="AR7" s="116" t="s">
        <v>163</v>
      </c>
    </row>
    <row r="8" spans="1:44" s="115" customFormat="1" ht="15.75" thickBot="1" x14ac:dyDescent="0.3">
      <c r="A8" s="411">
        <v>7</v>
      </c>
      <c r="B8" s="412" t="s">
        <v>3717</v>
      </c>
      <c r="C8" s="1364" t="s">
        <v>4141</v>
      </c>
      <c r="D8" s="414" t="s">
        <v>96</v>
      </c>
      <c r="E8" s="414" t="s">
        <v>110</v>
      </c>
      <c r="F8" s="426"/>
      <c r="G8" s="1409">
        <v>28</v>
      </c>
      <c r="H8" s="414" t="s">
        <v>166</v>
      </c>
      <c r="I8" s="426"/>
      <c r="J8" s="1042"/>
      <c r="K8" s="1042"/>
      <c r="L8" s="423" t="s">
        <v>167</v>
      </c>
      <c r="M8" s="423"/>
      <c r="N8" s="1042"/>
      <c r="O8" s="414" t="s">
        <v>128</v>
      </c>
      <c r="P8" s="426"/>
      <c r="Q8" s="414" t="s">
        <v>101</v>
      </c>
      <c r="R8" s="426"/>
      <c r="S8" s="426"/>
      <c r="T8" s="414" t="s">
        <v>102</v>
      </c>
      <c r="U8" s="426"/>
      <c r="V8" s="1042"/>
      <c r="W8" s="1042"/>
      <c r="X8" s="1046" t="s">
        <v>117</v>
      </c>
      <c r="Y8" s="1046" t="s">
        <v>151</v>
      </c>
      <c r="Z8" s="422" t="s">
        <v>119</v>
      </c>
      <c r="AA8" s="109" t="s">
        <v>168</v>
      </c>
      <c r="AB8" s="421" t="s">
        <v>169</v>
      </c>
      <c r="AC8" s="1046" t="s">
        <v>102</v>
      </c>
      <c r="AD8" s="1046" t="s">
        <v>102</v>
      </c>
      <c r="AE8" s="414" t="s">
        <v>166</v>
      </c>
      <c r="AF8" s="116" t="s">
        <v>140</v>
      </c>
      <c r="AG8" s="293" t="s">
        <v>170</v>
      </c>
      <c r="AH8" s="414" t="s">
        <v>102</v>
      </c>
      <c r="AI8" s="414" t="s">
        <v>171</v>
      </c>
      <c r="AJ8" s="423" t="s">
        <v>5</v>
      </c>
      <c r="AK8" s="414" t="s">
        <v>7</v>
      </c>
      <c r="AL8" s="422" t="s">
        <v>6</v>
      </c>
      <c r="AM8" s="423" t="s">
        <v>6</v>
      </c>
      <c r="AN8" s="1372" t="s">
        <v>2835</v>
      </c>
      <c r="AO8" s="422" t="s">
        <v>102</v>
      </c>
      <c r="AP8" s="423" t="s">
        <v>102</v>
      </c>
      <c r="AQ8" s="423"/>
      <c r="AR8" s="116" t="s">
        <v>172</v>
      </c>
    </row>
    <row r="9" spans="1:44" s="115" customFormat="1" ht="15.75" thickBot="1" x14ac:dyDescent="0.3">
      <c r="A9" s="411">
        <v>8</v>
      </c>
      <c r="B9" s="412" t="s">
        <v>3718</v>
      </c>
      <c r="C9" s="1364" t="s">
        <v>4142</v>
      </c>
      <c r="D9" s="414" t="s">
        <v>96</v>
      </c>
      <c r="E9" s="414" t="s">
        <v>110</v>
      </c>
      <c r="F9" s="414"/>
      <c r="G9" s="1409">
        <v>35</v>
      </c>
      <c r="H9" s="414" t="s">
        <v>115</v>
      </c>
      <c r="I9" s="414"/>
      <c r="J9" s="423"/>
      <c r="K9" s="423"/>
      <c r="L9" s="423" t="s">
        <v>175</v>
      </c>
      <c r="M9" s="1042"/>
      <c r="N9" s="423"/>
      <c r="O9" s="414" t="s">
        <v>100</v>
      </c>
      <c r="P9" s="414"/>
      <c r="Q9" s="414" t="s">
        <v>101</v>
      </c>
      <c r="R9" s="414"/>
      <c r="S9" s="414"/>
      <c r="T9" s="419" t="s">
        <v>129</v>
      </c>
      <c r="U9" s="414"/>
      <c r="V9" s="1042"/>
      <c r="W9" s="1042"/>
      <c r="X9" s="1046" t="s">
        <v>103</v>
      </c>
      <c r="Y9" s="1046" t="s">
        <v>176</v>
      </c>
      <c r="Z9" s="422" t="s">
        <v>105</v>
      </c>
      <c r="AA9" s="414" t="s">
        <v>102</v>
      </c>
      <c r="AB9" s="421" t="s">
        <v>102</v>
      </c>
      <c r="AC9" s="1046" t="s">
        <v>102</v>
      </c>
      <c r="AD9" s="1046" t="s">
        <v>102</v>
      </c>
      <c r="AE9" s="414" t="s">
        <v>115</v>
      </c>
      <c r="AF9" s="116" t="s">
        <v>106</v>
      </c>
      <c r="AG9" s="293" t="s">
        <v>170</v>
      </c>
      <c r="AH9" s="414" t="s">
        <v>102</v>
      </c>
      <c r="AI9" s="414" t="s">
        <v>102</v>
      </c>
      <c r="AJ9" s="423" t="s">
        <v>5</v>
      </c>
      <c r="AK9" s="414" t="s">
        <v>7</v>
      </c>
      <c r="AL9" s="422" t="s">
        <v>6</v>
      </c>
      <c r="AM9" s="423" t="s">
        <v>6</v>
      </c>
      <c r="AN9" s="1046" t="s">
        <v>177</v>
      </c>
      <c r="AO9" s="422" t="s">
        <v>178</v>
      </c>
      <c r="AP9" s="423" t="s">
        <v>179</v>
      </c>
      <c r="AQ9" s="423"/>
      <c r="AR9" s="116" t="s">
        <v>180</v>
      </c>
    </row>
    <row r="10" spans="1:44" s="115" customFormat="1" ht="15.75" customHeight="1" thickBot="1" x14ac:dyDescent="0.3">
      <c r="A10" s="411">
        <v>9</v>
      </c>
      <c r="B10" s="412" t="s">
        <v>3719</v>
      </c>
      <c r="C10" s="1364" t="s">
        <v>4143</v>
      </c>
      <c r="D10" s="414" t="s">
        <v>147</v>
      </c>
      <c r="E10" s="414" t="s">
        <v>97</v>
      </c>
      <c r="F10" s="419"/>
      <c r="G10" s="1409">
        <v>26</v>
      </c>
      <c r="H10" s="414" t="s">
        <v>188</v>
      </c>
      <c r="I10" s="419"/>
      <c r="J10" s="429"/>
      <c r="K10" s="429"/>
      <c r="L10" s="423" t="s">
        <v>139</v>
      </c>
      <c r="M10" s="423"/>
      <c r="N10" s="429"/>
      <c r="O10" s="414" t="s">
        <v>189</v>
      </c>
      <c r="P10" s="419"/>
      <c r="Q10" s="414" t="s">
        <v>190</v>
      </c>
      <c r="R10" s="419"/>
      <c r="S10" s="429"/>
      <c r="T10" s="1046" t="s">
        <v>191</v>
      </c>
      <c r="U10" s="428"/>
      <c r="V10" s="424"/>
      <c r="W10" s="424"/>
      <c r="X10" s="1046" t="s">
        <v>192</v>
      </c>
      <c r="Y10" s="1046" t="s">
        <v>193</v>
      </c>
      <c r="Z10" s="422" t="s">
        <v>119</v>
      </c>
      <c r="AA10" s="109" t="s">
        <v>152</v>
      </c>
      <c r="AB10" s="421" t="s">
        <v>153</v>
      </c>
      <c r="AC10" s="1046" t="s">
        <v>102</v>
      </c>
      <c r="AD10" s="1046" t="s">
        <v>102</v>
      </c>
      <c r="AE10" s="116" t="s">
        <v>154</v>
      </c>
      <c r="AF10" s="116" t="s">
        <v>140</v>
      </c>
      <c r="AG10" s="293" t="s">
        <v>170</v>
      </c>
      <c r="AH10" s="414" t="s">
        <v>102</v>
      </c>
      <c r="AI10" s="414" t="s">
        <v>155</v>
      </c>
      <c r="AJ10" s="423" t="s">
        <v>5</v>
      </c>
      <c r="AK10" s="414" t="s">
        <v>7</v>
      </c>
      <c r="AL10" s="422" t="s">
        <v>6</v>
      </c>
      <c r="AM10" s="414" t="s">
        <v>6</v>
      </c>
      <c r="AN10" s="1369" t="s">
        <v>2835</v>
      </c>
      <c r="AO10" s="414" t="s">
        <v>102</v>
      </c>
      <c r="AP10" s="423" t="s">
        <v>102</v>
      </c>
      <c r="AQ10" s="423"/>
      <c r="AR10" s="116" t="s">
        <v>194</v>
      </c>
    </row>
    <row r="11" spans="1:44" s="115" customFormat="1" ht="15.75" thickBot="1" x14ac:dyDescent="0.3">
      <c r="A11" s="411">
        <v>10</v>
      </c>
      <c r="B11" s="412" t="s">
        <v>3720</v>
      </c>
      <c r="C11" s="1364" t="s">
        <v>4144</v>
      </c>
      <c r="D11" s="414" t="s">
        <v>96</v>
      </c>
      <c r="E11" s="414" t="s">
        <v>97</v>
      </c>
      <c r="F11" s="414"/>
      <c r="G11" s="1409">
        <v>38</v>
      </c>
      <c r="H11" s="414" t="s">
        <v>98</v>
      </c>
      <c r="I11" s="414"/>
      <c r="J11" s="423"/>
      <c r="K11" s="423"/>
      <c r="L11" s="423" t="s">
        <v>160</v>
      </c>
      <c r="M11" s="429"/>
      <c r="N11" s="423"/>
      <c r="O11" s="414" t="s">
        <v>100</v>
      </c>
      <c r="P11" s="414"/>
      <c r="Q11" s="414" t="s">
        <v>101</v>
      </c>
      <c r="R11" s="414"/>
      <c r="S11" s="423"/>
      <c r="T11" s="1046" t="s">
        <v>191</v>
      </c>
      <c r="U11" s="422"/>
      <c r="V11" s="413"/>
      <c r="W11" s="413"/>
      <c r="X11" s="1046" t="s">
        <v>192</v>
      </c>
      <c r="Y11" s="1046" t="s">
        <v>193</v>
      </c>
      <c r="Z11" s="422" t="s">
        <v>119</v>
      </c>
      <c r="AA11" s="109" t="s">
        <v>152</v>
      </c>
      <c r="AB11" s="421" t="s">
        <v>198</v>
      </c>
      <c r="AC11" s="1046" t="s">
        <v>102</v>
      </c>
      <c r="AD11" s="1046" t="s">
        <v>102</v>
      </c>
      <c r="AE11" s="414" t="s">
        <v>98</v>
      </c>
      <c r="AF11" s="116" t="s">
        <v>162</v>
      </c>
      <c r="AG11" s="293" t="s">
        <v>97</v>
      </c>
      <c r="AH11" s="414" t="s">
        <v>102</v>
      </c>
      <c r="AI11" s="414" t="s">
        <v>155</v>
      </c>
      <c r="AJ11" s="423" t="s">
        <v>6</v>
      </c>
      <c r="AK11" s="414" t="s">
        <v>7</v>
      </c>
      <c r="AL11" s="422" t="s">
        <v>6</v>
      </c>
      <c r="AM11" s="414" t="s">
        <v>6</v>
      </c>
      <c r="AN11" s="1370" t="s">
        <v>4565</v>
      </c>
      <c r="AO11" s="414" t="s">
        <v>102</v>
      </c>
      <c r="AP11" s="1042" t="s">
        <v>102</v>
      </c>
      <c r="AQ11" s="1042"/>
      <c r="AR11" s="116" t="s">
        <v>163</v>
      </c>
    </row>
    <row r="12" spans="1:44" s="115" customFormat="1" ht="15.75" thickBot="1" x14ac:dyDescent="0.3">
      <c r="A12" s="411">
        <v>11</v>
      </c>
      <c r="B12" s="412" t="s">
        <v>3721</v>
      </c>
      <c r="C12" s="1364" t="s">
        <v>4145</v>
      </c>
      <c r="D12" s="414" t="s">
        <v>96</v>
      </c>
      <c r="E12" s="414" t="s">
        <v>97</v>
      </c>
      <c r="F12" s="414"/>
      <c r="G12" s="1409">
        <v>27</v>
      </c>
      <c r="H12" s="414" t="s">
        <v>98</v>
      </c>
      <c r="I12" s="414"/>
      <c r="J12" s="423"/>
      <c r="K12" s="423"/>
      <c r="L12" s="423" t="s">
        <v>202</v>
      </c>
      <c r="M12" s="423"/>
      <c r="N12" s="423"/>
      <c r="O12" s="414" t="s">
        <v>100</v>
      </c>
      <c r="P12" s="414"/>
      <c r="Q12" s="414" t="s">
        <v>101</v>
      </c>
      <c r="R12" s="414"/>
      <c r="S12" s="423"/>
      <c r="T12" s="1046" t="s">
        <v>102</v>
      </c>
      <c r="U12" s="422"/>
      <c r="V12" s="413"/>
      <c r="W12" s="413"/>
      <c r="X12" s="1046" t="s">
        <v>117</v>
      </c>
      <c r="Y12" s="1046" t="s">
        <v>118</v>
      </c>
      <c r="Z12" s="422" t="s">
        <v>119</v>
      </c>
      <c r="AA12" s="109" t="s">
        <v>203</v>
      </c>
      <c r="AB12" s="421" t="s">
        <v>204</v>
      </c>
      <c r="AC12" s="1046" t="s">
        <v>102</v>
      </c>
      <c r="AD12" s="1046" t="s">
        <v>102</v>
      </c>
      <c r="AE12" s="414" t="s">
        <v>98</v>
      </c>
      <c r="AF12" s="116" t="s">
        <v>122</v>
      </c>
      <c r="AG12" s="293" t="s">
        <v>97</v>
      </c>
      <c r="AH12" s="414" t="s">
        <v>102</v>
      </c>
      <c r="AI12" s="414" t="s">
        <v>205</v>
      </c>
      <c r="AJ12" s="423" t="s">
        <v>6</v>
      </c>
      <c r="AK12" s="414" t="s">
        <v>7</v>
      </c>
      <c r="AL12" s="422" t="s">
        <v>6</v>
      </c>
      <c r="AM12" s="414" t="s">
        <v>6</v>
      </c>
      <c r="AN12" s="1370" t="s">
        <v>4565</v>
      </c>
      <c r="AO12" s="414" t="s">
        <v>102</v>
      </c>
      <c r="AP12" s="1042" t="s">
        <v>102</v>
      </c>
      <c r="AQ12" s="1042"/>
      <c r="AR12" s="116" t="s">
        <v>163</v>
      </c>
    </row>
    <row r="13" spans="1:44" s="115" customFormat="1" ht="15.75" thickBot="1" x14ac:dyDescent="0.3">
      <c r="A13" s="411">
        <v>12</v>
      </c>
      <c r="B13" s="412" t="s">
        <v>3722</v>
      </c>
      <c r="C13" s="1364" t="s">
        <v>4146</v>
      </c>
      <c r="D13" s="414" t="s">
        <v>147</v>
      </c>
      <c r="E13" s="414" t="s">
        <v>97</v>
      </c>
      <c r="F13" s="414"/>
      <c r="G13" s="1409">
        <v>41</v>
      </c>
      <c r="H13" s="414" t="s">
        <v>209</v>
      </c>
      <c r="I13" s="414"/>
      <c r="J13" s="423"/>
      <c r="K13" s="423"/>
      <c r="L13" s="423" t="s">
        <v>210</v>
      </c>
      <c r="M13" s="423"/>
      <c r="N13" s="423"/>
      <c r="O13" s="414" t="s">
        <v>100</v>
      </c>
      <c r="P13" s="414"/>
      <c r="Q13" s="414" t="s">
        <v>211</v>
      </c>
      <c r="R13" s="414"/>
      <c r="S13" s="423"/>
      <c r="T13" s="1046" t="s">
        <v>191</v>
      </c>
      <c r="U13" s="422"/>
      <c r="V13" s="413"/>
      <c r="W13" s="413"/>
      <c r="X13" s="1046" t="s">
        <v>192</v>
      </c>
      <c r="Y13" s="1046" t="s">
        <v>193</v>
      </c>
      <c r="Z13" s="422" t="s">
        <v>119</v>
      </c>
      <c r="AA13" s="414" t="s">
        <v>102</v>
      </c>
      <c r="AB13" s="421" t="s">
        <v>212</v>
      </c>
      <c r="AC13" s="1046" t="s">
        <v>102</v>
      </c>
      <c r="AD13" s="1046" t="s">
        <v>102</v>
      </c>
      <c r="AE13" s="414" t="s">
        <v>209</v>
      </c>
      <c r="AF13" s="116" t="s">
        <v>140</v>
      </c>
      <c r="AG13" s="293" t="s">
        <v>97</v>
      </c>
      <c r="AH13" s="414" t="s">
        <v>102</v>
      </c>
      <c r="AI13" s="414" t="s">
        <v>171</v>
      </c>
      <c r="AJ13" s="423" t="s">
        <v>6</v>
      </c>
      <c r="AK13" s="414" t="s">
        <v>7</v>
      </c>
      <c r="AL13" s="422" t="s">
        <v>6</v>
      </c>
      <c r="AM13" s="414" t="s">
        <v>6</v>
      </c>
      <c r="AN13" s="1370" t="s">
        <v>4565</v>
      </c>
      <c r="AO13" s="414" t="s">
        <v>102</v>
      </c>
      <c r="AP13" s="1042" t="s">
        <v>102</v>
      </c>
      <c r="AQ13" s="1042"/>
      <c r="AR13" s="116" t="s">
        <v>213</v>
      </c>
    </row>
    <row r="14" spans="1:44" s="115" customFormat="1" ht="15.75" thickBot="1" x14ac:dyDescent="0.3">
      <c r="A14" s="411">
        <v>13</v>
      </c>
      <c r="B14" s="412" t="s">
        <v>3723</v>
      </c>
      <c r="C14" s="1364" t="s">
        <v>4147</v>
      </c>
      <c r="D14" s="414" t="s">
        <v>147</v>
      </c>
      <c r="E14" s="414" t="s">
        <v>110</v>
      </c>
      <c r="F14" s="414"/>
      <c r="G14" s="1409">
        <v>28</v>
      </c>
      <c r="H14" s="414" t="s">
        <v>217</v>
      </c>
      <c r="I14" s="414"/>
      <c r="J14" s="423"/>
      <c r="K14" s="423"/>
      <c r="L14" s="423" t="s">
        <v>218</v>
      </c>
      <c r="M14" s="423"/>
      <c r="N14" s="423"/>
      <c r="O14" s="414" t="s">
        <v>100</v>
      </c>
      <c r="P14" s="414"/>
      <c r="Q14" s="414" t="s">
        <v>101</v>
      </c>
      <c r="R14" s="414"/>
      <c r="S14" s="423"/>
      <c r="T14" s="1046" t="s">
        <v>150</v>
      </c>
      <c r="U14" s="422"/>
      <c r="V14" s="413"/>
      <c r="W14" s="413"/>
      <c r="X14" s="1046" t="s">
        <v>117</v>
      </c>
      <c r="Y14" s="1046" t="s">
        <v>151</v>
      </c>
      <c r="Z14" s="422" t="s">
        <v>119</v>
      </c>
      <c r="AA14" s="109" t="s">
        <v>152</v>
      </c>
      <c r="AB14" s="421" t="s">
        <v>219</v>
      </c>
      <c r="AC14" s="1046" t="s">
        <v>102</v>
      </c>
      <c r="AD14" s="1046" t="s">
        <v>102</v>
      </c>
      <c r="AE14" s="414" t="s">
        <v>217</v>
      </c>
      <c r="AF14" s="116" t="s">
        <v>122</v>
      </c>
      <c r="AG14" s="293" t="s">
        <v>97</v>
      </c>
      <c r="AH14" s="414" t="s">
        <v>102</v>
      </c>
      <c r="AI14" s="414" t="s">
        <v>155</v>
      </c>
      <c r="AJ14" s="423" t="s">
        <v>6</v>
      </c>
      <c r="AK14" s="414" t="s">
        <v>7</v>
      </c>
      <c r="AL14" s="422" t="s">
        <v>6</v>
      </c>
      <c r="AM14" s="414" t="s">
        <v>6</v>
      </c>
      <c r="AN14" s="1370" t="s">
        <v>4565</v>
      </c>
      <c r="AO14" s="414" t="s">
        <v>102</v>
      </c>
      <c r="AP14" s="1042" t="s">
        <v>102</v>
      </c>
      <c r="AQ14" s="1042"/>
      <c r="AR14" s="116" t="s">
        <v>163</v>
      </c>
    </row>
    <row r="15" spans="1:44" s="115" customFormat="1" ht="15.75" thickBot="1" x14ac:dyDescent="0.3">
      <c r="A15" s="411">
        <v>14</v>
      </c>
      <c r="B15" s="412" t="s">
        <v>3724</v>
      </c>
      <c r="C15" s="1364" t="s">
        <v>4148</v>
      </c>
      <c r="D15" s="414" t="s">
        <v>147</v>
      </c>
      <c r="E15" s="414" t="s">
        <v>97</v>
      </c>
      <c r="F15" s="414"/>
      <c r="G15" s="1409">
        <v>23</v>
      </c>
      <c r="H15" s="414" t="s">
        <v>115</v>
      </c>
      <c r="I15" s="414"/>
      <c r="J15" s="423"/>
      <c r="K15" s="423"/>
      <c r="L15" s="423" t="s">
        <v>223</v>
      </c>
      <c r="M15" s="423"/>
      <c r="N15" s="423"/>
      <c r="O15" s="414" t="s">
        <v>224</v>
      </c>
      <c r="P15" s="414"/>
      <c r="Q15" s="414" t="s">
        <v>225</v>
      </c>
      <c r="R15" s="414"/>
      <c r="S15" s="423"/>
      <c r="T15" s="1046" t="s">
        <v>191</v>
      </c>
      <c r="U15" s="422"/>
      <c r="V15" s="413"/>
      <c r="W15" s="413"/>
      <c r="X15" s="1046" t="s">
        <v>117</v>
      </c>
      <c r="Y15" s="1046" t="s">
        <v>118</v>
      </c>
      <c r="Z15" s="422" t="s">
        <v>105</v>
      </c>
      <c r="AA15" s="414" t="s">
        <v>102</v>
      </c>
      <c r="AB15" s="421" t="s">
        <v>102</v>
      </c>
      <c r="AC15" s="1046" t="s">
        <v>102</v>
      </c>
      <c r="AD15" s="1046" t="s">
        <v>102</v>
      </c>
      <c r="AE15" s="414" t="s">
        <v>115</v>
      </c>
      <c r="AF15" s="116" t="s">
        <v>122</v>
      </c>
      <c r="AG15" s="293" t="s">
        <v>97</v>
      </c>
      <c r="AH15" s="414" t="s">
        <v>102</v>
      </c>
      <c r="AI15" s="414" t="s">
        <v>102</v>
      </c>
      <c r="AJ15" s="423" t="s">
        <v>6</v>
      </c>
      <c r="AK15" s="414" t="s">
        <v>7</v>
      </c>
      <c r="AL15" s="422" t="s">
        <v>6</v>
      </c>
      <c r="AM15" s="414" t="s">
        <v>6</v>
      </c>
      <c r="AN15" s="1370" t="s">
        <v>4565</v>
      </c>
      <c r="AO15" s="414" t="s">
        <v>102</v>
      </c>
      <c r="AP15" s="1042" t="s">
        <v>102</v>
      </c>
      <c r="AQ15" s="1042"/>
      <c r="AR15" s="116" t="s">
        <v>163</v>
      </c>
    </row>
    <row r="16" spans="1:44" s="115" customFormat="1" ht="15.75" thickBot="1" x14ac:dyDescent="0.3">
      <c r="A16" s="411">
        <v>15</v>
      </c>
      <c r="B16" s="412" t="s">
        <v>3725</v>
      </c>
      <c r="C16" s="1364" t="s">
        <v>4149</v>
      </c>
      <c r="D16" s="414" t="s">
        <v>147</v>
      </c>
      <c r="E16" s="414" t="s">
        <v>97</v>
      </c>
      <c r="F16" s="414"/>
      <c r="G16" s="1409">
        <v>22</v>
      </c>
      <c r="H16" s="414" t="s">
        <v>98</v>
      </c>
      <c r="I16" s="414"/>
      <c r="J16" s="423"/>
      <c r="K16" s="423"/>
      <c r="L16" s="423" t="s">
        <v>202</v>
      </c>
      <c r="M16" s="423"/>
      <c r="N16" s="423"/>
      <c r="O16" s="414" t="s">
        <v>100</v>
      </c>
      <c r="P16" s="414"/>
      <c r="Q16" s="414" t="s">
        <v>101</v>
      </c>
      <c r="R16" s="414"/>
      <c r="S16" s="423"/>
      <c r="T16" s="1046" t="s">
        <v>102</v>
      </c>
      <c r="U16" s="422"/>
      <c r="V16" s="413"/>
      <c r="W16" s="413"/>
      <c r="X16" s="1046" t="s">
        <v>117</v>
      </c>
      <c r="Y16" s="1046" t="s">
        <v>118</v>
      </c>
      <c r="Z16" s="422" t="s">
        <v>119</v>
      </c>
      <c r="AA16" s="109" t="s">
        <v>229</v>
      </c>
      <c r="AB16" s="421" t="s">
        <v>102</v>
      </c>
      <c r="AC16" s="1046" t="s">
        <v>102</v>
      </c>
      <c r="AD16" s="1046" t="s">
        <v>102</v>
      </c>
      <c r="AE16" s="414" t="s">
        <v>98</v>
      </c>
      <c r="AF16" s="116" t="s">
        <v>122</v>
      </c>
      <c r="AG16" s="293" t="s">
        <v>97</v>
      </c>
      <c r="AH16" s="414" t="s">
        <v>102</v>
      </c>
      <c r="AI16" s="414" t="s">
        <v>230</v>
      </c>
      <c r="AJ16" s="423" t="s">
        <v>6</v>
      </c>
      <c r="AK16" s="414" t="s">
        <v>7</v>
      </c>
      <c r="AL16" s="422" t="s">
        <v>6</v>
      </c>
      <c r="AM16" s="414" t="s">
        <v>6</v>
      </c>
      <c r="AN16" s="1370" t="s">
        <v>4565</v>
      </c>
      <c r="AO16" s="414" t="s">
        <v>102</v>
      </c>
      <c r="AP16" s="1042" t="s">
        <v>102</v>
      </c>
      <c r="AQ16" s="1042"/>
      <c r="AR16" s="116" t="s">
        <v>163</v>
      </c>
    </row>
    <row r="17" spans="1:44" s="115" customFormat="1" ht="15.75" thickBot="1" x14ac:dyDescent="0.3">
      <c r="A17" s="411">
        <v>16</v>
      </c>
      <c r="B17" s="412" t="s">
        <v>3711</v>
      </c>
      <c r="C17" s="1364" t="s">
        <v>4150</v>
      </c>
      <c r="D17" s="414" t="s">
        <v>147</v>
      </c>
      <c r="E17" s="414" t="s">
        <v>97</v>
      </c>
      <c r="F17" s="414"/>
      <c r="G17" s="1409">
        <v>27</v>
      </c>
      <c r="H17" s="414" t="s">
        <v>98</v>
      </c>
      <c r="I17" s="414"/>
      <c r="J17" s="423"/>
      <c r="K17" s="423"/>
      <c r="L17" s="423" t="s">
        <v>234</v>
      </c>
      <c r="M17" s="423"/>
      <c r="N17" s="423"/>
      <c r="O17" s="414" t="s">
        <v>128</v>
      </c>
      <c r="P17" s="414"/>
      <c r="Q17" s="414" t="s">
        <v>101</v>
      </c>
      <c r="R17" s="414"/>
      <c r="S17" s="414"/>
      <c r="T17" s="1046" t="s">
        <v>102</v>
      </c>
      <c r="U17" s="414"/>
      <c r="V17" s="1042"/>
      <c r="W17" s="1042"/>
      <c r="X17" s="1046" t="s">
        <v>117</v>
      </c>
      <c r="Y17" s="1046" t="s">
        <v>151</v>
      </c>
      <c r="Z17" s="422" t="s">
        <v>119</v>
      </c>
      <c r="AA17" s="109" t="s">
        <v>229</v>
      </c>
      <c r="AB17" s="421" t="s">
        <v>235</v>
      </c>
      <c r="AC17" s="1046" t="s">
        <v>102</v>
      </c>
      <c r="AD17" s="1046" t="s">
        <v>102</v>
      </c>
      <c r="AE17" s="414" t="s">
        <v>98</v>
      </c>
      <c r="AF17" s="116" t="s">
        <v>236</v>
      </c>
      <c r="AG17" s="293" t="s">
        <v>107</v>
      </c>
      <c r="AH17" s="414" t="s">
        <v>102</v>
      </c>
      <c r="AI17" s="414" t="s">
        <v>230</v>
      </c>
      <c r="AJ17" s="423" t="s">
        <v>5</v>
      </c>
      <c r="AK17" s="414" t="s">
        <v>7</v>
      </c>
      <c r="AL17" s="422" t="s">
        <v>6</v>
      </c>
      <c r="AM17" s="414" t="s">
        <v>6</v>
      </c>
      <c r="AN17" s="1370" t="s">
        <v>4565</v>
      </c>
      <c r="AO17" s="414" t="s">
        <v>102</v>
      </c>
      <c r="AP17" s="1042" t="s">
        <v>102</v>
      </c>
      <c r="AQ17" s="1042"/>
      <c r="AR17" s="116" t="s">
        <v>237</v>
      </c>
    </row>
    <row r="18" spans="1:44" s="115" customFormat="1" ht="15.75" thickBot="1" x14ac:dyDescent="0.3">
      <c r="A18" s="411">
        <v>17</v>
      </c>
      <c r="B18" s="412" t="s">
        <v>3726</v>
      </c>
      <c r="C18" s="1364" t="s">
        <v>4151</v>
      </c>
      <c r="D18" s="414" t="s">
        <v>147</v>
      </c>
      <c r="E18" s="414" t="s">
        <v>97</v>
      </c>
      <c r="F18" s="414"/>
      <c r="G18" s="1409">
        <v>37</v>
      </c>
      <c r="H18" s="414" t="s">
        <v>98</v>
      </c>
      <c r="I18" s="414"/>
      <c r="J18" s="423"/>
      <c r="K18" s="423"/>
      <c r="L18" s="423" t="s">
        <v>242</v>
      </c>
      <c r="M18" s="423"/>
      <c r="N18" s="423"/>
      <c r="O18" s="1367" t="s">
        <v>1531</v>
      </c>
      <c r="P18" s="414"/>
      <c r="Q18" s="414" t="s">
        <v>244</v>
      </c>
      <c r="R18" s="414"/>
      <c r="S18" s="414"/>
      <c r="T18" s="1046" t="s">
        <v>102</v>
      </c>
      <c r="U18" s="414"/>
      <c r="V18" s="1042"/>
      <c r="W18" s="1042"/>
      <c r="X18" s="1046" t="s">
        <v>117</v>
      </c>
      <c r="Y18" s="1046" t="s">
        <v>161</v>
      </c>
      <c r="Z18" s="422" t="s">
        <v>119</v>
      </c>
      <c r="AA18" s="109" t="s">
        <v>245</v>
      </c>
      <c r="AB18" s="421" t="s">
        <v>246</v>
      </c>
      <c r="AC18" s="1046" t="s">
        <v>102</v>
      </c>
      <c r="AD18" s="1046" t="s">
        <v>102</v>
      </c>
      <c r="AE18" s="414" t="s">
        <v>98</v>
      </c>
      <c r="AF18" s="116" t="s">
        <v>122</v>
      </c>
      <c r="AG18" s="293" t="s">
        <v>97</v>
      </c>
      <c r="AH18" s="414" t="s">
        <v>102</v>
      </c>
      <c r="AI18" s="414" t="s">
        <v>155</v>
      </c>
      <c r="AJ18" s="423" t="s">
        <v>6</v>
      </c>
      <c r="AK18" s="414" t="s">
        <v>7</v>
      </c>
      <c r="AL18" s="422" t="s">
        <v>6</v>
      </c>
      <c r="AM18" s="414" t="s">
        <v>6</v>
      </c>
      <c r="AN18" s="1370" t="s">
        <v>4565</v>
      </c>
      <c r="AO18" s="414" t="s">
        <v>102</v>
      </c>
      <c r="AP18" s="1042" t="s">
        <v>102</v>
      </c>
      <c r="AQ18" s="1042"/>
      <c r="AR18" s="116" t="s">
        <v>247</v>
      </c>
    </row>
    <row r="19" spans="1:44" s="115" customFormat="1" ht="15.75" thickBot="1" x14ac:dyDescent="0.3">
      <c r="A19" s="411">
        <v>18</v>
      </c>
      <c r="B19" s="412" t="s">
        <v>3727</v>
      </c>
      <c r="C19" s="1364" t="s">
        <v>4152</v>
      </c>
      <c r="D19" s="414" t="s">
        <v>147</v>
      </c>
      <c r="E19" s="414" t="s">
        <v>97</v>
      </c>
      <c r="F19" s="414"/>
      <c r="G19" s="1409">
        <v>43</v>
      </c>
      <c r="H19" s="414" t="s">
        <v>252</v>
      </c>
      <c r="I19" s="414"/>
      <c r="J19" s="423"/>
      <c r="K19" s="423"/>
      <c r="L19" s="423" t="s">
        <v>253</v>
      </c>
      <c r="M19" s="423"/>
      <c r="N19" s="423"/>
      <c r="O19" s="414" t="s">
        <v>128</v>
      </c>
      <c r="P19" s="414"/>
      <c r="Q19" s="414" t="s">
        <v>101</v>
      </c>
      <c r="R19" s="414"/>
      <c r="S19" s="414"/>
      <c r="T19" s="1046" t="s">
        <v>102</v>
      </c>
      <c r="U19" s="414"/>
      <c r="V19" s="1042"/>
      <c r="W19" s="1042"/>
      <c r="X19" s="1046" t="s">
        <v>192</v>
      </c>
      <c r="Y19" s="1046" t="s">
        <v>193</v>
      </c>
      <c r="Z19" s="422" t="s">
        <v>119</v>
      </c>
      <c r="AA19" s="109" t="s">
        <v>254</v>
      </c>
      <c r="AB19" s="421" t="s">
        <v>255</v>
      </c>
      <c r="AC19" s="1046" t="s">
        <v>102</v>
      </c>
      <c r="AD19" s="1046" t="s">
        <v>102</v>
      </c>
      <c r="AE19" s="414" t="s">
        <v>252</v>
      </c>
      <c r="AF19" s="116" t="s">
        <v>122</v>
      </c>
      <c r="AG19" s="293" t="s">
        <v>97</v>
      </c>
      <c r="AH19" s="414" t="s">
        <v>102</v>
      </c>
      <c r="AI19" s="414" t="s">
        <v>171</v>
      </c>
      <c r="AJ19" s="423" t="s">
        <v>6</v>
      </c>
      <c r="AK19" s="414" t="s">
        <v>7</v>
      </c>
      <c r="AL19" s="422" t="s">
        <v>6</v>
      </c>
      <c r="AM19" s="423" t="s">
        <v>6</v>
      </c>
      <c r="AN19" s="1372" t="s">
        <v>4565</v>
      </c>
      <c r="AO19" s="422" t="s">
        <v>102</v>
      </c>
      <c r="AP19" s="1042" t="s">
        <v>102</v>
      </c>
      <c r="AQ19" s="1042"/>
      <c r="AR19" s="116" t="s">
        <v>163</v>
      </c>
    </row>
    <row r="20" spans="1:44" s="115" customFormat="1" ht="15.75" thickBot="1" x14ac:dyDescent="0.3">
      <c r="A20" s="411">
        <v>19</v>
      </c>
      <c r="B20" s="412" t="s">
        <v>3728</v>
      </c>
      <c r="C20" s="1364" t="s">
        <v>4153</v>
      </c>
      <c r="D20" s="414" t="s">
        <v>147</v>
      </c>
      <c r="E20" s="414" t="s">
        <v>110</v>
      </c>
      <c r="F20" s="426"/>
      <c r="G20" s="1409">
        <v>30</v>
      </c>
      <c r="H20" s="414" t="s">
        <v>209</v>
      </c>
      <c r="I20" s="426"/>
      <c r="J20" s="1042"/>
      <c r="K20" s="1042"/>
      <c r="L20" s="423" t="s">
        <v>223</v>
      </c>
      <c r="M20" s="423"/>
      <c r="N20" s="1042"/>
      <c r="O20" s="414" t="s">
        <v>100</v>
      </c>
      <c r="P20" s="426"/>
      <c r="Q20" s="414" t="s">
        <v>101</v>
      </c>
      <c r="R20" s="426"/>
      <c r="S20" s="426"/>
      <c r="T20" s="1046" t="s">
        <v>102</v>
      </c>
      <c r="U20" s="426"/>
      <c r="V20" s="1042"/>
      <c r="W20" s="1042"/>
      <c r="X20" s="1046" t="s">
        <v>117</v>
      </c>
      <c r="Y20" s="1046" t="s">
        <v>161</v>
      </c>
      <c r="Z20" s="422" t="s">
        <v>105</v>
      </c>
      <c r="AA20" s="414" t="s">
        <v>102</v>
      </c>
      <c r="AB20" s="421" t="s">
        <v>102</v>
      </c>
      <c r="AC20" s="1046" t="s">
        <v>102</v>
      </c>
      <c r="AD20" s="1046" t="s">
        <v>102</v>
      </c>
      <c r="AE20" s="414" t="s">
        <v>209</v>
      </c>
      <c r="AF20" s="116" t="s">
        <v>122</v>
      </c>
      <c r="AG20" s="293" t="s">
        <v>97</v>
      </c>
      <c r="AH20" s="414" t="s">
        <v>102</v>
      </c>
      <c r="AI20" s="414" t="s">
        <v>102</v>
      </c>
      <c r="AJ20" s="423" t="s">
        <v>5</v>
      </c>
      <c r="AK20" s="414" t="s">
        <v>7</v>
      </c>
      <c r="AL20" s="422" t="s">
        <v>6</v>
      </c>
      <c r="AM20" s="423" t="s">
        <v>6</v>
      </c>
      <c r="AN20" s="1372" t="s">
        <v>2835</v>
      </c>
      <c r="AO20" s="422" t="s">
        <v>102</v>
      </c>
      <c r="AP20" s="423" t="s">
        <v>102</v>
      </c>
      <c r="AQ20" s="423"/>
      <c r="AR20" s="116" t="s">
        <v>258</v>
      </c>
    </row>
    <row r="21" spans="1:44" s="115" customFormat="1" ht="15.75" thickBot="1" x14ac:dyDescent="0.3">
      <c r="A21" s="411">
        <v>20</v>
      </c>
      <c r="B21" s="412" t="s">
        <v>3729</v>
      </c>
      <c r="C21" s="1364" t="s">
        <v>4154</v>
      </c>
      <c r="D21" s="414" t="s">
        <v>147</v>
      </c>
      <c r="E21" s="414" t="s">
        <v>97</v>
      </c>
      <c r="F21" s="414"/>
      <c r="G21" s="1409">
        <v>27</v>
      </c>
      <c r="H21" s="414" t="s">
        <v>261</v>
      </c>
      <c r="I21" s="414"/>
      <c r="J21" s="423"/>
      <c r="K21" s="423"/>
      <c r="L21" s="423" t="s">
        <v>218</v>
      </c>
      <c r="M21" s="1042"/>
      <c r="N21" s="423"/>
      <c r="O21" s="414" t="s">
        <v>100</v>
      </c>
      <c r="P21" s="414"/>
      <c r="Q21" s="414" t="s">
        <v>244</v>
      </c>
      <c r="R21" s="414"/>
      <c r="S21" s="414"/>
      <c r="T21" s="1046" t="s">
        <v>102</v>
      </c>
      <c r="U21" s="414"/>
      <c r="V21" s="1042"/>
      <c r="W21" s="1042"/>
      <c r="X21" s="1046" t="s">
        <v>192</v>
      </c>
      <c r="Y21" s="1046" t="s">
        <v>193</v>
      </c>
      <c r="Z21" s="422" t="s">
        <v>119</v>
      </c>
      <c r="AA21" s="109" t="s">
        <v>152</v>
      </c>
      <c r="AB21" s="421" t="s">
        <v>262</v>
      </c>
      <c r="AC21" s="1046" t="s">
        <v>102</v>
      </c>
      <c r="AD21" s="1046" t="s">
        <v>102</v>
      </c>
      <c r="AE21" s="116" t="s">
        <v>154</v>
      </c>
      <c r="AF21" s="116" t="s">
        <v>122</v>
      </c>
      <c r="AG21" s="293" t="s">
        <v>97</v>
      </c>
      <c r="AH21" s="414" t="s">
        <v>102</v>
      </c>
      <c r="AI21" s="414" t="s">
        <v>155</v>
      </c>
      <c r="AJ21" s="423" t="s">
        <v>5</v>
      </c>
      <c r="AK21" s="414" t="s">
        <v>7</v>
      </c>
      <c r="AL21" s="422" t="s">
        <v>6</v>
      </c>
      <c r="AM21" s="414" t="s">
        <v>6</v>
      </c>
      <c r="AN21" s="1369" t="s">
        <v>2835</v>
      </c>
      <c r="AO21" s="414" t="s">
        <v>102</v>
      </c>
      <c r="AP21" s="423" t="s">
        <v>102</v>
      </c>
      <c r="AQ21" s="423"/>
      <c r="AR21" s="116" t="s">
        <v>258</v>
      </c>
    </row>
    <row r="22" spans="1:44" s="115" customFormat="1" ht="15.75" thickBot="1" x14ac:dyDescent="0.3">
      <c r="A22" s="411">
        <v>21</v>
      </c>
      <c r="B22" s="412" t="s">
        <v>3730</v>
      </c>
      <c r="C22" s="1364" t="s">
        <v>4155</v>
      </c>
      <c r="D22" s="414" t="s">
        <v>147</v>
      </c>
      <c r="E22" s="414" t="s">
        <v>97</v>
      </c>
      <c r="F22" s="414"/>
      <c r="G22" s="1409">
        <v>35</v>
      </c>
      <c r="H22" s="414" t="s">
        <v>266</v>
      </c>
      <c r="I22" s="414"/>
      <c r="J22" s="423"/>
      <c r="K22" s="423"/>
      <c r="L22" s="423" t="s">
        <v>242</v>
      </c>
      <c r="M22" s="423"/>
      <c r="N22" s="423"/>
      <c r="O22" s="414" t="s">
        <v>267</v>
      </c>
      <c r="P22" s="414"/>
      <c r="Q22" s="414" t="s">
        <v>268</v>
      </c>
      <c r="R22" s="414"/>
      <c r="S22" s="414"/>
      <c r="T22" s="1046" t="s">
        <v>102</v>
      </c>
      <c r="U22" s="414"/>
      <c r="V22" s="1042"/>
      <c r="W22" s="1042"/>
      <c r="X22" s="1046" t="s">
        <v>117</v>
      </c>
      <c r="Y22" s="1046" t="s">
        <v>118</v>
      </c>
      <c r="Z22" s="422" t="s">
        <v>119</v>
      </c>
      <c r="AA22" s="109" t="s">
        <v>269</v>
      </c>
      <c r="AB22" s="421" t="s">
        <v>270</v>
      </c>
      <c r="AC22" s="1046" t="s">
        <v>102</v>
      </c>
      <c r="AD22" s="1046" t="s">
        <v>102</v>
      </c>
      <c r="AE22" s="116" t="s">
        <v>154</v>
      </c>
      <c r="AF22" s="116" t="s">
        <v>122</v>
      </c>
      <c r="AG22" s="293" t="s">
        <v>97</v>
      </c>
      <c r="AH22" s="414" t="s">
        <v>102</v>
      </c>
      <c r="AI22" s="414" t="s">
        <v>271</v>
      </c>
      <c r="AJ22" s="423" t="s">
        <v>6</v>
      </c>
      <c r="AK22" s="414" t="s">
        <v>7</v>
      </c>
      <c r="AL22" s="422" t="s">
        <v>6</v>
      </c>
      <c r="AM22" s="414" t="s">
        <v>6</v>
      </c>
      <c r="AN22" s="1369" t="s">
        <v>2835</v>
      </c>
      <c r="AO22" s="414" t="s">
        <v>102</v>
      </c>
      <c r="AP22" s="423" t="s">
        <v>102</v>
      </c>
      <c r="AQ22" s="423"/>
      <c r="AR22" s="116" t="s">
        <v>272</v>
      </c>
    </row>
    <row r="23" spans="1:44" s="115" customFormat="1" ht="15.75" thickBot="1" x14ac:dyDescent="0.3">
      <c r="A23" s="411">
        <v>22</v>
      </c>
      <c r="B23" s="412" t="s">
        <v>3731</v>
      </c>
      <c r="C23" s="1364" t="s">
        <v>4156</v>
      </c>
      <c r="D23" s="419" t="s">
        <v>96</v>
      </c>
      <c r="E23" s="419" t="s">
        <v>97</v>
      </c>
      <c r="F23" s="419"/>
      <c r="G23" s="1410">
        <v>30</v>
      </c>
      <c r="H23" s="419" t="s">
        <v>209</v>
      </c>
      <c r="I23" s="419"/>
      <c r="J23" s="429"/>
      <c r="K23" s="429"/>
      <c r="L23" s="429" t="s">
        <v>122</v>
      </c>
      <c r="M23" s="423"/>
      <c r="N23" s="429"/>
      <c r="O23" s="1371" t="s">
        <v>1531</v>
      </c>
      <c r="P23" s="419"/>
      <c r="Q23" s="419" t="s">
        <v>101</v>
      </c>
      <c r="R23" s="419"/>
      <c r="S23" s="419"/>
      <c r="T23" s="419" t="s">
        <v>275</v>
      </c>
      <c r="U23" s="419"/>
      <c r="V23" s="1043"/>
      <c r="W23" s="1043"/>
      <c r="X23" s="1048" t="s">
        <v>103</v>
      </c>
      <c r="Y23" s="1046" t="s">
        <v>176</v>
      </c>
      <c r="Z23" s="424" t="s">
        <v>119</v>
      </c>
      <c r="AA23" s="426" t="s">
        <v>102</v>
      </c>
      <c r="AB23" s="414" t="s">
        <v>276</v>
      </c>
      <c r="AC23" s="1046" t="s">
        <v>102</v>
      </c>
      <c r="AD23" s="1046" t="s">
        <v>102</v>
      </c>
      <c r="AE23" s="419" t="s">
        <v>209</v>
      </c>
      <c r="AF23" s="121" t="s">
        <v>122</v>
      </c>
      <c r="AG23" s="1187" t="s">
        <v>277</v>
      </c>
      <c r="AH23" s="419" t="s">
        <v>102</v>
      </c>
      <c r="AI23" s="413" t="s">
        <v>102</v>
      </c>
      <c r="AJ23" s="952" t="s">
        <v>5</v>
      </c>
      <c r="AK23" s="414" t="s">
        <v>7</v>
      </c>
      <c r="AL23" s="428" t="s">
        <v>6</v>
      </c>
      <c r="AM23" s="419" t="s">
        <v>6</v>
      </c>
      <c r="AN23" s="1369" t="s">
        <v>2835</v>
      </c>
      <c r="AO23" s="414" t="s">
        <v>102</v>
      </c>
      <c r="AP23" s="423" t="s">
        <v>102</v>
      </c>
      <c r="AQ23" s="429"/>
      <c r="AR23" s="121" t="s">
        <v>278</v>
      </c>
    </row>
    <row r="24" spans="1:44" s="115" customFormat="1" ht="15.75" thickBot="1" x14ac:dyDescent="0.3">
      <c r="A24" s="431">
        <v>23</v>
      </c>
      <c r="B24" s="412" t="s">
        <v>3732</v>
      </c>
      <c r="C24" s="1364" t="s">
        <v>4157</v>
      </c>
      <c r="D24" s="432" t="s">
        <v>96</v>
      </c>
      <c r="E24" s="432" t="s">
        <v>110</v>
      </c>
      <c r="F24" s="432"/>
      <c r="G24" s="1411">
        <v>33</v>
      </c>
      <c r="H24" s="432" t="s">
        <v>98</v>
      </c>
      <c r="I24" s="432"/>
      <c r="J24" s="433"/>
      <c r="K24" s="433"/>
      <c r="L24" s="433" t="s">
        <v>282</v>
      </c>
      <c r="M24" s="429"/>
      <c r="N24" s="1068"/>
      <c r="O24" s="432" t="s">
        <v>100</v>
      </c>
      <c r="P24" s="432"/>
      <c r="Q24" s="432" t="s">
        <v>101</v>
      </c>
      <c r="R24" s="432"/>
      <c r="S24" s="432"/>
      <c r="T24" s="432" t="s">
        <v>191</v>
      </c>
      <c r="U24" s="432"/>
      <c r="V24" s="432"/>
      <c r="W24" s="432"/>
      <c r="X24" s="438" t="s">
        <v>117</v>
      </c>
      <c r="Y24" s="438" t="s">
        <v>118</v>
      </c>
      <c r="Z24" s="435" t="s">
        <v>119</v>
      </c>
      <c r="AA24" s="1066" t="s">
        <v>283</v>
      </c>
      <c r="AB24" s="145" t="s">
        <v>284</v>
      </c>
      <c r="AC24" s="442" t="s">
        <v>102</v>
      </c>
      <c r="AD24" s="442" t="s">
        <v>102</v>
      </c>
      <c r="AE24" s="432" t="s">
        <v>98</v>
      </c>
      <c r="AF24" s="130" t="s">
        <v>106</v>
      </c>
      <c r="AG24" s="1188" t="s">
        <v>133</v>
      </c>
      <c r="AH24" s="433" t="s">
        <v>102</v>
      </c>
      <c r="AI24" s="433" t="s">
        <v>205</v>
      </c>
      <c r="AJ24" s="431" t="s">
        <v>5</v>
      </c>
      <c r="AK24" s="912" t="s">
        <v>7</v>
      </c>
      <c r="AL24" s="432" t="s">
        <v>7</v>
      </c>
      <c r="AM24" s="434" t="s">
        <v>7</v>
      </c>
      <c r="AN24" s="1370" t="s">
        <v>4565</v>
      </c>
      <c r="AO24" s="435" t="s">
        <v>102</v>
      </c>
      <c r="AP24" s="439" t="s">
        <v>102</v>
      </c>
      <c r="AQ24" s="442"/>
      <c r="AR24" s="130" t="s">
        <v>286</v>
      </c>
    </row>
    <row r="25" spans="1:44" s="143" customFormat="1" ht="15.75" thickBot="1" x14ac:dyDescent="0.3">
      <c r="A25" s="437">
        <v>24</v>
      </c>
      <c r="B25" s="412" t="s">
        <v>3733</v>
      </c>
      <c r="C25" s="1364" t="s">
        <v>4158</v>
      </c>
      <c r="D25" s="437" t="s">
        <v>147</v>
      </c>
      <c r="E25" s="435" t="s">
        <v>97</v>
      </c>
      <c r="F25" s="437"/>
      <c r="G25" s="1412">
        <v>24</v>
      </c>
      <c r="H25" s="435" t="s">
        <v>138</v>
      </c>
      <c r="I25" s="437"/>
      <c r="J25" s="440"/>
      <c r="K25" s="440"/>
      <c r="L25" s="439" t="s">
        <v>291</v>
      </c>
      <c r="M25" s="433"/>
      <c r="N25" s="440"/>
      <c r="O25" s="435" t="s">
        <v>100</v>
      </c>
      <c r="P25" s="437"/>
      <c r="Q25" s="435" t="s">
        <v>101</v>
      </c>
      <c r="R25" s="440"/>
      <c r="S25" s="437"/>
      <c r="T25" s="437" t="s">
        <v>292</v>
      </c>
      <c r="U25" s="437"/>
      <c r="V25" s="437"/>
      <c r="W25" s="437"/>
      <c r="X25" s="440" t="s">
        <v>117</v>
      </c>
      <c r="Y25" s="440" t="s">
        <v>292</v>
      </c>
      <c r="Z25" s="435" t="s">
        <v>119</v>
      </c>
      <c r="AA25" s="441" t="s">
        <v>293</v>
      </c>
      <c r="AB25" s="145" t="s">
        <v>294</v>
      </c>
      <c r="AC25" s="442" t="s">
        <v>102</v>
      </c>
      <c r="AD25" s="442" t="s">
        <v>102</v>
      </c>
      <c r="AE25" s="435" t="s">
        <v>138</v>
      </c>
      <c r="AF25" s="144" t="s">
        <v>236</v>
      </c>
      <c r="AG25" s="294" t="s">
        <v>133</v>
      </c>
      <c r="AH25" s="435" t="s">
        <v>102</v>
      </c>
      <c r="AI25" s="442" t="s">
        <v>295</v>
      </c>
      <c r="AJ25" s="435" t="s">
        <v>5</v>
      </c>
      <c r="AK25" s="912" t="s">
        <v>7</v>
      </c>
      <c r="AL25" s="439" t="s">
        <v>7</v>
      </c>
      <c r="AM25" s="435" t="s">
        <v>7</v>
      </c>
      <c r="AN25" s="1369" t="s">
        <v>2835</v>
      </c>
      <c r="AO25" s="1185" t="s">
        <v>102</v>
      </c>
      <c r="AP25" s="439" t="s">
        <v>102</v>
      </c>
      <c r="AQ25" s="439"/>
      <c r="AR25" s="144" t="s">
        <v>296</v>
      </c>
    </row>
    <row r="26" spans="1:44" s="143" customFormat="1" ht="15.75" thickBot="1" x14ac:dyDescent="0.3">
      <c r="A26" s="437">
        <v>25</v>
      </c>
      <c r="B26" s="412" t="s">
        <v>3734</v>
      </c>
      <c r="C26" s="1364" t="s">
        <v>4159</v>
      </c>
      <c r="D26" s="435" t="s">
        <v>96</v>
      </c>
      <c r="E26" s="435" t="s">
        <v>110</v>
      </c>
      <c r="F26" s="437"/>
      <c r="G26" s="1412">
        <v>45</v>
      </c>
      <c r="H26" s="435" t="s">
        <v>98</v>
      </c>
      <c r="I26" s="437"/>
      <c r="J26" s="440"/>
      <c r="K26" s="440"/>
      <c r="L26" s="439" t="s">
        <v>242</v>
      </c>
      <c r="M26" s="440"/>
      <c r="N26" s="440"/>
      <c r="O26" s="435" t="s">
        <v>100</v>
      </c>
      <c r="P26" s="437"/>
      <c r="Q26" s="435" t="s">
        <v>101</v>
      </c>
      <c r="R26" s="440"/>
      <c r="S26" s="437"/>
      <c r="T26" s="437" t="s">
        <v>300</v>
      </c>
      <c r="U26" s="437"/>
      <c r="V26" s="437"/>
      <c r="W26" s="437"/>
      <c r="X26" s="437" t="s">
        <v>117</v>
      </c>
      <c r="Y26" s="437" t="s">
        <v>301</v>
      </c>
      <c r="Z26" s="435" t="s">
        <v>119</v>
      </c>
      <c r="AA26" s="442" t="s">
        <v>302</v>
      </c>
      <c r="AB26" s="151" t="s">
        <v>303</v>
      </c>
      <c r="AC26" s="445" t="s">
        <v>102</v>
      </c>
      <c r="AD26" s="445" t="s">
        <v>102</v>
      </c>
      <c r="AE26" s="435" t="s">
        <v>98</v>
      </c>
      <c r="AF26" s="144" t="s">
        <v>122</v>
      </c>
      <c r="AG26" s="308" t="s">
        <v>107</v>
      </c>
      <c r="AH26" s="435" t="s">
        <v>102</v>
      </c>
      <c r="AI26" s="445" t="s">
        <v>304</v>
      </c>
      <c r="AJ26" s="435" t="s">
        <v>5</v>
      </c>
      <c r="AK26" s="912" t="s">
        <v>7</v>
      </c>
      <c r="AL26" s="439" t="s">
        <v>7</v>
      </c>
      <c r="AM26" s="435" t="s">
        <v>7</v>
      </c>
      <c r="AN26" s="1369" t="s">
        <v>2835</v>
      </c>
      <c r="AO26" s="435" t="s">
        <v>102</v>
      </c>
      <c r="AP26" s="439" t="s">
        <v>102</v>
      </c>
      <c r="AQ26" s="439"/>
      <c r="AR26" s="141" t="s">
        <v>305</v>
      </c>
    </row>
    <row r="27" spans="1:44" s="143" customFormat="1" ht="15.75" thickBot="1" x14ac:dyDescent="0.3">
      <c r="A27" s="437">
        <v>26</v>
      </c>
      <c r="B27" s="412" t="s">
        <v>3735</v>
      </c>
      <c r="C27" s="1364" t="s">
        <v>4160</v>
      </c>
      <c r="D27" s="435" t="s">
        <v>96</v>
      </c>
      <c r="E27" s="435" t="s">
        <v>97</v>
      </c>
      <c r="F27" s="437"/>
      <c r="G27" s="1412">
        <v>39</v>
      </c>
      <c r="H27" s="435" t="s">
        <v>98</v>
      </c>
      <c r="I27" s="437"/>
      <c r="J27" s="440"/>
      <c r="K27" s="440"/>
      <c r="L27" s="439" t="s">
        <v>282</v>
      </c>
      <c r="M27" s="440"/>
      <c r="N27" s="440"/>
      <c r="O27" s="435" t="s">
        <v>100</v>
      </c>
      <c r="P27" s="437"/>
      <c r="Q27" s="435" t="s">
        <v>101</v>
      </c>
      <c r="R27" s="440"/>
      <c r="S27" s="437"/>
      <c r="T27" s="437" t="s">
        <v>300</v>
      </c>
      <c r="U27" s="437"/>
      <c r="V27" s="437"/>
      <c r="W27" s="437"/>
      <c r="X27" s="437" t="s">
        <v>117</v>
      </c>
      <c r="Y27" s="440" t="s">
        <v>292</v>
      </c>
      <c r="Z27" s="435" t="s">
        <v>119</v>
      </c>
      <c r="AA27" s="439" t="s">
        <v>309</v>
      </c>
      <c r="AB27" s="162" t="s">
        <v>310</v>
      </c>
      <c r="AC27" s="435" t="s">
        <v>102</v>
      </c>
      <c r="AD27" s="435" t="s">
        <v>102</v>
      </c>
      <c r="AE27" s="435" t="s">
        <v>98</v>
      </c>
      <c r="AF27" s="144" t="s">
        <v>106</v>
      </c>
      <c r="AG27" s="294" t="s">
        <v>170</v>
      </c>
      <c r="AH27" s="435" t="s">
        <v>102</v>
      </c>
      <c r="AI27" s="435" t="s">
        <v>311</v>
      </c>
      <c r="AJ27" s="435" t="s">
        <v>5</v>
      </c>
      <c r="AK27" s="912" t="s">
        <v>7</v>
      </c>
      <c r="AL27" s="439" t="s">
        <v>7</v>
      </c>
      <c r="AM27" s="435" t="s">
        <v>7</v>
      </c>
      <c r="AN27" s="1369" t="s">
        <v>2835</v>
      </c>
      <c r="AO27" s="435" t="s">
        <v>102</v>
      </c>
      <c r="AP27" s="439" t="s">
        <v>102</v>
      </c>
      <c r="AQ27" s="439"/>
      <c r="AR27" s="144" t="s">
        <v>312</v>
      </c>
    </row>
    <row r="28" spans="1:44" s="143" customFormat="1" ht="15.75" thickBot="1" x14ac:dyDescent="0.3">
      <c r="A28" s="437">
        <v>27</v>
      </c>
      <c r="B28" s="412" t="s">
        <v>3736</v>
      </c>
      <c r="C28" s="1364" t="s">
        <v>4161</v>
      </c>
      <c r="D28" s="435" t="s">
        <v>147</v>
      </c>
      <c r="E28" s="435" t="s">
        <v>110</v>
      </c>
      <c r="F28" s="437"/>
      <c r="G28" s="1412">
        <v>44</v>
      </c>
      <c r="H28" s="435" t="s">
        <v>98</v>
      </c>
      <c r="I28" s="437"/>
      <c r="J28" s="440"/>
      <c r="K28" s="440"/>
      <c r="L28" s="439" t="s">
        <v>318</v>
      </c>
      <c r="M28" s="440"/>
      <c r="N28" s="440"/>
      <c r="O28" s="1371" t="s">
        <v>1531</v>
      </c>
      <c r="P28" s="437"/>
      <c r="Q28" s="435" t="s">
        <v>101</v>
      </c>
      <c r="R28" s="440"/>
      <c r="S28" s="437"/>
      <c r="T28" s="437" t="s">
        <v>319</v>
      </c>
      <c r="U28" s="437"/>
      <c r="V28" s="437"/>
      <c r="W28" s="437"/>
      <c r="X28" s="437" t="s">
        <v>103</v>
      </c>
      <c r="Y28" s="437" t="s">
        <v>176</v>
      </c>
      <c r="Z28" s="435" t="s">
        <v>119</v>
      </c>
      <c r="AA28" s="439" t="s">
        <v>320</v>
      </c>
      <c r="AB28" s="153" t="s">
        <v>321</v>
      </c>
      <c r="AC28" s="435" t="s">
        <v>102</v>
      </c>
      <c r="AD28" s="435" t="s">
        <v>102</v>
      </c>
      <c r="AE28" s="435" t="s">
        <v>98</v>
      </c>
      <c r="AF28" s="144" t="s">
        <v>122</v>
      </c>
      <c r="AG28" s="294" t="s">
        <v>141</v>
      </c>
      <c r="AH28" s="435" t="s">
        <v>102</v>
      </c>
      <c r="AI28" s="435" t="s">
        <v>271</v>
      </c>
      <c r="AJ28" s="435" t="s">
        <v>5</v>
      </c>
      <c r="AK28" s="449" t="s">
        <v>7</v>
      </c>
      <c r="AL28" s="439" t="s">
        <v>7</v>
      </c>
      <c r="AM28" s="435" t="s">
        <v>7</v>
      </c>
      <c r="AN28" s="1369" t="s">
        <v>2835</v>
      </c>
      <c r="AO28" s="435" t="s">
        <v>102</v>
      </c>
      <c r="AP28" s="439" t="s">
        <v>102</v>
      </c>
      <c r="AQ28" s="439"/>
      <c r="AR28" s="144" t="s">
        <v>278</v>
      </c>
    </row>
    <row r="29" spans="1:44" s="143" customFormat="1" ht="15.75" thickBot="1" x14ac:dyDescent="0.3">
      <c r="A29" s="447">
        <v>28</v>
      </c>
      <c r="B29" s="412" t="s">
        <v>3737</v>
      </c>
      <c r="C29" s="1364" t="s">
        <v>4162</v>
      </c>
      <c r="D29" s="435" t="s">
        <v>96</v>
      </c>
      <c r="E29" s="435" t="s">
        <v>97</v>
      </c>
      <c r="F29" s="447"/>
      <c r="G29" s="1412">
        <v>23</v>
      </c>
      <c r="H29" s="435" t="s">
        <v>98</v>
      </c>
      <c r="I29" s="447"/>
      <c r="J29" s="990"/>
      <c r="K29" s="990"/>
      <c r="L29" s="439" t="s">
        <v>234</v>
      </c>
      <c r="M29" s="440"/>
      <c r="N29" s="990"/>
      <c r="O29" s="435" t="s">
        <v>100</v>
      </c>
      <c r="P29" s="447"/>
      <c r="Q29" s="435" t="s">
        <v>101</v>
      </c>
      <c r="R29" s="990"/>
      <c r="S29" s="447"/>
      <c r="T29" s="437" t="s">
        <v>300</v>
      </c>
      <c r="U29" s="447"/>
      <c r="V29" s="447"/>
      <c r="W29" s="447"/>
      <c r="X29" s="437" t="s">
        <v>117</v>
      </c>
      <c r="Y29" s="437" t="s">
        <v>301</v>
      </c>
      <c r="Z29" s="435" t="s">
        <v>119</v>
      </c>
      <c r="AA29" s="439" t="s">
        <v>325</v>
      </c>
      <c r="AB29" s="162" t="s">
        <v>326</v>
      </c>
      <c r="AC29" s="435" t="s">
        <v>102</v>
      </c>
      <c r="AD29" s="435" t="s">
        <v>102</v>
      </c>
      <c r="AE29" s="435" t="s">
        <v>98</v>
      </c>
      <c r="AF29" s="144" t="s">
        <v>236</v>
      </c>
      <c r="AG29" s="294" t="s">
        <v>141</v>
      </c>
      <c r="AH29" s="435" t="s">
        <v>102</v>
      </c>
      <c r="AI29" s="435" t="s">
        <v>155</v>
      </c>
      <c r="AJ29" s="439" t="s">
        <v>5</v>
      </c>
      <c r="AK29" s="435" t="s">
        <v>7</v>
      </c>
      <c r="AL29" s="440" t="s">
        <v>7</v>
      </c>
      <c r="AM29" s="435" t="s">
        <v>7</v>
      </c>
      <c r="AN29" s="1369" t="s">
        <v>2835</v>
      </c>
      <c r="AO29" s="435" t="s">
        <v>102</v>
      </c>
      <c r="AP29" s="439" t="s">
        <v>102</v>
      </c>
      <c r="AQ29" s="439"/>
      <c r="AR29" s="144" t="s">
        <v>327</v>
      </c>
    </row>
    <row r="30" spans="1:44" s="143" customFormat="1" ht="15.75" thickBot="1" x14ac:dyDescent="0.3">
      <c r="A30" s="435">
        <v>29</v>
      </c>
      <c r="B30" s="412" t="s">
        <v>3738</v>
      </c>
      <c r="C30" s="1364" t="s">
        <v>4163</v>
      </c>
      <c r="D30" s="435" t="s">
        <v>147</v>
      </c>
      <c r="E30" s="435" t="s">
        <v>110</v>
      </c>
      <c r="F30" s="437"/>
      <c r="G30" s="1412">
        <v>30</v>
      </c>
      <c r="H30" s="435" t="s">
        <v>331</v>
      </c>
      <c r="I30" s="437"/>
      <c r="J30" s="440"/>
      <c r="K30" s="440"/>
      <c r="L30" s="439" t="s">
        <v>332</v>
      </c>
      <c r="M30" s="990"/>
      <c r="N30" s="440"/>
      <c r="O30" s="435" t="s">
        <v>100</v>
      </c>
      <c r="P30" s="437"/>
      <c r="Q30" s="435" t="s">
        <v>101</v>
      </c>
      <c r="R30" s="440"/>
      <c r="S30" s="437"/>
      <c r="T30" s="437" t="s">
        <v>191</v>
      </c>
      <c r="U30" s="437"/>
      <c r="V30" s="437"/>
      <c r="W30" s="437"/>
      <c r="X30" s="437" t="s">
        <v>103</v>
      </c>
      <c r="Y30" s="437" t="s">
        <v>176</v>
      </c>
      <c r="Z30" s="435" t="s">
        <v>119</v>
      </c>
      <c r="AA30" s="439" t="s">
        <v>333</v>
      </c>
      <c r="AB30" s="154" t="s">
        <v>334</v>
      </c>
      <c r="AC30" s="435" t="s">
        <v>102</v>
      </c>
      <c r="AD30" s="435" t="s">
        <v>102</v>
      </c>
      <c r="AE30" s="435" t="s">
        <v>331</v>
      </c>
      <c r="AF30" s="144" t="s">
        <v>122</v>
      </c>
      <c r="AG30" s="1087" t="s">
        <v>277</v>
      </c>
      <c r="AH30" s="435" t="s">
        <v>102</v>
      </c>
      <c r="AI30" s="435" t="s">
        <v>311</v>
      </c>
      <c r="AJ30" s="439" t="s">
        <v>5</v>
      </c>
      <c r="AK30" s="435" t="s">
        <v>7</v>
      </c>
      <c r="AL30" s="440" t="s">
        <v>7</v>
      </c>
      <c r="AM30" s="435" t="s">
        <v>7</v>
      </c>
      <c r="AN30" s="448" t="s">
        <v>335</v>
      </c>
      <c r="AO30" s="435" t="s">
        <v>336</v>
      </c>
      <c r="AP30" s="439" t="s">
        <v>337</v>
      </c>
      <c r="AQ30" s="446"/>
      <c r="AR30" s="155" t="s">
        <v>338</v>
      </c>
    </row>
    <row r="31" spans="1:44" s="143" customFormat="1" ht="15.75" thickBot="1" x14ac:dyDescent="0.3">
      <c r="A31" s="449">
        <v>30</v>
      </c>
      <c r="B31" s="412" t="s">
        <v>3739</v>
      </c>
      <c r="C31" s="1364" t="s">
        <v>4164</v>
      </c>
      <c r="D31" s="435" t="s">
        <v>147</v>
      </c>
      <c r="E31" s="435" t="s">
        <v>110</v>
      </c>
      <c r="F31" s="447"/>
      <c r="G31" s="1412">
        <v>25</v>
      </c>
      <c r="H31" s="435" t="s">
        <v>115</v>
      </c>
      <c r="I31" s="447"/>
      <c r="J31" s="990"/>
      <c r="K31" s="990"/>
      <c r="L31" s="439" t="s">
        <v>139</v>
      </c>
      <c r="M31" s="440"/>
      <c r="N31" s="990"/>
      <c r="O31" s="435" t="s">
        <v>100</v>
      </c>
      <c r="P31" s="447"/>
      <c r="Q31" s="435" t="s">
        <v>101</v>
      </c>
      <c r="R31" s="990"/>
      <c r="S31" s="447"/>
      <c r="T31" s="447" t="s">
        <v>150</v>
      </c>
      <c r="U31" s="447"/>
      <c r="V31" s="447"/>
      <c r="W31" s="447"/>
      <c r="X31" s="437" t="s">
        <v>117</v>
      </c>
      <c r="Y31" s="437" t="s">
        <v>151</v>
      </c>
      <c r="Z31" s="440" t="s">
        <v>105</v>
      </c>
      <c r="AA31" s="439" t="s">
        <v>102</v>
      </c>
      <c r="AB31" s="435" t="s">
        <v>102</v>
      </c>
      <c r="AC31" s="435" t="s">
        <v>102</v>
      </c>
      <c r="AD31" s="435" t="s">
        <v>102</v>
      </c>
      <c r="AE31" s="435" t="s">
        <v>115</v>
      </c>
      <c r="AF31" s="144" t="s">
        <v>140</v>
      </c>
      <c r="AG31" s="308" t="s">
        <v>97</v>
      </c>
      <c r="AH31" s="439" t="s">
        <v>102</v>
      </c>
      <c r="AI31" s="435" t="s">
        <v>102</v>
      </c>
      <c r="AJ31" s="440" t="s">
        <v>7</v>
      </c>
      <c r="AK31" s="435" t="s">
        <v>9</v>
      </c>
      <c r="AL31" s="440" t="s">
        <v>7</v>
      </c>
      <c r="AM31" s="435" t="s">
        <v>7</v>
      </c>
      <c r="AN31" s="1370" t="s">
        <v>4565</v>
      </c>
      <c r="AO31" s="435" t="s">
        <v>102</v>
      </c>
      <c r="AP31" s="439" t="s">
        <v>102</v>
      </c>
      <c r="AQ31" s="439"/>
      <c r="AR31" s="141" t="s">
        <v>343</v>
      </c>
    </row>
    <row r="32" spans="1:44" s="143" customFormat="1" ht="15.75" thickBot="1" x14ac:dyDescent="0.3">
      <c r="A32" s="448">
        <v>31</v>
      </c>
      <c r="B32" s="412" t="s">
        <v>3740</v>
      </c>
      <c r="C32" s="1364" t="s">
        <v>4165</v>
      </c>
      <c r="D32" s="448" t="s">
        <v>96</v>
      </c>
      <c r="E32" s="448" t="s">
        <v>110</v>
      </c>
      <c r="F32" s="447"/>
      <c r="G32" s="1413">
        <v>23</v>
      </c>
      <c r="H32" s="435" t="s">
        <v>209</v>
      </c>
      <c r="I32" s="447"/>
      <c r="J32" s="990"/>
      <c r="K32" s="990"/>
      <c r="L32" s="439" t="s">
        <v>167</v>
      </c>
      <c r="M32" s="990"/>
      <c r="N32" s="990"/>
      <c r="O32" s="435" t="s">
        <v>100</v>
      </c>
      <c r="P32" s="447"/>
      <c r="Q32" s="448" t="s">
        <v>101</v>
      </c>
      <c r="R32" s="990"/>
      <c r="S32" s="447"/>
      <c r="T32" s="437" t="s">
        <v>191</v>
      </c>
      <c r="U32" s="447"/>
      <c r="V32" s="447"/>
      <c r="W32" s="447"/>
      <c r="X32" s="447" t="s">
        <v>192</v>
      </c>
      <c r="Y32" s="447" t="s">
        <v>193</v>
      </c>
      <c r="Z32" s="435" t="s">
        <v>119</v>
      </c>
      <c r="AA32" s="439" t="s">
        <v>4568</v>
      </c>
      <c r="AB32" s="160" t="s">
        <v>348</v>
      </c>
      <c r="AC32" s="435" t="s">
        <v>102</v>
      </c>
      <c r="AD32" s="435" t="s">
        <v>102</v>
      </c>
      <c r="AE32" s="435" t="s">
        <v>209</v>
      </c>
      <c r="AF32" s="144" t="s">
        <v>140</v>
      </c>
      <c r="AG32" s="308" t="s">
        <v>97</v>
      </c>
      <c r="AH32" s="446" t="s">
        <v>102</v>
      </c>
      <c r="AI32" s="435" t="s">
        <v>311</v>
      </c>
      <c r="AJ32" s="990" t="s">
        <v>7</v>
      </c>
      <c r="AK32" s="435" t="s">
        <v>9</v>
      </c>
      <c r="AL32" s="990" t="s">
        <v>7</v>
      </c>
      <c r="AM32" s="448" t="s">
        <v>7</v>
      </c>
      <c r="AN32" s="1370" t="s">
        <v>4565</v>
      </c>
      <c r="AO32" s="435" t="s">
        <v>102</v>
      </c>
      <c r="AP32" s="439" t="s">
        <v>102</v>
      </c>
      <c r="AQ32" s="439"/>
      <c r="AR32" s="141" t="s">
        <v>349</v>
      </c>
    </row>
    <row r="33" spans="1:44" s="143" customFormat="1" ht="15.75" thickBot="1" x14ac:dyDescent="0.3">
      <c r="A33" s="435">
        <v>32</v>
      </c>
      <c r="B33" s="412" t="s">
        <v>3741</v>
      </c>
      <c r="C33" s="1364" t="s">
        <v>4166</v>
      </c>
      <c r="D33" s="435" t="s">
        <v>147</v>
      </c>
      <c r="E33" s="435" t="s">
        <v>110</v>
      </c>
      <c r="F33" s="435"/>
      <c r="G33" s="1412">
        <v>33</v>
      </c>
      <c r="H33" s="435" t="s">
        <v>355</v>
      </c>
      <c r="I33" s="435"/>
      <c r="J33" s="439"/>
      <c r="K33" s="439"/>
      <c r="L33" s="439" t="s">
        <v>356</v>
      </c>
      <c r="M33" s="990"/>
      <c r="N33" s="440"/>
      <c r="O33" s="437" t="s">
        <v>100</v>
      </c>
      <c r="P33" s="437"/>
      <c r="Q33" s="435" t="s">
        <v>101</v>
      </c>
      <c r="R33" s="439"/>
      <c r="S33" s="437"/>
      <c r="T33" s="437" t="s">
        <v>300</v>
      </c>
      <c r="U33" s="435"/>
      <c r="V33" s="435"/>
      <c r="W33" s="435"/>
      <c r="X33" s="435" t="s">
        <v>103</v>
      </c>
      <c r="Y33" s="437" t="s">
        <v>176</v>
      </c>
      <c r="Z33" s="435" t="s">
        <v>119</v>
      </c>
      <c r="AA33" s="161" t="s">
        <v>357</v>
      </c>
      <c r="AB33" s="141" t="s">
        <v>358</v>
      </c>
      <c r="AC33" s="435" t="s">
        <v>102</v>
      </c>
      <c r="AD33" s="435" t="s">
        <v>102</v>
      </c>
      <c r="AE33" s="435" t="s">
        <v>355</v>
      </c>
      <c r="AF33" s="144" t="s">
        <v>122</v>
      </c>
      <c r="AG33" s="308" t="s">
        <v>97</v>
      </c>
      <c r="AH33" s="435" t="s">
        <v>102</v>
      </c>
      <c r="AI33" s="435" t="s">
        <v>205</v>
      </c>
      <c r="AJ33" s="439" t="s">
        <v>7</v>
      </c>
      <c r="AK33" s="435" t="s">
        <v>9</v>
      </c>
      <c r="AL33" s="437" t="s">
        <v>7</v>
      </c>
      <c r="AM33" s="435" t="s">
        <v>7</v>
      </c>
      <c r="AN33" s="1370" t="s">
        <v>4565</v>
      </c>
      <c r="AO33" s="435" t="s">
        <v>102</v>
      </c>
      <c r="AP33" s="439" t="s">
        <v>102</v>
      </c>
      <c r="AQ33" s="439"/>
      <c r="AR33" s="141" t="s">
        <v>359</v>
      </c>
    </row>
    <row r="34" spans="1:44" s="143" customFormat="1" ht="15.75" thickBot="1" x14ac:dyDescent="0.3">
      <c r="A34" s="435">
        <v>33</v>
      </c>
      <c r="B34" s="412" t="s">
        <v>3742</v>
      </c>
      <c r="C34" s="1364" t="s">
        <v>4167</v>
      </c>
      <c r="D34" s="435" t="s">
        <v>147</v>
      </c>
      <c r="E34" s="435" t="s">
        <v>97</v>
      </c>
      <c r="F34" s="435"/>
      <c r="G34" s="1412">
        <v>25</v>
      </c>
      <c r="H34" s="435" t="s">
        <v>363</v>
      </c>
      <c r="I34" s="435"/>
      <c r="J34" s="439"/>
      <c r="K34" s="439"/>
      <c r="L34" s="439" t="s">
        <v>202</v>
      </c>
      <c r="M34" s="439"/>
      <c r="N34" s="440"/>
      <c r="O34" s="437" t="s">
        <v>100</v>
      </c>
      <c r="P34" s="437"/>
      <c r="Q34" s="435" t="s">
        <v>101</v>
      </c>
      <c r="R34" s="439"/>
      <c r="S34" s="437"/>
      <c r="T34" s="447" t="s">
        <v>150</v>
      </c>
      <c r="U34" s="435"/>
      <c r="V34" s="435"/>
      <c r="W34" s="435"/>
      <c r="X34" s="435" t="s">
        <v>117</v>
      </c>
      <c r="Y34" s="435" t="s">
        <v>151</v>
      </c>
      <c r="Z34" s="435" t="s">
        <v>119</v>
      </c>
      <c r="AA34" s="161" t="s">
        <v>364</v>
      </c>
      <c r="AB34" s="141" t="s">
        <v>365</v>
      </c>
      <c r="AC34" s="435" t="s">
        <v>102</v>
      </c>
      <c r="AD34" s="435" t="s">
        <v>102</v>
      </c>
      <c r="AE34" s="435" t="s">
        <v>363</v>
      </c>
      <c r="AF34" s="144" t="s">
        <v>122</v>
      </c>
      <c r="AG34" s="308" t="s">
        <v>97</v>
      </c>
      <c r="AH34" s="435" t="s">
        <v>102</v>
      </c>
      <c r="AI34" s="435" t="s">
        <v>171</v>
      </c>
      <c r="AJ34" s="439" t="s">
        <v>7</v>
      </c>
      <c r="AK34" s="435" t="s">
        <v>9</v>
      </c>
      <c r="AL34" s="437" t="s">
        <v>7</v>
      </c>
      <c r="AM34" s="435" t="s">
        <v>7</v>
      </c>
      <c r="AN34" s="1370" t="s">
        <v>4565</v>
      </c>
      <c r="AO34" s="435" t="s">
        <v>102</v>
      </c>
      <c r="AP34" s="439" t="s">
        <v>102</v>
      </c>
      <c r="AQ34" s="439"/>
      <c r="AR34" s="141" t="s">
        <v>213</v>
      </c>
    </row>
    <row r="35" spans="1:44" s="143" customFormat="1" ht="15.75" thickBot="1" x14ac:dyDescent="0.3">
      <c r="A35" s="435">
        <v>34</v>
      </c>
      <c r="B35" s="412" t="s">
        <v>3743</v>
      </c>
      <c r="C35" s="1364" t="s">
        <v>4168</v>
      </c>
      <c r="D35" s="435" t="s">
        <v>147</v>
      </c>
      <c r="E35" s="435" t="s">
        <v>110</v>
      </c>
      <c r="F35" s="435"/>
      <c r="G35" s="1412">
        <v>27</v>
      </c>
      <c r="H35" s="435" t="s">
        <v>98</v>
      </c>
      <c r="I35" s="435"/>
      <c r="J35" s="439"/>
      <c r="K35" s="439"/>
      <c r="L35" s="439" t="s">
        <v>160</v>
      </c>
      <c r="M35" s="439"/>
      <c r="N35" s="440"/>
      <c r="O35" s="437" t="s">
        <v>100</v>
      </c>
      <c r="P35" s="437"/>
      <c r="Q35" s="435" t="s">
        <v>101</v>
      </c>
      <c r="R35" s="439"/>
      <c r="S35" s="437"/>
      <c r="T35" s="447" t="s">
        <v>150</v>
      </c>
      <c r="U35" s="435"/>
      <c r="V35" s="435"/>
      <c r="W35" s="435"/>
      <c r="X35" s="435" t="s">
        <v>117</v>
      </c>
      <c r="Y35" s="435" t="s">
        <v>161</v>
      </c>
      <c r="Z35" s="435" t="s">
        <v>119</v>
      </c>
      <c r="AA35" s="439" t="s">
        <v>369</v>
      </c>
      <c r="AB35" s="162" t="s">
        <v>370</v>
      </c>
      <c r="AC35" s="435" t="s">
        <v>102</v>
      </c>
      <c r="AD35" s="435" t="s">
        <v>102</v>
      </c>
      <c r="AE35" s="435" t="s">
        <v>98</v>
      </c>
      <c r="AF35" s="144" t="s">
        <v>162</v>
      </c>
      <c r="AG35" s="308" t="s">
        <v>97</v>
      </c>
      <c r="AH35" s="435" t="s">
        <v>102</v>
      </c>
      <c r="AI35" s="435" t="s">
        <v>230</v>
      </c>
      <c r="AJ35" s="439" t="s">
        <v>7</v>
      </c>
      <c r="AK35" s="435" t="s">
        <v>9</v>
      </c>
      <c r="AL35" s="437" t="s">
        <v>7</v>
      </c>
      <c r="AM35" s="435" t="s">
        <v>7</v>
      </c>
      <c r="AN35" s="435" t="s">
        <v>335</v>
      </c>
      <c r="AO35" s="435" t="s">
        <v>371</v>
      </c>
      <c r="AP35" s="435" t="s">
        <v>372</v>
      </c>
      <c r="AQ35" s="435"/>
      <c r="AR35" s="141" t="s">
        <v>373</v>
      </c>
    </row>
    <row r="36" spans="1:44" s="143" customFormat="1" ht="15.75" thickBot="1" x14ac:dyDescent="0.3">
      <c r="A36" s="435">
        <v>35</v>
      </c>
      <c r="B36" s="412" t="s">
        <v>3744</v>
      </c>
      <c r="C36" s="1364" t="s">
        <v>4169</v>
      </c>
      <c r="D36" s="435" t="s">
        <v>147</v>
      </c>
      <c r="E36" s="435" t="s">
        <v>97</v>
      </c>
      <c r="F36" s="435"/>
      <c r="G36" s="1412">
        <v>38</v>
      </c>
      <c r="H36" s="435" t="s">
        <v>98</v>
      </c>
      <c r="I36" s="435"/>
      <c r="J36" s="439"/>
      <c r="K36" s="439"/>
      <c r="L36" s="439" t="s">
        <v>139</v>
      </c>
      <c r="M36" s="439"/>
      <c r="N36" s="440"/>
      <c r="O36" s="437" t="s">
        <v>100</v>
      </c>
      <c r="P36" s="437"/>
      <c r="Q36" s="435" t="s">
        <v>101</v>
      </c>
      <c r="R36" s="439"/>
      <c r="S36" s="437"/>
      <c r="T36" s="435" t="s">
        <v>377</v>
      </c>
      <c r="U36" s="435"/>
      <c r="V36" s="435"/>
      <c r="W36" s="435"/>
      <c r="X36" s="435" t="s">
        <v>103</v>
      </c>
      <c r="Y36" s="435" t="s">
        <v>104</v>
      </c>
      <c r="Z36" s="435" t="s">
        <v>119</v>
      </c>
      <c r="AA36" s="161" t="s">
        <v>378</v>
      </c>
      <c r="AB36" s="162" t="s">
        <v>379</v>
      </c>
      <c r="AC36" s="435" t="s">
        <v>102</v>
      </c>
      <c r="AD36" s="435" t="s">
        <v>102</v>
      </c>
      <c r="AE36" s="435" t="s">
        <v>98</v>
      </c>
      <c r="AF36" s="144" t="s">
        <v>140</v>
      </c>
      <c r="AG36" s="308" t="s">
        <v>97</v>
      </c>
      <c r="AH36" s="435" t="s">
        <v>102</v>
      </c>
      <c r="AI36" s="435" t="s">
        <v>380</v>
      </c>
      <c r="AJ36" s="439" t="s">
        <v>7</v>
      </c>
      <c r="AK36" s="435" t="s">
        <v>9</v>
      </c>
      <c r="AL36" s="437" t="s">
        <v>7</v>
      </c>
      <c r="AM36" s="435" t="s">
        <v>7</v>
      </c>
      <c r="AN36" s="1369" t="s">
        <v>2835</v>
      </c>
      <c r="AO36" s="435" t="s">
        <v>102</v>
      </c>
      <c r="AP36" s="439" t="s">
        <v>102</v>
      </c>
      <c r="AQ36" s="439"/>
      <c r="AR36" s="141" t="s">
        <v>381</v>
      </c>
    </row>
    <row r="37" spans="1:44" s="143" customFormat="1" ht="15.75" thickBot="1" x14ac:dyDescent="0.3">
      <c r="A37" s="435">
        <v>36</v>
      </c>
      <c r="B37" s="412" t="s">
        <v>3745</v>
      </c>
      <c r="C37" s="1364" t="s">
        <v>4170</v>
      </c>
      <c r="D37" s="435" t="s">
        <v>96</v>
      </c>
      <c r="E37" s="435" t="s">
        <v>97</v>
      </c>
      <c r="F37" s="435"/>
      <c r="G37" s="1412">
        <v>42</v>
      </c>
      <c r="H37" s="435" t="s">
        <v>217</v>
      </c>
      <c r="I37" s="435"/>
      <c r="J37" s="439"/>
      <c r="K37" s="439"/>
      <c r="L37" s="439" t="s">
        <v>139</v>
      </c>
      <c r="M37" s="439"/>
      <c r="N37" s="440"/>
      <c r="O37" s="437" t="s">
        <v>385</v>
      </c>
      <c r="P37" s="437"/>
      <c r="Q37" s="435" t="s">
        <v>101</v>
      </c>
      <c r="R37" s="439"/>
      <c r="S37" s="437"/>
      <c r="T37" s="435" t="s">
        <v>129</v>
      </c>
      <c r="U37" s="435"/>
      <c r="V37" s="435"/>
      <c r="W37" s="435"/>
      <c r="X37" s="435" t="s">
        <v>103</v>
      </c>
      <c r="Y37" s="437" t="s">
        <v>176</v>
      </c>
      <c r="Z37" s="435" t="s">
        <v>119</v>
      </c>
      <c r="AA37" s="161" t="s">
        <v>386</v>
      </c>
      <c r="AB37" s="141" t="s">
        <v>387</v>
      </c>
      <c r="AC37" s="435" t="s">
        <v>102</v>
      </c>
      <c r="AD37" s="435" t="s">
        <v>102</v>
      </c>
      <c r="AE37" s="435" t="s">
        <v>217</v>
      </c>
      <c r="AF37" s="144" t="s">
        <v>140</v>
      </c>
      <c r="AG37" s="308" t="s">
        <v>97</v>
      </c>
      <c r="AH37" s="435" t="s">
        <v>102</v>
      </c>
      <c r="AI37" s="435" t="s">
        <v>311</v>
      </c>
      <c r="AJ37" s="439" t="s">
        <v>7</v>
      </c>
      <c r="AK37" s="435" t="s">
        <v>9</v>
      </c>
      <c r="AL37" s="437" t="s">
        <v>7</v>
      </c>
      <c r="AM37" s="435" t="s">
        <v>7</v>
      </c>
      <c r="AN37" s="1370" t="s">
        <v>4565</v>
      </c>
      <c r="AO37" s="435" t="s">
        <v>102</v>
      </c>
      <c r="AP37" s="439" t="s">
        <v>102</v>
      </c>
      <c r="AQ37" s="439"/>
      <c r="AR37" s="141" t="s">
        <v>343</v>
      </c>
    </row>
    <row r="38" spans="1:44" s="143" customFormat="1" ht="15.75" thickBot="1" x14ac:dyDescent="0.3">
      <c r="A38" s="435">
        <v>37</v>
      </c>
      <c r="B38" s="412" t="s">
        <v>3746</v>
      </c>
      <c r="C38" s="1364" t="s">
        <v>4171</v>
      </c>
      <c r="D38" s="435" t="s">
        <v>147</v>
      </c>
      <c r="E38" s="435" t="s">
        <v>110</v>
      </c>
      <c r="F38" s="435"/>
      <c r="G38" s="1412">
        <v>34</v>
      </c>
      <c r="H38" s="435" t="s">
        <v>363</v>
      </c>
      <c r="I38" s="435"/>
      <c r="J38" s="439"/>
      <c r="K38" s="439"/>
      <c r="L38" s="439" t="s">
        <v>160</v>
      </c>
      <c r="M38" s="439"/>
      <c r="N38" s="440"/>
      <c r="O38" s="437" t="s">
        <v>100</v>
      </c>
      <c r="P38" s="437"/>
      <c r="Q38" s="435" t="s">
        <v>101</v>
      </c>
      <c r="R38" s="439"/>
      <c r="S38" s="437"/>
      <c r="T38" s="435" t="s">
        <v>191</v>
      </c>
      <c r="U38" s="435"/>
      <c r="V38" s="435"/>
      <c r="W38" s="435"/>
      <c r="X38" s="435" t="s">
        <v>117</v>
      </c>
      <c r="Y38" s="435" t="s">
        <v>161</v>
      </c>
      <c r="Z38" s="435" t="s">
        <v>119</v>
      </c>
      <c r="AA38" s="161" t="s">
        <v>391</v>
      </c>
      <c r="AB38" s="141" t="s">
        <v>392</v>
      </c>
      <c r="AC38" s="148" t="s">
        <v>102</v>
      </c>
      <c r="AD38" s="148" t="s">
        <v>102</v>
      </c>
      <c r="AE38" s="435" t="s">
        <v>363</v>
      </c>
      <c r="AF38" s="144" t="s">
        <v>162</v>
      </c>
      <c r="AG38" s="308" t="s">
        <v>97</v>
      </c>
      <c r="AH38" s="435" t="s">
        <v>102</v>
      </c>
      <c r="AI38" s="148" t="s">
        <v>393</v>
      </c>
      <c r="AJ38" s="439" t="s">
        <v>7</v>
      </c>
      <c r="AK38" s="435" t="s">
        <v>9</v>
      </c>
      <c r="AL38" s="437" t="s">
        <v>7</v>
      </c>
      <c r="AM38" s="435" t="s">
        <v>7</v>
      </c>
      <c r="AN38" s="1370" t="s">
        <v>4565</v>
      </c>
      <c r="AO38" s="435" t="s">
        <v>102</v>
      </c>
      <c r="AP38" s="439" t="s">
        <v>102</v>
      </c>
      <c r="AQ38" s="439"/>
      <c r="AR38" s="141" t="s">
        <v>359</v>
      </c>
    </row>
    <row r="39" spans="1:44" s="143" customFormat="1" ht="15.75" thickBot="1" x14ac:dyDescent="0.3">
      <c r="A39" s="435">
        <v>38</v>
      </c>
      <c r="B39" s="412" t="s">
        <v>3747</v>
      </c>
      <c r="C39" s="1364" t="s">
        <v>4172</v>
      </c>
      <c r="D39" s="435" t="s">
        <v>147</v>
      </c>
      <c r="E39" s="435" t="s">
        <v>97</v>
      </c>
      <c r="F39" s="435"/>
      <c r="G39" s="1412">
        <v>39</v>
      </c>
      <c r="H39" s="435" t="s">
        <v>397</v>
      </c>
      <c r="I39" s="435"/>
      <c r="J39" s="439"/>
      <c r="K39" s="439"/>
      <c r="L39" s="439" t="s">
        <v>398</v>
      </c>
      <c r="M39" s="439"/>
      <c r="N39" s="440"/>
      <c r="O39" s="1399" t="s">
        <v>399</v>
      </c>
      <c r="P39" s="437"/>
      <c r="Q39" s="1402" t="s">
        <v>211</v>
      </c>
      <c r="R39" s="435"/>
      <c r="S39" s="435"/>
      <c r="T39" s="435" t="s">
        <v>191</v>
      </c>
      <c r="U39" s="435"/>
      <c r="V39" s="435"/>
      <c r="W39" s="435"/>
      <c r="X39" s="435" t="s">
        <v>192</v>
      </c>
      <c r="Y39" s="435" t="s">
        <v>193</v>
      </c>
      <c r="Z39" s="435" t="s">
        <v>119</v>
      </c>
      <c r="AA39" s="439" t="s">
        <v>400</v>
      </c>
      <c r="AB39" s="163" t="s">
        <v>401</v>
      </c>
      <c r="AC39" s="141" t="s">
        <v>102</v>
      </c>
      <c r="AD39" s="141" t="s">
        <v>102</v>
      </c>
      <c r="AE39" s="144" t="s">
        <v>154</v>
      </c>
      <c r="AF39" s="144" t="s">
        <v>162</v>
      </c>
      <c r="AG39" s="308" t="s">
        <v>97</v>
      </c>
      <c r="AH39" s="435" t="s">
        <v>102</v>
      </c>
      <c r="AI39" s="141" t="s">
        <v>402</v>
      </c>
      <c r="AJ39" s="439" t="s">
        <v>7</v>
      </c>
      <c r="AK39" s="435" t="s">
        <v>9</v>
      </c>
      <c r="AL39" s="437" t="s">
        <v>7</v>
      </c>
      <c r="AM39" s="435" t="s">
        <v>7</v>
      </c>
      <c r="AN39" s="1370" t="s">
        <v>4565</v>
      </c>
      <c r="AO39" s="435" t="s">
        <v>102</v>
      </c>
      <c r="AP39" s="439" t="s">
        <v>102</v>
      </c>
      <c r="AQ39" s="439"/>
      <c r="AR39" s="141" t="s">
        <v>359</v>
      </c>
    </row>
    <row r="40" spans="1:44" s="143" customFormat="1" ht="15.75" thickBot="1" x14ac:dyDescent="0.3">
      <c r="A40" s="435">
        <v>39</v>
      </c>
      <c r="B40" s="412" t="s">
        <v>3748</v>
      </c>
      <c r="C40" s="1364" t="s">
        <v>4173</v>
      </c>
      <c r="D40" s="435" t="s">
        <v>147</v>
      </c>
      <c r="E40" s="435" t="s">
        <v>110</v>
      </c>
      <c r="F40" s="435"/>
      <c r="G40" s="1412">
        <v>38</v>
      </c>
      <c r="H40" s="435" t="s">
        <v>115</v>
      </c>
      <c r="I40" s="435"/>
      <c r="J40" s="439"/>
      <c r="K40" s="439"/>
      <c r="L40" s="439" t="s">
        <v>406</v>
      </c>
      <c r="M40" s="439"/>
      <c r="N40" s="440"/>
      <c r="O40" s="437" t="s">
        <v>100</v>
      </c>
      <c r="P40" s="437"/>
      <c r="Q40" s="435" t="s">
        <v>101</v>
      </c>
      <c r="R40" s="435"/>
      <c r="S40" s="435"/>
      <c r="T40" s="437" t="s">
        <v>319</v>
      </c>
      <c r="U40" s="435"/>
      <c r="V40" s="435"/>
      <c r="W40" s="435"/>
      <c r="X40" s="435" t="s">
        <v>103</v>
      </c>
      <c r="Y40" s="435" t="s">
        <v>176</v>
      </c>
      <c r="Z40" s="435" t="s">
        <v>119</v>
      </c>
      <c r="AA40" s="439" t="s">
        <v>407</v>
      </c>
      <c r="AB40" s="164" t="s">
        <v>408</v>
      </c>
      <c r="AC40" s="435" t="s">
        <v>102</v>
      </c>
      <c r="AD40" s="435" t="s">
        <v>102</v>
      </c>
      <c r="AE40" s="435" t="s">
        <v>115</v>
      </c>
      <c r="AF40" s="144" t="s">
        <v>162</v>
      </c>
      <c r="AG40" s="308" t="s">
        <v>97</v>
      </c>
      <c r="AH40" s="435" t="s">
        <v>102</v>
      </c>
      <c r="AI40" s="435" t="s">
        <v>409</v>
      </c>
      <c r="AJ40" s="439" t="s">
        <v>7</v>
      </c>
      <c r="AK40" s="435" t="s">
        <v>9</v>
      </c>
      <c r="AL40" s="437" t="s">
        <v>7</v>
      </c>
      <c r="AM40" s="435" t="s">
        <v>7</v>
      </c>
      <c r="AN40" s="1370" t="s">
        <v>4565</v>
      </c>
      <c r="AO40" s="435" t="s">
        <v>102</v>
      </c>
      <c r="AP40" s="439" t="s">
        <v>102</v>
      </c>
      <c r="AQ40" s="439"/>
      <c r="AR40" s="141" t="s">
        <v>410</v>
      </c>
    </row>
    <row r="41" spans="1:44" s="143" customFormat="1" ht="15.75" thickBot="1" x14ac:dyDescent="0.3">
      <c r="A41" s="435">
        <v>40</v>
      </c>
      <c r="B41" s="412" t="s">
        <v>3749</v>
      </c>
      <c r="C41" s="1364" t="s">
        <v>4174</v>
      </c>
      <c r="D41" s="435" t="s">
        <v>96</v>
      </c>
      <c r="E41" s="435" t="s">
        <v>110</v>
      </c>
      <c r="F41" s="435"/>
      <c r="G41" s="1412">
        <v>31</v>
      </c>
      <c r="H41" s="435" t="s">
        <v>115</v>
      </c>
      <c r="I41" s="435"/>
      <c r="J41" s="439"/>
      <c r="K41" s="439"/>
      <c r="L41" s="439" t="s">
        <v>68</v>
      </c>
      <c r="M41" s="439"/>
      <c r="N41" s="440"/>
      <c r="O41" s="437" t="s">
        <v>100</v>
      </c>
      <c r="P41" s="437"/>
      <c r="Q41" s="435" t="s">
        <v>101</v>
      </c>
      <c r="R41" s="435"/>
      <c r="S41" s="435"/>
      <c r="T41" s="437" t="s">
        <v>319</v>
      </c>
      <c r="U41" s="435"/>
      <c r="V41" s="435"/>
      <c r="W41" s="435"/>
      <c r="X41" s="435" t="s">
        <v>103</v>
      </c>
      <c r="Y41" s="435" t="s">
        <v>414</v>
      </c>
      <c r="Z41" s="435" t="s">
        <v>119</v>
      </c>
      <c r="AA41" s="439" t="s">
        <v>407</v>
      </c>
      <c r="AB41" s="435" t="s">
        <v>102</v>
      </c>
      <c r="AC41" s="435" t="s">
        <v>102</v>
      </c>
      <c r="AD41" s="435" t="s">
        <v>102</v>
      </c>
      <c r="AE41" s="435" t="s">
        <v>115</v>
      </c>
      <c r="AF41" s="144" t="s">
        <v>140</v>
      </c>
      <c r="AG41" s="308" t="s">
        <v>97</v>
      </c>
      <c r="AH41" s="435" t="s">
        <v>102</v>
      </c>
      <c r="AI41" s="435" t="s">
        <v>409</v>
      </c>
      <c r="AJ41" s="439" t="s">
        <v>7</v>
      </c>
      <c r="AK41" s="435" t="s">
        <v>9</v>
      </c>
      <c r="AL41" s="437" t="s">
        <v>7</v>
      </c>
      <c r="AM41" s="435" t="s">
        <v>7</v>
      </c>
      <c r="AN41" s="1370" t="s">
        <v>4565</v>
      </c>
      <c r="AO41" s="435" t="s">
        <v>102</v>
      </c>
      <c r="AP41" s="439" t="s">
        <v>102</v>
      </c>
      <c r="AQ41" s="439"/>
      <c r="AR41" s="141" t="s">
        <v>343</v>
      </c>
    </row>
    <row r="42" spans="1:44" s="143" customFormat="1" ht="15.75" thickBot="1" x14ac:dyDescent="0.3">
      <c r="A42" s="435">
        <v>41</v>
      </c>
      <c r="B42" s="412" t="s">
        <v>3750</v>
      </c>
      <c r="C42" s="1364" t="s">
        <v>4175</v>
      </c>
      <c r="D42" s="435" t="s">
        <v>96</v>
      </c>
      <c r="E42" s="435" t="s">
        <v>110</v>
      </c>
      <c r="F42" s="435"/>
      <c r="G42" s="1412">
        <v>32</v>
      </c>
      <c r="H42" s="435" t="s">
        <v>418</v>
      </c>
      <c r="I42" s="435"/>
      <c r="J42" s="439"/>
      <c r="K42" s="439"/>
      <c r="L42" s="439" t="s">
        <v>253</v>
      </c>
      <c r="M42" s="439"/>
      <c r="N42" s="440"/>
      <c r="O42" s="437" t="s">
        <v>100</v>
      </c>
      <c r="P42" s="437"/>
      <c r="Q42" s="435" t="s">
        <v>101</v>
      </c>
      <c r="R42" s="435"/>
      <c r="S42" s="435"/>
      <c r="T42" s="435" t="s">
        <v>419</v>
      </c>
      <c r="U42" s="435"/>
      <c r="V42" s="435"/>
      <c r="W42" s="435"/>
      <c r="X42" s="435" t="s">
        <v>117</v>
      </c>
      <c r="Y42" s="435" t="s">
        <v>420</v>
      </c>
      <c r="Z42" s="435" t="s">
        <v>119</v>
      </c>
      <c r="AA42" s="439" t="s">
        <v>407</v>
      </c>
      <c r="AB42" s="165" t="s">
        <v>421</v>
      </c>
      <c r="AC42" s="435" t="s">
        <v>102</v>
      </c>
      <c r="AD42" s="435" t="s">
        <v>102</v>
      </c>
      <c r="AE42" s="435" t="s">
        <v>418</v>
      </c>
      <c r="AF42" s="144" t="s">
        <v>122</v>
      </c>
      <c r="AG42" s="308" t="s">
        <v>97</v>
      </c>
      <c r="AH42" s="435" t="s">
        <v>102</v>
      </c>
      <c r="AI42" s="435" t="s">
        <v>409</v>
      </c>
      <c r="AJ42" s="439" t="s">
        <v>7</v>
      </c>
      <c r="AK42" s="435" t="s">
        <v>9</v>
      </c>
      <c r="AL42" s="437" t="s">
        <v>7</v>
      </c>
      <c r="AM42" s="435" t="s">
        <v>7</v>
      </c>
      <c r="AN42" s="1370" t="s">
        <v>4565</v>
      </c>
      <c r="AO42" s="435" t="s">
        <v>102</v>
      </c>
      <c r="AP42" s="439" t="s">
        <v>102</v>
      </c>
      <c r="AQ42" s="439"/>
      <c r="AR42" s="141" t="s">
        <v>410</v>
      </c>
    </row>
    <row r="43" spans="1:44" s="143" customFormat="1" ht="15.75" thickBot="1" x14ac:dyDescent="0.3">
      <c r="A43" s="435">
        <v>42</v>
      </c>
      <c r="B43" s="412" t="s">
        <v>3751</v>
      </c>
      <c r="C43" s="1364" t="s">
        <v>4176</v>
      </c>
      <c r="D43" s="435" t="s">
        <v>96</v>
      </c>
      <c r="E43" s="435" t="s">
        <v>97</v>
      </c>
      <c r="F43" s="435"/>
      <c r="G43" s="1412">
        <v>41</v>
      </c>
      <c r="H43" s="435" t="s">
        <v>166</v>
      </c>
      <c r="I43" s="435"/>
      <c r="J43" s="439"/>
      <c r="K43" s="439"/>
      <c r="L43" s="439" t="s">
        <v>160</v>
      </c>
      <c r="M43" s="439"/>
      <c r="N43" s="440"/>
      <c r="O43" s="1371" t="s">
        <v>1531</v>
      </c>
      <c r="P43" s="437"/>
      <c r="Q43" s="435" t="s">
        <v>101</v>
      </c>
      <c r="R43" s="435"/>
      <c r="S43" s="435"/>
      <c r="T43" s="435" t="s">
        <v>377</v>
      </c>
      <c r="U43" s="435"/>
      <c r="V43" s="435"/>
      <c r="W43" s="435"/>
      <c r="X43" s="435" t="s">
        <v>117</v>
      </c>
      <c r="Y43" s="435" t="s">
        <v>292</v>
      </c>
      <c r="Z43" s="435" t="s">
        <v>119</v>
      </c>
      <c r="AA43" s="439" t="s">
        <v>425</v>
      </c>
      <c r="AB43" s="166" t="s">
        <v>426</v>
      </c>
      <c r="AC43" s="442" t="s">
        <v>102</v>
      </c>
      <c r="AD43" s="442" t="s">
        <v>102</v>
      </c>
      <c r="AE43" s="435" t="s">
        <v>166</v>
      </c>
      <c r="AF43" s="144" t="s">
        <v>162</v>
      </c>
      <c r="AG43" s="308" t="s">
        <v>97</v>
      </c>
      <c r="AH43" s="435" t="s">
        <v>102</v>
      </c>
      <c r="AI43" s="442" t="s">
        <v>171</v>
      </c>
      <c r="AJ43" s="439" t="s">
        <v>7</v>
      </c>
      <c r="AK43" s="435" t="s">
        <v>9</v>
      </c>
      <c r="AL43" s="437" t="s">
        <v>7</v>
      </c>
      <c r="AM43" s="435" t="s">
        <v>7</v>
      </c>
      <c r="AN43" s="1370" t="s">
        <v>4565</v>
      </c>
      <c r="AO43" s="435" t="s">
        <v>102</v>
      </c>
      <c r="AP43" s="439" t="s">
        <v>102</v>
      </c>
      <c r="AQ43" s="439"/>
      <c r="AR43" s="141" t="s">
        <v>359</v>
      </c>
    </row>
    <row r="44" spans="1:44" s="143" customFormat="1" ht="15.75" thickBot="1" x14ac:dyDescent="0.3">
      <c r="A44" s="912">
        <v>43</v>
      </c>
      <c r="B44" s="412" t="s">
        <v>3752</v>
      </c>
      <c r="C44" s="1364" t="s">
        <v>4177</v>
      </c>
      <c r="D44" s="438" t="s">
        <v>147</v>
      </c>
      <c r="E44" s="438" t="s">
        <v>97</v>
      </c>
      <c r="F44" s="438"/>
      <c r="G44" s="1414">
        <v>23</v>
      </c>
      <c r="H44" s="435" t="s">
        <v>209</v>
      </c>
      <c r="I44" s="438"/>
      <c r="J44" s="442"/>
      <c r="K44" s="442"/>
      <c r="L44" s="439" t="s">
        <v>223</v>
      </c>
      <c r="M44" s="439"/>
      <c r="N44" s="441"/>
      <c r="O44" s="435" t="s">
        <v>100</v>
      </c>
      <c r="P44" s="438"/>
      <c r="Q44" s="438" t="s">
        <v>101</v>
      </c>
      <c r="R44" s="438"/>
      <c r="S44" s="438"/>
      <c r="T44" s="435" t="s">
        <v>419</v>
      </c>
      <c r="U44" s="438"/>
      <c r="V44" s="438"/>
      <c r="W44" s="438"/>
      <c r="X44" s="912" t="s">
        <v>117</v>
      </c>
      <c r="Y44" s="435" t="s">
        <v>420</v>
      </c>
      <c r="Z44" s="435" t="s">
        <v>119</v>
      </c>
      <c r="AA44" s="439" t="s">
        <v>430</v>
      </c>
      <c r="AB44" s="145" t="s">
        <v>431</v>
      </c>
      <c r="AC44" s="439" t="s">
        <v>102</v>
      </c>
      <c r="AD44" s="439" t="s">
        <v>102</v>
      </c>
      <c r="AE44" s="435" t="s">
        <v>209</v>
      </c>
      <c r="AF44" s="144" t="s">
        <v>122</v>
      </c>
      <c r="AG44" s="308" t="s">
        <v>97</v>
      </c>
      <c r="AH44" s="442" t="s">
        <v>102</v>
      </c>
      <c r="AI44" s="439" t="s">
        <v>432</v>
      </c>
      <c r="AJ44" s="441" t="s">
        <v>7</v>
      </c>
      <c r="AK44" s="435" t="s">
        <v>9</v>
      </c>
      <c r="AL44" s="441" t="s">
        <v>7</v>
      </c>
      <c r="AM44" s="438" t="s">
        <v>7</v>
      </c>
      <c r="AN44" s="438" t="s">
        <v>335</v>
      </c>
      <c r="AO44" s="435" t="s">
        <v>433</v>
      </c>
      <c r="AP44" s="435" t="s">
        <v>179</v>
      </c>
      <c r="AQ44" s="435"/>
      <c r="AR44" s="141" t="s">
        <v>434</v>
      </c>
    </row>
    <row r="45" spans="1:44" s="143" customFormat="1" ht="15.75" thickBot="1" x14ac:dyDescent="0.3">
      <c r="A45" s="437">
        <v>44</v>
      </c>
      <c r="B45" s="412" t="s">
        <v>3753</v>
      </c>
      <c r="C45" s="1364" t="s">
        <v>4178</v>
      </c>
      <c r="D45" s="435" t="s">
        <v>96</v>
      </c>
      <c r="E45" s="435" t="s">
        <v>110</v>
      </c>
      <c r="F45" s="438"/>
      <c r="G45" s="1412">
        <v>38</v>
      </c>
      <c r="H45" s="435" t="s">
        <v>98</v>
      </c>
      <c r="I45" s="438"/>
      <c r="J45" s="442"/>
      <c r="K45" s="442"/>
      <c r="L45" s="439" t="s">
        <v>160</v>
      </c>
      <c r="M45" s="442"/>
      <c r="N45" s="441"/>
      <c r="O45" s="435" t="s">
        <v>100</v>
      </c>
      <c r="P45" s="438"/>
      <c r="Q45" s="435" t="s">
        <v>101</v>
      </c>
      <c r="R45" s="438"/>
      <c r="S45" s="438"/>
      <c r="T45" s="435" t="s">
        <v>419</v>
      </c>
      <c r="U45" s="438"/>
      <c r="V45" s="438"/>
      <c r="W45" s="438"/>
      <c r="X45" s="437" t="s">
        <v>192</v>
      </c>
      <c r="Y45" s="437" t="s">
        <v>441</v>
      </c>
      <c r="Z45" s="435" t="s">
        <v>119</v>
      </c>
      <c r="AA45" s="439" t="s">
        <v>442</v>
      </c>
      <c r="AB45" s="167" t="s">
        <v>443</v>
      </c>
      <c r="AC45" s="439" t="s">
        <v>102</v>
      </c>
      <c r="AD45" s="439" t="s">
        <v>102</v>
      </c>
      <c r="AE45" s="435" t="s">
        <v>98</v>
      </c>
      <c r="AF45" s="144" t="s">
        <v>162</v>
      </c>
      <c r="AG45" s="308" t="s">
        <v>97</v>
      </c>
      <c r="AH45" s="439" t="s">
        <v>102</v>
      </c>
      <c r="AI45" s="439" t="s">
        <v>444</v>
      </c>
      <c r="AJ45" s="440" t="s">
        <v>7</v>
      </c>
      <c r="AK45" s="435" t="s">
        <v>9</v>
      </c>
      <c r="AL45" s="440" t="s">
        <v>7</v>
      </c>
      <c r="AM45" s="435" t="s">
        <v>7</v>
      </c>
      <c r="AN45" s="1370" t="s">
        <v>4565</v>
      </c>
      <c r="AO45" s="435" t="s">
        <v>102</v>
      </c>
      <c r="AP45" s="439" t="s">
        <v>102</v>
      </c>
      <c r="AQ45" s="439"/>
      <c r="AR45" s="141" t="s">
        <v>410</v>
      </c>
    </row>
    <row r="46" spans="1:44" s="143" customFormat="1" ht="15.75" thickBot="1" x14ac:dyDescent="0.3">
      <c r="A46" s="437">
        <v>45</v>
      </c>
      <c r="B46" s="412" t="s">
        <v>3754</v>
      </c>
      <c r="C46" s="1364" t="s">
        <v>4179</v>
      </c>
      <c r="D46" s="435" t="s">
        <v>147</v>
      </c>
      <c r="E46" s="435" t="s">
        <v>110</v>
      </c>
      <c r="F46" s="438"/>
      <c r="G46" s="1412">
        <v>33</v>
      </c>
      <c r="H46" s="435" t="s">
        <v>115</v>
      </c>
      <c r="I46" s="438"/>
      <c r="J46" s="442"/>
      <c r="K46" s="442"/>
      <c r="L46" s="439" t="s">
        <v>448</v>
      </c>
      <c r="M46" s="442"/>
      <c r="N46" s="441"/>
      <c r="O46" s="435" t="s">
        <v>449</v>
      </c>
      <c r="P46" s="438"/>
      <c r="Q46" s="435" t="s">
        <v>101</v>
      </c>
      <c r="R46" s="438"/>
      <c r="S46" s="438"/>
      <c r="T46" s="447" t="s">
        <v>150</v>
      </c>
      <c r="U46" s="438"/>
      <c r="V46" s="438"/>
      <c r="W46" s="438"/>
      <c r="X46" s="437" t="s">
        <v>103</v>
      </c>
      <c r="Y46" s="435" t="s">
        <v>176</v>
      </c>
      <c r="Z46" s="435" t="s">
        <v>119</v>
      </c>
      <c r="AA46" s="439" t="s">
        <v>450</v>
      </c>
      <c r="AB46" s="145" t="s">
        <v>451</v>
      </c>
      <c r="AC46" s="439" t="s">
        <v>102</v>
      </c>
      <c r="AD46" s="439" t="s">
        <v>102</v>
      </c>
      <c r="AE46" s="435" t="s">
        <v>115</v>
      </c>
      <c r="AF46" s="144" t="s">
        <v>140</v>
      </c>
      <c r="AG46" s="308" t="s">
        <v>97</v>
      </c>
      <c r="AH46" s="439" t="s">
        <v>102</v>
      </c>
      <c r="AI46" s="439" t="s">
        <v>452</v>
      </c>
      <c r="AJ46" s="440" t="s">
        <v>7</v>
      </c>
      <c r="AK46" s="435" t="s">
        <v>9</v>
      </c>
      <c r="AL46" s="440" t="s">
        <v>7</v>
      </c>
      <c r="AM46" s="435" t="s">
        <v>7</v>
      </c>
      <c r="AN46" s="1370" t="s">
        <v>4565</v>
      </c>
      <c r="AO46" s="435" t="s">
        <v>102</v>
      </c>
      <c r="AP46" s="439" t="s">
        <v>102</v>
      </c>
      <c r="AQ46" s="439"/>
      <c r="AR46" s="141" t="s">
        <v>359</v>
      </c>
    </row>
    <row r="47" spans="1:44" s="143" customFormat="1" ht="15.75" thickBot="1" x14ac:dyDescent="0.3">
      <c r="A47" s="437">
        <v>46</v>
      </c>
      <c r="B47" s="412" t="s">
        <v>3755</v>
      </c>
      <c r="C47" s="1364" t="s">
        <v>4180</v>
      </c>
      <c r="D47" s="435" t="s">
        <v>147</v>
      </c>
      <c r="E47" s="435" t="s">
        <v>110</v>
      </c>
      <c r="F47" s="438"/>
      <c r="G47" s="1412">
        <v>37</v>
      </c>
      <c r="H47" s="435" t="s">
        <v>331</v>
      </c>
      <c r="I47" s="438"/>
      <c r="J47" s="442"/>
      <c r="K47" s="442"/>
      <c r="L47" s="439" t="s">
        <v>202</v>
      </c>
      <c r="M47" s="442"/>
      <c r="N47" s="441"/>
      <c r="O47" s="1371" t="s">
        <v>1531</v>
      </c>
      <c r="P47" s="438"/>
      <c r="Q47" s="435" t="s">
        <v>101</v>
      </c>
      <c r="R47" s="438"/>
      <c r="S47" s="438"/>
      <c r="T47" s="435" t="s">
        <v>456</v>
      </c>
      <c r="U47" s="438"/>
      <c r="V47" s="438"/>
      <c r="W47" s="438"/>
      <c r="X47" s="437" t="s">
        <v>103</v>
      </c>
      <c r="Y47" s="437" t="s">
        <v>457</v>
      </c>
      <c r="Z47" s="435" t="s">
        <v>119</v>
      </c>
      <c r="AA47" s="168" t="s">
        <v>458</v>
      </c>
      <c r="AB47" s="169" t="s">
        <v>459</v>
      </c>
      <c r="AC47" s="439" t="s">
        <v>102</v>
      </c>
      <c r="AD47" s="439" t="s">
        <v>102</v>
      </c>
      <c r="AE47" s="435" t="s">
        <v>331</v>
      </c>
      <c r="AF47" s="144" t="s">
        <v>122</v>
      </c>
      <c r="AG47" s="308" t="s">
        <v>97</v>
      </c>
      <c r="AH47" s="439" t="s">
        <v>102</v>
      </c>
      <c r="AI47" s="439" t="s">
        <v>460</v>
      </c>
      <c r="AJ47" s="440" t="s">
        <v>7</v>
      </c>
      <c r="AK47" s="435" t="s">
        <v>9</v>
      </c>
      <c r="AL47" s="440" t="s">
        <v>7</v>
      </c>
      <c r="AM47" s="435" t="s">
        <v>7</v>
      </c>
      <c r="AN47" s="1370" t="s">
        <v>4565</v>
      </c>
      <c r="AO47" s="435" t="s">
        <v>102</v>
      </c>
      <c r="AP47" s="439" t="s">
        <v>102</v>
      </c>
      <c r="AQ47" s="439"/>
      <c r="AR47" s="141" t="s">
        <v>343</v>
      </c>
    </row>
    <row r="48" spans="1:44" s="143" customFormat="1" ht="15.75" thickBot="1" x14ac:dyDescent="0.3">
      <c r="A48" s="437">
        <v>47</v>
      </c>
      <c r="B48" s="412" t="s">
        <v>3756</v>
      </c>
      <c r="C48" s="1364" t="s">
        <v>4181</v>
      </c>
      <c r="D48" s="435" t="s">
        <v>147</v>
      </c>
      <c r="E48" s="435" t="s">
        <v>97</v>
      </c>
      <c r="F48" s="438"/>
      <c r="G48" s="1412">
        <v>28</v>
      </c>
      <c r="H48" s="435" t="s">
        <v>98</v>
      </c>
      <c r="I48" s="438"/>
      <c r="J48" s="442"/>
      <c r="K48" s="442"/>
      <c r="L48" s="439" t="s">
        <v>223</v>
      </c>
      <c r="M48" s="442"/>
      <c r="N48" s="441"/>
      <c r="O48" s="435" t="s">
        <v>100</v>
      </c>
      <c r="P48" s="438"/>
      <c r="Q48" s="435" t="s">
        <v>101</v>
      </c>
      <c r="R48" s="438"/>
      <c r="S48" s="438"/>
      <c r="T48" s="438" t="s">
        <v>275</v>
      </c>
      <c r="U48" s="438"/>
      <c r="V48" s="438"/>
      <c r="W48" s="438"/>
      <c r="X48" s="437" t="s">
        <v>103</v>
      </c>
      <c r="Y48" s="435" t="s">
        <v>176</v>
      </c>
      <c r="Z48" s="435" t="s">
        <v>119</v>
      </c>
      <c r="AA48" s="439" t="s">
        <v>464</v>
      </c>
      <c r="AB48" s="145" t="s">
        <v>465</v>
      </c>
      <c r="AC48" s="439" t="s">
        <v>102</v>
      </c>
      <c r="AD48" s="439" t="s">
        <v>102</v>
      </c>
      <c r="AE48" s="435" t="s">
        <v>98</v>
      </c>
      <c r="AF48" s="144" t="s">
        <v>122</v>
      </c>
      <c r="AG48" s="308" t="s">
        <v>97</v>
      </c>
      <c r="AH48" s="439" t="s">
        <v>102</v>
      </c>
      <c r="AI48" s="439" t="s">
        <v>460</v>
      </c>
      <c r="AJ48" s="440" t="s">
        <v>7</v>
      </c>
      <c r="AK48" s="435" t="s">
        <v>9</v>
      </c>
      <c r="AL48" s="440" t="s">
        <v>7</v>
      </c>
      <c r="AM48" s="435" t="s">
        <v>7</v>
      </c>
      <c r="AN48" s="1370" t="s">
        <v>4565</v>
      </c>
      <c r="AO48" s="435" t="s">
        <v>102</v>
      </c>
      <c r="AP48" s="439" t="s">
        <v>102</v>
      </c>
      <c r="AQ48" s="439"/>
      <c r="AR48" s="141" t="s">
        <v>410</v>
      </c>
    </row>
    <row r="49" spans="1:44" s="143" customFormat="1" ht="15.75" thickBot="1" x14ac:dyDescent="0.3">
      <c r="A49" s="437">
        <v>48</v>
      </c>
      <c r="B49" s="412" t="s">
        <v>3757</v>
      </c>
      <c r="C49" s="1364" t="s">
        <v>4182</v>
      </c>
      <c r="D49" s="435" t="s">
        <v>147</v>
      </c>
      <c r="E49" s="435" t="s">
        <v>97</v>
      </c>
      <c r="F49" s="438"/>
      <c r="G49" s="1412">
        <v>42</v>
      </c>
      <c r="H49" s="435" t="s">
        <v>331</v>
      </c>
      <c r="I49" s="438"/>
      <c r="J49" s="442"/>
      <c r="K49" s="442"/>
      <c r="L49" s="439" t="s">
        <v>202</v>
      </c>
      <c r="M49" s="442"/>
      <c r="N49" s="441"/>
      <c r="O49" s="435" t="s">
        <v>100</v>
      </c>
      <c r="P49" s="438"/>
      <c r="Q49" s="435" t="s">
        <v>101</v>
      </c>
      <c r="R49" s="438"/>
      <c r="S49" s="438"/>
      <c r="T49" s="447" t="s">
        <v>150</v>
      </c>
      <c r="U49" s="438"/>
      <c r="V49" s="438"/>
      <c r="W49" s="438"/>
      <c r="X49" s="437" t="s">
        <v>117</v>
      </c>
      <c r="Y49" s="437" t="s">
        <v>151</v>
      </c>
      <c r="Z49" s="435" t="s">
        <v>119</v>
      </c>
      <c r="AA49" s="439" t="s">
        <v>407</v>
      </c>
      <c r="AB49" s="169" t="s">
        <v>469</v>
      </c>
      <c r="AC49" s="439" t="s">
        <v>102</v>
      </c>
      <c r="AD49" s="439" t="s">
        <v>102</v>
      </c>
      <c r="AE49" s="435" t="s">
        <v>331</v>
      </c>
      <c r="AF49" s="144" t="s">
        <v>122</v>
      </c>
      <c r="AG49" s="141" t="s">
        <v>97</v>
      </c>
      <c r="AH49" s="439" t="s">
        <v>102</v>
      </c>
      <c r="AI49" s="439" t="s">
        <v>409</v>
      </c>
      <c r="AJ49" s="440" t="s">
        <v>7</v>
      </c>
      <c r="AK49" s="435" t="s">
        <v>9</v>
      </c>
      <c r="AL49" s="440" t="s">
        <v>7</v>
      </c>
      <c r="AM49" s="435" t="s">
        <v>7</v>
      </c>
      <c r="AN49" s="1370" t="s">
        <v>4565</v>
      </c>
      <c r="AO49" s="438" t="s">
        <v>102</v>
      </c>
      <c r="AP49" s="439" t="s">
        <v>102</v>
      </c>
      <c r="AQ49" s="439"/>
      <c r="AR49" s="141" t="s">
        <v>410</v>
      </c>
    </row>
    <row r="50" spans="1:44" s="143" customFormat="1" ht="15.75" thickBot="1" x14ac:dyDescent="0.3">
      <c r="A50" s="447">
        <v>49</v>
      </c>
      <c r="B50" s="412" t="s">
        <v>3758</v>
      </c>
      <c r="C50" s="1364" t="s">
        <v>4183</v>
      </c>
      <c r="D50" s="448" t="s">
        <v>96</v>
      </c>
      <c r="E50" s="448" t="s">
        <v>97</v>
      </c>
      <c r="F50" s="450"/>
      <c r="G50" s="1413">
        <v>40</v>
      </c>
      <c r="H50" s="448" t="s">
        <v>473</v>
      </c>
      <c r="I50" s="450"/>
      <c r="J50" s="445"/>
      <c r="K50" s="445"/>
      <c r="L50" s="446" t="s">
        <v>202</v>
      </c>
      <c r="M50" s="442"/>
      <c r="N50" s="1045"/>
      <c r="O50" s="448" t="s">
        <v>385</v>
      </c>
      <c r="P50" s="450"/>
      <c r="Q50" s="448" t="s">
        <v>101</v>
      </c>
      <c r="R50" s="450"/>
      <c r="S50" s="450"/>
      <c r="T50" s="448" t="s">
        <v>191</v>
      </c>
      <c r="U50" s="450"/>
      <c r="V50" s="450"/>
      <c r="W50" s="450"/>
      <c r="X50" s="447" t="s">
        <v>192</v>
      </c>
      <c r="Y50" s="447" t="s">
        <v>193</v>
      </c>
      <c r="Z50" s="448" t="s">
        <v>119</v>
      </c>
      <c r="AA50" s="446" t="s">
        <v>474</v>
      </c>
      <c r="AB50" s="1081" t="s">
        <v>475</v>
      </c>
      <c r="AC50" s="446" t="s">
        <v>102</v>
      </c>
      <c r="AD50" s="446" t="s">
        <v>102</v>
      </c>
      <c r="AE50" s="448" t="s">
        <v>473</v>
      </c>
      <c r="AF50" s="155" t="s">
        <v>122</v>
      </c>
      <c r="AG50" s="171" t="s">
        <v>97</v>
      </c>
      <c r="AH50" s="446" t="s">
        <v>102</v>
      </c>
      <c r="AI50" s="446" t="s">
        <v>460</v>
      </c>
      <c r="AJ50" s="990" t="s">
        <v>7</v>
      </c>
      <c r="AK50" s="448" t="s">
        <v>9</v>
      </c>
      <c r="AL50" s="990" t="s">
        <v>7</v>
      </c>
      <c r="AM50" s="448" t="s">
        <v>7</v>
      </c>
      <c r="AN50" s="1370" t="s">
        <v>4565</v>
      </c>
      <c r="AO50" s="450" t="s">
        <v>102</v>
      </c>
      <c r="AP50" s="439" t="s">
        <v>102</v>
      </c>
      <c r="AQ50" s="446"/>
      <c r="AR50" s="171" t="s">
        <v>410</v>
      </c>
    </row>
    <row r="51" spans="1:44" s="143" customFormat="1" ht="15.75" thickBot="1" x14ac:dyDescent="0.3">
      <c r="A51" s="1109">
        <v>50</v>
      </c>
      <c r="B51" s="412" t="s">
        <v>3759</v>
      </c>
      <c r="C51" s="1364" t="s">
        <v>4184</v>
      </c>
      <c r="D51" s="1109" t="s">
        <v>147</v>
      </c>
      <c r="E51" s="1109" t="s">
        <v>110</v>
      </c>
      <c r="F51" s="1109"/>
      <c r="G51" s="1415">
        <v>32</v>
      </c>
      <c r="H51" s="1109" t="s">
        <v>115</v>
      </c>
      <c r="I51" s="1109"/>
      <c r="J51" s="1109"/>
      <c r="K51" s="1109"/>
      <c r="L51" s="1109" t="s">
        <v>479</v>
      </c>
      <c r="M51" s="445"/>
      <c r="N51" s="1109"/>
      <c r="O51" s="1109" t="s">
        <v>128</v>
      </c>
      <c r="P51" s="1109"/>
      <c r="Q51" s="1109" t="s">
        <v>101</v>
      </c>
      <c r="R51" s="1109"/>
      <c r="S51" s="1109"/>
      <c r="T51" s="1109" t="s">
        <v>191</v>
      </c>
      <c r="U51" s="1109"/>
      <c r="V51" s="1109"/>
      <c r="W51" s="1109"/>
      <c r="X51" s="1109" t="s">
        <v>117</v>
      </c>
      <c r="Y51" s="1109" t="s">
        <v>151</v>
      </c>
      <c r="Z51" s="1109" t="s">
        <v>119</v>
      </c>
      <c r="AA51" s="1109" t="s">
        <v>480</v>
      </c>
      <c r="AB51" s="1109" t="s">
        <v>481</v>
      </c>
      <c r="AC51" s="1109" t="s">
        <v>102</v>
      </c>
      <c r="AD51" s="1109" t="s">
        <v>102</v>
      </c>
      <c r="AE51" s="1109" t="s">
        <v>115</v>
      </c>
      <c r="AF51" s="1056" t="s">
        <v>122</v>
      </c>
      <c r="AG51" s="1056" t="s">
        <v>107</v>
      </c>
      <c r="AH51" s="1109" t="s">
        <v>102</v>
      </c>
      <c r="AI51" s="1109" t="s">
        <v>483</v>
      </c>
      <c r="AJ51" s="1109" t="s">
        <v>8</v>
      </c>
      <c r="AK51" s="1109" t="s">
        <v>484</v>
      </c>
      <c r="AL51" s="1109" t="s">
        <v>9</v>
      </c>
      <c r="AM51" s="1109" t="s">
        <v>8</v>
      </c>
      <c r="AN51" s="1370" t="s">
        <v>4565</v>
      </c>
      <c r="AO51" s="1109" t="s">
        <v>102</v>
      </c>
      <c r="AP51" s="1109" t="s">
        <v>102</v>
      </c>
      <c r="AQ51" s="1109"/>
      <c r="AR51" s="1056" t="s">
        <v>485</v>
      </c>
    </row>
    <row r="52" spans="1:44" s="176" customFormat="1" ht="15.75" thickBot="1" x14ac:dyDescent="0.3">
      <c r="A52" s="1109">
        <v>51</v>
      </c>
      <c r="B52" s="412" t="s">
        <v>3760</v>
      </c>
      <c r="C52" s="1364" t="s">
        <v>4185</v>
      </c>
      <c r="D52" s="1109" t="s">
        <v>147</v>
      </c>
      <c r="E52" s="1109" t="s">
        <v>489</v>
      </c>
      <c r="F52" s="1109"/>
      <c r="G52" s="1415">
        <v>31</v>
      </c>
      <c r="H52" s="1109" t="s">
        <v>138</v>
      </c>
      <c r="I52" s="1109"/>
      <c r="J52" s="1109"/>
      <c r="K52" s="1109"/>
      <c r="L52" s="1109" t="s">
        <v>490</v>
      </c>
      <c r="M52" s="1109"/>
      <c r="N52" s="1109"/>
      <c r="O52" s="1109" t="s">
        <v>491</v>
      </c>
      <c r="P52" s="1109"/>
      <c r="Q52" s="1109" t="s">
        <v>211</v>
      </c>
      <c r="R52" s="1109"/>
      <c r="S52" s="1109"/>
      <c r="T52" s="1109" t="s">
        <v>419</v>
      </c>
      <c r="U52" s="1109"/>
      <c r="V52" s="1109"/>
      <c r="W52" s="1109"/>
      <c r="X52" s="1109" t="s">
        <v>117</v>
      </c>
      <c r="Y52" s="1109" t="s">
        <v>420</v>
      </c>
      <c r="Z52" s="1109" t="s">
        <v>119</v>
      </c>
      <c r="AA52" s="1114" t="s">
        <v>493</v>
      </c>
      <c r="AB52" s="1109" t="s">
        <v>494</v>
      </c>
      <c r="AC52" s="1114" t="s">
        <v>102</v>
      </c>
      <c r="AD52" s="1114" t="s">
        <v>102</v>
      </c>
      <c r="AE52" s="1109" t="s">
        <v>138</v>
      </c>
      <c r="AF52" s="1056" t="s">
        <v>122</v>
      </c>
      <c r="AG52" s="1056" t="s">
        <v>277</v>
      </c>
      <c r="AH52" s="1109" t="s">
        <v>102</v>
      </c>
      <c r="AI52" s="1114" t="s">
        <v>106</v>
      </c>
      <c r="AJ52" s="1109" t="s">
        <v>8</v>
      </c>
      <c r="AK52" s="1114" t="s">
        <v>484</v>
      </c>
      <c r="AL52" s="1109" t="s">
        <v>9</v>
      </c>
      <c r="AM52" s="1109" t="s">
        <v>8</v>
      </c>
      <c r="AN52" s="1109" t="s">
        <v>335</v>
      </c>
      <c r="AO52" s="1109" t="s">
        <v>495</v>
      </c>
      <c r="AP52" s="1109" t="s">
        <v>372</v>
      </c>
      <c r="AQ52" s="1109"/>
      <c r="AR52" s="1056" t="s">
        <v>496</v>
      </c>
    </row>
    <row r="53" spans="1:44" s="176" customFormat="1" ht="15.75" thickBot="1" x14ac:dyDescent="0.3">
      <c r="A53" s="1109">
        <v>52</v>
      </c>
      <c r="B53" s="412" t="s">
        <v>3761</v>
      </c>
      <c r="C53" s="1364" t="s">
        <v>4186</v>
      </c>
      <c r="D53" s="1109" t="s">
        <v>147</v>
      </c>
      <c r="E53" s="1109" t="s">
        <v>97</v>
      </c>
      <c r="F53" s="1109"/>
      <c r="G53" s="1415">
        <v>27</v>
      </c>
      <c r="H53" s="1109" t="s">
        <v>500</v>
      </c>
      <c r="I53" s="1109"/>
      <c r="J53" s="1109"/>
      <c r="K53" s="1109"/>
      <c r="L53" s="1109" t="s">
        <v>501</v>
      </c>
      <c r="M53" s="1109"/>
      <c r="N53" s="1109"/>
      <c r="O53" s="1109" t="s">
        <v>100</v>
      </c>
      <c r="P53" s="1109"/>
      <c r="Q53" s="1109" t="s">
        <v>101</v>
      </c>
      <c r="R53" s="1109"/>
      <c r="S53" s="1109"/>
      <c r="T53" s="1109" t="s">
        <v>377</v>
      </c>
      <c r="U53" s="1109"/>
      <c r="V53" s="1109"/>
      <c r="W53" s="1109"/>
      <c r="X53" s="1109" t="s">
        <v>103</v>
      </c>
      <c r="Y53" s="1109" t="s">
        <v>176</v>
      </c>
      <c r="Z53" s="1109" t="s">
        <v>119</v>
      </c>
      <c r="AA53" s="1114" t="s">
        <v>502</v>
      </c>
      <c r="AB53" s="1109" t="s">
        <v>503</v>
      </c>
      <c r="AC53" s="1114" t="s">
        <v>102</v>
      </c>
      <c r="AD53" s="1114" t="s">
        <v>102</v>
      </c>
      <c r="AE53" s="1109" t="s">
        <v>500</v>
      </c>
      <c r="AF53" s="1056" t="s">
        <v>504</v>
      </c>
      <c r="AG53" s="1056" t="s">
        <v>107</v>
      </c>
      <c r="AH53" s="1109" t="s">
        <v>102</v>
      </c>
      <c r="AI53" s="1114" t="s">
        <v>501</v>
      </c>
      <c r="AJ53" s="1109" t="s">
        <v>8</v>
      </c>
      <c r="AK53" s="1114" t="s">
        <v>484</v>
      </c>
      <c r="AL53" s="1109" t="s">
        <v>9</v>
      </c>
      <c r="AM53" s="1109" t="s">
        <v>8</v>
      </c>
      <c r="AN53" s="1369" t="s">
        <v>2835</v>
      </c>
      <c r="AO53" s="1109" t="s">
        <v>102</v>
      </c>
      <c r="AP53" s="1109" t="s">
        <v>102</v>
      </c>
      <c r="AQ53" s="1109"/>
      <c r="AR53" s="1056" t="s">
        <v>506</v>
      </c>
    </row>
    <row r="54" spans="1:44" s="176" customFormat="1" ht="15.75" thickBot="1" x14ac:dyDescent="0.3">
      <c r="A54" s="1109">
        <v>53</v>
      </c>
      <c r="B54" s="412" t="s">
        <v>3762</v>
      </c>
      <c r="C54" s="1364" t="s">
        <v>4187</v>
      </c>
      <c r="D54" s="1109" t="s">
        <v>96</v>
      </c>
      <c r="E54" s="1109" t="s">
        <v>97</v>
      </c>
      <c r="F54" s="1109"/>
      <c r="G54" s="1415">
        <v>40</v>
      </c>
      <c r="H54" s="1109" t="s">
        <v>98</v>
      </c>
      <c r="I54" s="1109"/>
      <c r="J54" s="1109"/>
      <c r="K54" s="1109"/>
      <c r="L54" s="1109" t="s">
        <v>510</v>
      </c>
      <c r="M54" s="1109"/>
      <c r="N54" s="1109"/>
      <c r="O54" s="1109" t="s">
        <v>491</v>
      </c>
      <c r="P54" s="1109"/>
      <c r="Q54" s="1109" t="s">
        <v>511</v>
      </c>
      <c r="R54" s="1109"/>
      <c r="S54" s="1109"/>
      <c r="T54" s="1109" t="s">
        <v>512</v>
      </c>
      <c r="U54" s="1109"/>
      <c r="V54" s="1109"/>
      <c r="W54" s="1109"/>
      <c r="X54" s="1109" t="s">
        <v>103</v>
      </c>
      <c r="Y54" s="1109" t="s">
        <v>176</v>
      </c>
      <c r="Z54" s="1109" t="s">
        <v>119</v>
      </c>
      <c r="AA54" s="1114" t="s">
        <v>309</v>
      </c>
      <c r="AB54" s="1109" t="s">
        <v>513</v>
      </c>
      <c r="AC54" s="1114" t="s">
        <v>102</v>
      </c>
      <c r="AD54" s="1114" t="s">
        <v>102</v>
      </c>
      <c r="AE54" s="1109" t="s">
        <v>98</v>
      </c>
      <c r="AF54" s="1056" t="s">
        <v>106</v>
      </c>
      <c r="AG54" s="1056" t="s">
        <v>133</v>
      </c>
      <c r="AH54" s="1109" t="s">
        <v>102</v>
      </c>
      <c r="AI54" s="1114" t="s">
        <v>311</v>
      </c>
      <c r="AJ54" s="1109" t="s">
        <v>8</v>
      </c>
      <c r="AK54" s="1114" t="s">
        <v>484</v>
      </c>
      <c r="AL54" s="1109" t="s">
        <v>9</v>
      </c>
      <c r="AM54" s="1109" t="s">
        <v>8</v>
      </c>
      <c r="AN54" s="1369" t="s">
        <v>2835</v>
      </c>
      <c r="AO54" s="1109" t="s">
        <v>102</v>
      </c>
      <c r="AP54" s="1109" t="s">
        <v>102</v>
      </c>
      <c r="AQ54" s="1109"/>
      <c r="AR54" s="1056" t="s">
        <v>516</v>
      </c>
    </row>
    <row r="55" spans="1:44" s="176" customFormat="1" ht="15.75" thickBot="1" x14ac:dyDescent="0.3">
      <c r="A55" s="1109">
        <v>54</v>
      </c>
      <c r="B55" s="412" t="s">
        <v>3763</v>
      </c>
      <c r="C55" s="1364" t="s">
        <v>4188</v>
      </c>
      <c r="D55" s="1109" t="s">
        <v>96</v>
      </c>
      <c r="E55" s="1109" t="s">
        <v>97</v>
      </c>
      <c r="F55" s="1109"/>
      <c r="G55" s="1415">
        <v>33</v>
      </c>
      <c r="H55" s="1109" t="s">
        <v>138</v>
      </c>
      <c r="I55" s="1109"/>
      <c r="J55" s="1109"/>
      <c r="K55" s="1109"/>
      <c r="L55" s="1109" t="s">
        <v>520</v>
      </c>
      <c r="M55" s="1109"/>
      <c r="N55" s="1109"/>
      <c r="O55" s="1109" t="s">
        <v>100</v>
      </c>
      <c r="P55" s="1109"/>
      <c r="Q55" s="1109" t="s">
        <v>101</v>
      </c>
      <c r="R55" s="1109"/>
      <c r="S55" s="1109"/>
      <c r="T55" s="1109" t="s">
        <v>521</v>
      </c>
      <c r="U55" s="1109"/>
      <c r="V55" s="1109"/>
      <c r="W55" s="1109"/>
      <c r="X55" s="1109" t="s">
        <v>117</v>
      </c>
      <c r="Y55" s="1109" t="s">
        <v>151</v>
      </c>
      <c r="Z55" s="1109" t="s">
        <v>119</v>
      </c>
      <c r="AA55" s="1114" t="s">
        <v>522</v>
      </c>
      <c r="AB55" s="1109" t="s">
        <v>523</v>
      </c>
      <c r="AC55" s="1114" t="s">
        <v>102</v>
      </c>
      <c r="AD55" s="1114" t="s">
        <v>102</v>
      </c>
      <c r="AE55" s="1109" t="s">
        <v>138</v>
      </c>
      <c r="AF55" s="1056" t="s">
        <v>106</v>
      </c>
      <c r="AG55" s="1056" t="s">
        <v>133</v>
      </c>
      <c r="AH55" s="1109" t="s">
        <v>102</v>
      </c>
      <c r="AI55" s="1114" t="s">
        <v>311</v>
      </c>
      <c r="AJ55" s="1109" t="s">
        <v>8</v>
      </c>
      <c r="AK55" s="1114" t="s">
        <v>484</v>
      </c>
      <c r="AL55" s="1109" t="s">
        <v>9</v>
      </c>
      <c r="AM55" s="1109" t="s">
        <v>8</v>
      </c>
      <c r="AN55" s="1370" t="s">
        <v>4565</v>
      </c>
      <c r="AO55" s="1109" t="s">
        <v>102</v>
      </c>
      <c r="AP55" s="1109" t="s">
        <v>102</v>
      </c>
      <c r="AQ55" s="1109"/>
      <c r="AR55" s="1056" t="s">
        <v>525</v>
      </c>
    </row>
    <row r="56" spans="1:44" s="176" customFormat="1" ht="15.75" thickBot="1" x14ac:dyDescent="0.3">
      <c r="A56" s="1109">
        <v>55</v>
      </c>
      <c r="B56" s="412" t="s">
        <v>3764</v>
      </c>
      <c r="C56" s="1364" t="s">
        <v>4189</v>
      </c>
      <c r="D56" s="1109" t="s">
        <v>147</v>
      </c>
      <c r="E56" s="1109" t="s">
        <v>110</v>
      </c>
      <c r="F56" s="1109"/>
      <c r="G56" s="1415">
        <v>36</v>
      </c>
      <c r="H56" s="1109" t="s">
        <v>473</v>
      </c>
      <c r="I56" s="1109"/>
      <c r="J56" s="1109"/>
      <c r="K56" s="1109"/>
      <c r="L56" s="1109" t="s">
        <v>223</v>
      </c>
      <c r="M56" s="1109"/>
      <c r="N56" s="1109"/>
      <c r="O56" s="1109" t="s">
        <v>100</v>
      </c>
      <c r="P56" s="1109"/>
      <c r="Q56" s="1109" t="s">
        <v>101</v>
      </c>
      <c r="R56" s="1109"/>
      <c r="S56" s="1109"/>
      <c r="T56" s="1109" t="s">
        <v>191</v>
      </c>
      <c r="U56" s="1109"/>
      <c r="V56" s="1109"/>
      <c r="W56" s="1109"/>
      <c r="X56" s="1109" t="s">
        <v>103</v>
      </c>
      <c r="Y56" s="1109" t="s">
        <v>414</v>
      </c>
      <c r="Z56" s="1109" t="s">
        <v>119</v>
      </c>
      <c r="AA56" s="1114" t="s">
        <v>530</v>
      </c>
      <c r="AB56" s="1109" t="s">
        <v>531</v>
      </c>
      <c r="AC56" s="1114" t="s">
        <v>102</v>
      </c>
      <c r="AD56" s="1114" t="s">
        <v>102</v>
      </c>
      <c r="AE56" s="1109" t="s">
        <v>473</v>
      </c>
      <c r="AF56" s="1056" t="s">
        <v>122</v>
      </c>
      <c r="AG56" s="1056" t="s">
        <v>141</v>
      </c>
      <c r="AH56" s="1109" t="s">
        <v>102</v>
      </c>
      <c r="AI56" s="1114" t="s">
        <v>533</v>
      </c>
      <c r="AJ56" s="1109" t="s">
        <v>8</v>
      </c>
      <c r="AK56" s="1114" t="s">
        <v>484</v>
      </c>
      <c r="AL56" s="1109" t="s">
        <v>9</v>
      </c>
      <c r="AM56" s="1109" t="s">
        <v>8</v>
      </c>
      <c r="AN56" s="1109" t="s">
        <v>335</v>
      </c>
      <c r="AO56" s="1115" t="s">
        <v>336</v>
      </c>
      <c r="AP56" s="1115" t="s">
        <v>337</v>
      </c>
      <c r="AQ56" s="1115"/>
      <c r="AR56" s="1056" t="s">
        <v>534</v>
      </c>
    </row>
    <row r="57" spans="1:44" s="176" customFormat="1" ht="15.75" thickBot="1" x14ac:dyDescent="0.3">
      <c r="A57" s="1109">
        <v>56</v>
      </c>
      <c r="B57" s="412" t="s">
        <v>3765</v>
      </c>
      <c r="C57" s="1364" t="s">
        <v>4190</v>
      </c>
      <c r="D57" s="1109" t="s">
        <v>147</v>
      </c>
      <c r="E57" s="1109" t="s">
        <v>97</v>
      </c>
      <c r="F57" s="1109"/>
      <c r="G57" s="1415">
        <v>24</v>
      </c>
      <c r="H57" s="1109" t="s">
        <v>98</v>
      </c>
      <c r="I57" s="1109"/>
      <c r="J57" s="1109"/>
      <c r="K57" s="1109"/>
      <c r="L57" s="1109" t="s">
        <v>538</v>
      </c>
      <c r="M57" s="1109"/>
      <c r="N57" s="1109"/>
      <c r="O57" s="1109" t="s">
        <v>100</v>
      </c>
      <c r="P57" s="1109"/>
      <c r="Q57" s="1109" t="s">
        <v>101</v>
      </c>
      <c r="R57" s="1109"/>
      <c r="S57" s="1109"/>
      <c r="T57" s="1109" t="s">
        <v>191</v>
      </c>
      <c r="U57" s="1109"/>
      <c r="V57" s="1109"/>
      <c r="W57" s="1109"/>
      <c r="X57" s="1109" t="s">
        <v>103</v>
      </c>
      <c r="Y57" s="1109" t="s">
        <v>176</v>
      </c>
      <c r="Z57" s="1109" t="s">
        <v>105</v>
      </c>
      <c r="AA57" s="1109" t="s">
        <v>102</v>
      </c>
      <c r="AB57" s="1109" t="s">
        <v>102</v>
      </c>
      <c r="AC57" s="1109" t="s">
        <v>102</v>
      </c>
      <c r="AD57" s="1109" t="s">
        <v>102</v>
      </c>
      <c r="AE57" s="1109" t="s">
        <v>98</v>
      </c>
      <c r="AF57" s="1056" t="s">
        <v>140</v>
      </c>
      <c r="AG57" s="1056" t="s">
        <v>170</v>
      </c>
      <c r="AH57" s="1109" t="s">
        <v>102</v>
      </c>
      <c r="AI57" s="1109" t="s">
        <v>102</v>
      </c>
      <c r="AJ57" s="1109" t="s">
        <v>8</v>
      </c>
      <c r="AK57" s="1114" t="s">
        <v>484</v>
      </c>
      <c r="AL57" s="1109" t="s">
        <v>9</v>
      </c>
      <c r="AM57" s="1109" t="s">
        <v>8</v>
      </c>
      <c r="AN57" s="1369" t="s">
        <v>2835</v>
      </c>
      <c r="AO57" s="1109" t="s">
        <v>102</v>
      </c>
      <c r="AP57" s="1109" t="s">
        <v>102</v>
      </c>
      <c r="AQ57" s="1109"/>
      <c r="AR57" s="1056" t="s">
        <v>172</v>
      </c>
    </row>
    <row r="58" spans="1:44" s="176" customFormat="1" ht="15.75" thickBot="1" x14ac:dyDescent="0.3">
      <c r="A58" s="1109">
        <v>57</v>
      </c>
      <c r="B58" s="412" t="s">
        <v>3766</v>
      </c>
      <c r="C58" s="1364" t="s">
        <v>4191</v>
      </c>
      <c r="D58" s="1109" t="s">
        <v>96</v>
      </c>
      <c r="E58" s="1109" t="s">
        <v>489</v>
      </c>
      <c r="F58" s="1109"/>
      <c r="G58" s="1415">
        <v>41</v>
      </c>
      <c r="H58" s="1109" t="s">
        <v>166</v>
      </c>
      <c r="I58" s="1109"/>
      <c r="J58" s="1109"/>
      <c r="K58" s="1109"/>
      <c r="L58" s="1109" t="s">
        <v>542</v>
      </c>
      <c r="M58" s="1109"/>
      <c r="N58" s="1109"/>
      <c r="O58" s="1109" t="s">
        <v>491</v>
      </c>
      <c r="P58" s="1109"/>
      <c r="Q58" s="1109" t="s">
        <v>101</v>
      </c>
      <c r="R58" s="1109"/>
      <c r="S58" s="1109"/>
      <c r="T58" s="1109" t="s">
        <v>150</v>
      </c>
      <c r="U58" s="1109"/>
      <c r="V58" s="1109"/>
      <c r="W58" s="1109"/>
      <c r="X58" s="1109" t="s">
        <v>117</v>
      </c>
      <c r="Y58" s="1109" t="s">
        <v>151</v>
      </c>
      <c r="Z58" s="1109" t="s">
        <v>105</v>
      </c>
      <c r="AA58" s="1109" t="s">
        <v>102</v>
      </c>
      <c r="AB58" s="1109" t="s">
        <v>102</v>
      </c>
      <c r="AC58" s="1109" t="s">
        <v>102</v>
      </c>
      <c r="AD58" s="1109" t="s">
        <v>102</v>
      </c>
      <c r="AE58" s="1109" t="s">
        <v>166</v>
      </c>
      <c r="AF58" s="1056" t="s">
        <v>504</v>
      </c>
      <c r="AG58" s="1056" t="s">
        <v>107</v>
      </c>
      <c r="AH58" s="1109" t="s">
        <v>102</v>
      </c>
      <c r="AI58" s="1109" t="s">
        <v>102</v>
      </c>
      <c r="AJ58" s="1109" t="s">
        <v>8</v>
      </c>
      <c r="AK58" s="1114" t="s">
        <v>484</v>
      </c>
      <c r="AL58" s="1109" t="s">
        <v>9</v>
      </c>
      <c r="AM58" s="1109" t="s">
        <v>8</v>
      </c>
      <c r="AN58" s="1370" t="s">
        <v>4565</v>
      </c>
      <c r="AO58" s="1109" t="s">
        <v>102</v>
      </c>
      <c r="AP58" s="1109" t="s">
        <v>102</v>
      </c>
      <c r="AQ58" s="1109"/>
      <c r="AR58" s="1056" t="s">
        <v>544</v>
      </c>
    </row>
    <row r="59" spans="1:44" s="176" customFormat="1" ht="15.75" thickBot="1" x14ac:dyDescent="0.3">
      <c r="A59" s="1109">
        <v>58</v>
      </c>
      <c r="B59" s="412" t="s">
        <v>3767</v>
      </c>
      <c r="C59" s="1364" t="s">
        <v>4192</v>
      </c>
      <c r="D59" s="1109" t="s">
        <v>96</v>
      </c>
      <c r="E59" s="1109" t="s">
        <v>97</v>
      </c>
      <c r="F59" s="1109"/>
      <c r="G59" s="1415">
        <v>47</v>
      </c>
      <c r="H59" s="1109" t="s">
        <v>154</v>
      </c>
      <c r="I59" s="1109"/>
      <c r="J59" s="1109"/>
      <c r="K59" s="1109"/>
      <c r="L59" s="1109" t="s">
        <v>548</v>
      </c>
      <c r="M59" s="1109"/>
      <c r="N59" s="1109"/>
      <c r="O59" s="1109" t="s">
        <v>189</v>
      </c>
      <c r="P59" s="1109"/>
      <c r="Q59" s="1109" t="s">
        <v>190</v>
      </c>
      <c r="R59" s="1109"/>
      <c r="S59" s="1109"/>
      <c r="T59" s="1109" t="s">
        <v>549</v>
      </c>
      <c r="U59" s="1109"/>
      <c r="V59" s="1109"/>
      <c r="W59" s="1109"/>
      <c r="X59" s="1109" t="s">
        <v>192</v>
      </c>
      <c r="Y59" s="1109" t="s">
        <v>550</v>
      </c>
      <c r="Z59" s="1109" t="s">
        <v>105</v>
      </c>
      <c r="AA59" s="1109" t="s">
        <v>102</v>
      </c>
      <c r="AB59" s="1109" t="s">
        <v>102</v>
      </c>
      <c r="AC59" s="1109" t="s">
        <v>102</v>
      </c>
      <c r="AD59" s="1109" t="s">
        <v>102</v>
      </c>
      <c r="AE59" s="1109" t="s">
        <v>154</v>
      </c>
      <c r="AF59" s="1056" t="s">
        <v>122</v>
      </c>
      <c r="AG59" s="1056" t="s">
        <v>133</v>
      </c>
      <c r="AH59" s="1109" t="s">
        <v>102</v>
      </c>
      <c r="AI59" s="1109" t="s">
        <v>102</v>
      </c>
      <c r="AJ59" s="1109" t="s">
        <v>8</v>
      </c>
      <c r="AK59" s="1114" t="s">
        <v>484</v>
      </c>
      <c r="AL59" s="1109" t="s">
        <v>9</v>
      </c>
      <c r="AM59" s="1109" t="s">
        <v>8</v>
      </c>
      <c r="AN59" s="1369" t="s">
        <v>2835</v>
      </c>
      <c r="AO59" s="1109" t="s">
        <v>102</v>
      </c>
      <c r="AP59" s="1109" t="s">
        <v>102</v>
      </c>
      <c r="AQ59" s="1109"/>
      <c r="AR59" s="1056" t="s">
        <v>552</v>
      </c>
    </row>
    <row r="60" spans="1:44" s="176" customFormat="1" ht="15.75" thickBot="1" x14ac:dyDescent="0.3">
      <c r="A60" s="1109">
        <v>59</v>
      </c>
      <c r="B60" s="412" t="s">
        <v>3768</v>
      </c>
      <c r="C60" s="1364" t="s">
        <v>4193</v>
      </c>
      <c r="D60" s="1109" t="s">
        <v>147</v>
      </c>
      <c r="E60" s="1109" t="s">
        <v>489</v>
      </c>
      <c r="F60" s="1109"/>
      <c r="G60" s="1415">
        <v>29</v>
      </c>
      <c r="H60" s="1109" t="s">
        <v>154</v>
      </c>
      <c r="I60" s="1109"/>
      <c r="J60" s="1109"/>
      <c r="K60" s="1109"/>
      <c r="L60" s="1109" t="s">
        <v>556</v>
      </c>
      <c r="M60" s="1109"/>
      <c r="N60" s="1109"/>
      <c r="O60" s="1109" t="s">
        <v>128</v>
      </c>
      <c r="P60" s="1109"/>
      <c r="Q60" s="1109" t="s">
        <v>511</v>
      </c>
      <c r="R60" s="1109"/>
      <c r="S60" s="1109"/>
      <c r="T60" s="1109" t="s">
        <v>150</v>
      </c>
      <c r="U60" s="1109"/>
      <c r="V60" s="1109"/>
      <c r="W60" s="1109"/>
      <c r="X60" s="1109" t="s">
        <v>117</v>
      </c>
      <c r="Y60" s="1109" t="s">
        <v>151</v>
      </c>
      <c r="Z60" s="1109" t="s">
        <v>119</v>
      </c>
      <c r="AA60" s="1109" t="s">
        <v>557</v>
      </c>
      <c r="AB60" s="1109" t="s">
        <v>558</v>
      </c>
      <c r="AC60" s="1109" t="s">
        <v>102</v>
      </c>
      <c r="AD60" s="1109" t="s">
        <v>102</v>
      </c>
      <c r="AE60" s="1109" t="s">
        <v>154</v>
      </c>
      <c r="AF60" s="1056" t="s">
        <v>236</v>
      </c>
      <c r="AG60" s="1056" t="s">
        <v>170</v>
      </c>
      <c r="AH60" s="1109" t="s">
        <v>102</v>
      </c>
      <c r="AI60" s="1109" t="s">
        <v>559</v>
      </c>
      <c r="AJ60" s="1109" t="s">
        <v>8</v>
      </c>
      <c r="AK60" s="1114" t="s">
        <v>484</v>
      </c>
      <c r="AL60" s="1109" t="s">
        <v>9</v>
      </c>
      <c r="AM60" s="1109" t="s">
        <v>8</v>
      </c>
      <c r="AN60" s="1109" t="s">
        <v>335</v>
      </c>
      <c r="AO60" s="1115" t="s">
        <v>336</v>
      </c>
      <c r="AP60" s="1115" t="s">
        <v>337</v>
      </c>
      <c r="AQ60" s="1115"/>
      <c r="AR60" s="1056" t="s">
        <v>552</v>
      </c>
    </row>
    <row r="61" spans="1:44" s="176" customFormat="1" ht="15.75" thickBot="1" x14ac:dyDescent="0.3">
      <c r="A61" s="1109">
        <v>60</v>
      </c>
      <c r="B61" s="412" t="s">
        <v>3769</v>
      </c>
      <c r="C61" s="1364" t="s">
        <v>4194</v>
      </c>
      <c r="D61" s="1109" t="s">
        <v>96</v>
      </c>
      <c r="E61" s="1109" t="s">
        <v>563</v>
      </c>
      <c r="F61" s="1109"/>
      <c r="G61" s="1415">
        <v>27</v>
      </c>
      <c r="H61" s="1109" t="s">
        <v>115</v>
      </c>
      <c r="I61" s="1109"/>
      <c r="J61" s="1109"/>
      <c r="K61" s="1109"/>
      <c r="L61" s="1109" t="s">
        <v>564</v>
      </c>
      <c r="M61" s="1109"/>
      <c r="N61" s="1109"/>
      <c r="O61" s="1109" t="s">
        <v>128</v>
      </c>
      <c r="P61" s="1109"/>
      <c r="Q61" s="1109" t="s">
        <v>101</v>
      </c>
      <c r="R61" s="1109"/>
      <c r="S61" s="1109"/>
      <c r="T61" s="1109" t="s">
        <v>191</v>
      </c>
      <c r="U61" s="1109"/>
      <c r="V61" s="1109"/>
      <c r="W61" s="1109"/>
      <c r="X61" s="1109" t="s">
        <v>192</v>
      </c>
      <c r="Y61" s="1109" t="s">
        <v>193</v>
      </c>
      <c r="Z61" s="1109" t="s">
        <v>119</v>
      </c>
      <c r="AA61" s="1109" t="s">
        <v>565</v>
      </c>
      <c r="AB61" s="1109" t="s">
        <v>566</v>
      </c>
      <c r="AC61" s="1109" t="s">
        <v>102</v>
      </c>
      <c r="AD61" s="1109" t="s">
        <v>102</v>
      </c>
      <c r="AE61" s="1109" t="s">
        <v>115</v>
      </c>
      <c r="AF61" s="1056" t="s">
        <v>140</v>
      </c>
      <c r="AG61" s="1056" t="s">
        <v>170</v>
      </c>
      <c r="AH61" s="1109" t="s">
        <v>102</v>
      </c>
      <c r="AI61" s="1109" t="s">
        <v>567</v>
      </c>
      <c r="AJ61" s="1109" t="s">
        <v>8</v>
      </c>
      <c r="AK61" s="1114" t="s">
        <v>484</v>
      </c>
      <c r="AL61" s="1109" t="s">
        <v>9</v>
      </c>
      <c r="AM61" s="1109" t="s">
        <v>8</v>
      </c>
      <c r="AN61" s="1370" t="s">
        <v>4565</v>
      </c>
      <c r="AO61" s="1109" t="s">
        <v>102</v>
      </c>
      <c r="AP61" s="1109" t="s">
        <v>102</v>
      </c>
      <c r="AQ61" s="1109"/>
      <c r="AR61" s="1056" t="s">
        <v>568</v>
      </c>
    </row>
    <row r="62" spans="1:44" s="176" customFormat="1" ht="15.75" thickBot="1" x14ac:dyDescent="0.3">
      <c r="A62" s="1109">
        <v>61</v>
      </c>
      <c r="B62" s="412" t="s">
        <v>3770</v>
      </c>
      <c r="C62" s="1364" t="s">
        <v>4195</v>
      </c>
      <c r="D62" s="1109" t="s">
        <v>147</v>
      </c>
      <c r="E62" s="1109" t="s">
        <v>97</v>
      </c>
      <c r="F62" s="1109"/>
      <c r="G62" s="1415">
        <v>39</v>
      </c>
      <c r="H62" s="1109" t="s">
        <v>572</v>
      </c>
      <c r="I62" s="1109"/>
      <c r="J62" s="1109"/>
      <c r="K62" s="1109"/>
      <c r="L62" s="1109" t="s">
        <v>573</v>
      </c>
      <c r="M62" s="1109"/>
      <c r="N62" s="1109"/>
      <c r="O62" s="1109" t="s">
        <v>1531</v>
      </c>
      <c r="P62" s="1109"/>
      <c r="Q62" s="1109" t="s">
        <v>190</v>
      </c>
      <c r="R62" s="1109"/>
      <c r="S62" s="1109"/>
      <c r="T62" s="1109" t="s">
        <v>419</v>
      </c>
      <c r="U62" s="1109"/>
      <c r="V62" s="1109"/>
      <c r="W62" s="1109"/>
      <c r="X62" s="1109" t="s">
        <v>192</v>
      </c>
      <c r="Y62" s="1109" t="s">
        <v>441</v>
      </c>
      <c r="Z62" s="1109" t="s">
        <v>119</v>
      </c>
      <c r="AA62" s="1109" t="s">
        <v>574</v>
      </c>
      <c r="AB62" s="1109" t="s">
        <v>575</v>
      </c>
      <c r="AC62" s="1109" t="s">
        <v>102</v>
      </c>
      <c r="AD62" s="1109" t="s">
        <v>102</v>
      </c>
      <c r="AE62" s="1109" t="s">
        <v>154</v>
      </c>
      <c r="AF62" s="1056" t="s">
        <v>106</v>
      </c>
      <c r="AG62" s="1056" t="s">
        <v>107</v>
      </c>
      <c r="AH62" s="1109" t="s">
        <v>102</v>
      </c>
      <c r="AI62" s="1109" t="s">
        <v>106</v>
      </c>
      <c r="AJ62" s="1109" t="s">
        <v>8</v>
      </c>
      <c r="AK62" s="1114" t="s">
        <v>484</v>
      </c>
      <c r="AL62" s="1109" t="s">
        <v>9</v>
      </c>
      <c r="AM62" s="1109" t="s">
        <v>8</v>
      </c>
      <c r="AN62" s="1109" t="s">
        <v>177</v>
      </c>
      <c r="AO62" s="1109" t="s">
        <v>576</v>
      </c>
      <c r="AP62" s="1109" t="s">
        <v>577</v>
      </c>
      <c r="AQ62" s="1109"/>
      <c r="AR62" s="1056" t="s">
        <v>578</v>
      </c>
    </row>
    <row r="63" spans="1:44" s="176" customFormat="1" ht="15.75" thickBot="1" x14ac:dyDescent="0.3">
      <c r="A63" s="1109">
        <v>62</v>
      </c>
      <c r="B63" s="412" t="s">
        <v>3771</v>
      </c>
      <c r="C63" s="1364" t="s">
        <v>4196</v>
      </c>
      <c r="D63" s="1109" t="s">
        <v>147</v>
      </c>
      <c r="E63" s="1109" t="s">
        <v>110</v>
      </c>
      <c r="F63" s="1109"/>
      <c r="G63" s="1415">
        <v>39</v>
      </c>
      <c r="H63" s="1109" t="s">
        <v>217</v>
      </c>
      <c r="I63" s="1109"/>
      <c r="J63" s="1109"/>
      <c r="K63" s="1109"/>
      <c r="L63" s="1109" t="s">
        <v>583</v>
      </c>
      <c r="M63" s="1109"/>
      <c r="N63" s="1109"/>
      <c r="O63" s="1109" t="s">
        <v>100</v>
      </c>
      <c r="P63" s="1109"/>
      <c r="Q63" s="1109" t="s">
        <v>101</v>
      </c>
      <c r="R63" s="1109"/>
      <c r="S63" s="1109"/>
      <c r="T63" s="1109" t="s">
        <v>191</v>
      </c>
      <c r="U63" s="1109"/>
      <c r="V63" s="1109"/>
      <c r="W63" s="1109"/>
      <c r="X63" s="1109" t="s">
        <v>103</v>
      </c>
      <c r="Y63" s="1109" t="s">
        <v>176</v>
      </c>
      <c r="Z63" s="1109" t="s">
        <v>105</v>
      </c>
      <c r="AA63" s="1109" t="s">
        <v>102</v>
      </c>
      <c r="AB63" s="1109" t="s">
        <v>102</v>
      </c>
      <c r="AC63" s="1109" t="s">
        <v>102</v>
      </c>
      <c r="AD63" s="1109" t="s">
        <v>102</v>
      </c>
      <c r="AE63" s="1109" t="s">
        <v>217</v>
      </c>
      <c r="AF63" s="1056" t="s">
        <v>140</v>
      </c>
      <c r="AG63" s="1056" t="s">
        <v>133</v>
      </c>
      <c r="AH63" s="1109" t="s">
        <v>102</v>
      </c>
      <c r="AI63" s="1109" t="s">
        <v>102</v>
      </c>
      <c r="AJ63" s="1109" t="s">
        <v>8</v>
      </c>
      <c r="AK63" s="1114" t="s">
        <v>484</v>
      </c>
      <c r="AL63" s="1109" t="s">
        <v>9</v>
      </c>
      <c r="AM63" s="1109" t="s">
        <v>8</v>
      </c>
      <c r="AN63" s="1369" t="s">
        <v>2835</v>
      </c>
      <c r="AO63" s="1109" t="s">
        <v>102</v>
      </c>
      <c r="AP63" s="1109" t="s">
        <v>102</v>
      </c>
      <c r="AQ63" s="1109"/>
      <c r="AR63" s="1056" t="s">
        <v>516</v>
      </c>
    </row>
    <row r="64" spans="1:44" s="176" customFormat="1" ht="15.75" thickBot="1" x14ac:dyDescent="0.3">
      <c r="A64" s="1109">
        <v>63</v>
      </c>
      <c r="B64" s="412" t="s">
        <v>3772</v>
      </c>
      <c r="C64" s="1364" t="s">
        <v>4197</v>
      </c>
      <c r="D64" s="1109" t="s">
        <v>147</v>
      </c>
      <c r="E64" s="1109" t="s">
        <v>110</v>
      </c>
      <c r="F64" s="1109"/>
      <c r="G64" s="1415">
        <v>27</v>
      </c>
      <c r="H64" s="1109" t="s">
        <v>154</v>
      </c>
      <c r="I64" s="1109"/>
      <c r="J64" s="1109"/>
      <c r="K64" s="1109"/>
      <c r="L64" s="1109" t="s">
        <v>587</v>
      </c>
      <c r="M64" s="1109"/>
      <c r="N64" s="1109"/>
      <c r="O64" s="1109" t="s">
        <v>128</v>
      </c>
      <c r="P64" s="1109"/>
      <c r="Q64" s="1109" t="s">
        <v>101</v>
      </c>
      <c r="R64" s="1109"/>
      <c r="S64" s="1109"/>
      <c r="T64" s="1109" t="s">
        <v>191</v>
      </c>
      <c r="U64" s="1109"/>
      <c r="V64" s="1109"/>
      <c r="W64" s="1109"/>
      <c r="X64" s="1109" t="s">
        <v>103</v>
      </c>
      <c r="Y64" s="1109" t="s">
        <v>414</v>
      </c>
      <c r="Z64" s="1109" t="s">
        <v>119</v>
      </c>
      <c r="AA64" s="1109" t="s">
        <v>588</v>
      </c>
      <c r="AB64" s="1109" t="s">
        <v>589</v>
      </c>
      <c r="AC64" s="1109" t="s">
        <v>102</v>
      </c>
      <c r="AD64" s="1109" t="s">
        <v>102</v>
      </c>
      <c r="AE64" s="1109" t="s">
        <v>154</v>
      </c>
      <c r="AF64" s="1056" t="s">
        <v>122</v>
      </c>
      <c r="AG64" s="1056" t="s">
        <v>170</v>
      </c>
      <c r="AH64" s="1109" t="s">
        <v>102</v>
      </c>
      <c r="AI64" s="1109" t="s">
        <v>106</v>
      </c>
      <c r="AJ64" s="1109" t="s">
        <v>8</v>
      </c>
      <c r="AK64" s="1114" t="s">
        <v>484</v>
      </c>
      <c r="AL64" s="1109" t="s">
        <v>9</v>
      </c>
      <c r="AM64" s="1109" t="s">
        <v>8</v>
      </c>
      <c r="AN64" s="1109" t="s">
        <v>335</v>
      </c>
      <c r="AO64" s="1109" t="s">
        <v>591</v>
      </c>
      <c r="AP64" s="1109" t="s">
        <v>372</v>
      </c>
      <c r="AQ64" s="1109"/>
      <c r="AR64" s="1056" t="s">
        <v>592</v>
      </c>
    </row>
    <row r="65" spans="1:44" s="176" customFormat="1" ht="15.75" thickBot="1" x14ac:dyDescent="0.3">
      <c r="A65" s="1109">
        <v>64</v>
      </c>
      <c r="B65" s="412" t="s">
        <v>3773</v>
      </c>
      <c r="C65" s="1364" t="s">
        <v>4198</v>
      </c>
      <c r="D65" s="1109" t="s">
        <v>147</v>
      </c>
      <c r="E65" s="1109" t="s">
        <v>97</v>
      </c>
      <c r="F65" s="1109"/>
      <c r="G65" s="1415">
        <v>30</v>
      </c>
      <c r="H65" s="1109" t="s">
        <v>154</v>
      </c>
      <c r="I65" s="1109"/>
      <c r="J65" s="1109"/>
      <c r="K65" s="1109"/>
      <c r="L65" s="1109" t="s">
        <v>234</v>
      </c>
      <c r="M65" s="1109"/>
      <c r="N65" s="1109"/>
      <c r="O65" s="1109" t="s">
        <v>128</v>
      </c>
      <c r="P65" s="1109"/>
      <c r="Q65" s="1109" t="s">
        <v>596</v>
      </c>
      <c r="R65" s="1109"/>
      <c r="S65" s="1109"/>
      <c r="T65" s="1109" t="s">
        <v>150</v>
      </c>
      <c r="U65" s="1109"/>
      <c r="V65" s="1109"/>
      <c r="W65" s="1109"/>
      <c r="X65" s="1109" t="s">
        <v>117</v>
      </c>
      <c r="Y65" s="1109" t="s">
        <v>151</v>
      </c>
      <c r="Z65" s="1109" t="s">
        <v>105</v>
      </c>
      <c r="AA65" s="1109" t="s">
        <v>102</v>
      </c>
      <c r="AB65" s="1109" t="s">
        <v>102</v>
      </c>
      <c r="AC65" s="1109" t="s">
        <v>102</v>
      </c>
      <c r="AD65" s="1109" t="s">
        <v>102</v>
      </c>
      <c r="AE65" s="1109" t="s">
        <v>154</v>
      </c>
      <c r="AF65" s="1056" t="s">
        <v>236</v>
      </c>
      <c r="AG65" s="1056" t="s">
        <v>107</v>
      </c>
      <c r="AH65" s="1109" t="s">
        <v>102</v>
      </c>
      <c r="AI65" s="1109" t="s">
        <v>102</v>
      </c>
      <c r="AJ65" s="1109" t="s">
        <v>8</v>
      </c>
      <c r="AK65" s="1114" t="s">
        <v>484</v>
      </c>
      <c r="AL65" s="1109" t="s">
        <v>9</v>
      </c>
      <c r="AM65" s="1109" t="s">
        <v>8</v>
      </c>
      <c r="AN65" s="1370" t="s">
        <v>4565</v>
      </c>
      <c r="AO65" s="1109" t="s">
        <v>102</v>
      </c>
      <c r="AP65" s="1109" t="s">
        <v>102</v>
      </c>
      <c r="AQ65" s="1109"/>
      <c r="AR65" s="1056" t="s">
        <v>485</v>
      </c>
    </row>
    <row r="66" spans="1:44" s="176" customFormat="1" ht="15.75" thickBot="1" x14ac:dyDescent="0.3">
      <c r="A66" s="1109">
        <v>65</v>
      </c>
      <c r="B66" s="412" t="s">
        <v>3774</v>
      </c>
      <c r="C66" s="1364" t="s">
        <v>4199</v>
      </c>
      <c r="D66" s="1109" t="s">
        <v>147</v>
      </c>
      <c r="E66" s="1109" t="s">
        <v>110</v>
      </c>
      <c r="F66" s="1109"/>
      <c r="G66" s="1415">
        <v>53</v>
      </c>
      <c r="H66" s="1109" t="s">
        <v>98</v>
      </c>
      <c r="I66" s="1109"/>
      <c r="J66" s="1109"/>
      <c r="K66" s="1109"/>
      <c r="L66" s="1109" t="s">
        <v>600</v>
      </c>
      <c r="M66" s="1109"/>
      <c r="N66" s="1109"/>
      <c r="O66" s="1109" t="s">
        <v>128</v>
      </c>
      <c r="P66" s="1109"/>
      <c r="Q66" s="1109" t="s">
        <v>101</v>
      </c>
      <c r="R66" s="1109"/>
      <c r="S66" s="1109"/>
      <c r="T66" s="1109" t="s">
        <v>300</v>
      </c>
      <c r="U66" s="1109"/>
      <c r="V66" s="1109"/>
      <c r="W66" s="1109"/>
      <c r="X66" s="1109" t="s">
        <v>117</v>
      </c>
      <c r="Y66" s="1109" t="s">
        <v>118</v>
      </c>
      <c r="Z66" s="1109" t="s">
        <v>119</v>
      </c>
      <c r="AA66" s="1109" t="s">
        <v>601</v>
      </c>
      <c r="AB66" s="1109" t="s">
        <v>602</v>
      </c>
      <c r="AC66" s="1109" t="s">
        <v>102</v>
      </c>
      <c r="AD66" s="1109" t="s">
        <v>102</v>
      </c>
      <c r="AE66" s="1109" t="s">
        <v>98</v>
      </c>
      <c r="AF66" s="1056" t="s">
        <v>122</v>
      </c>
      <c r="AG66" s="1056" t="s">
        <v>603</v>
      </c>
      <c r="AH66" s="1109" t="s">
        <v>102</v>
      </c>
      <c r="AI66" s="1109" t="s">
        <v>604</v>
      </c>
      <c r="AJ66" s="1109" t="s">
        <v>9</v>
      </c>
      <c r="AK66" s="1114" t="s">
        <v>484</v>
      </c>
      <c r="AL66" s="1109" t="s">
        <v>9</v>
      </c>
      <c r="AM66" s="1109" t="s">
        <v>9</v>
      </c>
      <c r="AN66" s="1370" t="s">
        <v>4565</v>
      </c>
      <c r="AO66" s="1109" t="s">
        <v>102</v>
      </c>
      <c r="AP66" s="1109" t="s">
        <v>102</v>
      </c>
      <c r="AQ66" s="1109"/>
      <c r="AR66" s="1056" t="s">
        <v>605</v>
      </c>
    </row>
    <row r="67" spans="1:44" s="176" customFormat="1" ht="15.75" thickBot="1" x14ac:dyDescent="0.3">
      <c r="A67" s="1109">
        <v>66</v>
      </c>
      <c r="B67" s="412" t="s">
        <v>3775</v>
      </c>
      <c r="C67" s="1364" t="s">
        <v>4200</v>
      </c>
      <c r="D67" s="1109" t="s">
        <v>96</v>
      </c>
      <c r="E67" s="1109" t="s">
        <v>97</v>
      </c>
      <c r="F67" s="1109"/>
      <c r="G67" s="1415">
        <v>27</v>
      </c>
      <c r="H67" s="1109" t="s">
        <v>98</v>
      </c>
      <c r="I67" s="1109"/>
      <c r="J67" s="1109"/>
      <c r="K67" s="1109"/>
      <c r="L67" s="1109" t="s">
        <v>318</v>
      </c>
      <c r="M67" s="1109"/>
      <c r="N67" s="1109"/>
      <c r="O67" s="1109" t="s">
        <v>491</v>
      </c>
      <c r="P67" s="1109"/>
      <c r="Q67" s="1109" t="s">
        <v>511</v>
      </c>
      <c r="R67" s="1109"/>
      <c r="S67" s="1109"/>
      <c r="T67" s="1109" t="s">
        <v>612</v>
      </c>
      <c r="U67" s="1109"/>
      <c r="V67" s="1109"/>
      <c r="W67" s="1109"/>
      <c r="X67" s="1109" t="s">
        <v>192</v>
      </c>
      <c r="Y67" s="1109" t="s">
        <v>550</v>
      </c>
      <c r="Z67" s="1109" t="s">
        <v>119</v>
      </c>
      <c r="AA67" s="1109" t="s">
        <v>613</v>
      </c>
      <c r="AB67" s="1109" t="s">
        <v>614</v>
      </c>
      <c r="AC67" s="1109" t="s">
        <v>102</v>
      </c>
      <c r="AD67" s="1109" t="s">
        <v>102</v>
      </c>
      <c r="AE67" s="1109" t="s">
        <v>98</v>
      </c>
      <c r="AF67" s="1056" t="s">
        <v>122</v>
      </c>
      <c r="AG67" s="1056" t="s">
        <v>170</v>
      </c>
      <c r="AH67" s="1109" t="s">
        <v>102</v>
      </c>
      <c r="AI67" s="1109" t="s">
        <v>615</v>
      </c>
      <c r="AJ67" s="1109" t="s">
        <v>8</v>
      </c>
      <c r="AK67" s="1114" t="s">
        <v>484</v>
      </c>
      <c r="AL67" s="1109" t="s">
        <v>9</v>
      </c>
      <c r="AM67" s="1109" t="s">
        <v>8</v>
      </c>
      <c r="AN67" s="1369" t="s">
        <v>2835</v>
      </c>
      <c r="AO67" s="1109" t="s">
        <v>102</v>
      </c>
      <c r="AP67" s="1109" t="s">
        <v>102</v>
      </c>
      <c r="AQ67" s="1109"/>
      <c r="AR67" s="1056" t="s">
        <v>552</v>
      </c>
    </row>
    <row r="68" spans="1:44" s="176" customFormat="1" ht="15.75" thickBot="1" x14ac:dyDescent="0.3">
      <c r="A68" s="1109">
        <v>67</v>
      </c>
      <c r="B68" s="412" t="s">
        <v>3776</v>
      </c>
      <c r="C68" s="1364" t="s">
        <v>4201</v>
      </c>
      <c r="D68" s="1109" t="s">
        <v>147</v>
      </c>
      <c r="E68" s="1109" t="s">
        <v>489</v>
      </c>
      <c r="F68" s="1109"/>
      <c r="G68" s="1415">
        <v>33</v>
      </c>
      <c r="H68" s="1109" t="s">
        <v>473</v>
      </c>
      <c r="I68" s="1109"/>
      <c r="J68" s="1109"/>
      <c r="K68" s="1109"/>
      <c r="L68" s="1109" t="s">
        <v>619</v>
      </c>
      <c r="M68" s="1109"/>
      <c r="N68" s="1109"/>
      <c r="O68" s="1109" t="s">
        <v>100</v>
      </c>
      <c r="P68" s="1109"/>
      <c r="Q68" s="1109" t="s">
        <v>101</v>
      </c>
      <c r="R68" s="1109"/>
      <c r="S68" s="1109"/>
      <c r="T68" s="1109" t="s">
        <v>419</v>
      </c>
      <c r="U68" s="1109"/>
      <c r="V68" s="1109"/>
      <c r="W68" s="1109"/>
      <c r="X68" s="1109" t="s">
        <v>103</v>
      </c>
      <c r="Y68" s="1109" t="s">
        <v>176</v>
      </c>
      <c r="Z68" s="1109" t="s">
        <v>119</v>
      </c>
      <c r="AA68" s="1109" t="s">
        <v>620</v>
      </c>
      <c r="AB68" s="1109" t="s">
        <v>621</v>
      </c>
      <c r="AC68" s="1109" t="s">
        <v>102</v>
      </c>
      <c r="AD68" s="1109" t="s">
        <v>102</v>
      </c>
      <c r="AE68" s="1109" t="s">
        <v>473</v>
      </c>
      <c r="AF68" s="1056" t="s">
        <v>236</v>
      </c>
      <c r="AG68" s="1056" t="s">
        <v>170</v>
      </c>
      <c r="AH68" s="1109" t="s">
        <v>102</v>
      </c>
      <c r="AI68" s="1109" t="s">
        <v>230</v>
      </c>
      <c r="AJ68" s="1109" t="s">
        <v>8</v>
      </c>
      <c r="AK68" s="1114" t="s">
        <v>484</v>
      </c>
      <c r="AL68" s="1109" t="s">
        <v>9</v>
      </c>
      <c r="AM68" s="1109" t="s">
        <v>8</v>
      </c>
      <c r="AN68" s="1369" t="s">
        <v>2835</v>
      </c>
      <c r="AO68" s="1109" t="s">
        <v>102</v>
      </c>
      <c r="AP68" s="1109" t="s">
        <v>102</v>
      </c>
      <c r="AQ68" s="1109"/>
      <c r="AR68" s="1056" t="s">
        <v>552</v>
      </c>
    </row>
    <row r="69" spans="1:44" s="176" customFormat="1" ht="15.75" thickBot="1" x14ac:dyDescent="0.3">
      <c r="A69" s="1109">
        <v>68</v>
      </c>
      <c r="B69" s="412" t="s">
        <v>3777</v>
      </c>
      <c r="C69" s="1364" t="s">
        <v>4202</v>
      </c>
      <c r="D69" s="1109" t="s">
        <v>96</v>
      </c>
      <c r="E69" s="1109" t="s">
        <v>97</v>
      </c>
      <c r="F69" s="1109"/>
      <c r="G69" s="1415">
        <v>26</v>
      </c>
      <c r="H69" s="1109" t="s">
        <v>217</v>
      </c>
      <c r="I69" s="1109"/>
      <c r="J69" s="1109"/>
      <c r="K69" s="1109"/>
      <c r="L69" s="1109" t="s">
        <v>625</v>
      </c>
      <c r="M69" s="1109"/>
      <c r="N69" s="1109"/>
      <c r="O69" s="1109" t="s">
        <v>100</v>
      </c>
      <c r="P69" s="1109"/>
      <c r="Q69" s="1109" t="s">
        <v>101</v>
      </c>
      <c r="R69" s="1109"/>
      <c r="S69" s="1109"/>
      <c r="T69" s="1109" t="s">
        <v>377</v>
      </c>
      <c r="U69" s="1109"/>
      <c r="V69" s="1109"/>
      <c r="W69" s="1109"/>
      <c r="X69" s="1109" t="s">
        <v>103</v>
      </c>
      <c r="Y69" s="1109" t="s">
        <v>104</v>
      </c>
      <c r="Z69" s="1109" t="s">
        <v>119</v>
      </c>
      <c r="AA69" s="1109" t="s">
        <v>626</v>
      </c>
      <c r="AB69" s="1109" t="s">
        <v>627</v>
      </c>
      <c r="AC69" s="1109" t="s">
        <v>102</v>
      </c>
      <c r="AD69" s="1109" t="s">
        <v>102</v>
      </c>
      <c r="AE69" s="1109" t="s">
        <v>217</v>
      </c>
      <c r="AF69" s="1056" t="s">
        <v>106</v>
      </c>
      <c r="AG69" s="1056" t="s">
        <v>107</v>
      </c>
      <c r="AH69" s="1109" t="s">
        <v>102</v>
      </c>
      <c r="AI69" s="1109" t="s">
        <v>106</v>
      </c>
      <c r="AJ69" s="1109" t="s">
        <v>8</v>
      </c>
      <c r="AK69" s="1114" t="s">
        <v>484</v>
      </c>
      <c r="AL69" s="1109" t="s">
        <v>9</v>
      </c>
      <c r="AM69" s="1109" t="s">
        <v>8</v>
      </c>
      <c r="AN69" s="1369" t="s">
        <v>2835</v>
      </c>
      <c r="AO69" s="1109" t="s">
        <v>102</v>
      </c>
      <c r="AP69" s="1109" t="s">
        <v>102</v>
      </c>
      <c r="AQ69" s="1109"/>
      <c r="AR69" s="1056" t="s">
        <v>629</v>
      </c>
    </row>
    <row r="70" spans="1:44" s="176" customFormat="1" ht="15.75" thickBot="1" x14ac:dyDescent="0.3">
      <c r="A70" s="1109">
        <v>69</v>
      </c>
      <c r="B70" s="412" t="s">
        <v>3778</v>
      </c>
      <c r="C70" s="1364" t="s">
        <v>4203</v>
      </c>
      <c r="D70" s="1109" t="s">
        <v>96</v>
      </c>
      <c r="E70" s="1109" t="s">
        <v>97</v>
      </c>
      <c r="F70" s="1109"/>
      <c r="G70" s="1415">
        <v>30</v>
      </c>
      <c r="H70" s="1109" t="s">
        <v>154</v>
      </c>
      <c r="I70" s="1109"/>
      <c r="J70" s="1109"/>
      <c r="K70" s="1109"/>
      <c r="L70" s="1109" t="s">
        <v>633</v>
      </c>
      <c r="M70" s="1109"/>
      <c r="N70" s="1109"/>
      <c r="O70" s="1109" t="s">
        <v>128</v>
      </c>
      <c r="P70" s="1109"/>
      <c r="Q70" s="1109" t="s">
        <v>634</v>
      </c>
      <c r="R70" s="1109"/>
      <c r="S70" s="1109"/>
      <c r="T70" s="1109" t="s">
        <v>150</v>
      </c>
      <c r="U70" s="1109"/>
      <c r="V70" s="1109"/>
      <c r="W70" s="1109"/>
      <c r="X70" s="1109" t="s">
        <v>103</v>
      </c>
      <c r="Y70" s="1109" t="s">
        <v>635</v>
      </c>
      <c r="Z70" s="1109" t="s">
        <v>105</v>
      </c>
      <c r="AA70" s="1109" t="s">
        <v>102</v>
      </c>
      <c r="AB70" s="1109" t="s">
        <v>102</v>
      </c>
      <c r="AC70" s="1109" t="s">
        <v>102</v>
      </c>
      <c r="AD70" s="1109" t="s">
        <v>102</v>
      </c>
      <c r="AE70" s="1109" t="s">
        <v>154</v>
      </c>
      <c r="AF70" s="1056" t="s">
        <v>236</v>
      </c>
      <c r="AG70" s="1056" t="s">
        <v>107</v>
      </c>
      <c r="AH70" s="1109" t="s">
        <v>102</v>
      </c>
      <c r="AI70" s="1109" t="s">
        <v>102</v>
      </c>
      <c r="AJ70" s="1109" t="s">
        <v>8</v>
      </c>
      <c r="AK70" s="1114" t="s">
        <v>484</v>
      </c>
      <c r="AL70" s="1109" t="s">
        <v>9</v>
      </c>
      <c r="AM70" s="1109" t="s">
        <v>8</v>
      </c>
      <c r="AN70" s="1369" t="s">
        <v>2835</v>
      </c>
      <c r="AO70" s="1109" t="s">
        <v>102</v>
      </c>
      <c r="AP70" s="1109" t="s">
        <v>102</v>
      </c>
      <c r="AQ70" s="1109"/>
      <c r="AR70" s="1056" t="s">
        <v>338</v>
      </c>
    </row>
    <row r="71" spans="1:44" s="176" customFormat="1" ht="15.75" thickBot="1" x14ac:dyDescent="0.3">
      <c r="A71" s="1109">
        <v>70</v>
      </c>
      <c r="B71" s="412" t="s">
        <v>3779</v>
      </c>
      <c r="C71" s="1364" t="s">
        <v>4204</v>
      </c>
      <c r="D71" s="1109" t="s">
        <v>96</v>
      </c>
      <c r="E71" s="1109" t="s">
        <v>489</v>
      </c>
      <c r="F71" s="1109"/>
      <c r="G71" s="1415">
        <v>33</v>
      </c>
      <c r="H71" s="1109" t="s">
        <v>98</v>
      </c>
      <c r="I71" s="1109"/>
      <c r="J71" s="1109"/>
      <c r="K71" s="1109"/>
      <c r="L71" s="1109" t="s">
        <v>639</v>
      </c>
      <c r="M71" s="1109"/>
      <c r="N71" s="1109"/>
      <c r="O71" s="1109" t="s">
        <v>385</v>
      </c>
      <c r="P71" s="1109"/>
      <c r="Q71" s="1109" t="s">
        <v>101</v>
      </c>
      <c r="R71" s="1109"/>
      <c r="S71" s="1109"/>
      <c r="T71" s="1109" t="s">
        <v>377</v>
      </c>
      <c r="U71" s="1109"/>
      <c r="V71" s="1109"/>
      <c r="W71" s="1109"/>
      <c r="X71" s="1109" t="s">
        <v>103</v>
      </c>
      <c r="Y71" s="1109" t="s">
        <v>457</v>
      </c>
      <c r="Z71" s="1109" t="s">
        <v>119</v>
      </c>
      <c r="AA71" s="1109" t="s">
        <v>640</v>
      </c>
      <c r="AB71" s="1109" t="s">
        <v>641</v>
      </c>
      <c r="AC71" s="1109" t="s">
        <v>102</v>
      </c>
      <c r="AD71" s="1109" t="s">
        <v>102</v>
      </c>
      <c r="AE71" s="1109" t="s">
        <v>98</v>
      </c>
      <c r="AF71" s="1056" t="s">
        <v>236</v>
      </c>
      <c r="AG71" s="1056" t="s">
        <v>107</v>
      </c>
      <c r="AH71" s="1109" t="s">
        <v>102</v>
      </c>
      <c r="AI71" s="1109" t="s">
        <v>559</v>
      </c>
      <c r="AJ71" s="1109" t="s">
        <v>8</v>
      </c>
      <c r="AK71" s="1114" t="s">
        <v>484</v>
      </c>
      <c r="AL71" s="1109" t="s">
        <v>9</v>
      </c>
      <c r="AM71" s="1109" t="s">
        <v>8</v>
      </c>
      <c r="AN71" s="1369" t="s">
        <v>2835</v>
      </c>
      <c r="AO71" s="1109" t="s">
        <v>102</v>
      </c>
      <c r="AP71" s="1109" t="s">
        <v>102</v>
      </c>
      <c r="AQ71" s="1109"/>
      <c r="AR71" s="1056" t="s">
        <v>338</v>
      </c>
    </row>
    <row r="72" spans="1:44" s="176" customFormat="1" ht="15.75" thickBot="1" x14ac:dyDescent="0.3">
      <c r="A72" s="1109">
        <v>71</v>
      </c>
      <c r="B72" s="412" t="s">
        <v>3780</v>
      </c>
      <c r="C72" s="1364" t="s">
        <v>4205</v>
      </c>
      <c r="D72" s="1109" t="s">
        <v>147</v>
      </c>
      <c r="E72" s="1109" t="s">
        <v>489</v>
      </c>
      <c r="F72" s="1109"/>
      <c r="G72" s="1415">
        <v>24</v>
      </c>
      <c r="H72" s="1109" t="s">
        <v>473</v>
      </c>
      <c r="I72" s="1109"/>
      <c r="J72" s="1109"/>
      <c r="K72" s="1109"/>
      <c r="L72" s="1109" t="s">
        <v>490</v>
      </c>
      <c r="M72" s="1109"/>
      <c r="N72" s="1109"/>
      <c r="O72" s="1109" t="s">
        <v>100</v>
      </c>
      <c r="P72" s="1109"/>
      <c r="Q72" s="1109" t="s">
        <v>101</v>
      </c>
      <c r="R72" s="1109"/>
      <c r="S72" s="1109"/>
      <c r="T72" s="1109" t="s">
        <v>191</v>
      </c>
      <c r="U72" s="1109"/>
      <c r="V72" s="1109"/>
      <c r="W72" s="1109"/>
      <c r="X72" s="1109" t="s">
        <v>192</v>
      </c>
      <c r="Y72" s="1109" t="s">
        <v>193</v>
      </c>
      <c r="Z72" s="1109" t="s">
        <v>105</v>
      </c>
      <c r="AA72" s="1109" t="s">
        <v>102</v>
      </c>
      <c r="AB72" s="1109" t="s">
        <v>102</v>
      </c>
      <c r="AC72" s="1109" t="s">
        <v>102</v>
      </c>
      <c r="AD72" s="1109" t="s">
        <v>102</v>
      </c>
      <c r="AE72" s="1109" t="s">
        <v>473</v>
      </c>
      <c r="AF72" s="1056" t="s">
        <v>122</v>
      </c>
      <c r="AG72" s="1056" t="s">
        <v>141</v>
      </c>
      <c r="AH72" s="1109" t="s">
        <v>102</v>
      </c>
      <c r="AI72" s="1109" t="s">
        <v>102</v>
      </c>
      <c r="AJ72" s="1109" t="s">
        <v>8</v>
      </c>
      <c r="AK72" s="1114" t="s">
        <v>484</v>
      </c>
      <c r="AL72" s="1109" t="s">
        <v>9</v>
      </c>
      <c r="AM72" s="1109" t="s">
        <v>8</v>
      </c>
      <c r="AN72" s="1370" t="s">
        <v>4565</v>
      </c>
      <c r="AO72" s="1109" t="s">
        <v>102</v>
      </c>
      <c r="AP72" s="1109" t="s">
        <v>102</v>
      </c>
      <c r="AQ72" s="1109"/>
      <c r="AR72" s="1056" t="s">
        <v>645</v>
      </c>
    </row>
    <row r="73" spans="1:44" s="176" customFormat="1" ht="15.75" thickBot="1" x14ac:dyDescent="0.3">
      <c r="A73" s="1109">
        <v>72</v>
      </c>
      <c r="B73" s="412" t="s">
        <v>3781</v>
      </c>
      <c r="C73" s="1364" t="s">
        <v>4206</v>
      </c>
      <c r="D73" s="1109" t="s">
        <v>147</v>
      </c>
      <c r="E73" s="1109" t="s">
        <v>110</v>
      </c>
      <c r="F73" s="1109"/>
      <c r="G73" s="1415">
        <v>38</v>
      </c>
      <c r="H73" s="1109" t="s">
        <v>115</v>
      </c>
      <c r="I73" s="1109"/>
      <c r="J73" s="1109"/>
      <c r="K73" s="1109"/>
      <c r="L73" s="1109" t="s">
        <v>649</v>
      </c>
      <c r="M73" s="1109"/>
      <c r="N73" s="1109"/>
      <c r="O73" s="1109" t="s">
        <v>100</v>
      </c>
      <c r="P73" s="1109"/>
      <c r="Q73" s="1109" t="s">
        <v>101</v>
      </c>
      <c r="R73" s="1109"/>
      <c r="S73" s="1109"/>
      <c r="T73" s="1109" t="s">
        <v>377</v>
      </c>
      <c r="U73" s="1109"/>
      <c r="V73" s="1109"/>
      <c r="W73" s="1109"/>
      <c r="X73" s="1109" t="s">
        <v>103</v>
      </c>
      <c r="Y73" s="1109" t="s">
        <v>104</v>
      </c>
      <c r="Z73" s="1109" t="s">
        <v>119</v>
      </c>
      <c r="AA73" s="1109" t="s">
        <v>650</v>
      </c>
      <c r="AB73" s="1109" t="s">
        <v>651</v>
      </c>
      <c r="AC73" s="1109" t="s">
        <v>102</v>
      </c>
      <c r="AD73" s="1109" t="s">
        <v>102</v>
      </c>
      <c r="AE73" s="1109" t="s">
        <v>115</v>
      </c>
      <c r="AF73" s="1056" t="s">
        <v>106</v>
      </c>
      <c r="AG73" s="1056" t="s">
        <v>107</v>
      </c>
      <c r="AH73" s="1109" t="s">
        <v>102</v>
      </c>
      <c r="AI73" s="1109" t="s">
        <v>205</v>
      </c>
      <c r="AJ73" s="1109" t="s">
        <v>8</v>
      </c>
      <c r="AK73" s="1114" t="s">
        <v>484</v>
      </c>
      <c r="AL73" s="1109" t="s">
        <v>9</v>
      </c>
      <c r="AM73" s="1109" t="s">
        <v>8</v>
      </c>
      <c r="AN73" s="1370" t="s">
        <v>4565</v>
      </c>
      <c r="AO73" s="1109" t="s">
        <v>102</v>
      </c>
      <c r="AP73" s="1109" t="s">
        <v>102</v>
      </c>
      <c r="AQ73" s="1109"/>
      <c r="AR73" s="1056" t="s">
        <v>652</v>
      </c>
    </row>
    <row r="74" spans="1:44" s="176" customFormat="1" ht="15.75" thickBot="1" x14ac:dyDescent="0.3">
      <c r="A74" s="1109">
        <v>73</v>
      </c>
      <c r="B74" s="412" t="s">
        <v>3782</v>
      </c>
      <c r="C74" s="1364" t="s">
        <v>4207</v>
      </c>
      <c r="D74" s="1109" t="s">
        <v>147</v>
      </c>
      <c r="E74" s="1109" t="s">
        <v>110</v>
      </c>
      <c r="F74" s="1109"/>
      <c r="G74" s="1415">
        <v>25</v>
      </c>
      <c r="H74" s="1109" t="s">
        <v>252</v>
      </c>
      <c r="I74" s="1109"/>
      <c r="J74" s="1109"/>
      <c r="K74" s="1109"/>
      <c r="L74" s="1109" t="s">
        <v>600</v>
      </c>
      <c r="M74" s="1109"/>
      <c r="N74" s="1109"/>
      <c r="O74" s="1109" t="s">
        <v>100</v>
      </c>
      <c r="P74" s="1109"/>
      <c r="Q74" s="1109" t="s">
        <v>101</v>
      </c>
      <c r="R74" s="1109"/>
      <c r="S74" s="1109"/>
      <c r="T74" s="1109" t="s">
        <v>377</v>
      </c>
      <c r="U74" s="1109"/>
      <c r="V74" s="1109"/>
      <c r="W74" s="1109"/>
      <c r="X74" s="1109" t="s">
        <v>117</v>
      </c>
      <c r="Y74" s="1109" t="s">
        <v>292</v>
      </c>
      <c r="Z74" s="1109" t="s">
        <v>105</v>
      </c>
      <c r="AA74" s="1109" t="s">
        <v>102</v>
      </c>
      <c r="AB74" s="1109" t="s">
        <v>102</v>
      </c>
      <c r="AC74" s="1109" t="s">
        <v>102</v>
      </c>
      <c r="AD74" s="1109" t="s">
        <v>102</v>
      </c>
      <c r="AE74" s="1109" t="s">
        <v>252</v>
      </c>
      <c r="AF74" s="1056" t="s">
        <v>122</v>
      </c>
      <c r="AG74" s="1056" t="s">
        <v>277</v>
      </c>
      <c r="AH74" s="1109" t="s">
        <v>102</v>
      </c>
      <c r="AI74" s="1109" t="s">
        <v>102</v>
      </c>
      <c r="AJ74" s="1109" t="s">
        <v>8</v>
      </c>
      <c r="AK74" s="1114" t="s">
        <v>484</v>
      </c>
      <c r="AL74" s="1109" t="s">
        <v>9</v>
      </c>
      <c r="AM74" s="1109" t="s">
        <v>8</v>
      </c>
      <c r="AN74" s="1369" t="s">
        <v>2835</v>
      </c>
      <c r="AO74" s="1109" t="s">
        <v>102</v>
      </c>
      <c r="AP74" s="1109" t="s">
        <v>102</v>
      </c>
      <c r="AQ74" s="1109"/>
      <c r="AR74" s="1056" t="s">
        <v>338</v>
      </c>
    </row>
    <row r="75" spans="1:44" s="176" customFormat="1" ht="15.75" thickBot="1" x14ac:dyDescent="0.3">
      <c r="A75" s="1109">
        <v>74</v>
      </c>
      <c r="B75" s="412" t="s">
        <v>3783</v>
      </c>
      <c r="C75" s="1364" t="s">
        <v>4208</v>
      </c>
      <c r="D75" s="1109" t="s">
        <v>147</v>
      </c>
      <c r="E75" s="1109" t="s">
        <v>489</v>
      </c>
      <c r="F75" s="1109"/>
      <c r="G75" s="1415">
        <v>31</v>
      </c>
      <c r="H75" s="1109" t="s">
        <v>154</v>
      </c>
      <c r="I75" s="1109"/>
      <c r="J75" s="1109"/>
      <c r="K75" s="1109"/>
      <c r="L75" s="1109" t="s">
        <v>660</v>
      </c>
      <c r="M75" s="1109"/>
      <c r="N75" s="1109"/>
      <c r="O75" s="1109" t="s">
        <v>661</v>
      </c>
      <c r="P75" s="1109"/>
      <c r="Q75" s="1109" t="s">
        <v>101</v>
      </c>
      <c r="R75" s="1109"/>
      <c r="S75" s="1109"/>
      <c r="T75" s="1109" t="s">
        <v>612</v>
      </c>
      <c r="U75" s="1109"/>
      <c r="V75" s="1109"/>
      <c r="W75" s="1109"/>
      <c r="X75" s="1109" t="s">
        <v>103</v>
      </c>
      <c r="Y75" s="1109" t="s">
        <v>414</v>
      </c>
      <c r="Z75" s="1109" t="s">
        <v>105</v>
      </c>
      <c r="AA75" s="1109" t="s">
        <v>102</v>
      </c>
      <c r="AB75" s="1109" t="s">
        <v>102</v>
      </c>
      <c r="AC75" s="1109" t="s">
        <v>102</v>
      </c>
      <c r="AD75" s="1109" t="s">
        <v>102</v>
      </c>
      <c r="AE75" s="1109" t="s">
        <v>154</v>
      </c>
      <c r="AF75" s="1056" t="s">
        <v>122</v>
      </c>
      <c r="AG75" s="1056" t="s">
        <v>107</v>
      </c>
      <c r="AH75" s="1109" t="s">
        <v>102</v>
      </c>
      <c r="AI75" s="1109" t="s">
        <v>102</v>
      </c>
      <c r="AJ75" s="1109" t="s">
        <v>8</v>
      </c>
      <c r="AK75" s="1114" t="s">
        <v>484</v>
      </c>
      <c r="AL75" s="1109" t="s">
        <v>9</v>
      </c>
      <c r="AM75" s="1109" t="s">
        <v>8</v>
      </c>
      <c r="AN75" s="1109" t="s">
        <v>335</v>
      </c>
      <c r="AO75" s="1115" t="s">
        <v>336</v>
      </c>
      <c r="AP75" s="1115" t="s">
        <v>337</v>
      </c>
      <c r="AQ75" s="1115"/>
      <c r="AR75" s="1056" t="s">
        <v>662</v>
      </c>
    </row>
    <row r="76" spans="1:44" s="176" customFormat="1" ht="15.75" thickBot="1" x14ac:dyDescent="0.3">
      <c r="A76" s="1109">
        <v>75</v>
      </c>
      <c r="B76" s="412" t="s">
        <v>3784</v>
      </c>
      <c r="C76" s="1364" t="s">
        <v>4209</v>
      </c>
      <c r="D76" s="1109" t="s">
        <v>147</v>
      </c>
      <c r="E76" s="1109" t="s">
        <v>110</v>
      </c>
      <c r="F76" s="1109"/>
      <c r="G76" s="1415">
        <v>38</v>
      </c>
      <c r="H76" s="1109" t="s">
        <v>500</v>
      </c>
      <c r="I76" s="1109"/>
      <c r="J76" s="1109"/>
      <c r="K76" s="1109"/>
      <c r="L76" s="1109" t="s">
        <v>556</v>
      </c>
      <c r="M76" s="1109"/>
      <c r="N76" s="1109"/>
      <c r="O76" s="1109" t="s">
        <v>100</v>
      </c>
      <c r="P76" s="1109"/>
      <c r="Q76" s="1109" t="s">
        <v>101</v>
      </c>
      <c r="R76" s="1109"/>
      <c r="S76" s="1109"/>
      <c r="T76" s="1109" t="s">
        <v>512</v>
      </c>
      <c r="U76" s="1109"/>
      <c r="V76" s="1109"/>
      <c r="W76" s="1109"/>
      <c r="X76" s="1109" t="s">
        <v>103</v>
      </c>
      <c r="Y76" s="1109" t="s">
        <v>176</v>
      </c>
      <c r="Z76" s="1109" t="s">
        <v>105</v>
      </c>
      <c r="AA76" s="1109" t="s">
        <v>102</v>
      </c>
      <c r="AB76" s="1109" t="s">
        <v>102</v>
      </c>
      <c r="AC76" s="1109" t="s">
        <v>102</v>
      </c>
      <c r="AD76" s="1109" t="s">
        <v>102</v>
      </c>
      <c r="AE76" s="1109" t="s">
        <v>500</v>
      </c>
      <c r="AF76" s="1056" t="s">
        <v>236</v>
      </c>
      <c r="AG76" s="1056" t="s">
        <v>107</v>
      </c>
      <c r="AH76" s="1109" t="s">
        <v>102</v>
      </c>
      <c r="AI76" s="1109" t="s">
        <v>102</v>
      </c>
      <c r="AJ76" s="1109" t="s">
        <v>8</v>
      </c>
      <c r="AK76" s="1114" t="s">
        <v>484</v>
      </c>
      <c r="AL76" s="1109" t="s">
        <v>9</v>
      </c>
      <c r="AM76" s="1109" t="s">
        <v>8</v>
      </c>
      <c r="AN76" s="1370" t="s">
        <v>4565</v>
      </c>
      <c r="AO76" s="1109" t="s">
        <v>102</v>
      </c>
      <c r="AP76" s="1109" t="s">
        <v>102</v>
      </c>
      <c r="AQ76" s="1109"/>
      <c r="AR76" s="1056" t="s">
        <v>666</v>
      </c>
    </row>
    <row r="77" spans="1:44" s="176" customFormat="1" ht="15.75" thickBot="1" x14ac:dyDescent="0.3">
      <c r="A77" s="1109">
        <v>76</v>
      </c>
      <c r="B77" s="412" t="s">
        <v>3785</v>
      </c>
      <c r="C77" s="1364" t="s">
        <v>4210</v>
      </c>
      <c r="D77" s="1109" t="s">
        <v>147</v>
      </c>
      <c r="E77" s="1109" t="s">
        <v>97</v>
      </c>
      <c r="F77" s="1109"/>
      <c r="G77" s="1415">
        <v>23</v>
      </c>
      <c r="H77" s="1109" t="s">
        <v>252</v>
      </c>
      <c r="I77" s="1109"/>
      <c r="J77" s="1109"/>
      <c r="K77" s="1109"/>
      <c r="L77" s="1109" t="s">
        <v>490</v>
      </c>
      <c r="M77" s="1109"/>
      <c r="N77" s="1109"/>
      <c r="O77" s="1109" t="s">
        <v>670</v>
      </c>
      <c r="P77" s="1109"/>
      <c r="Q77" s="1109" t="s">
        <v>101</v>
      </c>
      <c r="R77" s="1109"/>
      <c r="S77" s="1109"/>
      <c r="T77" s="1109" t="s">
        <v>150</v>
      </c>
      <c r="U77" s="1109"/>
      <c r="V77" s="1109"/>
      <c r="W77" s="1109"/>
      <c r="X77" s="1109" t="s">
        <v>117</v>
      </c>
      <c r="Y77" s="1109" t="s">
        <v>151</v>
      </c>
      <c r="Z77" s="1109" t="s">
        <v>119</v>
      </c>
      <c r="AA77" s="1109" t="s">
        <v>671</v>
      </c>
      <c r="AB77" s="1109" t="s">
        <v>672</v>
      </c>
      <c r="AC77" s="1109" t="s">
        <v>102</v>
      </c>
      <c r="AD77" s="1109" t="s">
        <v>102</v>
      </c>
      <c r="AE77" s="1109" t="s">
        <v>252</v>
      </c>
      <c r="AF77" s="1056" t="s">
        <v>122</v>
      </c>
      <c r="AG77" s="1056" t="s">
        <v>97</v>
      </c>
      <c r="AH77" s="1109" t="s">
        <v>102</v>
      </c>
      <c r="AI77" s="1109" t="s">
        <v>483</v>
      </c>
      <c r="AJ77" s="1109" t="s">
        <v>8</v>
      </c>
      <c r="AK77" s="1114" t="s">
        <v>484</v>
      </c>
      <c r="AL77" s="1109" t="s">
        <v>9</v>
      </c>
      <c r="AM77" s="1109" t="s">
        <v>8</v>
      </c>
      <c r="AN77" s="1370" t="s">
        <v>4565</v>
      </c>
      <c r="AO77" s="1109" t="s">
        <v>102</v>
      </c>
      <c r="AP77" s="1109" t="s">
        <v>102</v>
      </c>
      <c r="AQ77" s="1109"/>
      <c r="AR77" s="1056" t="s">
        <v>673</v>
      </c>
    </row>
    <row r="78" spans="1:44" s="176" customFormat="1" ht="15.75" thickBot="1" x14ac:dyDescent="0.3">
      <c r="A78" s="1109">
        <v>77</v>
      </c>
      <c r="B78" s="412" t="s">
        <v>3786</v>
      </c>
      <c r="C78" s="1364" t="s">
        <v>4211</v>
      </c>
      <c r="D78" s="1109" t="s">
        <v>96</v>
      </c>
      <c r="E78" s="1109" t="s">
        <v>97</v>
      </c>
      <c r="F78" s="1109"/>
      <c r="G78" s="1415">
        <v>41</v>
      </c>
      <c r="H78" s="1109" t="s">
        <v>166</v>
      </c>
      <c r="I78" s="1109"/>
      <c r="J78" s="1109"/>
      <c r="K78" s="1109"/>
      <c r="L78" s="1109" t="s">
        <v>677</v>
      </c>
      <c r="M78" s="1109"/>
      <c r="N78" s="1109"/>
      <c r="O78" s="1109" t="s">
        <v>100</v>
      </c>
      <c r="P78" s="1109"/>
      <c r="Q78" s="1109" t="s">
        <v>101</v>
      </c>
      <c r="R78" s="1109"/>
      <c r="S78" s="1109"/>
      <c r="T78" s="1109" t="s">
        <v>150</v>
      </c>
      <c r="U78" s="1109"/>
      <c r="V78" s="1109"/>
      <c r="W78" s="1109"/>
      <c r="X78" s="1109" t="s">
        <v>117</v>
      </c>
      <c r="Y78" s="1109" t="s">
        <v>151</v>
      </c>
      <c r="Z78" s="1109" t="s">
        <v>119</v>
      </c>
      <c r="AA78" s="1109" t="s">
        <v>678</v>
      </c>
      <c r="AB78" s="1109" t="s">
        <v>679</v>
      </c>
      <c r="AC78" s="1109" t="s">
        <v>102</v>
      </c>
      <c r="AD78" s="1109" t="s">
        <v>102</v>
      </c>
      <c r="AE78" s="1109" t="s">
        <v>166</v>
      </c>
      <c r="AF78" s="1056" t="s">
        <v>504</v>
      </c>
      <c r="AG78" s="1056" t="s">
        <v>107</v>
      </c>
      <c r="AH78" s="1109" t="s">
        <v>102</v>
      </c>
      <c r="AI78" s="1109" t="s">
        <v>678</v>
      </c>
      <c r="AJ78" s="1109" t="s">
        <v>8</v>
      </c>
      <c r="AK78" s="1114" t="s">
        <v>484</v>
      </c>
      <c r="AL78" s="1109" t="s">
        <v>9</v>
      </c>
      <c r="AM78" s="1109" t="s">
        <v>8</v>
      </c>
      <c r="AN78" s="1370" t="s">
        <v>4565</v>
      </c>
      <c r="AO78" s="1109" t="s">
        <v>102</v>
      </c>
      <c r="AP78" s="1109" t="s">
        <v>102</v>
      </c>
      <c r="AQ78" s="1109"/>
      <c r="AR78" s="1056" t="s">
        <v>544</v>
      </c>
    </row>
    <row r="79" spans="1:44" s="176" customFormat="1" ht="15.75" thickBot="1" x14ac:dyDescent="0.3">
      <c r="A79" s="1109">
        <v>78</v>
      </c>
      <c r="B79" s="412" t="s">
        <v>3787</v>
      </c>
      <c r="C79" s="1364" t="s">
        <v>4212</v>
      </c>
      <c r="D79" s="1109" t="s">
        <v>96</v>
      </c>
      <c r="E79" s="1109" t="s">
        <v>563</v>
      </c>
      <c r="F79" s="1109"/>
      <c r="G79" s="1415">
        <v>45</v>
      </c>
      <c r="H79" s="1109" t="s">
        <v>98</v>
      </c>
      <c r="I79" s="1109"/>
      <c r="J79" s="1109"/>
      <c r="K79" s="1109"/>
      <c r="L79" s="1109" t="s">
        <v>683</v>
      </c>
      <c r="M79" s="1109"/>
      <c r="N79" s="1109"/>
      <c r="O79" s="1109" t="s">
        <v>491</v>
      </c>
      <c r="P79" s="1109"/>
      <c r="Q79" s="1109" t="s">
        <v>684</v>
      </c>
      <c r="R79" s="1109"/>
      <c r="S79" s="1109"/>
      <c r="T79" s="1109" t="s">
        <v>512</v>
      </c>
      <c r="U79" s="1109"/>
      <c r="V79" s="1109"/>
      <c r="W79" s="1109"/>
      <c r="X79" s="1109" t="s">
        <v>103</v>
      </c>
      <c r="Y79" s="1109" t="s">
        <v>176</v>
      </c>
      <c r="Z79" s="1109" t="s">
        <v>119</v>
      </c>
      <c r="AA79" s="1109" t="s">
        <v>685</v>
      </c>
      <c r="AB79" s="1109" t="s">
        <v>686</v>
      </c>
      <c r="AC79" s="1109" t="s">
        <v>102</v>
      </c>
      <c r="AD79" s="1109" t="s">
        <v>102</v>
      </c>
      <c r="AE79" s="1109" t="s">
        <v>98</v>
      </c>
      <c r="AF79" s="1056" t="s">
        <v>236</v>
      </c>
      <c r="AG79" s="1056" t="s">
        <v>107</v>
      </c>
      <c r="AH79" s="1109" t="s">
        <v>102</v>
      </c>
      <c r="AI79" s="1109" t="s">
        <v>567</v>
      </c>
      <c r="AJ79" s="1109" t="s">
        <v>8</v>
      </c>
      <c r="AK79" s="1114" t="s">
        <v>484</v>
      </c>
      <c r="AL79" s="1109" t="s">
        <v>9</v>
      </c>
      <c r="AM79" s="1109" t="s">
        <v>8</v>
      </c>
      <c r="AN79" s="1370" t="s">
        <v>4565</v>
      </c>
      <c r="AO79" s="1109" t="s">
        <v>102</v>
      </c>
      <c r="AP79" s="1109" t="s">
        <v>102</v>
      </c>
      <c r="AQ79" s="1109"/>
      <c r="AR79" s="1056" t="s">
        <v>544</v>
      </c>
    </row>
    <row r="80" spans="1:44" s="176" customFormat="1" ht="15.75" thickBot="1" x14ac:dyDescent="0.3">
      <c r="A80" s="1109">
        <v>79</v>
      </c>
      <c r="B80" s="412" t="s">
        <v>3788</v>
      </c>
      <c r="C80" s="1364" t="s">
        <v>4213</v>
      </c>
      <c r="D80" s="1109" t="s">
        <v>147</v>
      </c>
      <c r="E80" s="1109" t="s">
        <v>97</v>
      </c>
      <c r="F80" s="1109"/>
      <c r="G80" s="1415">
        <v>35</v>
      </c>
      <c r="H80" s="1109" t="s">
        <v>98</v>
      </c>
      <c r="I80" s="1109"/>
      <c r="J80" s="1109"/>
      <c r="K80" s="1109"/>
      <c r="L80" s="1109" t="s">
        <v>234</v>
      </c>
      <c r="M80" s="1109"/>
      <c r="N80" s="1109"/>
      <c r="O80" s="1109" t="s">
        <v>100</v>
      </c>
      <c r="P80" s="1109"/>
      <c r="Q80" s="1109" t="s">
        <v>101</v>
      </c>
      <c r="R80" s="1109"/>
      <c r="S80" s="1109"/>
      <c r="T80" s="1109" t="s">
        <v>612</v>
      </c>
      <c r="U80" s="1109"/>
      <c r="V80" s="1109"/>
      <c r="W80" s="1109"/>
      <c r="X80" s="1109" t="s">
        <v>103</v>
      </c>
      <c r="Y80" s="1109" t="s">
        <v>414</v>
      </c>
      <c r="Z80" s="1109" t="s">
        <v>119</v>
      </c>
      <c r="AA80" s="1109" t="s">
        <v>690</v>
      </c>
      <c r="AB80" s="1109" t="s">
        <v>691</v>
      </c>
      <c r="AC80" s="1109" t="s">
        <v>102</v>
      </c>
      <c r="AD80" s="1109" t="s">
        <v>102</v>
      </c>
      <c r="AE80" s="1109" t="s">
        <v>98</v>
      </c>
      <c r="AF80" s="1056" t="s">
        <v>236</v>
      </c>
      <c r="AG80" s="1056" t="s">
        <v>107</v>
      </c>
      <c r="AH80" s="1109" t="s">
        <v>102</v>
      </c>
      <c r="AI80" s="1109" t="s">
        <v>692</v>
      </c>
      <c r="AJ80" s="1109" t="s">
        <v>8</v>
      </c>
      <c r="AK80" s="1114" t="s">
        <v>484</v>
      </c>
      <c r="AL80" s="1109" t="s">
        <v>9</v>
      </c>
      <c r="AM80" s="1109" t="s">
        <v>8</v>
      </c>
      <c r="AN80" s="1370" t="s">
        <v>4565</v>
      </c>
      <c r="AO80" s="1109" t="s">
        <v>102</v>
      </c>
      <c r="AP80" s="1109" t="s">
        <v>102</v>
      </c>
      <c r="AQ80" s="1109"/>
      <c r="AR80" s="1056" t="s">
        <v>485</v>
      </c>
    </row>
    <row r="81" spans="1:44" s="176" customFormat="1" ht="15.75" thickBot="1" x14ac:dyDescent="0.3">
      <c r="A81" s="1109">
        <v>80</v>
      </c>
      <c r="B81" s="412" t="s">
        <v>3789</v>
      </c>
      <c r="C81" s="1364" t="s">
        <v>4214</v>
      </c>
      <c r="D81" s="1109" t="s">
        <v>96</v>
      </c>
      <c r="E81" s="1109" t="s">
        <v>110</v>
      </c>
      <c r="F81" s="1109"/>
      <c r="G81" s="1415">
        <v>27</v>
      </c>
      <c r="H81" s="1109" t="s">
        <v>154</v>
      </c>
      <c r="I81" s="1109"/>
      <c r="J81" s="1109"/>
      <c r="K81" s="1109"/>
      <c r="L81" s="1109" t="s">
        <v>696</v>
      </c>
      <c r="M81" s="1109"/>
      <c r="N81" s="1109"/>
      <c r="O81" s="1109" t="s">
        <v>697</v>
      </c>
      <c r="P81" s="1109"/>
      <c r="Q81" s="1109" t="s">
        <v>101</v>
      </c>
      <c r="R81" s="1109"/>
      <c r="S81" s="1109"/>
      <c r="T81" s="1109" t="s">
        <v>150</v>
      </c>
      <c r="U81" s="1109"/>
      <c r="V81" s="1109"/>
      <c r="W81" s="1109"/>
      <c r="X81" s="1109" t="s">
        <v>117</v>
      </c>
      <c r="Y81" s="1109" t="s">
        <v>151</v>
      </c>
      <c r="Z81" s="1109" t="s">
        <v>119</v>
      </c>
      <c r="AA81" s="1109" t="s">
        <v>698</v>
      </c>
      <c r="AB81" s="1109" t="s">
        <v>699</v>
      </c>
      <c r="AC81" s="1109" t="s">
        <v>102</v>
      </c>
      <c r="AD81" s="1109" t="s">
        <v>102</v>
      </c>
      <c r="AE81" s="1109" t="s">
        <v>154</v>
      </c>
      <c r="AF81" s="1056" t="s">
        <v>106</v>
      </c>
      <c r="AG81" s="1056" t="s">
        <v>107</v>
      </c>
      <c r="AH81" s="1109" t="s">
        <v>102</v>
      </c>
      <c r="AI81" s="1109" t="s">
        <v>106</v>
      </c>
      <c r="AJ81" s="1109" t="s">
        <v>8</v>
      </c>
      <c r="AK81" s="1114" t="s">
        <v>484</v>
      </c>
      <c r="AL81" s="1109" t="s">
        <v>9</v>
      </c>
      <c r="AM81" s="1109" t="s">
        <v>8</v>
      </c>
      <c r="AN81" s="1369" t="s">
        <v>2835</v>
      </c>
      <c r="AO81" s="1109" t="s">
        <v>102</v>
      </c>
      <c r="AP81" s="1109" t="s">
        <v>102</v>
      </c>
      <c r="AQ81" s="1109"/>
      <c r="AR81" s="1056" t="s">
        <v>629</v>
      </c>
    </row>
    <row r="82" spans="1:44" s="176" customFormat="1" ht="15.75" thickBot="1" x14ac:dyDescent="0.3">
      <c r="A82" s="1109">
        <v>81</v>
      </c>
      <c r="B82" s="412" t="s">
        <v>3790</v>
      </c>
      <c r="C82" s="1364" t="s">
        <v>4215</v>
      </c>
      <c r="D82" s="1109" t="s">
        <v>96</v>
      </c>
      <c r="E82" s="1109" t="s">
        <v>110</v>
      </c>
      <c r="F82" s="1109"/>
      <c r="G82" s="1415">
        <v>25</v>
      </c>
      <c r="H82" s="1109" t="s">
        <v>98</v>
      </c>
      <c r="I82" s="1109"/>
      <c r="J82" s="1109"/>
      <c r="K82" s="1109"/>
      <c r="L82" s="1109" t="s">
        <v>99</v>
      </c>
      <c r="M82" s="1109"/>
      <c r="N82" s="1109"/>
      <c r="O82" s="1109" t="s">
        <v>100</v>
      </c>
      <c r="P82" s="1109"/>
      <c r="Q82" s="1109" t="s">
        <v>101</v>
      </c>
      <c r="R82" s="1109"/>
      <c r="S82" s="1109"/>
      <c r="T82" s="1109" t="s">
        <v>191</v>
      </c>
      <c r="U82" s="1109"/>
      <c r="V82" s="1109"/>
      <c r="W82" s="1109"/>
      <c r="X82" s="1109" t="s">
        <v>192</v>
      </c>
      <c r="Y82" s="1109" t="s">
        <v>193</v>
      </c>
      <c r="Z82" s="1109" t="s">
        <v>105</v>
      </c>
      <c r="AA82" s="1109" t="s">
        <v>102</v>
      </c>
      <c r="AB82" s="1109" t="s">
        <v>102</v>
      </c>
      <c r="AC82" s="1109" t="s">
        <v>102</v>
      </c>
      <c r="AD82" s="1109" t="s">
        <v>102</v>
      </c>
      <c r="AE82" s="1109" t="s">
        <v>98</v>
      </c>
      <c r="AF82" s="1056" t="s">
        <v>106</v>
      </c>
      <c r="AG82" s="1056" t="s">
        <v>170</v>
      </c>
      <c r="AH82" s="1109" t="s">
        <v>102</v>
      </c>
      <c r="AI82" s="1109" t="s">
        <v>102</v>
      </c>
      <c r="AJ82" s="1109" t="s">
        <v>8</v>
      </c>
      <c r="AK82" s="1114" t="s">
        <v>484</v>
      </c>
      <c r="AL82" s="1109" t="s">
        <v>9</v>
      </c>
      <c r="AM82" s="1109" t="s">
        <v>8</v>
      </c>
      <c r="AN82" s="1369" t="s">
        <v>2835</v>
      </c>
      <c r="AO82" s="1109" t="s">
        <v>102</v>
      </c>
      <c r="AP82" s="1109" t="s">
        <v>102</v>
      </c>
      <c r="AQ82" s="1109"/>
      <c r="AR82" s="1056" t="s">
        <v>592</v>
      </c>
    </row>
    <row r="83" spans="1:44" s="176" customFormat="1" ht="15.75" thickBot="1" x14ac:dyDescent="0.3">
      <c r="A83" s="1109">
        <v>82</v>
      </c>
      <c r="B83" s="412" t="s">
        <v>3791</v>
      </c>
      <c r="C83" s="1364" t="s">
        <v>4216</v>
      </c>
      <c r="D83" s="1109" t="s">
        <v>147</v>
      </c>
      <c r="E83" s="1109" t="s">
        <v>563</v>
      </c>
      <c r="F83" s="1109"/>
      <c r="G83" s="1415">
        <v>29</v>
      </c>
      <c r="H83" s="1109" t="s">
        <v>115</v>
      </c>
      <c r="I83" s="1109"/>
      <c r="J83" s="1109"/>
      <c r="K83" s="1109"/>
      <c r="L83" s="1109" t="s">
        <v>707</v>
      </c>
      <c r="M83" s="1109"/>
      <c r="N83" s="1109"/>
      <c r="O83" s="1109" t="s">
        <v>491</v>
      </c>
      <c r="P83" s="1109"/>
      <c r="Q83" s="1109" t="s">
        <v>511</v>
      </c>
      <c r="R83" s="1109"/>
      <c r="S83" s="1109"/>
      <c r="T83" s="1109" t="s">
        <v>419</v>
      </c>
      <c r="U83" s="1109"/>
      <c r="V83" s="1109"/>
      <c r="W83" s="1109"/>
      <c r="X83" s="1109" t="s">
        <v>192</v>
      </c>
      <c r="Y83" s="1109" t="s">
        <v>441</v>
      </c>
      <c r="Z83" s="1109" t="s">
        <v>119</v>
      </c>
      <c r="AA83" s="1109" t="s">
        <v>708</v>
      </c>
      <c r="AB83" s="1109" t="s">
        <v>709</v>
      </c>
      <c r="AC83" s="1109" t="s">
        <v>102</v>
      </c>
      <c r="AD83" s="1109" t="s">
        <v>102</v>
      </c>
      <c r="AE83" s="1109" t="s">
        <v>115</v>
      </c>
      <c r="AF83" s="1056" t="s">
        <v>122</v>
      </c>
      <c r="AG83" s="1056" t="s">
        <v>97</v>
      </c>
      <c r="AH83" s="1109" t="s">
        <v>102</v>
      </c>
      <c r="AI83" s="1109" t="s">
        <v>155</v>
      </c>
      <c r="AJ83" s="1109" t="s">
        <v>9</v>
      </c>
      <c r="AK83" s="1114" t="s">
        <v>484</v>
      </c>
      <c r="AL83" s="1109" t="s">
        <v>9</v>
      </c>
      <c r="AM83" s="1109" t="s">
        <v>9</v>
      </c>
      <c r="AN83" s="1369" t="s">
        <v>2835</v>
      </c>
      <c r="AO83" s="1109" t="s">
        <v>102</v>
      </c>
      <c r="AP83" s="1109" t="s">
        <v>102</v>
      </c>
      <c r="AQ83" s="1109"/>
      <c r="AR83" s="1056" t="s">
        <v>70</v>
      </c>
    </row>
    <row r="84" spans="1:44" s="176" customFormat="1" ht="15.75" thickBot="1" x14ac:dyDescent="0.3">
      <c r="A84" s="1109">
        <v>83</v>
      </c>
      <c r="B84" s="412" t="s">
        <v>3792</v>
      </c>
      <c r="C84" s="1364" t="s">
        <v>4217</v>
      </c>
      <c r="D84" s="1109" t="s">
        <v>147</v>
      </c>
      <c r="E84" s="1109" t="s">
        <v>110</v>
      </c>
      <c r="F84" s="1109"/>
      <c r="G84" s="1415">
        <v>26</v>
      </c>
      <c r="H84" s="1109" t="s">
        <v>98</v>
      </c>
      <c r="I84" s="1109"/>
      <c r="J84" s="1109"/>
      <c r="K84" s="1109"/>
      <c r="L84" s="1109" t="s">
        <v>490</v>
      </c>
      <c r="M84" s="1109"/>
      <c r="N84" s="1109"/>
      <c r="O84" s="1109" t="s">
        <v>100</v>
      </c>
      <c r="P84" s="1109"/>
      <c r="Q84" s="1109" t="s">
        <v>101</v>
      </c>
      <c r="R84" s="1109"/>
      <c r="S84" s="1109"/>
      <c r="T84" s="1109" t="s">
        <v>300</v>
      </c>
      <c r="U84" s="1109"/>
      <c r="V84" s="1109"/>
      <c r="W84" s="1109"/>
      <c r="X84" s="1109" t="s">
        <v>117</v>
      </c>
      <c r="Y84" s="1109" t="s">
        <v>301</v>
      </c>
      <c r="Z84" s="1109" t="s">
        <v>119</v>
      </c>
      <c r="AA84" s="1109" t="s">
        <v>713</v>
      </c>
      <c r="AB84" s="1109" t="s">
        <v>714</v>
      </c>
      <c r="AC84" s="1109" t="s">
        <v>102</v>
      </c>
      <c r="AD84" s="1109" t="s">
        <v>102</v>
      </c>
      <c r="AE84" s="1109" t="s">
        <v>98</v>
      </c>
      <c r="AF84" s="1056" t="s">
        <v>122</v>
      </c>
      <c r="AG84" s="1056" t="s">
        <v>107</v>
      </c>
      <c r="AH84" s="1109" t="s">
        <v>715</v>
      </c>
      <c r="AI84" s="1109" t="s">
        <v>716</v>
      </c>
      <c r="AJ84" s="1109" t="s">
        <v>8</v>
      </c>
      <c r="AK84" s="1114" t="s">
        <v>484</v>
      </c>
      <c r="AL84" s="1109" t="s">
        <v>9</v>
      </c>
      <c r="AM84" s="1109" t="s">
        <v>8</v>
      </c>
      <c r="AN84" s="1370" t="s">
        <v>4565</v>
      </c>
      <c r="AO84" s="1109" t="s">
        <v>102</v>
      </c>
      <c r="AP84" s="1109" t="s">
        <v>102</v>
      </c>
      <c r="AQ84" s="1109"/>
      <c r="AR84" s="1056" t="s">
        <v>717</v>
      </c>
    </row>
    <row r="85" spans="1:44" s="176" customFormat="1" ht="15.75" thickBot="1" x14ac:dyDescent="0.3">
      <c r="A85" s="1109">
        <v>84</v>
      </c>
      <c r="B85" s="412" t="s">
        <v>3793</v>
      </c>
      <c r="C85" s="1364" t="s">
        <v>4218</v>
      </c>
      <c r="D85" s="1109" t="s">
        <v>96</v>
      </c>
      <c r="E85" s="1109" t="s">
        <v>97</v>
      </c>
      <c r="F85" s="1109"/>
      <c r="G85" s="1415">
        <v>31</v>
      </c>
      <c r="H85" s="1109" t="s">
        <v>572</v>
      </c>
      <c r="I85" s="1109"/>
      <c r="J85" s="1109"/>
      <c r="K85" s="1109"/>
      <c r="L85" s="1109" t="s">
        <v>721</v>
      </c>
      <c r="M85" s="1109"/>
      <c r="N85" s="1109"/>
      <c r="O85" s="1109" t="s">
        <v>722</v>
      </c>
      <c r="P85" s="1109"/>
      <c r="Q85" s="1109" t="s">
        <v>190</v>
      </c>
      <c r="R85" s="1109"/>
      <c r="S85" s="1109"/>
      <c r="T85" s="1109" t="s">
        <v>419</v>
      </c>
      <c r="U85" s="1109"/>
      <c r="V85" s="1109"/>
      <c r="W85" s="1109"/>
      <c r="X85" s="1109" t="s">
        <v>103</v>
      </c>
      <c r="Y85" s="1109" t="s">
        <v>635</v>
      </c>
      <c r="Z85" s="1109" t="s">
        <v>119</v>
      </c>
      <c r="AA85" s="1109" t="s">
        <v>723</v>
      </c>
      <c r="AB85" s="1109" t="s">
        <v>724</v>
      </c>
      <c r="AC85" s="1109" t="s">
        <v>102</v>
      </c>
      <c r="AD85" s="1109" t="s">
        <v>102</v>
      </c>
      <c r="AE85" s="1109" t="s">
        <v>154</v>
      </c>
      <c r="AF85" s="1056" t="s">
        <v>122</v>
      </c>
      <c r="AG85" s="1056" t="s">
        <v>107</v>
      </c>
      <c r="AH85" s="1116" t="s">
        <v>725</v>
      </c>
      <c r="AI85" s="1109" t="s">
        <v>559</v>
      </c>
      <c r="AJ85" s="1109" t="s">
        <v>8</v>
      </c>
      <c r="AK85" s="1114" t="s">
        <v>484</v>
      </c>
      <c r="AL85" s="1109" t="s">
        <v>9</v>
      </c>
      <c r="AM85" s="1109" t="s">
        <v>8</v>
      </c>
      <c r="AN85" s="1370" t="s">
        <v>4565</v>
      </c>
      <c r="AO85" s="1109" t="s">
        <v>102</v>
      </c>
      <c r="AP85" s="1109" t="s">
        <v>102</v>
      </c>
      <c r="AQ85" s="1109"/>
      <c r="AR85" s="1056" t="s">
        <v>726</v>
      </c>
    </row>
    <row r="86" spans="1:44" s="176" customFormat="1" ht="15.75" thickBot="1" x14ac:dyDescent="0.3">
      <c r="A86" s="1109">
        <v>85</v>
      </c>
      <c r="B86" s="412" t="s">
        <v>3794</v>
      </c>
      <c r="C86" s="1364" t="s">
        <v>4219</v>
      </c>
      <c r="D86" s="1109" t="s">
        <v>96</v>
      </c>
      <c r="E86" s="1109" t="s">
        <v>97</v>
      </c>
      <c r="F86" s="1109"/>
      <c r="G86" s="1415">
        <v>34</v>
      </c>
      <c r="H86" s="1109" t="s">
        <v>98</v>
      </c>
      <c r="I86" s="1109"/>
      <c r="J86" s="1109"/>
      <c r="K86" s="1109"/>
      <c r="L86" s="1109" t="s">
        <v>234</v>
      </c>
      <c r="M86" s="1109"/>
      <c r="N86" s="1109"/>
      <c r="O86" s="1109" t="s">
        <v>491</v>
      </c>
      <c r="P86" s="1109"/>
      <c r="Q86" s="1109" t="s">
        <v>684</v>
      </c>
      <c r="R86" s="1109"/>
      <c r="S86" s="1109"/>
      <c r="T86" s="1109" t="s">
        <v>377</v>
      </c>
      <c r="U86" s="1109"/>
      <c r="V86" s="1109"/>
      <c r="W86" s="1109"/>
      <c r="X86" s="1109" t="s">
        <v>103</v>
      </c>
      <c r="Y86" s="1109" t="s">
        <v>176</v>
      </c>
      <c r="Z86" s="1109" t="s">
        <v>119</v>
      </c>
      <c r="AA86" s="1109" t="s">
        <v>731</v>
      </c>
      <c r="AB86" s="1109" t="s">
        <v>276</v>
      </c>
      <c r="AC86" s="1109" t="s">
        <v>102</v>
      </c>
      <c r="AD86" s="1109" t="s">
        <v>102</v>
      </c>
      <c r="AE86" s="1109" t="s">
        <v>98</v>
      </c>
      <c r="AF86" s="1056" t="s">
        <v>236</v>
      </c>
      <c r="AG86" s="1056" t="s">
        <v>107</v>
      </c>
      <c r="AH86" s="1109" t="s">
        <v>102</v>
      </c>
      <c r="AI86" s="1109" t="s">
        <v>732</v>
      </c>
      <c r="AJ86" s="1109" t="s">
        <v>8</v>
      </c>
      <c r="AK86" s="1114" t="s">
        <v>484</v>
      </c>
      <c r="AL86" s="1109" t="s">
        <v>9</v>
      </c>
      <c r="AM86" s="1109" t="s">
        <v>8</v>
      </c>
      <c r="AN86" s="1370" t="s">
        <v>4565</v>
      </c>
      <c r="AO86" s="1109" t="s">
        <v>102</v>
      </c>
      <c r="AP86" s="1109" t="s">
        <v>102</v>
      </c>
      <c r="AQ86" s="1109"/>
      <c r="AR86" s="1056" t="s">
        <v>485</v>
      </c>
    </row>
    <row r="87" spans="1:44" s="176" customFormat="1" ht="15.75" thickBot="1" x14ac:dyDescent="0.3">
      <c r="A87" s="1109">
        <v>86</v>
      </c>
      <c r="B87" s="412" t="s">
        <v>3795</v>
      </c>
      <c r="C87" s="1364" t="s">
        <v>4220</v>
      </c>
      <c r="D87" s="1109" t="s">
        <v>96</v>
      </c>
      <c r="E87" s="1109" t="s">
        <v>110</v>
      </c>
      <c r="F87" s="1109"/>
      <c r="G87" s="1415">
        <v>36</v>
      </c>
      <c r="H87" s="1109" t="s">
        <v>154</v>
      </c>
      <c r="I87" s="1109"/>
      <c r="J87" s="1109"/>
      <c r="K87" s="1109"/>
      <c r="L87" s="1109" t="s">
        <v>736</v>
      </c>
      <c r="M87" s="1109"/>
      <c r="N87" s="1109"/>
      <c r="O87" s="1109" t="s">
        <v>100</v>
      </c>
      <c r="P87" s="1109"/>
      <c r="Q87" s="1109" t="s">
        <v>101</v>
      </c>
      <c r="R87" s="1109"/>
      <c r="S87" s="1109"/>
      <c r="T87" s="1109" t="s">
        <v>419</v>
      </c>
      <c r="U87" s="1109"/>
      <c r="V87" s="1109"/>
      <c r="W87" s="1109"/>
      <c r="X87" s="1109" t="s">
        <v>192</v>
      </c>
      <c r="Y87" s="1109" t="s">
        <v>441</v>
      </c>
      <c r="Z87" s="1109" t="s">
        <v>119</v>
      </c>
      <c r="AA87" s="1109" t="s">
        <v>737</v>
      </c>
      <c r="AB87" s="1109" t="s">
        <v>738</v>
      </c>
      <c r="AC87" s="1109" t="s">
        <v>102</v>
      </c>
      <c r="AD87" s="1109" t="s">
        <v>102</v>
      </c>
      <c r="AE87" s="1109" t="s">
        <v>154</v>
      </c>
      <c r="AF87" s="1056" t="s">
        <v>122</v>
      </c>
      <c r="AG87" s="1056" t="s">
        <v>107</v>
      </c>
      <c r="AH87" s="1109" t="s">
        <v>102</v>
      </c>
      <c r="AI87" s="1109" t="s">
        <v>740</v>
      </c>
      <c r="AJ87" s="1109" t="s">
        <v>8</v>
      </c>
      <c r="AK87" s="1114" t="s">
        <v>484</v>
      </c>
      <c r="AL87" s="1109" t="s">
        <v>9</v>
      </c>
      <c r="AM87" s="1109" t="s">
        <v>8</v>
      </c>
      <c r="AN87" s="1370" t="s">
        <v>4565</v>
      </c>
      <c r="AO87" s="1109" t="s">
        <v>102</v>
      </c>
      <c r="AP87" s="1109" t="s">
        <v>102</v>
      </c>
      <c r="AQ87" s="1109"/>
      <c r="AR87" s="1056" t="s">
        <v>485</v>
      </c>
    </row>
    <row r="88" spans="1:44" s="176" customFormat="1" ht="15.75" thickBot="1" x14ac:dyDescent="0.3">
      <c r="A88" s="1109">
        <v>87</v>
      </c>
      <c r="B88" s="412" t="s">
        <v>3796</v>
      </c>
      <c r="C88" s="1364" t="s">
        <v>4221</v>
      </c>
      <c r="D88" s="1109" t="s">
        <v>96</v>
      </c>
      <c r="E88" s="1109" t="s">
        <v>110</v>
      </c>
      <c r="F88" s="1109"/>
      <c r="G88" s="1415">
        <v>36</v>
      </c>
      <c r="H88" s="1109" t="s">
        <v>138</v>
      </c>
      <c r="I88" s="1109"/>
      <c r="J88" s="1109"/>
      <c r="K88" s="1109"/>
      <c r="L88" s="1109" t="s">
        <v>744</v>
      </c>
      <c r="M88" s="1109"/>
      <c r="N88" s="1109"/>
      <c r="O88" s="1109" t="s">
        <v>100</v>
      </c>
      <c r="P88" s="1109"/>
      <c r="Q88" s="1109" t="s">
        <v>101</v>
      </c>
      <c r="R88" s="1109"/>
      <c r="S88" s="1109"/>
      <c r="T88" s="1109" t="s">
        <v>150</v>
      </c>
      <c r="U88" s="1109"/>
      <c r="V88" s="1109"/>
      <c r="W88" s="1109"/>
      <c r="X88" s="1109" t="s">
        <v>117</v>
      </c>
      <c r="Y88" s="1109" t="s">
        <v>151</v>
      </c>
      <c r="Z88" s="1109" t="s">
        <v>119</v>
      </c>
      <c r="AA88" s="1109" t="s">
        <v>745</v>
      </c>
      <c r="AB88" s="1109" t="s">
        <v>746</v>
      </c>
      <c r="AC88" s="1109" t="s">
        <v>102</v>
      </c>
      <c r="AD88" s="1109" t="s">
        <v>102</v>
      </c>
      <c r="AE88" s="1109" t="s">
        <v>138</v>
      </c>
      <c r="AF88" s="1056" t="s">
        <v>106</v>
      </c>
      <c r="AG88" s="1056" t="s">
        <v>107</v>
      </c>
      <c r="AH88" s="1109" t="s">
        <v>102</v>
      </c>
      <c r="AI88" s="1109" t="s">
        <v>106</v>
      </c>
      <c r="AJ88" s="1109" t="s">
        <v>8</v>
      </c>
      <c r="AK88" s="1114" t="s">
        <v>484</v>
      </c>
      <c r="AL88" s="1109" t="s">
        <v>9</v>
      </c>
      <c r="AM88" s="1109" t="s">
        <v>8</v>
      </c>
      <c r="AN88" s="1370" t="s">
        <v>4565</v>
      </c>
      <c r="AO88" s="1109" t="s">
        <v>102</v>
      </c>
      <c r="AP88" s="1109" t="s">
        <v>102</v>
      </c>
      <c r="AQ88" s="1109"/>
      <c r="AR88" s="1056" t="s">
        <v>747</v>
      </c>
    </row>
    <row r="89" spans="1:44" s="176" customFormat="1" ht="15.75" thickBot="1" x14ac:dyDescent="0.3">
      <c r="A89" s="1109">
        <v>88</v>
      </c>
      <c r="B89" s="412" t="s">
        <v>3797</v>
      </c>
      <c r="C89" s="1364" t="s">
        <v>4222</v>
      </c>
      <c r="D89" s="1109" t="s">
        <v>96</v>
      </c>
      <c r="E89" s="1109" t="s">
        <v>97</v>
      </c>
      <c r="F89" s="1109"/>
      <c r="G89" s="1415">
        <v>30</v>
      </c>
      <c r="H89" s="1109" t="s">
        <v>217</v>
      </c>
      <c r="I89" s="1109"/>
      <c r="J89" s="1109"/>
      <c r="K89" s="1109"/>
      <c r="L89" s="1109" t="s">
        <v>291</v>
      </c>
      <c r="M89" s="1109"/>
      <c r="N89" s="1109"/>
      <c r="O89" s="1109" t="s">
        <v>100</v>
      </c>
      <c r="P89" s="1109"/>
      <c r="Q89" s="1109" t="s">
        <v>101</v>
      </c>
      <c r="R89" s="1109"/>
      <c r="S89" s="1109"/>
      <c r="T89" s="1109" t="s">
        <v>377</v>
      </c>
      <c r="U89" s="1109"/>
      <c r="V89" s="1109"/>
      <c r="W89" s="1109"/>
      <c r="X89" s="1109" t="s">
        <v>117</v>
      </c>
      <c r="Y89" s="1109" t="s">
        <v>292</v>
      </c>
      <c r="Z89" s="1109" t="s">
        <v>119</v>
      </c>
      <c r="AA89" s="1109" t="s">
        <v>430</v>
      </c>
      <c r="AB89" s="1109" t="s">
        <v>751</v>
      </c>
      <c r="AC89" s="1109" t="s">
        <v>102</v>
      </c>
      <c r="AD89" s="1109" t="s">
        <v>102</v>
      </c>
      <c r="AE89" s="1109" t="s">
        <v>217</v>
      </c>
      <c r="AF89" s="1056" t="s">
        <v>236</v>
      </c>
      <c r="AG89" s="1056" t="s">
        <v>170</v>
      </c>
      <c r="AH89" s="1109" t="s">
        <v>102</v>
      </c>
      <c r="AI89" s="1109" t="s">
        <v>752</v>
      </c>
      <c r="AJ89" s="1109" t="s">
        <v>8</v>
      </c>
      <c r="AK89" s="1114" t="s">
        <v>484</v>
      </c>
      <c r="AL89" s="1109" t="s">
        <v>9</v>
      </c>
      <c r="AM89" s="1109" t="s">
        <v>8</v>
      </c>
      <c r="AN89" s="1369" t="s">
        <v>2835</v>
      </c>
      <c r="AO89" s="1109" t="s">
        <v>102</v>
      </c>
      <c r="AP89" s="1109" t="s">
        <v>102</v>
      </c>
      <c r="AQ89" s="1109"/>
      <c r="AR89" s="1056" t="s">
        <v>592</v>
      </c>
    </row>
    <row r="90" spans="1:44" s="176" customFormat="1" ht="15.75" thickBot="1" x14ac:dyDescent="0.3">
      <c r="A90" s="1109">
        <v>89</v>
      </c>
      <c r="B90" s="412" t="s">
        <v>3798</v>
      </c>
      <c r="C90" s="1364" t="s">
        <v>4223</v>
      </c>
      <c r="D90" s="1109" t="s">
        <v>147</v>
      </c>
      <c r="E90" s="1109" t="s">
        <v>97</v>
      </c>
      <c r="F90" s="1109"/>
      <c r="G90" s="1415">
        <v>28</v>
      </c>
      <c r="H90" s="1109" t="s">
        <v>98</v>
      </c>
      <c r="I90" s="1109"/>
      <c r="J90" s="1109"/>
      <c r="K90" s="1109"/>
      <c r="L90" s="1109" t="s">
        <v>756</v>
      </c>
      <c r="M90" s="1109"/>
      <c r="N90" s="1109"/>
      <c r="O90" s="1109" t="s">
        <v>128</v>
      </c>
      <c r="P90" s="1109"/>
      <c r="Q90" s="1109" t="s">
        <v>101</v>
      </c>
      <c r="R90" s="1109"/>
      <c r="S90" s="1109"/>
      <c r="T90" s="1109" t="s">
        <v>757</v>
      </c>
      <c r="U90" s="1109"/>
      <c r="V90" s="1109"/>
      <c r="W90" s="1109"/>
      <c r="X90" s="1109" t="s">
        <v>103</v>
      </c>
      <c r="Y90" s="1109" t="s">
        <v>635</v>
      </c>
      <c r="Z90" s="1109" t="s">
        <v>119</v>
      </c>
      <c r="AA90" s="1109" t="s">
        <v>758</v>
      </c>
      <c r="AB90" s="1109" t="s">
        <v>759</v>
      </c>
      <c r="AC90" s="1109" t="s">
        <v>102</v>
      </c>
      <c r="AD90" s="1109" t="s">
        <v>102</v>
      </c>
      <c r="AE90" s="1109" t="s">
        <v>98</v>
      </c>
      <c r="AF90" s="1056" t="s">
        <v>122</v>
      </c>
      <c r="AG90" s="1056" t="s">
        <v>170</v>
      </c>
      <c r="AH90" s="1109" t="s">
        <v>102</v>
      </c>
      <c r="AI90" s="1109" t="s">
        <v>311</v>
      </c>
      <c r="AJ90" s="1109" t="s">
        <v>8</v>
      </c>
      <c r="AK90" s="1114" t="s">
        <v>484</v>
      </c>
      <c r="AL90" s="1109" t="s">
        <v>9</v>
      </c>
      <c r="AM90" s="1109" t="s">
        <v>8</v>
      </c>
      <c r="AN90" s="1109" t="s">
        <v>177</v>
      </c>
      <c r="AO90" s="1109" t="s">
        <v>495</v>
      </c>
      <c r="AP90" s="1109" t="s">
        <v>372</v>
      </c>
      <c r="AQ90" s="1109"/>
      <c r="AR90" s="1056" t="s">
        <v>760</v>
      </c>
    </row>
    <row r="91" spans="1:44" s="176" customFormat="1" ht="15.75" thickBot="1" x14ac:dyDescent="0.3">
      <c r="A91" s="1109">
        <v>90</v>
      </c>
      <c r="B91" s="412" t="s">
        <v>3799</v>
      </c>
      <c r="C91" s="1364" t="s">
        <v>4224</v>
      </c>
      <c r="D91" s="1109" t="s">
        <v>147</v>
      </c>
      <c r="E91" s="1109" t="s">
        <v>563</v>
      </c>
      <c r="F91" s="1109"/>
      <c r="G91" s="1415">
        <v>27</v>
      </c>
      <c r="H91" s="1109" t="s">
        <v>154</v>
      </c>
      <c r="I91" s="1109"/>
      <c r="J91" s="1109"/>
      <c r="K91" s="1109"/>
      <c r="L91" s="1109" t="s">
        <v>756</v>
      </c>
      <c r="M91" s="1109"/>
      <c r="N91" s="1109"/>
      <c r="O91" s="1109" t="s">
        <v>764</v>
      </c>
      <c r="P91" s="1109"/>
      <c r="Q91" s="1109" t="s">
        <v>511</v>
      </c>
      <c r="R91" s="1109"/>
      <c r="S91" s="1109"/>
      <c r="T91" s="1109" t="s">
        <v>765</v>
      </c>
      <c r="U91" s="1109"/>
      <c r="V91" s="1109"/>
      <c r="W91" s="1109"/>
      <c r="X91" s="1109" t="s">
        <v>103</v>
      </c>
      <c r="Y91" s="1109" t="s">
        <v>414</v>
      </c>
      <c r="Z91" s="1109" t="s">
        <v>119</v>
      </c>
      <c r="AA91" s="1109" t="s">
        <v>766</v>
      </c>
      <c r="AB91" s="1109" t="s">
        <v>767</v>
      </c>
      <c r="AC91" s="1109" t="s">
        <v>102</v>
      </c>
      <c r="AD91" s="1109" t="s">
        <v>102</v>
      </c>
      <c r="AE91" s="1109" t="s">
        <v>154</v>
      </c>
      <c r="AF91" s="1056" t="s">
        <v>122</v>
      </c>
      <c r="AG91" s="1056" t="s">
        <v>133</v>
      </c>
      <c r="AH91" s="1109" t="s">
        <v>102</v>
      </c>
      <c r="AI91" s="1109" t="s">
        <v>483</v>
      </c>
      <c r="AJ91" s="1109" t="s">
        <v>8</v>
      </c>
      <c r="AK91" s="1114" t="s">
        <v>484</v>
      </c>
      <c r="AL91" s="1109" t="s">
        <v>9</v>
      </c>
      <c r="AM91" s="1109" t="s">
        <v>8</v>
      </c>
      <c r="AN91" s="1370" t="s">
        <v>4565</v>
      </c>
      <c r="AO91" s="1109" t="s">
        <v>102</v>
      </c>
      <c r="AP91" s="1109" t="s">
        <v>102</v>
      </c>
      <c r="AQ91" s="1109"/>
      <c r="AR91" s="1056" t="s">
        <v>768</v>
      </c>
    </row>
    <row r="92" spans="1:44" s="176" customFormat="1" ht="15.75" thickBot="1" x14ac:dyDescent="0.3">
      <c r="A92" s="1109">
        <v>91</v>
      </c>
      <c r="B92" s="412" t="s">
        <v>3800</v>
      </c>
      <c r="C92" s="1364" t="s">
        <v>4225</v>
      </c>
      <c r="D92" s="1109" t="s">
        <v>96</v>
      </c>
      <c r="E92" s="1109" t="s">
        <v>110</v>
      </c>
      <c r="F92" s="1109"/>
      <c r="G92" s="1415">
        <v>25</v>
      </c>
      <c r="H92" s="1109" t="s">
        <v>115</v>
      </c>
      <c r="I92" s="1109"/>
      <c r="J92" s="1109"/>
      <c r="K92" s="1109"/>
      <c r="L92" s="1109" t="s">
        <v>167</v>
      </c>
      <c r="M92" s="1109"/>
      <c r="N92" s="1109"/>
      <c r="O92" s="1109" t="s">
        <v>100</v>
      </c>
      <c r="P92" s="1109"/>
      <c r="Q92" s="1109" t="s">
        <v>101</v>
      </c>
      <c r="R92" s="1109"/>
      <c r="S92" s="1109"/>
      <c r="T92" s="1109" t="s">
        <v>772</v>
      </c>
      <c r="U92" s="1109"/>
      <c r="V92" s="1109"/>
      <c r="W92" s="1109"/>
      <c r="X92" s="1109" t="s">
        <v>192</v>
      </c>
      <c r="Y92" s="1109" t="s">
        <v>550</v>
      </c>
      <c r="Z92" s="1109" t="s">
        <v>119</v>
      </c>
      <c r="AA92" s="1109" t="s">
        <v>773</v>
      </c>
      <c r="AB92" s="1109" t="s">
        <v>774</v>
      </c>
      <c r="AC92" s="1109" t="s">
        <v>102</v>
      </c>
      <c r="AD92" s="1109" t="s">
        <v>102</v>
      </c>
      <c r="AE92" s="1109" t="s">
        <v>115</v>
      </c>
      <c r="AF92" s="1056" t="s">
        <v>140</v>
      </c>
      <c r="AG92" s="1056" t="s">
        <v>97</v>
      </c>
      <c r="AH92" s="1109" t="s">
        <v>102</v>
      </c>
      <c r="AI92" s="1109" t="s">
        <v>311</v>
      </c>
      <c r="AJ92" s="1109" t="s">
        <v>9</v>
      </c>
      <c r="AK92" s="1114" t="s">
        <v>484</v>
      </c>
      <c r="AL92" s="1109" t="s">
        <v>9</v>
      </c>
      <c r="AM92" s="1109" t="s">
        <v>9</v>
      </c>
      <c r="AN92" s="1369" t="s">
        <v>2835</v>
      </c>
      <c r="AO92" s="1109" t="s">
        <v>102</v>
      </c>
      <c r="AP92" s="1109" t="s">
        <v>102</v>
      </c>
      <c r="AQ92" s="1109"/>
      <c r="AR92" s="1056" t="s">
        <v>775</v>
      </c>
    </row>
    <row r="93" spans="1:44" s="176" customFormat="1" ht="15.75" thickBot="1" x14ac:dyDescent="0.3">
      <c r="A93" s="1109">
        <v>92</v>
      </c>
      <c r="B93" s="412" t="s">
        <v>3801</v>
      </c>
      <c r="C93" s="1364" t="s">
        <v>4226</v>
      </c>
      <c r="D93" s="1109" t="s">
        <v>96</v>
      </c>
      <c r="E93" s="1109" t="s">
        <v>489</v>
      </c>
      <c r="F93" s="1109"/>
      <c r="G93" s="1415">
        <v>26</v>
      </c>
      <c r="H93" s="1109" t="s">
        <v>98</v>
      </c>
      <c r="I93" s="1109"/>
      <c r="J93" s="1109"/>
      <c r="K93" s="1109"/>
      <c r="L93" s="1109" t="s">
        <v>779</v>
      </c>
      <c r="M93" s="1109"/>
      <c r="N93" s="1109"/>
      <c r="O93" s="1109" t="s">
        <v>128</v>
      </c>
      <c r="P93" s="1109"/>
      <c r="Q93" s="1109" t="s">
        <v>780</v>
      </c>
      <c r="R93" s="1109"/>
      <c r="S93" s="1109"/>
      <c r="T93" s="1109" t="s">
        <v>300</v>
      </c>
      <c r="U93" s="1109"/>
      <c r="V93" s="1109"/>
      <c r="W93" s="1109"/>
      <c r="X93" s="1109" t="s">
        <v>103</v>
      </c>
      <c r="Y93" s="1109" t="s">
        <v>635</v>
      </c>
      <c r="Z93" s="1109" t="s">
        <v>105</v>
      </c>
      <c r="AA93" s="1109" t="s">
        <v>102</v>
      </c>
      <c r="AB93" s="1109" t="s">
        <v>102</v>
      </c>
      <c r="AC93" s="1109" t="s">
        <v>102</v>
      </c>
      <c r="AD93" s="1109" t="s">
        <v>102</v>
      </c>
      <c r="AE93" s="1109" t="s">
        <v>98</v>
      </c>
      <c r="AF93" s="1056" t="s">
        <v>504</v>
      </c>
      <c r="AG93" s="1056" t="s">
        <v>97</v>
      </c>
      <c r="AH93" s="1109" t="s">
        <v>781</v>
      </c>
      <c r="AI93" s="1109" t="s">
        <v>102</v>
      </c>
      <c r="AJ93" s="1109" t="s">
        <v>9</v>
      </c>
      <c r="AK93" s="1114" t="s">
        <v>484</v>
      </c>
      <c r="AL93" s="1109" t="s">
        <v>9</v>
      </c>
      <c r="AM93" s="1109" t="s">
        <v>9</v>
      </c>
      <c r="AN93" s="1370" t="s">
        <v>4565</v>
      </c>
      <c r="AO93" s="1109" t="s">
        <v>102</v>
      </c>
      <c r="AP93" s="1109" t="s">
        <v>102</v>
      </c>
      <c r="AQ93" s="1109"/>
      <c r="AR93" s="1056" t="s">
        <v>782</v>
      </c>
    </row>
    <row r="94" spans="1:44" s="176" customFormat="1" ht="15.75" thickBot="1" x14ac:dyDescent="0.3">
      <c r="A94" s="1109">
        <v>93</v>
      </c>
      <c r="B94" s="412" t="s">
        <v>3802</v>
      </c>
      <c r="C94" s="1364" t="s">
        <v>4227</v>
      </c>
      <c r="D94" s="1109" t="s">
        <v>147</v>
      </c>
      <c r="E94" s="1109" t="s">
        <v>110</v>
      </c>
      <c r="F94" s="1109"/>
      <c r="G94" s="1415">
        <v>23</v>
      </c>
      <c r="H94" s="1109" t="s">
        <v>209</v>
      </c>
      <c r="I94" s="1109"/>
      <c r="J94" s="1109"/>
      <c r="K94" s="1109"/>
      <c r="L94" s="1109" t="s">
        <v>564</v>
      </c>
      <c r="M94" s="1109"/>
      <c r="N94" s="1109"/>
      <c r="O94" s="1109" t="s">
        <v>100</v>
      </c>
      <c r="P94" s="1109"/>
      <c r="Q94" s="1109" t="s">
        <v>101</v>
      </c>
      <c r="R94" s="1109"/>
      <c r="S94" s="1109"/>
      <c r="T94" s="1109" t="s">
        <v>757</v>
      </c>
      <c r="U94" s="1109"/>
      <c r="V94" s="1109"/>
      <c r="W94" s="1109"/>
      <c r="X94" s="1109" t="s">
        <v>117</v>
      </c>
      <c r="Y94" s="1109" t="s">
        <v>161</v>
      </c>
      <c r="Z94" s="1109" t="s">
        <v>105</v>
      </c>
      <c r="AA94" s="1109" t="s">
        <v>102</v>
      </c>
      <c r="AB94" s="1109" t="s">
        <v>102</v>
      </c>
      <c r="AC94" s="1109" t="s">
        <v>102</v>
      </c>
      <c r="AD94" s="1109" t="s">
        <v>102</v>
      </c>
      <c r="AE94" s="1109" t="s">
        <v>209</v>
      </c>
      <c r="AF94" s="1056" t="s">
        <v>140</v>
      </c>
      <c r="AG94" s="1056" t="s">
        <v>97</v>
      </c>
      <c r="AH94" s="1109" t="s">
        <v>102</v>
      </c>
      <c r="AI94" s="1109" t="s">
        <v>102</v>
      </c>
      <c r="AJ94" s="1109" t="s">
        <v>9</v>
      </c>
      <c r="AK94" s="1114" t="s">
        <v>484</v>
      </c>
      <c r="AL94" s="1109" t="s">
        <v>9</v>
      </c>
      <c r="AM94" s="1109" t="s">
        <v>9</v>
      </c>
      <c r="AN94" s="1370" t="s">
        <v>4565</v>
      </c>
      <c r="AO94" s="1109" t="s">
        <v>102</v>
      </c>
      <c r="AP94" s="1109" t="s">
        <v>102</v>
      </c>
      <c r="AQ94" s="1109"/>
      <c r="AR94" s="1056" t="s">
        <v>786</v>
      </c>
    </row>
    <row r="95" spans="1:44" s="176" customFormat="1" ht="15.75" thickBot="1" x14ac:dyDescent="0.3">
      <c r="A95" s="1109">
        <v>94</v>
      </c>
      <c r="B95" s="412" t="s">
        <v>3803</v>
      </c>
      <c r="C95" s="1364" t="s">
        <v>4228</v>
      </c>
      <c r="D95" s="1109" t="s">
        <v>147</v>
      </c>
      <c r="E95" s="1109" t="s">
        <v>97</v>
      </c>
      <c r="F95" s="1109"/>
      <c r="G95" s="1415">
        <v>23</v>
      </c>
      <c r="H95" s="1109" t="s">
        <v>98</v>
      </c>
      <c r="I95" s="1109"/>
      <c r="J95" s="1109"/>
      <c r="K95" s="1109"/>
      <c r="L95" s="1109" t="s">
        <v>538</v>
      </c>
      <c r="M95" s="1109"/>
      <c r="N95" s="1109"/>
      <c r="O95" s="1109" t="s">
        <v>100</v>
      </c>
      <c r="P95" s="1109"/>
      <c r="Q95" s="1109" t="s">
        <v>101</v>
      </c>
      <c r="R95" s="1109"/>
      <c r="S95" s="1109"/>
      <c r="T95" s="1109" t="s">
        <v>300</v>
      </c>
      <c r="U95" s="1109"/>
      <c r="V95" s="1109"/>
      <c r="W95" s="1109"/>
      <c r="X95" s="1109" t="s">
        <v>117</v>
      </c>
      <c r="Y95" s="1109" t="s">
        <v>118</v>
      </c>
      <c r="Z95" s="1109" t="s">
        <v>105</v>
      </c>
      <c r="AA95" s="1109" t="s">
        <v>102</v>
      </c>
      <c r="AB95" s="1109" t="s">
        <v>102</v>
      </c>
      <c r="AC95" s="1109" t="s">
        <v>102</v>
      </c>
      <c r="AD95" s="1109" t="s">
        <v>102</v>
      </c>
      <c r="AE95" s="1109" t="s">
        <v>98</v>
      </c>
      <c r="AF95" s="1056" t="s">
        <v>140</v>
      </c>
      <c r="AG95" s="1056" t="s">
        <v>97</v>
      </c>
      <c r="AH95" s="1109" t="s">
        <v>102</v>
      </c>
      <c r="AI95" s="1109" t="s">
        <v>102</v>
      </c>
      <c r="AJ95" s="1109" t="s">
        <v>9</v>
      </c>
      <c r="AK95" s="1114" t="s">
        <v>484</v>
      </c>
      <c r="AL95" s="1109" t="s">
        <v>9</v>
      </c>
      <c r="AM95" s="1109" t="s">
        <v>9</v>
      </c>
      <c r="AN95" s="1369" t="s">
        <v>2835</v>
      </c>
      <c r="AO95" s="1109" t="s">
        <v>102</v>
      </c>
      <c r="AP95" s="1109" t="s">
        <v>102</v>
      </c>
      <c r="AQ95" s="1109"/>
      <c r="AR95" s="1056" t="s">
        <v>278</v>
      </c>
    </row>
    <row r="96" spans="1:44" s="176" customFormat="1" ht="15.75" thickBot="1" x14ac:dyDescent="0.3">
      <c r="A96" s="1109">
        <v>95</v>
      </c>
      <c r="B96" s="412" t="s">
        <v>3804</v>
      </c>
      <c r="C96" s="1364" t="s">
        <v>4229</v>
      </c>
      <c r="D96" s="1109" t="s">
        <v>96</v>
      </c>
      <c r="E96" s="1109" t="s">
        <v>563</v>
      </c>
      <c r="F96" s="1109"/>
      <c r="G96" s="1415">
        <v>23</v>
      </c>
      <c r="H96" s="1109" t="s">
        <v>115</v>
      </c>
      <c r="I96" s="1109"/>
      <c r="J96" s="1109"/>
      <c r="K96" s="1109"/>
      <c r="L96" s="1109" t="s">
        <v>792</v>
      </c>
      <c r="M96" s="1109"/>
      <c r="N96" s="1109"/>
      <c r="O96" s="1109" t="s">
        <v>491</v>
      </c>
      <c r="P96" s="1109"/>
      <c r="Q96" s="1109" t="s">
        <v>511</v>
      </c>
      <c r="R96" s="1109"/>
      <c r="S96" s="1109"/>
      <c r="T96" s="1109" t="s">
        <v>377</v>
      </c>
      <c r="U96" s="1109"/>
      <c r="V96" s="1109"/>
      <c r="W96" s="1109"/>
      <c r="X96" s="1109" t="s">
        <v>103</v>
      </c>
      <c r="Y96" s="1109" t="s">
        <v>176</v>
      </c>
      <c r="Z96" s="1109" t="s">
        <v>105</v>
      </c>
      <c r="AA96" s="1109" t="s">
        <v>102</v>
      </c>
      <c r="AB96" s="1109" t="s">
        <v>102</v>
      </c>
      <c r="AC96" s="1109" t="s">
        <v>102</v>
      </c>
      <c r="AD96" s="1109" t="s">
        <v>102</v>
      </c>
      <c r="AE96" s="1109" t="s">
        <v>115</v>
      </c>
      <c r="AF96" s="1056" t="s">
        <v>140</v>
      </c>
      <c r="AG96" s="1056" t="s">
        <v>97</v>
      </c>
      <c r="AH96" s="1109" t="s">
        <v>102</v>
      </c>
      <c r="AI96" s="1109" t="s">
        <v>102</v>
      </c>
      <c r="AJ96" s="1109" t="s">
        <v>9</v>
      </c>
      <c r="AK96" s="1114" t="s">
        <v>484</v>
      </c>
      <c r="AL96" s="1109" t="s">
        <v>9</v>
      </c>
      <c r="AM96" s="1109" t="s">
        <v>9</v>
      </c>
      <c r="AN96" s="1370" t="s">
        <v>4565</v>
      </c>
      <c r="AO96" s="1109" t="s">
        <v>102</v>
      </c>
      <c r="AP96" s="1109" t="s">
        <v>102</v>
      </c>
      <c r="AQ96" s="1109"/>
      <c r="AR96" s="1056" t="s">
        <v>782</v>
      </c>
    </row>
    <row r="97" spans="1:44" s="176" customFormat="1" ht="15.75" thickBot="1" x14ac:dyDescent="0.3">
      <c r="A97" s="1109">
        <v>96</v>
      </c>
      <c r="B97" s="412" t="s">
        <v>3805</v>
      </c>
      <c r="C97" s="1364" t="s">
        <v>4230</v>
      </c>
      <c r="D97" s="1109" t="s">
        <v>96</v>
      </c>
      <c r="E97" s="1109" t="s">
        <v>110</v>
      </c>
      <c r="F97" s="1109"/>
      <c r="G97" s="1415">
        <v>26</v>
      </c>
      <c r="H97" s="1109" t="s">
        <v>166</v>
      </c>
      <c r="I97" s="1109"/>
      <c r="J97" s="1109"/>
      <c r="K97" s="1109"/>
      <c r="L97" s="1109" t="s">
        <v>796</v>
      </c>
      <c r="M97" s="1109"/>
      <c r="N97" s="1109"/>
      <c r="O97" s="1109" t="s">
        <v>100</v>
      </c>
      <c r="P97" s="1109"/>
      <c r="Q97" s="1109" t="s">
        <v>101</v>
      </c>
      <c r="R97" s="1109"/>
      <c r="S97" s="1109"/>
      <c r="T97" s="1109" t="s">
        <v>191</v>
      </c>
      <c r="U97" s="1109"/>
      <c r="V97" s="1109"/>
      <c r="W97" s="1109"/>
      <c r="X97" s="1109" t="s">
        <v>192</v>
      </c>
      <c r="Y97" s="1109" t="s">
        <v>193</v>
      </c>
      <c r="Z97" s="1109" t="s">
        <v>119</v>
      </c>
      <c r="AA97" s="1109" t="s">
        <v>797</v>
      </c>
      <c r="AB97" s="1109" t="s">
        <v>798</v>
      </c>
      <c r="AC97" s="1109" t="s">
        <v>102</v>
      </c>
      <c r="AD97" s="1109" t="s">
        <v>102</v>
      </c>
      <c r="AE97" s="1109" t="s">
        <v>166</v>
      </c>
      <c r="AF97" s="1056" t="s">
        <v>162</v>
      </c>
      <c r="AG97" s="1056" t="s">
        <v>97</v>
      </c>
      <c r="AH97" s="1109" t="s">
        <v>102</v>
      </c>
      <c r="AI97" s="1109" t="s">
        <v>106</v>
      </c>
      <c r="AJ97" s="1109" t="s">
        <v>9</v>
      </c>
      <c r="AK97" s="1114" t="s">
        <v>484</v>
      </c>
      <c r="AL97" s="1109" t="s">
        <v>9</v>
      </c>
      <c r="AM97" s="1109" t="s">
        <v>9</v>
      </c>
      <c r="AN97" s="1370" t="s">
        <v>4565</v>
      </c>
      <c r="AO97" s="1109" t="s">
        <v>102</v>
      </c>
      <c r="AP97" s="1109" t="s">
        <v>102</v>
      </c>
      <c r="AQ97" s="1109"/>
      <c r="AR97" s="1056" t="s">
        <v>359</v>
      </c>
    </row>
    <row r="98" spans="1:44" s="176" customFormat="1" ht="15.75" thickBot="1" x14ac:dyDescent="0.3">
      <c r="A98" s="1109">
        <v>97</v>
      </c>
      <c r="B98" s="412" t="s">
        <v>3806</v>
      </c>
      <c r="C98" s="1364" t="s">
        <v>4231</v>
      </c>
      <c r="D98" s="1109" t="s">
        <v>96</v>
      </c>
      <c r="E98" s="1109" t="s">
        <v>110</v>
      </c>
      <c r="F98" s="1109"/>
      <c r="G98" s="1415">
        <v>28</v>
      </c>
      <c r="H98" s="1109" t="s">
        <v>154</v>
      </c>
      <c r="I98" s="1109"/>
      <c r="J98" s="1109"/>
      <c r="K98" s="1109"/>
      <c r="L98" s="1109" t="s">
        <v>802</v>
      </c>
      <c r="M98" s="1109"/>
      <c r="N98" s="1109"/>
      <c r="O98" s="1109" t="s">
        <v>100</v>
      </c>
      <c r="P98" s="1109"/>
      <c r="Q98" s="1109" t="s">
        <v>101</v>
      </c>
      <c r="R98" s="1109"/>
      <c r="S98" s="1109"/>
      <c r="T98" s="1109" t="s">
        <v>191</v>
      </c>
      <c r="U98" s="1109"/>
      <c r="V98" s="1109"/>
      <c r="W98" s="1109"/>
      <c r="X98" s="1109" t="s">
        <v>103</v>
      </c>
      <c r="Y98" s="1109" t="s">
        <v>414</v>
      </c>
      <c r="Z98" s="1109" t="s">
        <v>119</v>
      </c>
      <c r="AA98" s="1109" t="s">
        <v>98</v>
      </c>
      <c r="AB98" s="1109" t="s">
        <v>803</v>
      </c>
      <c r="AC98" s="1109" t="s">
        <v>102</v>
      </c>
      <c r="AD98" s="1109" t="s">
        <v>102</v>
      </c>
      <c r="AE98" s="1109" t="s">
        <v>154</v>
      </c>
      <c r="AF98" s="1056" t="s">
        <v>162</v>
      </c>
      <c r="AG98" s="1056" t="s">
        <v>97</v>
      </c>
      <c r="AH98" s="1109" t="s">
        <v>102</v>
      </c>
      <c r="AI98" s="1109" t="s">
        <v>171</v>
      </c>
      <c r="AJ98" s="1109" t="s">
        <v>9</v>
      </c>
      <c r="AK98" s="1114" t="s">
        <v>484</v>
      </c>
      <c r="AL98" s="1109" t="s">
        <v>9</v>
      </c>
      <c r="AM98" s="1109" t="s">
        <v>9</v>
      </c>
      <c r="AN98" s="1370" t="s">
        <v>4565</v>
      </c>
      <c r="AO98" s="1109" t="s">
        <v>102</v>
      </c>
      <c r="AP98" s="1109" t="s">
        <v>102</v>
      </c>
      <c r="AQ98" s="1109"/>
      <c r="AR98" s="1056" t="s">
        <v>359</v>
      </c>
    </row>
    <row r="99" spans="1:44" s="176" customFormat="1" ht="15.75" thickBot="1" x14ac:dyDescent="0.3">
      <c r="A99" s="1109">
        <v>98</v>
      </c>
      <c r="B99" s="412" t="s">
        <v>3807</v>
      </c>
      <c r="C99" s="1364" t="s">
        <v>4232</v>
      </c>
      <c r="D99" s="1109" t="s">
        <v>147</v>
      </c>
      <c r="E99" s="1109" t="s">
        <v>110</v>
      </c>
      <c r="F99" s="1109"/>
      <c r="G99" s="1415">
        <v>42</v>
      </c>
      <c r="H99" s="1109" t="s">
        <v>807</v>
      </c>
      <c r="I99" s="1109"/>
      <c r="J99" s="1109"/>
      <c r="K99" s="1109"/>
      <c r="L99" s="1109" t="s">
        <v>808</v>
      </c>
      <c r="M99" s="1109"/>
      <c r="N99" s="1109"/>
      <c r="O99" s="1109" t="s">
        <v>100</v>
      </c>
      <c r="P99" s="1109"/>
      <c r="Q99" s="1109" t="s">
        <v>101</v>
      </c>
      <c r="R99" s="1109"/>
      <c r="S99" s="1109"/>
      <c r="T99" s="1109" t="s">
        <v>612</v>
      </c>
      <c r="U99" s="1109"/>
      <c r="V99" s="1109"/>
      <c r="W99" s="1109"/>
      <c r="X99" s="1109" t="s">
        <v>103</v>
      </c>
      <c r="Y99" s="1109" t="s">
        <v>414</v>
      </c>
      <c r="Z99" s="1109" t="s">
        <v>119</v>
      </c>
      <c r="AA99" s="1109" t="s">
        <v>809</v>
      </c>
      <c r="AB99" s="1109" t="s">
        <v>810</v>
      </c>
      <c r="AC99" s="1109" t="s">
        <v>102</v>
      </c>
      <c r="AD99" s="1109" t="s">
        <v>102</v>
      </c>
      <c r="AE99" s="1109" t="s">
        <v>807</v>
      </c>
      <c r="AF99" s="1056" t="s">
        <v>122</v>
      </c>
      <c r="AG99" s="1056" t="s">
        <v>97</v>
      </c>
      <c r="AH99" s="1109" t="s">
        <v>102</v>
      </c>
      <c r="AI99" s="1109" t="s">
        <v>811</v>
      </c>
      <c r="AJ99" s="1109" t="s">
        <v>9</v>
      </c>
      <c r="AK99" s="1114" t="s">
        <v>484</v>
      </c>
      <c r="AL99" s="1109" t="s">
        <v>9</v>
      </c>
      <c r="AM99" s="1109" t="s">
        <v>9</v>
      </c>
      <c r="AN99" s="1370" t="s">
        <v>4565</v>
      </c>
      <c r="AO99" s="1109" t="s">
        <v>102</v>
      </c>
      <c r="AP99" s="1109" t="s">
        <v>102</v>
      </c>
      <c r="AQ99" s="1109"/>
      <c r="AR99" s="1056" t="s">
        <v>359</v>
      </c>
    </row>
    <row r="100" spans="1:44" s="176" customFormat="1" ht="15.75" thickBot="1" x14ac:dyDescent="0.3">
      <c r="A100" s="1109">
        <v>99</v>
      </c>
      <c r="B100" s="412" t="s">
        <v>3808</v>
      </c>
      <c r="C100" s="1364" t="s">
        <v>4233</v>
      </c>
      <c r="D100" s="1109" t="s">
        <v>96</v>
      </c>
      <c r="E100" s="1109" t="s">
        <v>97</v>
      </c>
      <c r="F100" s="1109"/>
      <c r="G100" s="1415">
        <v>44</v>
      </c>
      <c r="H100" s="1109" t="s">
        <v>209</v>
      </c>
      <c r="I100" s="1109"/>
      <c r="J100" s="1109"/>
      <c r="K100" s="1109"/>
      <c r="L100" s="1109" t="s">
        <v>815</v>
      </c>
      <c r="M100" s="1109"/>
      <c r="N100" s="1109"/>
      <c r="O100" s="1109" t="s">
        <v>128</v>
      </c>
      <c r="P100" s="1109"/>
      <c r="Q100" s="1109" t="s">
        <v>211</v>
      </c>
      <c r="R100" s="1109"/>
      <c r="S100" s="1109"/>
      <c r="T100" s="1109" t="s">
        <v>377</v>
      </c>
      <c r="U100" s="1109"/>
      <c r="V100" s="1109"/>
      <c r="W100" s="1109"/>
      <c r="X100" s="1109" t="s">
        <v>103</v>
      </c>
      <c r="Y100" s="1109" t="s">
        <v>457</v>
      </c>
      <c r="Z100" s="1109" t="s">
        <v>119</v>
      </c>
      <c r="AA100" s="1109" t="s">
        <v>816</v>
      </c>
      <c r="AB100" s="1109" t="s">
        <v>817</v>
      </c>
      <c r="AC100" s="1109" t="s">
        <v>102</v>
      </c>
      <c r="AD100" s="1109" t="s">
        <v>102</v>
      </c>
      <c r="AE100" s="1109" t="s">
        <v>209</v>
      </c>
      <c r="AF100" s="1056" t="s">
        <v>162</v>
      </c>
      <c r="AG100" s="1056" t="s">
        <v>97</v>
      </c>
      <c r="AH100" s="1109" t="s">
        <v>102</v>
      </c>
      <c r="AI100" s="1109" t="s">
        <v>171</v>
      </c>
      <c r="AJ100" s="1109" t="s">
        <v>9</v>
      </c>
      <c r="AK100" s="1114" t="s">
        <v>484</v>
      </c>
      <c r="AL100" s="1109" t="s">
        <v>9</v>
      </c>
      <c r="AM100" s="1109" t="s">
        <v>9</v>
      </c>
      <c r="AN100" s="1369" t="s">
        <v>2835</v>
      </c>
      <c r="AO100" s="1109" t="s">
        <v>102</v>
      </c>
      <c r="AP100" s="1109" t="s">
        <v>102</v>
      </c>
      <c r="AQ100" s="1109"/>
      <c r="AR100" s="1056" t="s">
        <v>278</v>
      </c>
    </row>
    <row r="101" spans="1:44" s="176" customFormat="1" ht="15.75" thickBot="1" x14ac:dyDescent="0.3">
      <c r="A101" s="1109">
        <v>100</v>
      </c>
      <c r="B101" s="412" t="s">
        <v>3809</v>
      </c>
      <c r="C101" s="1364" t="s">
        <v>4234</v>
      </c>
      <c r="D101" s="1109" t="s">
        <v>147</v>
      </c>
      <c r="E101" s="1109" t="s">
        <v>110</v>
      </c>
      <c r="F101" s="1109"/>
      <c r="G101" s="1415">
        <v>40</v>
      </c>
      <c r="H101" s="1109" t="s">
        <v>115</v>
      </c>
      <c r="I101" s="1109"/>
      <c r="J101" s="1109"/>
      <c r="K101" s="1109"/>
      <c r="L101" s="1109" t="s">
        <v>821</v>
      </c>
      <c r="M101" s="1109"/>
      <c r="N101" s="1109"/>
      <c r="O101" s="1109" t="s">
        <v>128</v>
      </c>
      <c r="P101" s="1109"/>
      <c r="Q101" s="1109" t="s">
        <v>101</v>
      </c>
      <c r="R101" s="1109"/>
      <c r="S101" s="1109"/>
      <c r="T101" s="1109" t="s">
        <v>191</v>
      </c>
      <c r="U101" s="1109"/>
      <c r="V101" s="1109"/>
      <c r="W101" s="1109"/>
      <c r="X101" s="1109" t="s">
        <v>103</v>
      </c>
      <c r="Y101" s="1109" t="s">
        <v>414</v>
      </c>
      <c r="Z101" s="1109" t="s">
        <v>119</v>
      </c>
      <c r="AA101" s="1109" t="s">
        <v>822</v>
      </c>
      <c r="AB101" s="1109" t="s">
        <v>823</v>
      </c>
      <c r="AC101" s="1109" t="s">
        <v>102</v>
      </c>
      <c r="AD101" s="1109" t="s">
        <v>102</v>
      </c>
      <c r="AE101" s="1109" t="s">
        <v>115</v>
      </c>
      <c r="AF101" s="1056" t="s">
        <v>162</v>
      </c>
      <c r="AG101" s="1056" t="s">
        <v>97</v>
      </c>
      <c r="AH101" s="1109" t="s">
        <v>102</v>
      </c>
      <c r="AI101" s="1109" t="s">
        <v>106</v>
      </c>
      <c r="AJ101" s="1109" t="s">
        <v>9</v>
      </c>
      <c r="AK101" s="1114" t="s">
        <v>484</v>
      </c>
      <c r="AL101" s="1109" t="s">
        <v>9</v>
      </c>
      <c r="AM101" s="1109" t="s">
        <v>9</v>
      </c>
      <c r="AN101" s="1369" t="s">
        <v>2835</v>
      </c>
      <c r="AO101" s="1109" t="s">
        <v>102</v>
      </c>
      <c r="AP101" s="1109" t="s">
        <v>102</v>
      </c>
      <c r="AQ101" s="1109"/>
      <c r="AR101" s="1056" t="s">
        <v>278</v>
      </c>
    </row>
    <row r="102" spans="1:44" s="176" customFormat="1" ht="15.75" thickBot="1" x14ac:dyDescent="0.3">
      <c r="A102" s="1109">
        <v>101</v>
      </c>
      <c r="B102" s="412" t="s">
        <v>3810</v>
      </c>
      <c r="C102" s="1364" t="s">
        <v>4235</v>
      </c>
      <c r="D102" s="1109" t="s">
        <v>147</v>
      </c>
      <c r="E102" s="1109" t="s">
        <v>110</v>
      </c>
      <c r="F102" s="1109"/>
      <c r="G102" s="1415">
        <v>50</v>
      </c>
      <c r="H102" s="1109" t="s">
        <v>115</v>
      </c>
      <c r="I102" s="1109"/>
      <c r="J102" s="1109"/>
      <c r="K102" s="1109"/>
      <c r="L102" s="1109" t="s">
        <v>815</v>
      </c>
      <c r="M102" s="1109"/>
      <c r="N102" s="1109"/>
      <c r="O102" s="1109" t="s">
        <v>100</v>
      </c>
      <c r="P102" s="1109"/>
      <c r="Q102" s="1109" t="s">
        <v>101</v>
      </c>
      <c r="R102" s="1109"/>
      <c r="S102" s="1109"/>
      <c r="T102" s="1109" t="s">
        <v>191</v>
      </c>
      <c r="U102" s="1109"/>
      <c r="V102" s="1109"/>
      <c r="W102" s="1109"/>
      <c r="X102" s="1109" t="s">
        <v>103</v>
      </c>
      <c r="Y102" s="1109" t="s">
        <v>414</v>
      </c>
      <c r="Z102" s="1109" t="s">
        <v>119</v>
      </c>
      <c r="AA102" s="1109" t="s">
        <v>827</v>
      </c>
      <c r="AB102" s="1109" t="s">
        <v>828</v>
      </c>
      <c r="AC102" s="1109" t="s">
        <v>102</v>
      </c>
      <c r="AD102" s="1109" t="s">
        <v>102</v>
      </c>
      <c r="AE102" s="1109" t="s">
        <v>115</v>
      </c>
      <c r="AF102" s="1056" t="s">
        <v>162</v>
      </c>
      <c r="AG102" s="1056" t="s">
        <v>97</v>
      </c>
      <c r="AH102" s="1109" t="s">
        <v>102</v>
      </c>
      <c r="AI102" s="1109" t="s">
        <v>452</v>
      </c>
      <c r="AJ102" s="1109" t="s">
        <v>9</v>
      </c>
      <c r="AK102" s="1114" t="s">
        <v>484</v>
      </c>
      <c r="AL102" s="1109" t="s">
        <v>9</v>
      </c>
      <c r="AM102" s="1109" t="s">
        <v>9</v>
      </c>
      <c r="AN102" s="1370" t="s">
        <v>4565</v>
      </c>
      <c r="AO102" s="1109" t="s">
        <v>102</v>
      </c>
      <c r="AP102" s="1109" t="s">
        <v>102</v>
      </c>
      <c r="AQ102" s="1109"/>
      <c r="AR102" s="1056" t="s">
        <v>359</v>
      </c>
    </row>
    <row r="103" spans="1:44" s="176" customFormat="1" ht="15.75" thickBot="1" x14ac:dyDescent="0.3">
      <c r="A103" s="1109">
        <v>102</v>
      </c>
      <c r="B103" s="412" t="s">
        <v>3811</v>
      </c>
      <c r="C103" s="1364" t="s">
        <v>4236</v>
      </c>
      <c r="D103" s="1109" t="s">
        <v>96</v>
      </c>
      <c r="E103" s="1109" t="s">
        <v>563</v>
      </c>
      <c r="F103" s="1109"/>
      <c r="G103" s="1415">
        <v>27</v>
      </c>
      <c r="H103" s="1109" t="s">
        <v>473</v>
      </c>
      <c r="I103" s="1109"/>
      <c r="J103" s="1109"/>
      <c r="K103" s="1109"/>
      <c r="L103" s="1109" t="s">
        <v>832</v>
      </c>
      <c r="M103" s="1109"/>
      <c r="N103" s="1109"/>
      <c r="O103" s="1109" t="s">
        <v>100</v>
      </c>
      <c r="P103" s="1109"/>
      <c r="Q103" s="1109" t="s">
        <v>511</v>
      </c>
      <c r="R103" s="1109"/>
      <c r="S103" s="1109"/>
      <c r="T103" s="1109" t="s">
        <v>419</v>
      </c>
      <c r="U103" s="1109"/>
      <c r="V103" s="1109"/>
      <c r="W103" s="1109"/>
      <c r="X103" s="1109" t="s">
        <v>103</v>
      </c>
      <c r="Y103" s="1109" t="s">
        <v>176</v>
      </c>
      <c r="Z103" s="1109" t="s">
        <v>119</v>
      </c>
      <c r="AA103" s="1109" t="s">
        <v>833</v>
      </c>
      <c r="AB103" s="1109" t="s">
        <v>834</v>
      </c>
      <c r="AC103" s="1109" t="s">
        <v>102</v>
      </c>
      <c r="AD103" s="1109" t="s">
        <v>102</v>
      </c>
      <c r="AE103" s="1109" t="s">
        <v>473</v>
      </c>
      <c r="AF103" s="1056" t="s">
        <v>140</v>
      </c>
      <c r="AG103" s="1056" t="s">
        <v>97</v>
      </c>
      <c r="AH103" s="1109" t="s">
        <v>102</v>
      </c>
      <c r="AI103" s="1109" t="s">
        <v>171</v>
      </c>
      <c r="AJ103" s="1109" t="s">
        <v>9</v>
      </c>
      <c r="AK103" s="1114" t="s">
        <v>484</v>
      </c>
      <c r="AL103" s="1109" t="s">
        <v>9</v>
      </c>
      <c r="AM103" s="1109" t="s">
        <v>9</v>
      </c>
      <c r="AN103" s="1369" t="s">
        <v>2835</v>
      </c>
      <c r="AO103" s="1109" t="s">
        <v>102</v>
      </c>
      <c r="AP103" s="1109" t="s">
        <v>102</v>
      </c>
      <c r="AQ103" s="1109"/>
      <c r="AR103" s="1056" t="s">
        <v>102</v>
      </c>
    </row>
    <row r="104" spans="1:44" s="176" customFormat="1" ht="15.75" thickBot="1" x14ac:dyDescent="0.3">
      <c r="A104" s="1109">
        <v>103</v>
      </c>
      <c r="B104" s="412" t="s">
        <v>3812</v>
      </c>
      <c r="C104" s="1364" t="s">
        <v>4237</v>
      </c>
      <c r="D104" s="1109" t="s">
        <v>147</v>
      </c>
      <c r="E104" s="1109" t="s">
        <v>97</v>
      </c>
      <c r="F104" s="1109"/>
      <c r="G104" s="1415">
        <v>23</v>
      </c>
      <c r="H104" s="1109" t="s">
        <v>154</v>
      </c>
      <c r="I104" s="1109"/>
      <c r="J104" s="1109"/>
      <c r="K104" s="1109"/>
      <c r="L104" s="1109" t="s">
        <v>838</v>
      </c>
      <c r="M104" s="1109"/>
      <c r="N104" s="1109"/>
      <c r="O104" s="1109" t="s">
        <v>491</v>
      </c>
      <c r="P104" s="1109"/>
      <c r="Q104" s="1109" t="s">
        <v>101</v>
      </c>
      <c r="R104" s="1109"/>
      <c r="S104" s="1109"/>
      <c r="T104" s="1109" t="s">
        <v>150</v>
      </c>
      <c r="U104" s="1109"/>
      <c r="V104" s="1109"/>
      <c r="W104" s="1109"/>
      <c r="X104" s="1109" t="s">
        <v>117</v>
      </c>
      <c r="Y104" s="1109" t="s">
        <v>151</v>
      </c>
      <c r="Z104" s="1109" t="s">
        <v>105</v>
      </c>
      <c r="AA104" s="1109" t="s">
        <v>102</v>
      </c>
      <c r="AB104" s="1109" t="s">
        <v>102</v>
      </c>
      <c r="AC104" s="1109" t="s">
        <v>102</v>
      </c>
      <c r="AD104" s="1109" t="s">
        <v>102</v>
      </c>
      <c r="AE104" s="1109" t="s">
        <v>154</v>
      </c>
      <c r="AF104" s="1056" t="s">
        <v>122</v>
      </c>
      <c r="AG104" s="1056" t="s">
        <v>97</v>
      </c>
      <c r="AH104" s="1109" t="s">
        <v>102</v>
      </c>
      <c r="AI104" s="1109" t="s">
        <v>102</v>
      </c>
      <c r="AJ104" s="1109" t="s">
        <v>9</v>
      </c>
      <c r="AK104" s="1114" t="s">
        <v>484</v>
      </c>
      <c r="AL104" s="1109" t="s">
        <v>9</v>
      </c>
      <c r="AM104" s="1109" t="s">
        <v>9</v>
      </c>
      <c r="AN104" s="1370" t="s">
        <v>4565</v>
      </c>
      <c r="AO104" s="1109" t="s">
        <v>102</v>
      </c>
      <c r="AP104" s="1109" t="s">
        <v>102</v>
      </c>
      <c r="AQ104" s="1109"/>
      <c r="AR104" s="1056" t="s">
        <v>359</v>
      </c>
    </row>
    <row r="105" spans="1:44" s="176" customFormat="1" ht="15.75" thickBot="1" x14ac:dyDescent="0.3">
      <c r="A105" s="1109">
        <v>104</v>
      </c>
      <c r="B105" s="412" t="s">
        <v>3813</v>
      </c>
      <c r="C105" s="1364" t="s">
        <v>4238</v>
      </c>
      <c r="D105" s="1109" t="s">
        <v>96</v>
      </c>
      <c r="E105" s="1109" t="s">
        <v>97</v>
      </c>
      <c r="F105" s="1109"/>
      <c r="G105" s="1415">
        <v>21</v>
      </c>
      <c r="H105" s="1109" t="s">
        <v>154</v>
      </c>
      <c r="I105" s="1109"/>
      <c r="J105" s="1109"/>
      <c r="K105" s="1109"/>
      <c r="L105" s="1109" t="s">
        <v>160</v>
      </c>
      <c r="M105" s="1109"/>
      <c r="N105" s="1109"/>
      <c r="O105" s="1109" t="s">
        <v>100</v>
      </c>
      <c r="P105" s="1109"/>
      <c r="Q105" s="1109" t="s">
        <v>101</v>
      </c>
      <c r="R105" s="1109"/>
      <c r="S105" s="1109"/>
      <c r="T105" s="1109" t="s">
        <v>191</v>
      </c>
      <c r="U105" s="1109"/>
      <c r="V105" s="1109"/>
      <c r="W105" s="1109"/>
      <c r="X105" s="1109" t="s">
        <v>192</v>
      </c>
      <c r="Y105" s="1109" t="s">
        <v>193</v>
      </c>
      <c r="Z105" s="1109" t="s">
        <v>105</v>
      </c>
      <c r="AA105" s="1109" t="s">
        <v>102</v>
      </c>
      <c r="AB105" s="1109" t="s">
        <v>102</v>
      </c>
      <c r="AC105" s="1109" t="s">
        <v>102</v>
      </c>
      <c r="AD105" s="1109" t="s">
        <v>102</v>
      </c>
      <c r="AE105" s="1109" t="s">
        <v>154</v>
      </c>
      <c r="AF105" s="1056" t="s">
        <v>162</v>
      </c>
      <c r="AG105" s="1056" t="s">
        <v>97</v>
      </c>
      <c r="AH105" s="1109" t="s">
        <v>102</v>
      </c>
      <c r="AI105" s="1109" t="s">
        <v>102</v>
      </c>
      <c r="AJ105" s="1109" t="s">
        <v>9</v>
      </c>
      <c r="AK105" s="1114" t="s">
        <v>484</v>
      </c>
      <c r="AL105" s="1109" t="s">
        <v>9</v>
      </c>
      <c r="AM105" s="1109" t="s">
        <v>9</v>
      </c>
      <c r="AN105" s="1370" t="s">
        <v>4565</v>
      </c>
      <c r="AO105" s="1109" t="s">
        <v>102</v>
      </c>
      <c r="AP105" s="1109" t="s">
        <v>102</v>
      </c>
      <c r="AQ105" s="1109"/>
      <c r="AR105" s="1056" t="s">
        <v>842</v>
      </c>
    </row>
    <row r="106" spans="1:44" s="176" customFormat="1" ht="15.75" thickBot="1" x14ac:dyDescent="0.3">
      <c r="A106" s="1109">
        <v>105</v>
      </c>
      <c r="B106" s="412" t="s">
        <v>3814</v>
      </c>
      <c r="C106" s="1364" t="s">
        <v>4239</v>
      </c>
      <c r="D106" s="1109" t="s">
        <v>147</v>
      </c>
      <c r="E106" s="1109" t="s">
        <v>563</v>
      </c>
      <c r="F106" s="1109"/>
      <c r="G106" s="1415">
        <v>24</v>
      </c>
      <c r="H106" s="1109" t="s">
        <v>252</v>
      </c>
      <c r="I106" s="1109"/>
      <c r="J106" s="1109"/>
      <c r="K106" s="1109"/>
      <c r="L106" s="1109" t="s">
        <v>149</v>
      </c>
      <c r="M106" s="1109"/>
      <c r="N106" s="1109"/>
      <c r="O106" s="1109" t="s">
        <v>100</v>
      </c>
      <c r="P106" s="1109"/>
      <c r="Q106" s="1109" t="s">
        <v>268</v>
      </c>
      <c r="R106" s="1109"/>
      <c r="S106" s="1109"/>
      <c r="T106" s="1109" t="s">
        <v>377</v>
      </c>
      <c r="U106" s="1109"/>
      <c r="V106" s="1109"/>
      <c r="W106" s="1109"/>
      <c r="X106" s="1109" t="s">
        <v>192</v>
      </c>
      <c r="Y106" s="1109" t="s">
        <v>846</v>
      </c>
      <c r="Z106" s="1109" t="s">
        <v>119</v>
      </c>
      <c r="AA106" s="1109" t="s">
        <v>847</v>
      </c>
      <c r="AB106" s="1109" t="s">
        <v>848</v>
      </c>
      <c r="AC106" s="1109" t="s">
        <v>102</v>
      </c>
      <c r="AD106" s="1109" t="s">
        <v>102</v>
      </c>
      <c r="AE106" s="1109" t="s">
        <v>252</v>
      </c>
      <c r="AF106" s="1056" t="s">
        <v>122</v>
      </c>
      <c r="AG106" s="1056" t="s">
        <v>97</v>
      </c>
      <c r="AH106" s="1109" t="s">
        <v>102</v>
      </c>
      <c r="AI106" s="1109" t="s">
        <v>716</v>
      </c>
      <c r="AJ106" s="1109" t="s">
        <v>9</v>
      </c>
      <c r="AK106" s="1114" t="s">
        <v>484</v>
      </c>
      <c r="AL106" s="1109" t="s">
        <v>9</v>
      </c>
      <c r="AM106" s="1109" t="s">
        <v>9</v>
      </c>
      <c r="AN106" s="1370" t="s">
        <v>4565</v>
      </c>
      <c r="AO106" s="1109" t="s">
        <v>102</v>
      </c>
      <c r="AP106" s="1109" t="s">
        <v>102</v>
      </c>
      <c r="AQ106" s="1109"/>
      <c r="AR106" s="1056" t="s">
        <v>782</v>
      </c>
    </row>
    <row r="107" spans="1:44" s="176" customFormat="1" ht="15.75" thickBot="1" x14ac:dyDescent="0.3">
      <c r="A107" s="1109">
        <v>106</v>
      </c>
      <c r="B107" s="412" t="s">
        <v>3815</v>
      </c>
      <c r="C107" s="1364" t="s">
        <v>4240</v>
      </c>
      <c r="D107" s="1109" t="s">
        <v>96</v>
      </c>
      <c r="E107" s="1109" t="s">
        <v>563</v>
      </c>
      <c r="F107" s="1109"/>
      <c r="G107" s="1415">
        <v>33</v>
      </c>
      <c r="H107" s="1109" t="s">
        <v>98</v>
      </c>
      <c r="I107" s="1109"/>
      <c r="J107" s="1109"/>
      <c r="K107" s="1109"/>
      <c r="L107" s="1109" t="s">
        <v>852</v>
      </c>
      <c r="M107" s="1109"/>
      <c r="N107" s="1109"/>
      <c r="O107" s="1109" t="s">
        <v>100</v>
      </c>
      <c r="P107" s="1109"/>
      <c r="Q107" s="1109" t="s">
        <v>101</v>
      </c>
      <c r="R107" s="1109"/>
      <c r="S107" s="1109"/>
      <c r="T107" s="1109" t="s">
        <v>419</v>
      </c>
      <c r="U107" s="1109"/>
      <c r="V107" s="1109"/>
      <c r="W107" s="1109"/>
      <c r="X107" s="1109" t="s">
        <v>103</v>
      </c>
      <c r="Y107" s="1109" t="s">
        <v>176</v>
      </c>
      <c r="Z107" s="1109" t="s">
        <v>119</v>
      </c>
      <c r="AA107" s="1109" t="s">
        <v>98</v>
      </c>
      <c r="AB107" s="1109" t="s">
        <v>853</v>
      </c>
      <c r="AC107" s="1109" t="s">
        <v>102</v>
      </c>
      <c r="AD107" s="1109" t="s">
        <v>102</v>
      </c>
      <c r="AE107" s="1109" t="s">
        <v>98</v>
      </c>
      <c r="AF107" s="1056" t="s">
        <v>122</v>
      </c>
      <c r="AG107" s="1056" t="s">
        <v>97</v>
      </c>
      <c r="AH107" s="1109" t="s">
        <v>102</v>
      </c>
      <c r="AI107" s="1109" t="s">
        <v>171</v>
      </c>
      <c r="AJ107" s="1109" t="s">
        <v>9</v>
      </c>
      <c r="AK107" s="1114" t="s">
        <v>484</v>
      </c>
      <c r="AL107" s="1109" t="s">
        <v>9</v>
      </c>
      <c r="AM107" s="1109" t="s">
        <v>9</v>
      </c>
      <c r="AN107" s="1370" t="s">
        <v>4565</v>
      </c>
      <c r="AO107" s="1109" t="s">
        <v>102</v>
      </c>
      <c r="AP107" s="1109" t="s">
        <v>102</v>
      </c>
      <c r="AQ107" s="1109"/>
      <c r="AR107" s="1056" t="s">
        <v>782</v>
      </c>
    </row>
    <row r="108" spans="1:44" s="176" customFormat="1" ht="15.75" thickBot="1" x14ac:dyDescent="0.3">
      <c r="A108" s="1109">
        <v>107</v>
      </c>
      <c r="B108" s="412" t="s">
        <v>3816</v>
      </c>
      <c r="C108" s="1364" t="s">
        <v>4241</v>
      </c>
      <c r="D108" s="1109" t="s">
        <v>96</v>
      </c>
      <c r="E108" s="1109" t="s">
        <v>489</v>
      </c>
      <c r="F108" s="1109"/>
      <c r="G108" s="1415">
        <v>34</v>
      </c>
      <c r="H108" s="1109" t="s">
        <v>98</v>
      </c>
      <c r="I108" s="1109"/>
      <c r="J108" s="1109"/>
      <c r="K108" s="1109"/>
      <c r="L108" s="1109" t="s">
        <v>857</v>
      </c>
      <c r="M108" s="1109"/>
      <c r="N108" s="1109"/>
      <c r="O108" s="1109" t="s">
        <v>100</v>
      </c>
      <c r="P108" s="1109"/>
      <c r="Q108" s="1109" t="s">
        <v>511</v>
      </c>
      <c r="R108" s="1109"/>
      <c r="S108" s="1109"/>
      <c r="T108" s="1109" t="s">
        <v>377</v>
      </c>
      <c r="U108" s="1109"/>
      <c r="V108" s="1109"/>
      <c r="W108" s="1109"/>
      <c r="X108" s="1109" t="s">
        <v>103</v>
      </c>
      <c r="Y108" s="1109" t="s">
        <v>104</v>
      </c>
      <c r="Z108" s="1109" t="s">
        <v>119</v>
      </c>
      <c r="AA108" s="1109" t="s">
        <v>858</v>
      </c>
      <c r="AB108" s="1109" t="s">
        <v>859</v>
      </c>
      <c r="AC108" s="1109" t="s">
        <v>102</v>
      </c>
      <c r="AD108" s="1109" t="s">
        <v>102</v>
      </c>
      <c r="AE108" s="1109" t="s">
        <v>98</v>
      </c>
      <c r="AF108" s="1056" t="s">
        <v>122</v>
      </c>
      <c r="AG108" s="1056" t="s">
        <v>97</v>
      </c>
      <c r="AH108" s="1109" t="s">
        <v>102</v>
      </c>
      <c r="AI108" s="1109" t="s">
        <v>483</v>
      </c>
      <c r="AJ108" s="1109" t="s">
        <v>9</v>
      </c>
      <c r="AK108" s="1114" t="s">
        <v>484</v>
      </c>
      <c r="AL108" s="1109" t="s">
        <v>9</v>
      </c>
      <c r="AM108" s="1109" t="s">
        <v>9</v>
      </c>
      <c r="AN108" s="1370" t="s">
        <v>4565</v>
      </c>
      <c r="AO108" s="1114" t="s">
        <v>102</v>
      </c>
      <c r="AP108" s="1109" t="s">
        <v>102</v>
      </c>
      <c r="AQ108" s="1109"/>
      <c r="AR108" s="1056" t="s">
        <v>213</v>
      </c>
    </row>
    <row r="109" spans="1:44" s="176" customFormat="1" ht="15.75" thickBot="1" x14ac:dyDescent="0.3">
      <c r="A109" s="1109">
        <v>108</v>
      </c>
      <c r="B109" s="412" t="s">
        <v>3817</v>
      </c>
      <c r="C109" s="1364" t="s">
        <v>4242</v>
      </c>
      <c r="D109" s="1109" t="s">
        <v>147</v>
      </c>
      <c r="E109" s="1109" t="s">
        <v>110</v>
      </c>
      <c r="F109" s="1109"/>
      <c r="G109" s="1415">
        <v>31</v>
      </c>
      <c r="H109" s="1109" t="s">
        <v>154</v>
      </c>
      <c r="I109" s="1109"/>
      <c r="J109" s="1109"/>
      <c r="K109" s="1109"/>
      <c r="L109" s="1109" t="s">
        <v>167</v>
      </c>
      <c r="M109" s="1109"/>
      <c r="N109" s="1109"/>
      <c r="O109" s="1109" t="s">
        <v>100</v>
      </c>
      <c r="P109" s="1109"/>
      <c r="Q109" s="1109" t="s">
        <v>101</v>
      </c>
      <c r="R109" s="1109"/>
      <c r="S109" s="1109"/>
      <c r="T109" s="1109" t="s">
        <v>377</v>
      </c>
      <c r="U109" s="1109"/>
      <c r="V109" s="1109"/>
      <c r="W109" s="1109"/>
      <c r="X109" s="1109" t="s">
        <v>117</v>
      </c>
      <c r="Y109" s="1109" t="s">
        <v>292</v>
      </c>
      <c r="Z109" s="1109" t="s">
        <v>119</v>
      </c>
      <c r="AA109" s="1109" t="s">
        <v>863</v>
      </c>
      <c r="AB109" s="1109" t="s">
        <v>864</v>
      </c>
      <c r="AC109" s="1109" t="s">
        <v>102</v>
      </c>
      <c r="AD109" s="1109" t="s">
        <v>102</v>
      </c>
      <c r="AE109" s="1109" t="s">
        <v>154</v>
      </c>
      <c r="AF109" s="1056" t="s">
        <v>140</v>
      </c>
      <c r="AG109" s="1056" t="s">
        <v>97</v>
      </c>
      <c r="AH109" s="1109" t="s">
        <v>102</v>
      </c>
      <c r="AI109" s="1109" t="s">
        <v>171</v>
      </c>
      <c r="AJ109" s="1109" t="s">
        <v>9</v>
      </c>
      <c r="AK109" s="1114" t="s">
        <v>484</v>
      </c>
      <c r="AL109" s="1109" t="s">
        <v>9</v>
      </c>
      <c r="AM109" s="1109" t="s">
        <v>9</v>
      </c>
      <c r="AN109" s="1370" t="s">
        <v>4565</v>
      </c>
      <c r="AO109" s="1114" t="s">
        <v>102</v>
      </c>
      <c r="AP109" s="1109" t="s">
        <v>102</v>
      </c>
      <c r="AQ109" s="1109"/>
      <c r="AR109" s="1056" t="s">
        <v>359</v>
      </c>
    </row>
    <row r="110" spans="1:44" s="176" customFormat="1" ht="15.75" thickBot="1" x14ac:dyDescent="0.3">
      <c r="A110" s="1109">
        <v>109</v>
      </c>
      <c r="B110" s="412" t="s">
        <v>3818</v>
      </c>
      <c r="C110" s="1364" t="s">
        <v>4243</v>
      </c>
      <c r="D110" s="1109" t="s">
        <v>147</v>
      </c>
      <c r="E110" s="1109" t="s">
        <v>563</v>
      </c>
      <c r="F110" s="1109"/>
      <c r="G110" s="1415">
        <v>22</v>
      </c>
      <c r="H110" s="1109" t="s">
        <v>138</v>
      </c>
      <c r="I110" s="1109"/>
      <c r="J110" s="1109"/>
      <c r="K110" s="1109"/>
      <c r="L110" s="1109" t="s">
        <v>160</v>
      </c>
      <c r="M110" s="1109"/>
      <c r="N110" s="1109"/>
      <c r="O110" s="1109" t="s">
        <v>100</v>
      </c>
      <c r="P110" s="1109"/>
      <c r="Q110" s="1109" t="s">
        <v>101</v>
      </c>
      <c r="R110" s="1109"/>
      <c r="S110" s="1109"/>
      <c r="T110" s="1109" t="s">
        <v>150</v>
      </c>
      <c r="U110" s="1109"/>
      <c r="V110" s="1109"/>
      <c r="W110" s="1109"/>
      <c r="X110" s="1109" t="s">
        <v>103</v>
      </c>
      <c r="Y110" s="1109" t="s">
        <v>635</v>
      </c>
      <c r="Z110" s="1109" t="s">
        <v>119</v>
      </c>
      <c r="AA110" s="1109" t="s">
        <v>868</v>
      </c>
      <c r="AB110" s="1109" t="s">
        <v>869</v>
      </c>
      <c r="AC110" s="1109" t="s">
        <v>102</v>
      </c>
      <c r="AD110" s="1109" t="s">
        <v>102</v>
      </c>
      <c r="AE110" s="1109" t="s">
        <v>138</v>
      </c>
      <c r="AF110" s="1056" t="s">
        <v>162</v>
      </c>
      <c r="AG110" s="1056" t="s">
        <v>97</v>
      </c>
      <c r="AH110" s="1109" t="s">
        <v>102</v>
      </c>
      <c r="AI110" s="1109" t="s">
        <v>271</v>
      </c>
      <c r="AJ110" s="1109" t="s">
        <v>9</v>
      </c>
      <c r="AK110" s="1114" t="s">
        <v>484</v>
      </c>
      <c r="AL110" s="1109" t="s">
        <v>9</v>
      </c>
      <c r="AM110" s="1109" t="s">
        <v>9</v>
      </c>
      <c r="AN110" s="1369" t="s">
        <v>2835</v>
      </c>
      <c r="AO110" s="1114" t="s">
        <v>102</v>
      </c>
      <c r="AP110" s="1109" t="s">
        <v>102</v>
      </c>
      <c r="AQ110" s="1109"/>
      <c r="AR110" s="1056" t="s">
        <v>870</v>
      </c>
    </row>
    <row r="111" spans="1:44" s="176" customFormat="1" ht="15.75" thickBot="1" x14ac:dyDescent="0.3">
      <c r="A111" s="1109">
        <v>110</v>
      </c>
      <c r="B111" s="412" t="s">
        <v>3819</v>
      </c>
      <c r="C111" s="1364" t="s">
        <v>4244</v>
      </c>
      <c r="D111" s="1109" t="s">
        <v>147</v>
      </c>
      <c r="E111" s="1109" t="s">
        <v>489</v>
      </c>
      <c r="F111" s="1109"/>
      <c r="G111" s="1415">
        <v>42</v>
      </c>
      <c r="H111" s="1109" t="s">
        <v>473</v>
      </c>
      <c r="I111" s="1109"/>
      <c r="J111" s="1109"/>
      <c r="K111" s="1109"/>
      <c r="L111" s="1109" t="s">
        <v>874</v>
      </c>
      <c r="M111" s="1109"/>
      <c r="N111" s="1109"/>
      <c r="O111" s="1109" t="s">
        <v>100</v>
      </c>
      <c r="P111" s="1109"/>
      <c r="Q111" s="1109" t="s">
        <v>101</v>
      </c>
      <c r="R111" s="1109"/>
      <c r="S111" s="1109"/>
      <c r="T111" s="1109" t="s">
        <v>150</v>
      </c>
      <c r="U111" s="1109"/>
      <c r="V111" s="1109"/>
      <c r="W111" s="1109"/>
      <c r="X111" s="1109" t="s">
        <v>117</v>
      </c>
      <c r="Y111" s="1109" t="s">
        <v>151</v>
      </c>
      <c r="Z111" s="1109" t="s">
        <v>119</v>
      </c>
      <c r="AA111" s="1109" t="s">
        <v>875</v>
      </c>
      <c r="AB111" s="1109" t="s">
        <v>876</v>
      </c>
      <c r="AC111" s="1109" t="s">
        <v>102</v>
      </c>
      <c r="AD111" s="1109" t="s">
        <v>102</v>
      </c>
      <c r="AE111" s="1109" t="s">
        <v>473</v>
      </c>
      <c r="AF111" s="1056" t="s">
        <v>236</v>
      </c>
      <c r="AG111" s="1056" t="s">
        <v>97</v>
      </c>
      <c r="AH111" s="1109" t="s">
        <v>102</v>
      </c>
      <c r="AI111" s="1109" t="s">
        <v>811</v>
      </c>
      <c r="AJ111" s="1109" t="s">
        <v>9</v>
      </c>
      <c r="AK111" s="1114" t="s">
        <v>484</v>
      </c>
      <c r="AL111" s="1109" t="s">
        <v>9</v>
      </c>
      <c r="AM111" s="1109" t="s">
        <v>9</v>
      </c>
      <c r="AN111" s="1370" t="s">
        <v>4565</v>
      </c>
      <c r="AO111" s="1114" t="s">
        <v>102</v>
      </c>
      <c r="AP111" s="1109" t="s">
        <v>102</v>
      </c>
      <c r="AQ111" s="1109"/>
      <c r="AR111" s="1056" t="s">
        <v>782</v>
      </c>
    </row>
    <row r="112" spans="1:44" s="176" customFormat="1" ht="15.75" thickBot="1" x14ac:dyDescent="0.3">
      <c r="A112" s="1109">
        <v>111</v>
      </c>
      <c r="B112" s="412" t="s">
        <v>3820</v>
      </c>
      <c r="C112" s="1364" t="s">
        <v>4245</v>
      </c>
      <c r="D112" s="1109" t="s">
        <v>147</v>
      </c>
      <c r="E112" s="1109" t="s">
        <v>489</v>
      </c>
      <c r="F112" s="1109"/>
      <c r="G112" s="1415">
        <v>44</v>
      </c>
      <c r="H112" s="1109" t="s">
        <v>115</v>
      </c>
      <c r="I112" s="1109"/>
      <c r="J112" s="1109"/>
      <c r="K112" s="1109"/>
      <c r="L112" s="1109" t="s">
        <v>808</v>
      </c>
      <c r="M112" s="1109"/>
      <c r="N112" s="1109"/>
      <c r="O112" s="1109" t="s">
        <v>100</v>
      </c>
      <c r="P112" s="1109"/>
      <c r="Q112" s="1109" t="s">
        <v>101</v>
      </c>
      <c r="R112" s="1109"/>
      <c r="S112" s="1109"/>
      <c r="T112" s="1109" t="s">
        <v>191</v>
      </c>
      <c r="U112" s="1109"/>
      <c r="V112" s="1109"/>
      <c r="W112" s="1109"/>
      <c r="X112" s="1109" t="s">
        <v>192</v>
      </c>
      <c r="Y112" s="1109" t="s">
        <v>193</v>
      </c>
      <c r="Z112" s="1109" t="s">
        <v>119</v>
      </c>
      <c r="AA112" s="1109" t="s">
        <v>880</v>
      </c>
      <c r="AB112" s="1109" t="s">
        <v>881</v>
      </c>
      <c r="AC112" s="1109" t="s">
        <v>102</v>
      </c>
      <c r="AD112" s="1109" t="s">
        <v>102</v>
      </c>
      <c r="AE112" s="1109" t="s">
        <v>115</v>
      </c>
      <c r="AF112" s="1056" t="s">
        <v>122</v>
      </c>
      <c r="AG112" s="1056" t="s">
        <v>97</v>
      </c>
      <c r="AH112" s="1109" t="s">
        <v>102</v>
      </c>
      <c r="AI112" s="1109" t="s">
        <v>271</v>
      </c>
      <c r="AJ112" s="1109" t="s">
        <v>9</v>
      </c>
      <c r="AK112" s="1114" t="s">
        <v>484</v>
      </c>
      <c r="AL112" s="1109" t="s">
        <v>9</v>
      </c>
      <c r="AM112" s="1109" t="s">
        <v>9</v>
      </c>
      <c r="AN112" s="1369" t="s">
        <v>2835</v>
      </c>
      <c r="AO112" s="1114" t="s">
        <v>102</v>
      </c>
      <c r="AP112" s="1109" t="s">
        <v>102</v>
      </c>
      <c r="AQ112" s="1109"/>
      <c r="AR112" s="1056" t="s">
        <v>882</v>
      </c>
    </row>
    <row r="113" spans="1:44" s="176" customFormat="1" ht="15.75" thickBot="1" x14ac:dyDescent="0.3">
      <c r="A113" s="1109">
        <v>112</v>
      </c>
      <c r="B113" s="412" t="s">
        <v>3821</v>
      </c>
      <c r="C113" s="1364" t="s">
        <v>4246</v>
      </c>
      <c r="D113" s="1109" t="s">
        <v>96</v>
      </c>
      <c r="E113" s="1109" t="s">
        <v>563</v>
      </c>
      <c r="F113" s="1109"/>
      <c r="G113" s="1415">
        <v>23</v>
      </c>
      <c r="H113" s="1109" t="s">
        <v>115</v>
      </c>
      <c r="I113" s="1109"/>
      <c r="J113" s="1109"/>
      <c r="K113" s="1109"/>
      <c r="L113" s="1109" t="s">
        <v>832</v>
      </c>
      <c r="M113" s="1109"/>
      <c r="N113" s="1109"/>
      <c r="O113" s="1109" t="s">
        <v>100</v>
      </c>
      <c r="P113" s="1109"/>
      <c r="Q113" s="1109" t="s">
        <v>684</v>
      </c>
      <c r="R113" s="1109"/>
      <c r="S113" s="1109"/>
      <c r="T113" s="1109" t="s">
        <v>419</v>
      </c>
      <c r="U113" s="1109"/>
      <c r="V113" s="1109"/>
      <c r="W113" s="1109"/>
      <c r="X113" s="1109" t="s">
        <v>117</v>
      </c>
      <c r="Y113" s="1109" t="s">
        <v>420</v>
      </c>
      <c r="Z113" s="1109" t="s">
        <v>105</v>
      </c>
      <c r="AA113" s="1109" t="s">
        <v>102</v>
      </c>
      <c r="AB113" s="1109" t="s">
        <v>102</v>
      </c>
      <c r="AC113" s="1109" t="s">
        <v>102</v>
      </c>
      <c r="AD113" s="1109" t="s">
        <v>102</v>
      </c>
      <c r="AE113" s="1109" t="s">
        <v>115</v>
      </c>
      <c r="AF113" s="1056" t="s">
        <v>140</v>
      </c>
      <c r="AG113" s="1056" t="s">
        <v>97</v>
      </c>
      <c r="AH113" s="1109" t="s">
        <v>102</v>
      </c>
      <c r="AI113" s="1109" t="s">
        <v>102</v>
      </c>
      <c r="AJ113" s="1109" t="s">
        <v>9</v>
      </c>
      <c r="AK113" s="1114" t="s">
        <v>484</v>
      </c>
      <c r="AL113" s="1109" t="s">
        <v>9</v>
      </c>
      <c r="AM113" s="1109" t="s">
        <v>9</v>
      </c>
      <c r="AN113" s="1370" t="s">
        <v>4565</v>
      </c>
      <c r="AO113" s="1114" t="s">
        <v>102</v>
      </c>
      <c r="AP113" s="1109" t="s">
        <v>102</v>
      </c>
      <c r="AQ113" s="1109"/>
      <c r="AR113" s="1056" t="s">
        <v>886</v>
      </c>
    </row>
    <row r="114" spans="1:44" s="176" customFormat="1" ht="15.75" thickBot="1" x14ac:dyDescent="0.3">
      <c r="A114" s="1109">
        <v>113</v>
      </c>
      <c r="B114" s="412" t="s">
        <v>3822</v>
      </c>
      <c r="C114" s="1364" t="s">
        <v>4247</v>
      </c>
      <c r="D114" s="1109" t="s">
        <v>147</v>
      </c>
      <c r="E114" s="1109" t="s">
        <v>97</v>
      </c>
      <c r="F114" s="1109"/>
      <c r="G114" s="1415">
        <v>29</v>
      </c>
      <c r="H114" s="1109" t="s">
        <v>98</v>
      </c>
      <c r="I114" s="1109"/>
      <c r="J114" s="1109"/>
      <c r="K114" s="1109"/>
      <c r="L114" s="1109" t="s">
        <v>167</v>
      </c>
      <c r="M114" s="1109"/>
      <c r="N114" s="1109"/>
      <c r="O114" s="1109" t="s">
        <v>100</v>
      </c>
      <c r="P114" s="1109"/>
      <c r="Q114" s="1109" t="s">
        <v>101</v>
      </c>
      <c r="R114" s="1109"/>
      <c r="S114" s="1109"/>
      <c r="T114" s="1109" t="s">
        <v>419</v>
      </c>
      <c r="U114" s="1109"/>
      <c r="V114" s="1109"/>
      <c r="W114" s="1109"/>
      <c r="X114" s="1109" t="s">
        <v>103</v>
      </c>
      <c r="Y114" s="1109" t="s">
        <v>176</v>
      </c>
      <c r="Z114" s="1109" t="s">
        <v>119</v>
      </c>
      <c r="AA114" s="1109" t="s">
        <v>891</v>
      </c>
      <c r="AB114" s="1109" t="s">
        <v>892</v>
      </c>
      <c r="AC114" s="1109" t="s">
        <v>102</v>
      </c>
      <c r="AD114" s="1109" t="s">
        <v>102</v>
      </c>
      <c r="AE114" s="1109" t="s">
        <v>98</v>
      </c>
      <c r="AF114" s="1056" t="s">
        <v>140</v>
      </c>
      <c r="AG114" s="1056" t="s">
        <v>97</v>
      </c>
      <c r="AH114" s="1109" t="s">
        <v>102</v>
      </c>
      <c r="AI114" s="1109" t="s">
        <v>893</v>
      </c>
      <c r="AJ114" s="1109" t="s">
        <v>9</v>
      </c>
      <c r="AK114" s="1114" t="s">
        <v>484</v>
      </c>
      <c r="AL114" s="1109" t="s">
        <v>9</v>
      </c>
      <c r="AM114" s="1109" t="s">
        <v>9</v>
      </c>
      <c r="AN114" s="1370" t="s">
        <v>4565</v>
      </c>
      <c r="AO114" s="1114" t="s">
        <v>102</v>
      </c>
      <c r="AP114" s="1109" t="s">
        <v>102</v>
      </c>
      <c r="AQ114" s="1109"/>
      <c r="AR114" s="1056" t="s">
        <v>782</v>
      </c>
    </row>
    <row r="115" spans="1:44" s="176" customFormat="1" ht="15.75" thickBot="1" x14ac:dyDescent="0.3">
      <c r="A115" s="1109">
        <v>114</v>
      </c>
      <c r="B115" s="412" t="s">
        <v>3823</v>
      </c>
      <c r="C115" s="1364" t="s">
        <v>4248</v>
      </c>
      <c r="D115" s="1109" t="s">
        <v>96</v>
      </c>
      <c r="E115" s="1109" t="s">
        <v>489</v>
      </c>
      <c r="F115" s="1109"/>
      <c r="G115" s="1415">
        <v>29</v>
      </c>
      <c r="H115" s="1109" t="s">
        <v>98</v>
      </c>
      <c r="I115" s="1109"/>
      <c r="J115" s="1109"/>
      <c r="K115" s="1109"/>
      <c r="L115" s="1109" t="s">
        <v>852</v>
      </c>
      <c r="M115" s="1109"/>
      <c r="N115" s="1109"/>
      <c r="O115" s="1109" t="s">
        <v>449</v>
      </c>
      <c r="P115" s="1109"/>
      <c r="Q115" s="1109" t="s">
        <v>101</v>
      </c>
      <c r="R115" s="1109"/>
      <c r="S115" s="1109"/>
      <c r="T115" s="1109" t="s">
        <v>377</v>
      </c>
      <c r="U115" s="1109"/>
      <c r="V115" s="1109"/>
      <c r="W115" s="1109"/>
      <c r="X115" s="1109" t="s">
        <v>192</v>
      </c>
      <c r="Y115" s="1109" t="s">
        <v>846</v>
      </c>
      <c r="Z115" s="1109" t="s">
        <v>119</v>
      </c>
      <c r="AA115" s="1109" t="s">
        <v>897</v>
      </c>
      <c r="AB115" s="1109" t="s">
        <v>898</v>
      </c>
      <c r="AC115" s="1109" t="s">
        <v>102</v>
      </c>
      <c r="AD115" s="1109" t="s">
        <v>102</v>
      </c>
      <c r="AE115" s="1109" t="s">
        <v>98</v>
      </c>
      <c r="AF115" s="1056" t="s">
        <v>122</v>
      </c>
      <c r="AG115" s="1056" t="s">
        <v>97</v>
      </c>
      <c r="AH115" s="1109" t="s">
        <v>102</v>
      </c>
      <c r="AI115" s="1109" t="s">
        <v>106</v>
      </c>
      <c r="AJ115" s="1109" t="s">
        <v>9</v>
      </c>
      <c r="AK115" s="1114" t="s">
        <v>484</v>
      </c>
      <c r="AL115" s="1109" t="s">
        <v>9</v>
      </c>
      <c r="AM115" s="1109" t="s">
        <v>9</v>
      </c>
      <c r="AN115" s="1370" t="s">
        <v>4565</v>
      </c>
      <c r="AO115" s="1114" t="s">
        <v>102</v>
      </c>
      <c r="AP115" s="1109" t="s">
        <v>102</v>
      </c>
      <c r="AQ115" s="1109"/>
      <c r="AR115" s="1056" t="s">
        <v>782</v>
      </c>
    </row>
    <row r="116" spans="1:44" s="176" customFormat="1" ht="15.75" thickBot="1" x14ac:dyDescent="0.3">
      <c r="A116" s="1109">
        <v>115</v>
      </c>
      <c r="B116" s="412" t="s">
        <v>3824</v>
      </c>
      <c r="C116" s="1364" t="s">
        <v>4249</v>
      </c>
      <c r="D116" s="1109" t="s">
        <v>96</v>
      </c>
      <c r="E116" s="1109" t="s">
        <v>97</v>
      </c>
      <c r="F116" s="1109"/>
      <c r="G116" s="1415">
        <v>32</v>
      </c>
      <c r="H116" s="1109" t="s">
        <v>154</v>
      </c>
      <c r="I116" s="1109"/>
      <c r="J116" s="1109"/>
      <c r="K116" s="1109"/>
      <c r="L116" s="1109" t="s">
        <v>160</v>
      </c>
      <c r="M116" s="1109"/>
      <c r="N116" s="1109"/>
      <c r="O116" s="1109" t="s">
        <v>100</v>
      </c>
      <c r="P116" s="1109"/>
      <c r="Q116" s="1109" t="s">
        <v>101</v>
      </c>
      <c r="R116" s="1109"/>
      <c r="S116" s="1109"/>
      <c r="T116" s="1109" t="s">
        <v>377</v>
      </c>
      <c r="U116" s="1109"/>
      <c r="V116" s="1109"/>
      <c r="W116" s="1109"/>
      <c r="X116" s="1109" t="s">
        <v>103</v>
      </c>
      <c r="Y116" s="1109" t="s">
        <v>104</v>
      </c>
      <c r="Z116" s="1109" t="s">
        <v>119</v>
      </c>
      <c r="AA116" s="1109" t="s">
        <v>902</v>
      </c>
      <c r="AB116" s="1109" t="s">
        <v>903</v>
      </c>
      <c r="AC116" s="1109" t="s">
        <v>102</v>
      </c>
      <c r="AD116" s="1109" t="s">
        <v>102</v>
      </c>
      <c r="AE116" s="1109" t="s">
        <v>154</v>
      </c>
      <c r="AF116" s="1056" t="s">
        <v>162</v>
      </c>
      <c r="AG116" s="1056" t="s">
        <v>97</v>
      </c>
      <c r="AH116" s="1109" t="s">
        <v>102</v>
      </c>
      <c r="AI116" s="1109" t="s">
        <v>171</v>
      </c>
      <c r="AJ116" s="1109" t="s">
        <v>9</v>
      </c>
      <c r="AK116" s="1114" t="s">
        <v>484</v>
      </c>
      <c r="AL116" s="1109" t="s">
        <v>9</v>
      </c>
      <c r="AM116" s="1109" t="s">
        <v>9</v>
      </c>
      <c r="AN116" s="1370" t="s">
        <v>4565</v>
      </c>
      <c r="AO116" s="1109" t="s">
        <v>102</v>
      </c>
      <c r="AP116" s="1109" t="s">
        <v>102</v>
      </c>
      <c r="AQ116" s="1109"/>
      <c r="AR116" s="1056" t="s">
        <v>904</v>
      </c>
    </row>
    <row r="117" spans="1:44" s="176" customFormat="1" ht="15.75" thickBot="1" x14ac:dyDescent="0.3">
      <c r="A117" s="1109">
        <v>116</v>
      </c>
      <c r="B117" s="412" t="s">
        <v>3825</v>
      </c>
      <c r="C117" s="1364" t="s">
        <v>4250</v>
      </c>
      <c r="D117" s="1109" t="s">
        <v>96</v>
      </c>
      <c r="E117" s="1109" t="s">
        <v>489</v>
      </c>
      <c r="F117" s="1109"/>
      <c r="G117" s="1415">
        <v>25</v>
      </c>
      <c r="H117" s="1109" t="s">
        <v>473</v>
      </c>
      <c r="I117" s="1109"/>
      <c r="J117" s="1109"/>
      <c r="K117" s="1109"/>
      <c r="L117" s="1109" t="s">
        <v>808</v>
      </c>
      <c r="M117" s="1109"/>
      <c r="N117" s="1109"/>
      <c r="O117" s="1109" t="s">
        <v>100</v>
      </c>
      <c r="P117" s="1109"/>
      <c r="Q117" s="1109" t="s">
        <v>101</v>
      </c>
      <c r="R117" s="1109"/>
      <c r="S117" s="1109"/>
      <c r="T117" s="1109" t="s">
        <v>377</v>
      </c>
      <c r="U117" s="1109"/>
      <c r="V117" s="1109"/>
      <c r="W117" s="1109"/>
      <c r="X117" s="1109" t="s">
        <v>117</v>
      </c>
      <c r="Y117" s="1109" t="s">
        <v>292</v>
      </c>
      <c r="Z117" s="1109" t="s">
        <v>119</v>
      </c>
      <c r="AA117" s="1109" t="s">
        <v>908</v>
      </c>
      <c r="AB117" s="1109" t="s">
        <v>909</v>
      </c>
      <c r="AC117" s="1109" t="s">
        <v>102</v>
      </c>
      <c r="AD117" s="1109" t="s">
        <v>102</v>
      </c>
      <c r="AE117" s="1109" t="s">
        <v>473</v>
      </c>
      <c r="AF117" s="1056" t="s">
        <v>122</v>
      </c>
      <c r="AG117" s="1056" t="s">
        <v>97</v>
      </c>
      <c r="AH117" s="1109" t="s">
        <v>102</v>
      </c>
      <c r="AI117" s="1109" t="s">
        <v>910</v>
      </c>
      <c r="AJ117" s="1109" t="s">
        <v>9</v>
      </c>
      <c r="AK117" s="1114" t="s">
        <v>484</v>
      </c>
      <c r="AL117" s="1109" t="s">
        <v>9</v>
      </c>
      <c r="AM117" s="1109" t="s">
        <v>9</v>
      </c>
      <c r="AN117" s="1370" t="s">
        <v>4565</v>
      </c>
      <c r="AO117" s="1114" t="s">
        <v>102</v>
      </c>
      <c r="AP117" s="1109" t="s">
        <v>102</v>
      </c>
      <c r="AQ117" s="1109"/>
      <c r="AR117" s="1056" t="s">
        <v>359</v>
      </c>
    </row>
    <row r="118" spans="1:44" s="176" customFormat="1" ht="15.75" thickBot="1" x14ac:dyDescent="0.3">
      <c r="A118" s="1109">
        <v>117</v>
      </c>
      <c r="B118" s="412" t="s">
        <v>3826</v>
      </c>
      <c r="C118" s="1364" t="s">
        <v>4251</v>
      </c>
      <c r="D118" s="1109" t="s">
        <v>96</v>
      </c>
      <c r="E118" s="1109" t="s">
        <v>489</v>
      </c>
      <c r="F118" s="1109"/>
      <c r="G118" s="1415">
        <v>34</v>
      </c>
      <c r="H118" s="1109" t="s">
        <v>154</v>
      </c>
      <c r="I118" s="1109"/>
      <c r="J118" s="1109"/>
      <c r="K118" s="1109"/>
      <c r="L118" s="1109" t="s">
        <v>914</v>
      </c>
      <c r="M118" s="1109"/>
      <c r="N118" s="1109"/>
      <c r="O118" s="1109" t="s">
        <v>100</v>
      </c>
      <c r="P118" s="1109"/>
      <c r="Q118" s="1109" t="s">
        <v>511</v>
      </c>
      <c r="R118" s="1109"/>
      <c r="S118" s="1109"/>
      <c r="T118" s="1109" t="s">
        <v>191</v>
      </c>
      <c r="U118" s="1109"/>
      <c r="V118" s="1109"/>
      <c r="W118" s="1109"/>
      <c r="X118" s="1109" t="s">
        <v>192</v>
      </c>
      <c r="Y118" s="1109" t="s">
        <v>193</v>
      </c>
      <c r="Z118" s="1109" t="s">
        <v>105</v>
      </c>
      <c r="AA118" s="1109" t="s">
        <v>102</v>
      </c>
      <c r="AB118" s="1109" t="s">
        <v>102</v>
      </c>
      <c r="AC118" s="1109" t="s">
        <v>102</v>
      </c>
      <c r="AD118" s="1109" t="s">
        <v>102</v>
      </c>
      <c r="AE118" s="1109" t="s">
        <v>154</v>
      </c>
      <c r="AF118" s="1056" t="s">
        <v>122</v>
      </c>
      <c r="AG118" s="1056" t="s">
        <v>97</v>
      </c>
      <c r="AH118" s="1109" t="s">
        <v>102</v>
      </c>
      <c r="AI118" s="1109" t="s">
        <v>102</v>
      </c>
      <c r="AJ118" s="1109" t="s">
        <v>9</v>
      </c>
      <c r="AK118" s="1114" t="s">
        <v>484</v>
      </c>
      <c r="AL118" s="1109" t="s">
        <v>9</v>
      </c>
      <c r="AM118" s="1109" t="s">
        <v>9</v>
      </c>
      <c r="AN118" s="1370" t="s">
        <v>4565</v>
      </c>
      <c r="AO118" s="1114" t="s">
        <v>102</v>
      </c>
      <c r="AP118" s="1109" t="s">
        <v>102</v>
      </c>
      <c r="AQ118" s="1109"/>
      <c r="AR118" s="1056" t="s">
        <v>359</v>
      </c>
    </row>
    <row r="119" spans="1:44" s="176" customFormat="1" ht="15.75" thickBot="1" x14ac:dyDescent="0.3">
      <c r="A119" s="1109">
        <v>118</v>
      </c>
      <c r="B119" s="412" t="s">
        <v>3827</v>
      </c>
      <c r="C119" s="1364" t="s">
        <v>4252</v>
      </c>
      <c r="D119" s="1109" t="s">
        <v>147</v>
      </c>
      <c r="E119" s="1109" t="s">
        <v>489</v>
      </c>
      <c r="F119" s="1109"/>
      <c r="G119" s="1415">
        <v>45</v>
      </c>
      <c r="H119" s="1109" t="s">
        <v>98</v>
      </c>
      <c r="I119" s="1109"/>
      <c r="J119" s="1109"/>
      <c r="K119" s="1109"/>
      <c r="L119" s="1109" t="s">
        <v>918</v>
      </c>
      <c r="M119" s="1109"/>
      <c r="N119" s="1109"/>
      <c r="O119" s="1109" t="s">
        <v>100</v>
      </c>
      <c r="P119" s="1109"/>
      <c r="Q119" s="1109" t="s">
        <v>101</v>
      </c>
      <c r="R119" s="1109"/>
      <c r="S119" s="1109"/>
      <c r="T119" s="1109" t="s">
        <v>191</v>
      </c>
      <c r="U119" s="1109"/>
      <c r="V119" s="1109"/>
      <c r="W119" s="1109"/>
      <c r="X119" s="1109" t="s">
        <v>192</v>
      </c>
      <c r="Y119" s="1109" t="s">
        <v>193</v>
      </c>
      <c r="Z119" s="1109" t="s">
        <v>119</v>
      </c>
      <c r="AA119" s="1109" t="s">
        <v>98</v>
      </c>
      <c r="AB119" s="1109" t="s">
        <v>919</v>
      </c>
      <c r="AC119" s="1109" t="s">
        <v>102</v>
      </c>
      <c r="AD119" s="1109" t="s">
        <v>102</v>
      </c>
      <c r="AE119" s="1109" t="s">
        <v>98</v>
      </c>
      <c r="AF119" s="1056" t="s">
        <v>122</v>
      </c>
      <c r="AG119" s="1056" t="s">
        <v>97</v>
      </c>
      <c r="AH119" s="1109" t="s">
        <v>920</v>
      </c>
      <c r="AI119" s="1109" t="s">
        <v>171</v>
      </c>
      <c r="AJ119" s="1109" t="s">
        <v>9</v>
      </c>
      <c r="AK119" s="1114" t="s">
        <v>484</v>
      </c>
      <c r="AL119" s="1109" t="s">
        <v>9</v>
      </c>
      <c r="AM119" s="1109" t="s">
        <v>9</v>
      </c>
      <c r="AN119" s="1370" t="s">
        <v>4565</v>
      </c>
      <c r="AO119" s="1114" t="s">
        <v>102</v>
      </c>
      <c r="AP119" s="1109" t="s">
        <v>102</v>
      </c>
      <c r="AQ119" s="1109"/>
      <c r="AR119" s="1056" t="s">
        <v>359</v>
      </c>
    </row>
    <row r="120" spans="1:44" s="176" customFormat="1" ht="15.75" thickBot="1" x14ac:dyDescent="0.3">
      <c r="A120" s="1090">
        <v>119</v>
      </c>
      <c r="B120" s="412" t="s">
        <v>3828</v>
      </c>
      <c r="C120" s="1364" t="s">
        <v>4253</v>
      </c>
      <c r="D120" s="1090" t="s">
        <v>96</v>
      </c>
      <c r="E120" s="1090" t="s">
        <v>489</v>
      </c>
      <c r="F120" s="1090"/>
      <c r="G120" s="1416">
        <v>35</v>
      </c>
      <c r="H120" s="1090" t="s">
        <v>115</v>
      </c>
      <c r="I120" s="1090"/>
      <c r="J120" s="1090"/>
      <c r="K120" s="1090"/>
      <c r="L120" s="1090" t="s">
        <v>573</v>
      </c>
      <c r="M120" s="1109"/>
      <c r="N120" s="1090"/>
      <c r="O120" s="1090" t="s">
        <v>924</v>
      </c>
      <c r="P120" s="1090"/>
      <c r="Q120" s="1090" t="s">
        <v>101</v>
      </c>
      <c r="R120" s="1090"/>
      <c r="S120" s="1090"/>
      <c r="T120" s="1090" t="s">
        <v>191</v>
      </c>
      <c r="U120" s="1090"/>
      <c r="V120" s="1090"/>
      <c r="W120" s="1090"/>
      <c r="X120" s="1090" t="s">
        <v>192</v>
      </c>
      <c r="Y120" s="1090" t="s">
        <v>193</v>
      </c>
      <c r="Z120" s="1090" t="s">
        <v>119</v>
      </c>
      <c r="AA120" s="1090" t="s">
        <v>925</v>
      </c>
      <c r="AB120" s="1090" t="s">
        <v>926</v>
      </c>
      <c r="AC120" s="1090" t="s">
        <v>102</v>
      </c>
      <c r="AD120" s="1090" t="s">
        <v>102</v>
      </c>
      <c r="AE120" s="1090" t="s">
        <v>115</v>
      </c>
      <c r="AF120" s="404" t="s">
        <v>106</v>
      </c>
      <c r="AG120" s="404" t="s">
        <v>107</v>
      </c>
      <c r="AH120" s="1090" t="s">
        <v>102</v>
      </c>
      <c r="AI120" s="1090" t="s">
        <v>927</v>
      </c>
      <c r="AJ120" s="1091" t="s">
        <v>9</v>
      </c>
      <c r="AK120" s="1090" t="s">
        <v>484</v>
      </c>
      <c r="AL120" s="1007" t="s">
        <v>484</v>
      </c>
      <c r="AM120" s="1090" t="s">
        <v>484</v>
      </c>
      <c r="AN120" s="1369" t="s">
        <v>2835</v>
      </c>
      <c r="AO120" s="1090" t="s">
        <v>102</v>
      </c>
      <c r="AP120" s="1090" t="s">
        <v>102</v>
      </c>
      <c r="AQ120" s="1090"/>
      <c r="AR120" s="404" t="s">
        <v>102</v>
      </c>
    </row>
    <row r="121" spans="1:44" s="185" customFormat="1" ht="15.75" thickBot="1" x14ac:dyDescent="0.3">
      <c r="A121" s="453">
        <v>120</v>
      </c>
      <c r="B121" s="412" t="s">
        <v>3829</v>
      </c>
      <c r="C121" s="1364" t="s">
        <v>4254</v>
      </c>
      <c r="D121" s="453" t="s">
        <v>96</v>
      </c>
      <c r="E121" s="453" t="s">
        <v>489</v>
      </c>
      <c r="F121" s="453"/>
      <c r="G121" s="1417">
        <v>34</v>
      </c>
      <c r="H121" s="453" t="s">
        <v>154</v>
      </c>
      <c r="I121" s="453"/>
      <c r="J121" s="453"/>
      <c r="K121" s="453"/>
      <c r="L121" s="453" t="s">
        <v>931</v>
      </c>
      <c r="M121" s="1090"/>
      <c r="N121" s="453"/>
      <c r="O121" s="453" t="s">
        <v>128</v>
      </c>
      <c r="P121" s="453"/>
      <c r="Q121" s="453" t="s">
        <v>932</v>
      </c>
      <c r="R121" s="453"/>
      <c r="S121" s="453"/>
      <c r="T121" s="453" t="s">
        <v>377</v>
      </c>
      <c r="U121" s="453"/>
      <c r="V121" s="453"/>
      <c r="W121" s="453"/>
      <c r="X121" s="453" t="s">
        <v>103</v>
      </c>
      <c r="Y121" s="453" t="s">
        <v>457</v>
      </c>
      <c r="Z121" s="453" t="s">
        <v>119</v>
      </c>
      <c r="AA121" s="186" t="s">
        <v>933</v>
      </c>
      <c r="AB121" s="453" t="s">
        <v>934</v>
      </c>
      <c r="AC121" s="186" t="s">
        <v>102</v>
      </c>
      <c r="AD121" s="186" t="s">
        <v>102</v>
      </c>
      <c r="AE121" s="453" t="s">
        <v>154</v>
      </c>
      <c r="AF121" s="177" t="s">
        <v>504</v>
      </c>
      <c r="AG121" s="177" t="s">
        <v>107</v>
      </c>
      <c r="AH121" s="453" t="s">
        <v>102</v>
      </c>
      <c r="AI121" s="186" t="s">
        <v>311</v>
      </c>
      <c r="AJ121" s="469" t="s">
        <v>9</v>
      </c>
      <c r="AK121" s="453" t="s">
        <v>484</v>
      </c>
      <c r="AL121" s="454" t="s">
        <v>484</v>
      </c>
      <c r="AM121" s="453" t="s">
        <v>484</v>
      </c>
      <c r="AN121" s="453" t="s">
        <v>335</v>
      </c>
      <c r="AO121" s="453" t="s">
        <v>495</v>
      </c>
      <c r="AP121" s="453" t="s">
        <v>372</v>
      </c>
      <c r="AQ121" s="453"/>
      <c r="AR121" s="177" t="s">
        <v>935</v>
      </c>
    </row>
    <row r="122" spans="1:44" s="185" customFormat="1" ht="15.75" thickBot="1" x14ac:dyDescent="0.3">
      <c r="A122" s="453">
        <v>121</v>
      </c>
      <c r="B122" s="412" t="s">
        <v>3830</v>
      </c>
      <c r="C122" s="1364" t="s">
        <v>4255</v>
      </c>
      <c r="D122" s="453" t="s">
        <v>96</v>
      </c>
      <c r="E122" s="453" t="s">
        <v>563</v>
      </c>
      <c r="F122" s="453"/>
      <c r="G122" s="1417">
        <v>49</v>
      </c>
      <c r="H122" s="453" t="s">
        <v>98</v>
      </c>
      <c r="I122" s="453"/>
      <c r="J122" s="453"/>
      <c r="K122" s="453"/>
      <c r="L122" s="453" t="s">
        <v>939</v>
      </c>
      <c r="M122" s="453"/>
      <c r="N122" s="453"/>
      <c r="O122" s="453" t="s">
        <v>385</v>
      </c>
      <c r="P122" s="453"/>
      <c r="Q122" s="453" t="s">
        <v>101</v>
      </c>
      <c r="R122" s="453"/>
      <c r="S122" s="453"/>
      <c r="T122" s="453" t="s">
        <v>757</v>
      </c>
      <c r="U122" s="453"/>
      <c r="V122" s="453"/>
      <c r="W122" s="453"/>
      <c r="X122" s="453" t="s">
        <v>117</v>
      </c>
      <c r="Y122" s="453" t="s">
        <v>161</v>
      </c>
      <c r="Z122" s="453" t="s">
        <v>119</v>
      </c>
      <c r="AA122" s="186" t="s">
        <v>940</v>
      </c>
      <c r="AB122" s="453" t="s">
        <v>941</v>
      </c>
      <c r="AC122" s="186" t="s">
        <v>102</v>
      </c>
      <c r="AD122" s="186" t="s">
        <v>102</v>
      </c>
      <c r="AE122" s="453" t="s">
        <v>98</v>
      </c>
      <c r="AF122" s="177" t="s">
        <v>504</v>
      </c>
      <c r="AG122" s="177" t="s">
        <v>107</v>
      </c>
      <c r="AH122" s="453" t="s">
        <v>102</v>
      </c>
      <c r="AI122" s="186" t="s">
        <v>171</v>
      </c>
      <c r="AJ122" s="469" t="s">
        <v>9</v>
      </c>
      <c r="AK122" s="453" t="s">
        <v>484</v>
      </c>
      <c r="AL122" s="454" t="s">
        <v>484</v>
      </c>
      <c r="AM122" s="453" t="s">
        <v>484</v>
      </c>
      <c r="AN122" s="1369" t="s">
        <v>2835</v>
      </c>
      <c r="AO122" s="453" t="s">
        <v>102</v>
      </c>
      <c r="AP122" s="1090" t="s">
        <v>102</v>
      </c>
      <c r="AQ122" s="1090"/>
      <c r="AR122" s="177" t="s">
        <v>942</v>
      </c>
    </row>
    <row r="123" spans="1:44" s="185" customFormat="1" ht="15.75" thickBot="1" x14ac:dyDescent="0.3">
      <c r="A123" s="453">
        <v>122</v>
      </c>
      <c r="B123" s="412" t="s">
        <v>3831</v>
      </c>
      <c r="C123" s="1364" t="s">
        <v>4256</v>
      </c>
      <c r="D123" s="453" t="s">
        <v>96</v>
      </c>
      <c r="E123" s="453" t="s">
        <v>489</v>
      </c>
      <c r="F123" s="453"/>
      <c r="G123" s="1417">
        <v>26</v>
      </c>
      <c r="H123" s="453" t="s">
        <v>946</v>
      </c>
      <c r="I123" s="453"/>
      <c r="J123" s="453"/>
      <c r="K123" s="453"/>
      <c r="L123" s="453" t="s">
        <v>947</v>
      </c>
      <c r="M123" s="453"/>
      <c r="N123" s="453"/>
      <c r="O123" s="453" t="s">
        <v>100</v>
      </c>
      <c r="P123" s="453"/>
      <c r="Q123" s="453" t="s">
        <v>101</v>
      </c>
      <c r="R123" s="453"/>
      <c r="S123" s="453"/>
      <c r="T123" s="453" t="s">
        <v>377</v>
      </c>
      <c r="U123" s="453"/>
      <c r="V123" s="453"/>
      <c r="W123" s="453"/>
      <c r="X123" s="453" t="s">
        <v>103</v>
      </c>
      <c r="Y123" s="453" t="s">
        <v>104</v>
      </c>
      <c r="Z123" s="453" t="s">
        <v>119</v>
      </c>
      <c r="AA123" s="186" t="s">
        <v>948</v>
      </c>
      <c r="AB123" s="453" t="s">
        <v>949</v>
      </c>
      <c r="AC123" s="186" t="s">
        <v>102</v>
      </c>
      <c r="AD123" s="186" t="s">
        <v>102</v>
      </c>
      <c r="AE123" s="453" t="s">
        <v>946</v>
      </c>
      <c r="AF123" s="177" t="s">
        <v>140</v>
      </c>
      <c r="AG123" s="177" t="s">
        <v>133</v>
      </c>
      <c r="AH123" s="453" t="s">
        <v>102</v>
      </c>
      <c r="AI123" s="186" t="s">
        <v>927</v>
      </c>
      <c r="AJ123" s="469" t="s">
        <v>9</v>
      </c>
      <c r="AK123" s="453" t="s">
        <v>484</v>
      </c>
      <c r="AL123" s="454" t="s">
        <v>484</v>
      </c>
      <c r="AM123" s="453" t="s">
        <v>484</v>
      </c>
      <c r="AN123" s="1370" t="s">
        <v>4565</v>
      </c>
      <c r="AO123" s="453" t="s">
        <v>102</v>
      </c>
      <c r="AP123" s="453" t="s">
        <v>102</v>
      </c>
      <c r="AQ123" s="453"/>
      <c r="AR123" s="177" t="s">
        <v>950</v>
      </c>
    </row>
    <row r="124" spans="1:44" s="185" customFormat="1" ht="15.75" thickBot="1" x14ac:dyDescent="0.3">
      <c r="A124" s="453">
        <v>123</v>
      </c>
      <c r="B124" s="412" t="s">
        <v>3832</v>
      </c>
      <c r="C124" s="1364" t="s">
        <v>4257</v>
      </c>
      <c r="D124" s="453" t="s">
        <v>96</v>
      </c>
      <c r="E124" s="453" t="s">
        <v>489</v>
      </c>
      <c r="F124" s="453"/>
      <c r="G124" s="1417">
        <v>21</v>
      </c>
      <c r="H124" s="453" t="s">
        <v>98</v>
      </c>
      <c r="I124" s="453"/>
      <c r="J124" s="453"/>
      <c r="K124" s="453"/>
      <c r="L124" s="453" t="s">
        <v>633</v>
      </c>
      <c r="M124" s="453"/>
      <c r="N124" s="453"/>
      <c r="O124" s="453" t="s">
        <v>385</v>
      </c>
      <c r="P124" s="453"/>
      <c r="Q124" s="453" t="s">
        <v>511</v>
      </c>
      <c r="R124" s="453"/>
      <c r="S124" s="453"/>
      <c r="T124" s="453" t="s">
        <v>377</v>
      </c>
      <c r="U124" s="453"/>
      <c r="V124" s="453"/>
      <c r="W124" s="453"/>
      <c r="X124" s="453" t="s">
        <v>117</v>
      </c>
      <c r="Y124" s="453" t="s">
        <v>292</v>
      </c>
      <c r="Z124" s="453" t="s">
        <v>105</v>
      </c>
      <c r="AA124" s="453" t="s">
        <v>102</v>
      </c>
      <c r="AB124" s="453" t="s">
        <v>102</v>
      </c>
      <c r="AC124" s="453" t="s">
        <v>102</v>
      </c>
      <c r="AD124" s="453" t="s">
        <v>102</v>
      </c>
      <c r="AE124" s="453" t="s">
        <v>98</v>
      </c>
      <c r="AF124" s="177" t="s">
        <v>236</v>
      </c>
      <c r="AG124" s="177" t="s">
        <v>107</v>
      </c>
      <c r="AH124" s="453" t="s">
        <v>954</v>
      </c>
      <c r="AI124" s="453" t="s">
        <v>102</v>
      </c>
      <c r="AJ124" s="469" t="s">
        <v>9</v>
      </c>
      <c r="AK124" s="453" t="s">
        <v>484</v>
      </c>
      <c r="AL124" s="454" t="s">
        <v>484</v>
      </c>
      <c r="AM124" s="453" t="s">
        <v>484</v>
      </c>
      <c r="AN124" s="1370" t="s">
        <v>4565</v>
      </c>
      <c r="AO124" s="453" t="s">
        <v>102</v>
      </c>
      <c r="AP124" s="453" t="s">
        <v>102</v>
      </c>
      <c r="AQ124" s="453"/>
      <c r="AR124" s="177" t="s">
        <v>955</v>
      </c>
    </row>
    <row r="125" spans="1:44" s="185" customFormat="1" ht="15.75" thickBot="1" x14ac:dyDescent="0.3">
      <c r="A125" s="453">
        <v>124</v>
      </c>
      <c r="B125" s="412" t="s">
        <v>3833</v>
      </c>
      <c r="C125" s="1364" t="s">
        <v>4258</v>
      </c>
      <c r="D125" s="453" t="s">
        <v>147</v>
      </c>
      <c r="E125" s="453" t="s">
        <v>489</v>
      </c>
      <c r="F125" s="453"/>
      <c r="G125" s="1417">
        <v>24</v>
      </c>
      <c r="H125" s="453" t="s">
        <v>252</v>
      </c>
      <c r="I125" s="453"/>
      <c r="J125" s="453"/>
      <c r="K125" s="453"/>
      <c r="L125" s="453" t="s">
        <v>947</v>
      </c>
      <c r="M125" s="453"/>
      <c r="N125" s="453"/>
      <c r="O125" s="453" t="s">
        <v>100</v>
      </c>
      <c r="P125" s="453"/>
      <c r="Q125" s="453" t="s">
        <v>511</v>
      </c>
      <c r="R125" s="453"/>
      <c r="S125" s="453"/>
      <c r="T125" s="453" t="s">
        <v>377</v>
      </c>
      <c r="U125" s="453"/>
      <c r="V125" s="453"/>
      <c r="W125" s="453"/>
      <c r="X125" s="453" t="s">
        <v>103</v>
      </c>
      <c r="Y125" s="453" t="s">
        <v>104</v>
      </c>
      <c r="Z125" s="453" t="s">
        <v>105</v>
      </c>
      <c r="AA125" s="453" t="s">
        <v>102</v>
      </c>
      <c r="AB125" s="453" t="s">
        <v>102</v>
      </c>
      <c r="AC125" s="453" t="s">
        <v>102</v>
      </c>
      <c r="AD125" s="453" t="s">
        <v>102</v>
      </c>
      <c r="AE125" s="453" t="s">
        <v>252</v>
      </c>
      <c r="AF125" s="177" t="s">
        <v>140</v>
      </c>
      <c r="AG125" s="177" t="s">
        <v>133</v>
      </c>
      <c r="AH125" s="453" t="s">
        <v>102</v>
      </c>
      <c r="AI125" s="453" t="s">
        <v>102</v>
      </c>
      <c r="AJ125" s="469" t="s">
        <v>9</v>
      </c>
      <c r="AK125" s="453" t="s">
        <v>484</v>
      </c>
      <c r="AL125" s="454" t="s">
        <v>484</v>
      </c>
      <c r="AM125" s="453" t="s">
        <v>484</v>
      </c>
      <c r="AN125" s="1369" t="s">
        <v>2835</v>
      </c>
      <c r="AO125" s="453" t="s">
        <v>102</v>
      </c>
      <c r="AP125" s="1090" t="s">
        <v>102</v>
      </c>
      <c r="AQ125" s="1090"/>
      <c r="AR125" s="177" t="s">
        <v>102</v>
      </c>
    </row>
    <row r="126" spans="1:44" s="185" customFormat="1" ht="15.75" thickBot="1" x14ac:dyDescent="0.3">
      <c r="A126" s="453">
        <v>125</v>
      </c>
      <c r="B126" s="412" t="s">
        <v>3834</v>
      </c>
      <c r="C126" s="1364" t="s">
        <v>4259</v>
      </c>
      <c r="D126" s="453" t="s">
        <v>147</v>
      </c>
      <c r="E126" s="453" t="s">
        <v>563</v>
      </c>
      <c r="F126" s="453"/>
      <c r="G126" s="1417">
        <v>26</v>
      </c>
      <c r="H126" s="453" t="s">
        <v>98</v>
      </c>
      <c r="I126" s="453"/>
      <c r="J126" s="453"/>
      <c r="K126" s="453"/>
      <c r="L126" s="453" t="s">
        <v>962</v>
      </c>
      <c r="M126" s="453"/>
      <c r="N126" s="453"/>
      <c r="O126" s="453" t="s">
        <v>100</v>
      </c>
      <c r="P126" s="453"/>
      <c r="Q126" s="453" t="s">
        <v>101</v>
      </c>
      <c r="R126" s="453"/>
      <c r="S126" s="453"/>
      <c r="T126" s="453" t="s">
        <v>191</v>
      </c>
      <c r="U126" s="453"/>
      <c r="V126" s="453"/>
      <c r="W126" s="453"/>
      <c r="X126" s="453" t="s">
        <v>192</v>
      </c>
      <c r="Y126" s="453" t="s">
        <v>193</v>
      </c>
      <c r="Z126" s="453" t="s">
        <v>119</v>
      </c>
      <c r="AA126" s="453" t="s">
        <v>309</v>
      </c>
      <c r="AB126" s="453" t="s">
        <v>963</v>
      </c>
      <c r="AC126" s="453" t="s">
        <v>102</v>
      </c>
      <c r="AD126" s="453" t="s">
        <v>102</v>
      </c>
      <c r="AE126" s="453" t="s">
        <v>98</v>
      </c>
      <c r="AF126" s="177" t="s">
        <v>106</v>
      </c>
      <c r="AG126" s="177" t="s">
        <v>133</v>
      </c>
      <c r="AH126" s="453" t="s">
        <v>964</v>
      </c>
      <c r="AI126" s="453" t="s">
        <v>311</v>
      </c>
      <c r="AJ126" s="469" t="s">
        <v>9</v>
      </c>
      <c r="AK126" s="453" t="s">
        <v>484</v>
      </c>
      <c r="AL126" s="454" t="s">
        <v>484</v>
      </c>
      <c r="AM126" s="453" t="s">
        <v>484</v>
      </c>
      <c r="AN126" s="1370" t="s">
        <v>4565</v>
      </c>
      <c r="AO126" s="453" t="s">
        <v>102</v>
      </c>
      <c r="AP126" s="453" t="s">
        <v>102</v>
      </c>
      <c r="AQ126" s="453"/>
      <c r="AR126" s="177" t="s">
        <v>965</v>
      </c>
    </row>
    <row r="127" spans="1:44" s="185" customFormat="1" ht="15.75" thickBot="1" x14ac:dyDescent="0.3">
      <c r="A127" s="453">
        <v>126</v>
      </c>
      <c r="B127" s="412" t="s">
        <v>3835</v>
      </c>
      <c r="C127" s="1364" t="s">
        <v>4260</v>
      </c>
      <c r="D127" s="453" t="s">
        <v>96</v>
      </c>
      <c r="E127" s="453" t="s">
        <v>563</v>
      </c>
      <c r="F127" s="453"/>
      <c r="G127" s="1417">
        <v>25</v>
      </c>
      <c r="H127" s="453" t="s">
        <v>98</v>
      </c>
      <c r="I127" s="453"/>
      <c r="J127" s="453"/>
      <c r="K127" s="453"/>
      <c r="L127" s="453" t="s">
        <v>968</v>
      </c>
      <c r="M127" s="453"/>
      <c r="N127" s="453"/>
      <c r="O127" s="1109" t="s">
        <v>1531</v>
      </c>
      <c r="P127" s="453"/>
      <c r="Q127" s="453" t="s">
        <v>511</v>
      </c>
      <c r="R127" s="453"/>
      <c r="S127" s="453"/>
      <c r="T127" s="453" t="s">
        <v>419</v>
      </c>
      <c r="U127" s="453"/>
      <c r="V127" s="453"/>
      <c r="W127" s="453"/>
      <c r="X127" s="453" t="s">
        <v>103</v>
      </c>
      <c r="Y127" s="748" t="s">
        <v>635</v>
      </c>
      <c r="Z127" s="453" t="s">
        <v>119</v>
      </c>
      <c r="AA127" s="453" t="s">
        <v>969</v>
      </c>
      <c r="AB127" s="453" t="s">
        <v>970</v>
      </c>
      <c r="AC127" s="453" t="s">
        <v>102</v>
      </c>
      <c r="AD127" s="453" t="s">
        <v>102</v>
      </c>
      <c r="AE127" s="453" t="s">
        <v>98</v>
      </c>
      <c r="AF127" s="177" t="s">
        <v>140</v>
      </c>
      <c r="AG127" s="177" t="s">
        <v>141</v>
      </c>
      <c r="AH127" s="453" t="s">
        <v>102</v>
      </c>
      <c r="AI127" s="453" t="s">
        <v>311</v>
      </c>
      <c r="AJ127" s="469" t="s">
        <v>9</v>
      </c>
      <c r="AK127" s="453" t="s">
        <v>484</v>
      </c>
      <c r="AL127" s="454" t="s">
        <v>484</v>
      </c>
      <c r="AM127" s="453" t="s">
        <v>484</v>
      </c>
      <c r="AN127" s="1370" t="s">
        <v>4565</v>
      </c>
      <c r="AO127" s="453" t="s">
        <v>102</v>
      </c>
      <c r="AP127" s="453" t="s">
        <v>102</v>
      </c>
      <c r="AQ127" s="453"/>
      <c r="AR127" s="177" t="s">
        <v>971</v>
      </c>
    </row>
    <row r="128" spans="1:44" s="185" customFormat="1" ht="15.75" thickBot="1" x14ac:dyDescent="0.3">
      <c r="A128" s="453">
        <v>127</v>
      </c>
      <c r="B128" s="412" t="s">
        <v>3836</v>
      </c>
      <c r="C128" s="1364" t="s">
        <v>4261</v>
      </c>
      <c r="D128" s="453" t="s">
        <v>147</v>
      </c>
      <c r="E128" s="453" t="s">
        <v>489</v>
      </c>
      <c r="F128" s="453"/>
      <c r="G128" s="1417">
        <v>52</v>
      </c>
      <c r="H128" s="453" t="s">
        <v>98</v>
      </c>
      <c r="I128" s="453"/>
      <c r="J128" s="453"/>
      <c r="K128" s="453"/>
      <c r="L128" s="453" t="s">
        <v>975</v>
      </c>
      <c r="M128" s="453"/>
      <c r="N128" s="453"/>
      <c r="O128" s="453" t="s">
        <v>100</v>
      </c>
      <c r="P128" s="453"/>
      <c r="Q128" s="453" t="s">
        <v>101</v>
      </c>
      <c r="R128" s="453"/>
      <c r="S128" s="453"/>
      <c r="T128" s="453" t="s">
        <v>191</v>
      </c>
      <c r="U128" s="453"/>
      <c r="V128" s="453"/>
      <c r="W128" s="453"/>
      <c r="X128" s="453" t="s">
        <v>192</v>
      </c>
      <c r="Y128" s="454" t="s">
        <v>550</v>
      </c>
      <c r="Z128" s="453" t="s">
        <v>119</v>
      </c>
      <c r="AA128" s="453" t="s">
        <v>976</v>
      </c>
      <c r="AB128" s="453" t="s">
        <v>977</v>
      </c>
      <c r="AC128" s="453" t="s">
        <v>102</v>
      </c>
      <c r="AD128" s="453" t="s">
        <v>102</v>
      </c>
      <c r="AE128" s="453" t="s">
        <v>98</v>
      </c>
      <c r="AF128" s="177" t="s">
        <v>106</v>
      </c>
      <c r="AG128" s="177" t="s">
        <v>978</v>
      </c>
      <c r="AH128" s="453" t="s">
        <v>979</v>
      </c>
      <c r="AI128" s="453" t="s">
        <v>106</v>
      </c>
      <c r="AJ128" s="469" t="s">
        <v>9</v>
      </c>
      <c r="AK128" s="186" t="s">
        <v>484</v>
      </c>
      <c r="AL128" s="454" t="s">
        <v>484</v>
      </c>
      <c r="AM128" s="453" t="s">
        <v>484</v>
      </c>
      <c r="AN128" s="453" t="s">
        <v>335</v>
      </c>
      <c r="AO128" s="453" t="s">
        <v>495</v>
      </c>
      <c r="AP128" s="453" t="s">
        <v>372</v>
      </c>
      <c r="AQ128" s="453"/>
      <c r="AR128" s="177" t="s">
        <v>980</v>
      </c>
    </row>
    <row r="129" spans="1:44" s="185" customFormat="1" ht="15.75" thickBot="1" x14ac:dyDescent="0.3">
      <c r="A129" s="453">
        <v>128</v>
      </c>
      <c r="B129" s="412" t="s">
        <v>3837</v>
      </c>
      <c r="C129" s="1364" t="s">
        <v>4262</v>
      </c>
      <c r="D129" s="453" t="s">
        <v>147</v>
      </c>
      <c r="E129" s="453" t="s">
        <v>489</v>
      </c>
      <c r="F129" s="453"/>
      <c r="G129" s="1417">
        <v>26</v>
      </c>
      <c r="H129" s="453" t="s">
        <v>473</v>
      </c>
      <c r="I129" s="453"/>
      <c r="J129" s="453"/>
      <c r="K129" s="453"/>
      <c r="L129" s="453" t="s">
        <v>985</v>
      </c>
      <c r="M129" s="453"/>
      <c r="N129" s="453"/>
      <c r="O129" s="453" t="s">
        <v>100</v>
      </c>
      <c r="P129" s="453"/>
      <c r="Q129" s="453" t="s">
        <v>511</v>
      </c>
      <c r="R129" s="453"/>
      <c r="S129" s="453"/>
      <c r="T129" s="453" t="s">
        <v>191</v>
      </c>
      <c r="U129" s="453"/>
      <c r="V129" s="453"/>
      <c r="W129" s="453"/>
      <c r="X129" s="453" t="s">
        <v>192</v>
      </c>
      <c r="Y129" s="453" t="s">
        <v>193</v>
      </c>
      <c r="Z129" s="453" t="s">
        <v>119</v>
      </c>
      <c r="AA129" s="453" t="s">
        <v>986</v>
      </c>
      <c r="AB129" s="453" t="s">
        <v>987</v>
      </c>
      <c r="AC129" s="453" t="s">
        <v>102</v>
      </c>
      <c r="AD129" s="453" t="s">
        <v>102</v>
      </c>
      <c r="AE129" s="453" t="s">
        <v>473</v>
      </c>
      <c r="AF129" s="177" t="s">
        <v>106</v>
      </c>
      <c r="AG129" s="177" t="s">
        <v>107</v>
      </c>
      <c r="AH129" s="453" t="s">
        <v>102</v>
      </c>
      <c r="AI129" s="453" t="s">
        <v>927</v>
      </c>
      <c r="AJ129" s="469" t="s">
        <v>9</v>
      </c>
      <c r="AK129" s="453" t="s">
        <v>484</v>
      </c>
      <c r="AL129" s="454" t="s">
        <v>484</v>
      </c>
      <c r="AM129" s="453" t="s">
        <v>484</v>
      </c>
      <c r="AN129" s="1370" t="s">
        <v>4565</v>
      </c>
      <c r="AO129" s="453" t="s">
        <v>102</v>
      </c>
      <c r="AP129" s="453" t="s">
        <v>102</v>
      </c>
      <c r="AQ129" s="453"/>
      <c r="AR129" s="177" t="s">
        <v>988</v>
      </c>
    </row>
    <row r="130" spans="1:44" s="185" customFormat="1" ht="15.75" thickBot="1" x14ac:dyDescent="0.3">
      <c r="A130" s="453">
        <v>129</v>
      </c>
      <c r="B130" s="412" t="s">
        <v>3838</v>
      </c>
      <c r="C130" s="1364" t="s">
        <v>4263</v>
      </c>
      <c r="D130" s="453" t="s">
        <v>147</v>
      </c>
      <c r="E130" s="453" t="s">
        <v>563</v>
      </c>
      <c r="F130" s="453"/>
      <c r="G130" s="1417">
        <v>29</v>
      </c>
      <c r="H130" s="453" t="s">
        <v>98</v>
      </c>
      <c r="I130" s="453"/>
      <c r="J130" s="453"/>
      <c r="K130" s="453"/>
      <c r="L130" s="453" t="s">
        <v>992</v>
      </c>
      <c r="M130" s="453"/>
      <c r="N130" s="453"/>
      <c r="O130" s="453" t="s">
        <v>100</v>
      </c>
      <c r="P130" s="453"/>
      <c r="Q130" s="453" t="s">
        <v>101</v>
      </c>
      <c r="R130" s="453"/>
      <c r="S130" s="453"/>
      <c r="T130" s="453" t="s">
        <v>377</v>
      </c>
      <c r="U130" s="453"/>
      <c r="V130" s="453"/>
      <c r="W130" s="453"/>
      <c r="X130" s="453" t="s">
        <v>103</v>
      </c>
      <c r="Y130" s="453" t="s">
        <v>104</v>
      </c>
      <c r="Z130" s="453" t="s">
        <v>119</v>
      </c>
      <c r="AA130" s="453" t="s">
        <v>993</v>
      </c>
      <c r="AB130" s="453" t="s">
        <v>994</v>
      </c>
      <c r="AC130" s="453" t="s">
        <v>102</v>
      </c>
      <c r="AD130" s="453" t="s">
        <v>102</v>
      </c>
      <c r="AE130" s="453" t="s">
        <v>98</v>
      </c>
      <c r="AF130" s="177" t="s">
        <v>140</v>
      </c>
      <c r="AG130" s="177" t="s">
        <v>133</v>
      </c>
      <c r="AH130" s="453" t="s">
        <v>102</v>
      </c>
      <c r="AI130" s="453" t="s">
        <v>740</v>
      </c>
      <c r="AJ130" s="469" t="s">
        <v>9</v>
      </c>
      <c r="AK130" s="453" t="s">
        <v>484</v>
      </c>
      <c r="AL130" s="454" t="s">
        <v>484</v>
      </c>
      <c r="AM130" s="453" t="s">
        <v>484</v>
      </c>
      <c r="AN130" s="1370" t="s">
        <v>4565</v>
      </c>
      <c r="AO130" s="453" t="s">
        <v>102</v>
      </c>
      <c r="AP130" s="453" t="s">
        <v>102</v>
      </c>
      <c r="AQ130" s="453"/>
      <c r="AR130" s="177" t="s">
        <v>995</v>
      </c>
    </row>
    <row r="131" spans="1:44" s="185" customFormat="1" ht="15.75" thickBot="1" x14ac:dyDescent="0.3">
      <c r="A131" s="453">
        <v>130</v>
      </c>
      <c r="B131" s="412" t="s">
        <v>3839</v>
      </c>
      <c r="C131" s="1364" t="s">
        <v>4264</v>
      </c>
      <c r="D131" s="453" t="s">
        <v>96</v>
      </c>
      <c r="E131" s="453" t="s">
        <v>563</v>
      </c>
      <c r="F131" s="453"/>
      <c r="G131" s="1417">
        <v>26</v>
      </c>
      <c r="H131" s="453" t="s">
        <v>154</v>
      </c>
      <c r="I131" s="453"/>
      <c r="J131" s="453"/>
      <c r="K131" s="453"/>
      <c r="L131" s="453" t="s">
        <v>975</v>
      </c>
      <c r="M131" s="453"/>
      <c r="N131" s="453"/>
      <c r="O131" s="453" t="s">
        <v>128</v>
      </c>
      <c r="P131" s="453"/>
      <c r="Q131" s="453" t="s">
        <v>211</v>
      </c>
      <c r="R131" s="453"/>
      <c r="S131" s="453"/>
      <c r="T131" s="453" t="s">
        <v>191</v>
      </c>
      <c r="U131" s="453"/>
      <c r="V131" s="453"/>
      <c r="W131" s="453"/>
      <c r="X131" s="453" t="s">
        <v>117</v>
      </c>
      <c r="Y131" s="453" t="s">
        <v>130</v>
      </c>
      <c r="Z131" s="453" t="s">
        <v>119</v>
      </c>
      <c r="AA131" s="453" t="s">
        <v>999</v>
      </c>
      <c r="AB131" s="453" t="s">
        <v>1000</v>
      </c>
      <c r="AC131" s="453" t="s">
        <v>102</v>
      </c>
      <c r="AD131" s="453" t="s">
        <v>102</v>
      </c>
      <c r="AE131" s="453" t="s">
        <v>154</v>
      </c>
      <c r="AF131" s="177" t="s">
        <v>106</v>
      </c>
      <c r="AG131" s="177" t="s">
        <v>107</v>
      </c>
      <c r="AH131" s="453" t="s">
        <v>102</v>
      </c>
      <c r="AI131" s="453" t="s">
        <v>171</v>
      </c>
      <c r="AJ131" s="469" t="s">
        <v>9</v>
      </c>
      <c r="AK131" s="453" t="s">
        <v>484</v>
      </c>
      <c r="AL131" s="454" t="s">
        <v>484</v>
      </c>
      <c r="AM131" s="453" t="s">
        <v>484</v>
      </c>
      <c r="AN131" s="1370" t="s">
        <v>4565</v>
      </c>
      <c r="AO131" s="453" t="s">
        <v>102</v>
      </c>
      <c r="AP131" s="453" t="s">
        <v>102</v>
      </c>
      <c r="AQ131" s="453"/>
      <c r="AR131" s="177" t="s">
        <v>1001</v>
      </c>
    </row>
    <row r="132" spans="1:44" s="185" customFormat="1" ht="15.75" thickBot="1" x14ac:dyDescent="0.3">
      <c r="A132" s="453">
        <v>131</v>
      </c>
      <c r="B132" s="412" t="s">
        <v>3840</v>
      </c>
      <c r="C132" s="1364" t="s">
        <v>4265</v>
      </c>
      <c r="D132" s="453" t="s">
        <v>147</v>
      </c>
      <c r="E132" s="453" t="s">
        <v>563</v>
      </c>
      <c r="F132" s="453"/>
      <c r="G132" s="1417">
        <v>25</v>
      </c>
      <c r="H132" s="453" t="s">
        <v>98</v>
      </c>
      <c r="I132" s="453"/>
      <c r="J132" s="453"/>
      <c r="K132" s="453"/>
      <c r="L132" s="453" t="s">
        <v>639</v>
      </c>
      <c r="M132" s="453"/>
      <c r="N132" s="453"/>
      <c r="O132" s="453" t="s">
        <v>128</v>
      </c>
      <c r="P132" s="453"/>
      <c r="Q132" s="453" t="s">
        <v>101</v>
      </c>
      <c r="R132" s="453"/>
      <c r="S132" s="453"/>
      <c r="T132" s="453" t="s">
        <v>191</v>
      </c>
      <c r="U132" s="453"/>
      <c r="V132" s="453"/>
      <c r="W132" s="453"/>
      <c r="X132" s="453" t="s">
        <v>192</v>
      </c>
      <c r="Y132" s="453" t="s">
        <v>193</v>
      </c>
      <c r="Z132" s="453" t="s">
        <v>119</v>
      </c>
      <c r="AA132" s="453" t="s">
        <v>1005</v>
      </c>
      <c r="AB132" s="453" t="s">
        <v>1006</v>
      </c>
      <c r="AC132" s="453" t="s">
        <v>102</v>
      </c>
      <c r="AD132" s="453" t="s">
        <v>102</v>
      </c>
      <c r="AE132" s="453" t="s">
        <v>98</v>
      </c>
      <c r="AF132" s="177" t="s">
        <v>236</v>
      </c>
      <c r="AG132" s="177" t="s">
        <v>107</v>
      </c>
      <c r="AH132" s="453" t="s">
        <v>102</v>
      </c>
      <c r="AI132" s="453" t="s">
        <v>1007</v>
      </c>
      <c r="AJ132" s="469" t="s">
        <v>9</v>
      </c>
      <c r="AK132" s="453" t="s">
        <v>484</v>
      </c>
      <c r="AL132" s="454" t="s">
        <v>484</v>
      </c>
      <c r="AM132" s="453" t="s">
        <v>484</v>
      </c>
      <c r="AN132" s="453" t="s">
        <v>335</v>
      </c>
      <c r="AO132" s="453" t="s">
        <v>336</v>
      </c>
      <c r="AP132" s="453" t="s">
        <v>337</v>
      </c>
      <c r="AQ132" s="453"/>
      <c r="AR132" s="177" t="s">
        <v>1008</v>
      </c>
    </row>
    <row r="133" spans="1:44" s="185" customFormat="1" ht="15.75" thickBot="1" x14ac:dyDescent="0.3">
      <c r="A133" s="453">
        <v>132</v>
      </c>
      <c r="B133" s="412" t="s">
        <v>3841</v>
      </c>
      <c r="C133" s="1364" t="s">
        <v>4266</v>
      </c>
      <c r="D133" s="453" t="s">
        <v>96</v>
      </c>
      <c r="E133" s="453" t="s">
        <v>489</v>
      </c>
      <c r="F133" s="454"/>
      <c r="G133" s="1417">
        <v>24</v>
      </c>
      <c r="H133" s="453" t="s">
        <v>154</v>
      </c>
      <c r="I133" s="454"/>
      <c r="J133" s="454"/>
      <c r="K133" s="454"/>
      <c r="L133" s="453" t="s">
        <v>633</v>
      </c>
      <c r="M133" s="453"/>
      <c r="N133" s="454"/>
      <c r="O133" s="453" t="s">
        <v>100</v>
      </c>
      <c r="P133" s="454"/>
      <c r="Q133" s="453" t="s">
        <v>780</v>
      </c>
      <c r="R133" s="454"/>
      <c r="S133" s="454"/>
      <c r="T133" s="454" t="s">
        <v>191</v>
      </c>
      <c r="U133" s="454"/>
      <c r="V133" s="454"/>
      <c r="W133" s="454"/>
      <c r="X133" s="453" t="s">
        <v>192</v>
      </c>
      <c r="Y133" s="453" t="s">
        <v>193</v>
      </c>
      <c r="Z133" s="453" t="s">
        <v>105</v>
      </c>
      <c r="AA133" s="453" t="s">
        <v>102</v>
      </c>
      <c r="AB133" s="453" t="s">
        <v>102</v>
      </c>
      <c r="AC133" s="453" t="s">
        <v>102</v>
      </c>
      <c r="AD133" s="453" t="s">
        <v>102</v>
      </c>
      <c r="AE133" s="453" t="s">
        <v>154</v>
      </c>
      <c r="AF133" s="177" t="s">
        <v>236</v>
      </c>
      <c r="AG133" s="177" t="s">
        <v>1012</v>
      </c>
      <c r="AH133" s="453" t="s">
        <v>102</v>
      </c>
      <c r="AI133" s="453" t="s">
        <v>102</v>
      </c>
      <c r="AJ133" s="469" t="s">
        <v>9</v>
      </c>
      <c r="AK133" s="453" t="s">
        <v>484</v>
      </c>
      <c r="AL133" s="454" t="s">
        <v>484</v>
      </c>
      <c r="AM133" s="453" t="s">
        <v>484</v>
      </c>
      <c r="AN133" s="453" t="s">
        <v>335</v>
      </c>
      <c r="AO133" s="454" t="s">
        <v>433</v>
      </c>
      <c r="AP133" s="454" t="s">
        <v>179</v>
      </c>
      <c r="AQ133" s="454"/>
      <c r="AR133" s="177" t="s">
        <v>1013</v>
      </c>
    </row>
    <row r="134" spans="1:44" s="185" customFormat="1" ht="15.75" thickBot="1" x14ac:dyDescent="0.3">
      <c r="A134" s="453">
        <v>133</v>
      </c>
      <c r="B134" s="412" t="s">
        <v>3842</v>
      </c>
      <c r="C134" s="1364" t="s">
        <v>4267</v>
      </c>
      <c r="D134" s="453" t="s">
        <v>147</v>
      </c>
      <c r="E134" s="453" t="s">
        <v>489</v>
      </c>
      <c r="F134" s="453"/>
      <c r="G134" s="1417">
        <v>32</v>
      </c>
      <c r="H134" s="453" t="s">
        <v>166</v>
      </c>
      <c r="I134" s="453"/>
      <c r="J134" s="453"/>
      <c r="K134" s="453"/>
      <c r="L134" s="453" t="s">
        <v>1017</v>
      </c>
      <c r="M134" s="454"/>
      <c r="N134" s="453"/>
      <c r="O134" s="453" t="s">
        <v>491</v>
      </c>
      <c r="P134" s="453"/>
      <c r="Q134" s="453" t="s">
        <v>684</v>
      </c>
      <c r="R134" s="453"/>
      <c r="S134" s="453"/>
      <c r="T134" s="453" t="s">
        <v>377</v>
      </c>
      <c r="U134" s="453"/>
      <c r="V134" s="453"/>
      <c r="W134" s="453"/>
      <c r="X134" s="453" t="s">
        <v>192</v>
      </c>
      <c r="Y134" s="454" t="s">
        <v>846</v>
      </c>
      <c r="Z134" s="453" t="s">
        <v>119</v>
      </c>
      <c r="AA134" s="453" t="s">
        <v>1018</v>
      </c>
      <c r="AB134" s="453" t="s">
        <v>1019</v>
      </c>
      <c r="AC134" s="453" t="s">
        <v>102</v>
      </c>
      <c r="AD134" s="453" t="s">
        <v>102</v>
      </c>
      <c r="AE134" s="453" t="s">
        <v>166</v>
      </c>
      <c r="AF134" s="177" t="s">
        <v>504</v>
      </c>
      <c r="AG134" s="177" t="s">
        <v>107</v>
      </c>
      <c r="AH134" s="453" t="s">
        <v>102</v>
      </c>
      <c r="AI134" s="453" t="s">
        <v>1020</v>
      </c>
      <c r="AJ134" s="469" t="s">
        <v>9</v>
      </c>
      <c r="AK134" s="453" t="s">
        <v>484</v>
      </c>
      <c r="AL134" s="454" t="s">
        <v>484</v>
      </c>
      <c r="AM134" s="453" t="s">
        <v>484</v>
      </c>
      <c r="AN134" s="1369" t="s">
        <v>2835</v>
      </c>
      <c r="AO134" s="453" t="s">
        <v>102</v>
      </c>
      <c r="AP134" s="1090" t="s">
        <v>102</v>
      </c>
      <c r="AQ134" s="1090"/>
      <c r="AR134" s="177" t="s">
        <v>1021</v>
      </c>
    </row>
    <row r="135" spans="1:44" s="185" customFormat="1" ht="15.75" thickBot="1" x14ac:dyDescent="0.3">
      <c r="A135" s="453">
        <v>134</v>
      </c>
      <c r="B135" s="412" t="s">
        <v>3843</v>
      </c>
      <c r="C135" s="1364" t="s">
        <v>4268</v>
      </c>
      <c r="D135" s="453" t="s">
        <v>96</v>
      </c>
      <c r="E135" s="453" t="s">
        <v>563</v>
      </c>
      <c r="F135" s="453"/>
      <c r="G135" s="1417">
        <v>22</v>
      </c>
      <c r="H135" s="453" t="s">
        <v>154</v>
      </c>
      <c r="I135" s="453"/>
      <c r="J135" s="453"/>
      <c r="K135" s="453"/>
      <c r="L135" s="453" t="s">
        <v>1025</v>
      </c>
      <c r="M135" s="453"/>
      <c r="N135" s="453"/>
      <c r="O135" s="453" t="s">
        <v>100</v>
      </c>
      <c r="P135" s="453"/>
      <c r="Q135" s="453" t="s">
        <v>101</v>
      </c>
      <c r="R135" s="453"/>
      <c r="S135" s="453"/>
      <c r="T135" s="453" t="s">
        <v>377</v>
      </c>
      <c r="U135" s="453"/>
      <c r="V135" s="453"/>
      <c r="W135" s="453"/>
      <c r="X135" s="453" t="s">
        <v>103</v>
      </c>
      <c r="Y135" s="453" t="s">
        <v>104</v>
      </c>
      <c r="Z135" s="453" t="s">
        <v>119</v>
      </c>
      <c r="AA135" s="453" t="s">
        <v>1026</v>
      </c>
      <c r="AB135" s="453" t="s">
        <v>1027</v>
      </c>
      <c r="AC135" s="453" t="s">
        <v>102</v>
      </c>
      <c r="AD135" s="453" t="s">
        <v>102</v>
      </c>
      <c r="AE135" s="453" t="s">
        <v>154</v>
      </c>
      <c r="AF135" s="177" t="s">
        <v>236</v>
      </c>
      <c r="AG135" s="177" t="s">
        <v>133</v>
      </c>
      <c r="AH135" s="453" t="s">
        <v>102</v>
      </c>
      <c r="AI135" s="453" t="s">
        <v>1028</v>
      </c>
      <c r="AJ135" s="469" t="s">
        <v>9</v>
      </c>
      <c r="AK135" s="453" t="s">
        <v>484</v>
      </c>
      <c r="AL135" s="454" t="s">
        <v>484</v>
      </c>
      <c r="AM135" s="453" t="s">
        <v>484</v>
      </c>
      <c r="AN135" s="453" t="s">
        <v>177</v>
      </c>
      <c r="AO135" s="453" t="s">
        <v>576</v>
      </c>
      <c r="AP135" s="453" t="s">
        <v>577</v>
      </c>
      <c r="AQ135" s="453"/>
      <c r="AR135" s="950" t="s">
        <v>1029</v>
      </c>
    </row>
    <row r="136" spans="1:44" s="185" customFormat="1" ht="12.75" customHeight="1" thickBot="1" x14ac:dyDescent="0.3">
      <c r="A136" s="453">
        <v>135</v>
      </c>
      <c r="B136" s="412" t="s">
        <v>3844</v>
      </c>
      <c r="C136" s="1364" t="s">
        <v>4269</v>
      </c>
      <c r="D136" s="453" t="s">
        <v>96</v>
      </c>
      <c r="E136" s="453" t="s">
        <v>563</v>
      </c>
      <c r="F136" s="453"/>
      <c r="G136" s="1417">
        <v>45</v>
      </c>
      <c r="H136" s="453" t="s">
        <v>98</v>
      </c>
      <c r="I136" s="453"/>
      <c r="J136" s="453"/>
      <c r="K136" s="453"/>
      <c r="L136" s="453" t="s">
        <v>808</v>
      </c>
      <c r="M136" s="453"/>
      <c r="N136" s="453"/>
      <c r="O136" s="453" t="s">
        <v>100</v>
      </c>
      <c r="P136" s="453"/>
      <c r="Q136" s="453" t="s">
        <v>511</v>
      </c>
      <c r="R136" s="453"/>
      <c r="S136" s="453"/>
      <c r="T136" s="453" t="s">
        <v>300</v>
      </c>
      <c r="U136" s="453"/>
      <c r="V136" s="453"/>
      <c r="W136" s="453"/>
      <c r="X136" s="453" t="s">
        <v>117</v>
      </c>
      <c r="Y136" s="453" t="s">
        <v>130</v>
      </c>
      <c r="Z136" s="453" t="s">
        <v>119</v>
      </c>
      <c r="AA136" s="453" t="s">
        <v>1033</v>
      </c>
      <c r="AB136" s="453" t="s">
        <v>1034</v>
      </c>
      <c r="AC136" s="453" t="s">
        <v>102</v>
      </c>
      <c r="AD136" s="453" t="s">
        <v>102</v>
      </c>
      <c r="AE136" s="453" t="s">
        <v>98</v>
      </c>
      <c r="AF136" s="177" t="s">
        <v>122</v>
      </c>
      <c r="AG136" s="177" t="s">
        <v>107</v>
      </c>
      <c r="AH136" s="453" t="s">
        <v>1035</v>
      </c>
      <c r="AI136" s="453" t="s">
        <v>927</v>
      </c>
      <c r="AJ136" s="469" t="s">
        <v>9</v>
      </c>
      <c r="AK136" s="453" t="s">
        <v>484</v>
      </c>
      <c r="AL136" s="454" t="s">
        <v>484</v>
      </c>
      <c r="AM136" s="453" t="s">
        <v>484</v>
      </c>
      <c r="AN136" s="1370" t="s">
        <v>4565</v>
      </c>
      <c r="AO136" s="453" t="s">
        <v>102</v>
      </c>
      <c r="AP136" s="453" t="s">
        <v>102</v>
      </c>
      <c r="AQ136" s="453"/>
      <c r="AR136" s="177" t="s">
        <v>1036</v>
      </c>
    </row>
    <row r="137" spans="1:44" s="185" customFormat="1" ht="15.75" thickBot="1" x14ac:dyDescent="0.3">
      <c r="A137" s="453">
        <v>136</v>
      </c>
      <c r="B137" s="412" t="s">
        <v>3845</v>
      </c>
      <c r="C137" s="1364" t="s">
        <v>4270</v>
      </c>
      <c r="D137" s="453" t="s">
        <v>147</v>
      </c>
      <c r="E137" s="453" t="s">
        <v>563</v>
      </c>
      <c r="F137" s="453"/>
      <c r="G137" s="1417">
        <v>21</v>
      </c>
      <c r="H137" s="453" t="s">
        <v>166</v>
      </c>
      <c r="I137" s="453"/>
      <c r="J137" s="453"/>
      <c r="K137" s="453"/>
      <c r="L137" s="453" t="s">
        <v>1040</v>
      </c>
      <c r="M137" s="453"/>
      <c r="N137" s="453"/>
      <c r="O137" s="453" t="s">
        <v>100</v>
      </c>
      <c r="P137" s="453"/>
      <c r="Q137" s="453" t="s">
        <v>211</v>
      </c>
      <c r="R137" s="453"/>
      <c r="S137" s="453"/>
      <c r="T137" s="453" t="s">
        <v>377</v>
      </c>
      <c r="U137" s="453"/>
      <c r="V137" s="453"/>
      <c r="W137" s="453"/>
      <c r="X137" s="453" t="s">
        <v>117</v>
      </c>
      <c r="Y137" s="453" t="s">
        <v>292</v>
      </c>
      <c r="Z137" s="453" t="s">
        <v>105</v>
      </c>
      <c r="AA137" s="453" t="s">
        <v>102</v>
      </c>
      <c r="AB137" s="453" t="s">
        <v>102</v>
      </c>
      <c r="AC137" s="453" t="s">
        <v>102</v>
      </c>
      <c r="AD137" s="453" t="s">
        <v>102</v>
      </c>
      <c r="AE137" s="453" t="s">
        <v>166</v>
      </c>
      <c r="AF137" s="177" t="s">
        <v>162</v>
      </c>
      <c r="AG137" s="177" t="s">
        <v>133</v>
      </c>
      <c r="AH137" s="453" t="s">
        <v>102</v>
      </c>
      <c r="AI137" s="453" t="s">
        <v>102</v>
      </c>
      <c r="AJ137" s="469" t="s">
        <v>9</v>
      </c>
      <c r="AK137" s="453" t="s">
        <v>484</v>
      </c>
      <c r="AL137" s="454" t="s">
        <v>484</v>
      </c>
      <c r="AM137" s="453" t="s">
        <v>484</v>
      </c>
      <c r="AN137" s="1370" t="s">
        <v>4565</v>
      </c>
      <c r="AO137" s="453" t="s">
        <v>102</v>
      </c>
      <c r="AP137" s="453" t="s">
        <v>102</v>
      </c>
      <c r="AQ137" s="453"/>
      <c r="AR137" s="177" t="s">
        <v>1041</v>
      </c>
    </row>
    <row r="138" spans="1:44" s="185" customFormat="1" ht="15.75" thickBot="1" x14ac:dyDescent="0.3">
      <c r="A138" s="453">
        <v>137</v>
      </c>
      <c r="B138" s="412" t="s">
        <v>3846</v>
      </c>
      <c r="C138" s="1364" t="s">
        <v>4271</v>
      </c>
      <c r="D138" s="453" t="s">
        <v>96</v>
      </c>
      <c r="E138" s="453" t="s">
        <v>110</v>
      </c>
      <c r="F138" s="454"/>
      <c r="G138" s="1417">
        <v>22</v>
      </c>
      <c r="H138" s="453" t="s">
        <v>98</v>
      </c>
      <c r="I138" s="454"/>
      <c r="J138" s="454"/>
      <c r="K138" s="454"/>
      <c r="L138" s="453" t="s">
        <v>947</v>
      </c>
      <c r="M138" s="453"/>
      <c r="N138" s="454"/>
      <c r="O138" s="453" t="s">
        <v>100</v>
      </c>
      <c r="P138" s="454"/>
      <c r="Q138" s="453" t="s">
        <v>268</v>
      </c>
      <c r="R138" s="454"/>
      <c r="S138" s="454"/>
      <c r="T138" s="454" t="s">
        <v>377</v>
      </c>
      <c r="U138" s="454"/>
      <c r="V138" s="454"/>
      <c r="W138" s="454"/>
      <c r="X138" s="453" t="s">
        <v>103</v>
      </c>
      <c r="Y138" s="453" t="s">
        <v>104</v>
      </c>
      <c r="Z138" s="453" t="s">
        <v>105</v>
      </c>
      <c r="AA138" s="453" t="s">
        <v>102</v>
      </c>
      <c r="AB138" s="453" t="s">
        <v>102</v>
      </c>
      <c r="AC138" s="453" t="s">
        <v>102</v>
      </c>
      <c r="AD138" s="453" t="s">
        <v>102</v>
      </c>
      <c r="AE138" s="453" t="s">
        <v>98</v>
      </c>
      <c r="AF138" s="177" t="s">
        <v>140</v>
      </c>
      <c r="AG138" s="177" t="s">
        <v>133</v>
      </c>
      <c r="AH138" s="453" t="s">
        <v>102</v>
      </c>
      <c r="AI138" s="453" t="s">
        <v>102</v>
      </c>
      <c r="AJ138" s="469" t="s">
        <v>9</v>
      </c>
      <c r="AK138" s="453" t="s">
        <v>484</v>
      </c>
      <c r="AL138" s="454" t="s">
        <v>484</v>
      </c>
      <c r="AM138" s="453" t="s">
        <v>484</v>
      </c>
      <c r="AN138" s="453" t="s">
        <v>177</v>
      </c>
      <c r="AO138" s="454" t="s">
        <v>178</v>
      </c>
      <c r="AP138" s="454" t="s">
        <v>179</v>
      </c>
      <c r="AQ138" s="454"/>
      <c r="AR138" s="177" t="s">
        <v>1045</v>
      </c>
    </row>
    <row r="139" spans="1:44" s="185" customFormat="1" ht="15.75" thickBot="1" x14ac:dyDescent="0.3">
      <c r="A139" s="453">
        <v>138</v>
      </c>
      <c r="B139" s="412" t="s">
        <v>3847</v>
      </c>
      <c r="C139" s="1364" t="s">
        <v>4272</v>
      </c>
      <c r="D139" s="453" t="s">
        <v>96</v>
      </c>
      <c r="E139" s="453" t="s">
        <v>110</v>
      </c>
      <c r="F139" s="453"/>
      <c r="G139" s="1417">
        <v>23</v>
      </c>
      <c r="H139" s="453" t="s">
        <v>807</v>
      </c>
      <c r="I139" s="453"/>
      <c r="J139" s="453"/>
      <c r="K139" s="453"/>
      <c r="L139" s="453" t="s">
        <v>1050</v>
      </c>
      <c r="M139" s="454"/>
      <c r="N139" s="453"/>
      <c r="O139" s="453" t="s">
        <v>100</v>
      </c>
      <c r="P139" s="453"/>
      <c r="Q139" s="453" t="s">
        <v>101</v>
      </c>
      <c r="R139" s="453"/>
      <c r="S139" s="453"/>
      <c r="T139" s="453" t="s">
        <v>377</v>
      </c>
      <c r="U139" s="453"/>
      <c r="V139" s="453"/>
      <c r="W139" s="453"/>
      <c r="X139" s="453" t="s">
        <v>103</v>
      </c>
      <c r="Y139" s="453" t="s">
        <v>104</v>
      </c>
      <c r="Z139" s="453" t="s">
        <v>119</v>
      </c>
      <c r="AA139" s="453" t="s">
        <v>1051</v>
      </c>
      <c r="AB139" s="453" t="s">
        <v>1052</v>
      </c>
      <c r="AC139" s="453" t="s">
        <v>102</v>
      </c>
      <c r="AD139" s="453" t="s">
        <v>102</v>
      </c>
      <c r="AE139" s="453" t="s">
        <v>807</v>
      </c>
      <c r="AF139" s="177" t="s">
        <v>106</v>
      </c>
      <c r="AG139" s="177" t="s">
        <v>107</v>
      </c>
      <c r="AH139" s="453" t="s">
        <v>102</v>
      </c>
      <c r="AI139" s="453" t="s">
        <v>1053</v>
      </c>
      <c r="AJ139" s="469" t="s">
        <v>9</v>
      </c>
      <c r="AK139" s="453" t="s">
        <v>484</v>
      </c>
      <c r="AL139" s="454" t="s">
        <v>484</v>
      </c>
      <c r="AM139" s="453" t="s">
        <v>484</v>
      </c>
      <c r="AN139" s="1370" t="s">
        <v>4565</v>
      </c>
      <c r="AO139" s="453" t="s">
        <v>102</v>
      </c>
      <c r="AP139" s="453" t="s">
        <v>102</v>
      </c>
      <c r="AQ139" s="453"/>
      <c r="AR139" s="177" t="s">
        <v>1054</v>
      </c>
    </row>
    <row r="140" spans="1:44" s="185" customFormat="1" ht="15.75" thickBot="1" x14ac:dyDescent="0.3">
      <c r="A140" s="453">
        <v>139</v>
      </c>
      <c r="B140" s="412" t="s">
        <v>3848</v>
      </c>
      <c r="C140" s="1364" t="s">
        <v>4273</v>
      </c>
      <c r="D140" s="453" t="s">
        <v>96</v>
      </c>
      <c r="E140" s="453" t="s">
        <v>563</v>
      </c>
      <c r="F140" s="453"/>
      <c r="G140" s="1417">
        <v>25</v>
      </c>
      <c r="H140" s="453" t="s">
        <v>98</v>
      </c>
      <c r="I140" s="453"/>
      <c r="J140" s="453"/>
      <c r="K140" s="453"/>
      <c r="L140" s="453" t="s">
        <v>633</v>
      </c>
      <c r="M140" s="453"/>
      <c r="N140" s="453"/>
      <c r="O140" s="453" t="s">
        <v>1058</v>
      </c>
      <c r="P140" s="453"/>
      <c r="Q140" s="453" t="s">
        <v>101</v>
      </c>
      <c r="R140" s="453"/>
      <c r="S140" s="453"/>
      <c r="T140" s="453" t="s">
        <v>300</v>
      </c>
      <c r="U140" s="453"/>
      <c r="V140" s="453"/>
      <c r="W140" s="453"/>
      <c r="X140" s="454" t="s">
        <v>117</v>
      </c>
      <c r="Y140" s="454" t="s">
        <v>301</v>
      </c>
      <c r="Z140" s="453" t="s">
        <v>119</v>
      </c>
      <c r="AA140" s="453" t="s">
        <v>1059</v>
      </c>
      <c r="AB140" s="453" t="s">
        <v>1060</v>
      </c>
      <c r="AC140" s="453" t="s">
        <v>102</v>
      </c>
      <c r="AD140" s="453" t="s">
        <v>102</v>
      </c>
      <c r="AE140" s="453" t="s">
        <v>98</v>
      </c>
      <c r="AF140" s="177" t="s">
        <v>236</v>
      </c>
      <c r="AG140" s="177" t="s">
        <v>107</v>
      </c>
      <c r="AH140" s="453" t="s">
        <v>102</v>
      </c>
      <c r="AI140" s="453" t="s">
        <v>1061</v>
      </c>
      <c r="AJ140" s="469" t="s">
        <v>9</v>
      </c>
      <c r="AK140" s="453" t="s">
        <v>484</v>
      </c>
      <c r="AL140" s="454" t="s">
        <v>484</v>
      </c>
      <c r="AM140" s="453" t="s">
        <v>484</v>
      </c>
      <c r="AN140" s="1370" t="s">
        <v>4565</v>
      </c>
      <c r="AO140" s="453" t="s">
        <v>102</v>
      </c>
      <c r="AP140" s="453" t="s">
        <v>102</v>
      </c>
      <c r="AQ140" s="453"/>
      <c r="AR140" s="177" t="s">
        <v>1062</v>
      </c>
    </row>
    <row r="141" spans="1:44" s="185" customFormat="1" ht="15.75" thickBot="1" x14ac:dyDescent="0.3">
      <c r="A141" s="453">
        <v>140</v>
      </c>
      <c r="B141" s="412" t="s">
        <v>3849</v>
      </c>
      <c r="C141" s="1364" t="s">
        <v>4274</v>
      </c>
      <c r="D141" s="453" t="s">
        <v>147</v>
      </c>
      <c r="E141" s="453" t="s">
        <v>563</v>
      </c>
      <c r="F141" s="453"/>
      <c r="G141" s="1417">
        <v>37</v>
      </c>
      <c r="H141" s="453" t="s">
        <v>115</v>
      </c>
      <c r="I141" s="453"/>
      <c r="J141" s="453"/>
      <c r="K141" s="453"/>
      <c r="L141" s="453" t="s">
        <v>1066</v>
      </c>
      <c r="M141" s="453"/>
      <c r="N141" s="453"/>
      <c r="O141" s="453" t="s">
        <v>100</v>
      </c>
      <c r="P141" s="453"/>
      <c r="Q141" s="453" t="s">
        <v>101</v>
      </c>
      <c r="R141" s="453"/>
      <c r="S141" s="453"/>
      <c r="T141" s="453" t="s">
        <v>150</v>
      </c>
      <c r="U141" s="453"/>
      <c r="V141" s="453"/>
      <c r="W141" s="453"/>
      <c r="X141" s="453" t="s">
        <v>117</v>
      </c>
      <c r="Y141" s="453" t="s">
        <v>151</v>
      </c>
      <c r="Z141" s="453" t="s">
        <v>119</v>
      </c>
      <c r="AA141" s="453" t="s">
        <v>1067</v>
      </c>
      <c r="AB141" s="453" t="s">
        <v>1068</v>
      </c>
      <c r="AC141" s="453" t="s">
        <v>102</v>
      </c>
      <c r="AD141" s="453" t="s">
        <v>102</v>
      </c>
      <c r="AE141" s="453" t="s">
        <v>115</v>
      </c>
      <c r="AF141" s="177" t="s">
        <v>504</v>
      </c>
      <c r="AG141" s="177" t="s">
        <v>107</v>
      </c>
      <c r="AH141" s="453" t="s">
        <v>102</v>
      </c>
      <c r="AI141" s="453" t="s">
        <v>106</v>
      </c>
      <c r="AJ141" s="469" t="s">
        <v>9</v>
      </c>
      <c r="AK141" s="453" t="s">
        <v>484</v>
      </c>
      <c r="AL141" s="454" t="s">
        <v>484</v>
      </c>
      <c r="AM141" s="453" t="s">
        <v>484</v>
      </c>
      <c r="AN141" s="1370" t="s">
        <v>4565</v>
      </c>
      <c r="AO141" s="453" t="s">
        <v>102</v>
      </c>
      <c r="AP141" s="453" t="s">
        <v>102</v>
      </c>
      <c r="AQ141" s="453"/>
      <c r="AR141" s="177" t="s">
        <v>1001</v>
      </c>
    </row>
    <row r="142" spans="1:44" s="185" customFormat="1" ht="15.75" thickBot="1" x14ac:dyDescent="0.3">
      <c r="A142" s="453">
        <v>141</v>
      </c>
      <c r="B142" s="412" t="s">
        <v>3850</v>
      </c>
      <c r="C142" s="1364" t="s">
        <v>4275</v>
      </c>
      <c r="D142" s="453" t="s">
        <v>147</v>
      </c>
      <c r="E142" s="453" t="s">
        <v>489</v>
      </c>
      <c r="F142" s="453"/>
      <c r="G142" s="1417">
        <v>24</v>
      </c>
      <c r="H142" s="453" t="s">
        <v>166</v>
      </c>
      <c r="I142" s="453"/>
      <c r="J142" s="453"/>
      <c r="K142" s="453"/>
      <c r="L142" s="453" t="s">
        <v>1025</v>
      </c>
      <c r="M142" s="453"/>
      <c r="N142" s="453"/>
      <c r="O142" s="453" t="s">
        <v>100</v>
      </c>
      <c r="P142" s="453"/>
      <c r="Q142" s="453" t="s">
        <v>101</v>
      </c>
      <c r="R142" s="453"/>
      <c r="S142" s="453"/>
      <c r="T142" s="453" t="s">
        <v>377</v>
      </c>
      <c r="U142" s="453"/>
      <c r="V142" s="453"/>
      <c r="W142" s="453"/>
      <c r="X142" s="453" t="s">
        <v>192</v>
      </c>
      <c r="Y142" s="454" t="s">
        <v>846</v>
      </c>
      <c r="Z142" s="453" t="s">
        <v>105</v>
      </c>
      <c r="AA142" s="453" t="s">
        <v>102</v>
      </c>
      <c r="AB142" s="453" t="s">
        <v>102</v>
      </c>
      <c r="AC142" s="453" t="s">
        <v>102</v>
      </c>
      <c r="AD142" s="453" t="s">
        <v>102</v>
      </c>
      <c r="AE142" s="453" t="s">
        <v>166</v>
      </c>
      <c r="AF142" s="177" t="s">
        <v>236</v>
      </c>
      <c r="AG142" s="177" t="s">
        <v>107</v>
      </c>
      <c r="AH142" s="453" t="s">
        <v>102</v>
      </c>
      <c r="AI142" s="453" t="s">
        <v>102</v>
      </c>
      <c r="AJ142" s="469" t="s">
        <v>9</v>
      </c>
      <c r="AK142" s="453" t="s">
        <v>484</v>
      </c>
      <c r="AL142" s="454" t="s">
        <v>484</v>
      </c>
      <c r="AM142" s="453" t="s">
        <v>484</v>
      </c>
      <c r="AN142" s="1370" t="s">
        <v>4565</v>
      </c>
      <c r="AO142" s="453" t="s">
        <v>102</v>
      </c>
      <c r="AP142" s="453" t="s">
        <v>102</v>
      </c>
      <c r="AQ142" s="453"/>
      <c r="AR142" s="177" t="s">
        <v>1072</v>
      </c>
    </row>
    <row r="143" spans="1:44" s="185" customFormat="1" ht="15.75" thickBot="1" x14ac:dyDescent="0.3">
      <c r="A143" s="453">
        <v>142</v>
      </c>
      <c r="B143" s="412" t="s">
        <v>3851</v>
      </c>
      <c r="C143" s="1364" t="s">
        <v>4276</v>
      </c>
      <c r="D143" s="453" t="s">
        <v>96</v>
      </c>
      <c r="E143" s="453" t="s">
        <v>489</v>
      </c>
      <c r="F143" s="453"/>
      <c r="G143" s="1417">
        <v>37</v>
      </c>
      <c r="H143" s="453" t="s">
        <v>166</v>
      </c>
      <c r="I143" s="453"/>
      <c r="J143" s="453"/>
      <c r="K143" s="453"/>
      <c r="L143" s="453" t="s">
        <v>633</v>
      </c>
      <c r="M143" s="453"/>
      <c r="N143" s="453"/>
      <c r="O143" s="453" t="s">
        <v>100</v>
      </c>
      <c r="P143" s="453"/>
      <c r="Q143" s="453" t="s">
        <v>101</v>
      </c>
      <c r="R143" s="453"/>
      <c r="S143" s="453"/>
      <c r="T143" s="453" t="s">
        <v>419</v>
      </c>
      <c r="U143" s="453"/>
      <c r="V143" s="453"/>
      <c r="W143" s="453"/>
      <c r="X143" s="453" t="s">
        <v>103</v>
      </c>
      <c r="Y143" s="453" t="s">
        <v>176</v>
      </c>
      <c r="Z143" s="453" t="s">
        <v>119</v>
      </c>
      <c r="AA143" s="453" t="s">
        <v>1076</v>
      </c>
      <c r="AB143" s="453" t="s">
        <v>1077</v>
      </c>
      <c r="AC143" s="453" t="s">
        <v>102</v>
      </c>
      <c r="AD143" s="453" t="s">
        <v>102</v>
      </c>
      <c r="AE143" s="453" t="s">
        <v>166</v>
      </c>
      <c r="AF143" s="177" t="s">
        <v>236</v>
      </c>
      <c r="AG143" s="177" t="s">
        <v>107</v>
      </c>
      <c r="AH143" s="453" t="s">
        <v>102</v>
      </c>
      <c r="AI143" s="453" t="s">
        <v>230</v>
      </c>
      <c r="AJ143" s="469" t="s">
        <v>9</v>
      </c>
      <c r="AK143" s="453" t="s">
        <v>484</v>
      </c>
      <c r="AL143" s="454" t="s">
        <v>484</v>
      </c>
      <c r="AM143" s="453" t="s">
        <v>484</v>
      </c>
      <c r="AN143" s="1370" t="s">
        <v>4565</v>
      </c>
      <c r="AO143" s="453" t="s">
        <v>102</v>
      </c>
      <c r="AP143" s="453" t="s">
        <v>102</v>
      </c>
      <c r="AQ143" s="453"/>
      <c r="AR143" s="177" t="s">
        <v>1001</v>
      </c>
    </row>
    <row r="144" spans="1:44" s="185" customFormat="1" ht="15.75" thickBot="1" x14ac:dyDescent="0.3">
      <c r="A144" s="453">
        <v>143</v>
      </c>
      <c r="B144" s="412" t="s">
        <v>3852</v>
      </c>
      <c r="C144" s="1364" t="s">
        <v>4277</v>
      </c>
      <c r="D144" s="453" t="s">
        <v>147</v>
      </c>
      <c r="E144" s="453" t="s">
        <v>489</v>
      </c>
      <c r="F144" s="453"/>
      <c r="G144" s="1417">
        <v>23</v>
      </c>
      <c r="H144" s="453" t="s">
        <v>154</v>
      </c>
      <c r="I144" s="453"/>
      <c r="J144" s="453"/>
      <c r="K144" s="453"/>
      <c r="L144" s="453" t="s">
        <v>633</v>
      </c>
      <c r="M144" s="453"/>
      <c r="N144" s="453"/>
      <c r="O144" s="453" t="s">
        <v>100</v>
      </c>
      <c r="P144" s="453"/>
      <c r="Q144" s="453" t="s">
        <v>101</v>
      </c>
      <c r="R144" s="453"/>
      <c r="S144" s="453"/>
      <c r="T144" s="453" t="s">
        <v>150</v>
      </c>
      <c r="U144" s="453"/>
      <c r="V144" s="453"/>
      <c r="W144" s="453"/>
      <c r="X144" s="453" t="s">
        <v>103</v>
      </c>
      <c r="Y144" s="453" t="s">
        <v>414</v>
      </c>
      <c r="Z144" s="453" t="s">
        <v>105</v>
      </c>
      <c r="AA144" s="453" t="s">
        <v>102</v>
      </c>
      <c r="AB144" s="453" t="s">
        <v>102</v>
      </c>
      <c r="AC144" s="453" t="s">
        <v>102</v>
      </c>
      <c r="AD144" s="453" t="s">
        <v>102</v>
      </c>
      <c r="AE144" s="453" t="s">
        <v>154</v>
      </c>
      <c r="AF144" s="177" t="s">
        <v>236</v>
      </c>
      <c r="AG144" s="177" t="s">
        <v>133</v>
      </c>
      <c r="AH144" s="453" t="s">
        <v>102</v>
      </c>
      <c r="AI144" s="453" t="s">
        <v>102</v>
      </c>
      <c r="AJ144" s="469" t="s">
        <v>9</v>
      </c>
      <c r="AK144" s="453" t="s">
        <v>484</v>
      </c>
      <c r="AL144" s="454" t="s">
        <v>484</v>
      </c>
      <c r="AM144" s="453" t="s">
        <v>484</v>
      </c>
      <c r="AN144" s="1369" t="s">
        <v>2835</v>
      </c>
      <c r="AO144" s="453" t="s">
        <v>102</v>
      </c>
      <c r="AP144" s="1090" t="s">
        <v>102</v>
      </c>
      <c r="AQ144" s="1090"/>
      <c r="AR144" s="177" t="s">
        <v>942</v>
      </c>
    </row>
    <row r="145" spans="1:44" s="185" customFormat="1" ht="15.75" thickBot="1" x14ac:dyDescent="0.3">
      <c r="A145" s="453">
        <v>144</v>
      </c>
      <c r="B145" s="412" t="s">
        <v>3853</v>
      </c>
      <c r="C145" s="1364" t="s">
        <v>4278</v>
      </c>
      <c r="D145" s="453" t="s">
        <v>96</v>
      </c>
      <c r="E145" s="453" t="s">
        <v>489</v>
      </c>
      <c r="F145" s="454"/>
      <c r="G145" s="1417">
        <v>25</v>
      </c>
      <c r="H145" s="453" t="s">
        <v>98</v>
      </c>
      <c r="I145" s="454"/>
      <c r="J145" s="454"/>
      <c r="K145" s="454"/>
      <c r="L145" s="453" t="s">
        <v>282</v>
      </c>
      <c r="M145" s="453"/>
      <c r="N145" s="454"/>
      <c r="O145" s="453" t="s">
        <v>100</v>
      </c>
      <c r="P145" s="454"/>
      <c r="Q145" s="453" t="s">
        <v>101</v>
      </c>
      <c r="R145" s="454"/>
      <c r="S145" s="454"/>
      <c r="T145" s="454" t="s">
        <v>150</v>
      </c>
      <c r="U145" s="454"/>
      <c r="V145" s="454"/>
      <c r="W145" s="454"/>
      <c r="X145" s="453" t="s">
        <v>103</v>
      </c>
      <c r="Y145" s="453" t="s">
        <v>414</v>
      </c>
      <c r="Z145" s="453" t="s">
        <v>119</v>
      </c>
      <c r="AA145" s="453" t="s">
        <v>1084</v>
      </c>
      <c r="AB145" s="453" t="s">
        <v>1085</v>
      </c>
      <c r="AC145" s="453" t="s">
        <v>102</v>
      </c>
      <c r="AD145" s="453" t="s">
        <v>102</v>
      </c>
      <c r="AE145" s="453" t="s">
        <v>98</v>
      </c>
      <c r="AF145" s="177" t="s">
        <v>106</v>
      </c>
      <c r="AG145" s="177" t="s">
        <v>133</v>
      </c>
      <c r="AH145" s="453" t="s">
        <v>102</v>
      </c>
      <c r="AI145" s="453" t="s">
        <v>740</v>
      </c>
      <c r="AJ145" s="469" t="s">
        <v>9</v>
      </c>
      <c r="AK145" s="453" t="s">
        <v>484</v>
      </c>
      <c r="AL145" s="454" t="s">
        <v>484</v>
      </c>
      <c r="AM145" s="453" t="s">
        <v>484</v>
      </c>
      <c r="AN145" s="453" t="s">
        <v>177</v>
      </c>
      <c r="AO145" s="454" t="s">
        <v>576</v>
      </c>
      <c r="AP145" s="453" t="s">
        <v>577</v>
      </c>
      <c r="AQ145" s="453"/>
      <c r="AR145" s="177" t="s">
        <v>1086</v>
      </c>
    </row>
    <row r="146" spans="1:44" s="185" customFormat="1" ht="15.75" thickBot="1" x14ac:dyDescent="0.3">
      <c r="A146" s="453">
        <v>145</v>
      </c>
      <c r="B146" s="412" t="s">
        <v>3854</v>
      </c>
      <c r="C146" s="1364" t="s">
        <v>4279</v>
      </c>
      <c r="D146" s="453" t="s">
        <v>96</v>
      </c>
      <c r="E146" s="453" t="s">
        <v>489</v>
      </c>
      <c r="F146" s="453"/>
      <c r="G146" s="1417">
        <v>21</v>
      </c>
      <c r="H146" s="453" t="s">
        <v>98</v>
      </c>
      <c r="I146" s="453"/>
      <c r="J146" s="453"/>
      <c r="K146" s="453"/>
      <c r="L146" s="453" t="s">
        <v>1090</v>
      </c>
      <c r="M146" s="454"/>
      <c r="N146" s="453"/>
      <c r="O146" s="453" t="s">
        <v>100</v>
      </c>
      <c r="P146" s="453"/>
      <c r="Q146" s="453" t="s">
        <v>511</v>
      </c>
      <c r="R146" s="453"/>
      <c r="S146" s="453"/>
      <c r="T146" s="453" t="s">
        <v>300</v>
      </c>
      <c r="U146" s="453"/>
      <c r="V146" s="453"/>
      <c r="W146" s="453"/>
      <c r="X146" s="453" t="s">
        <v>103</v>
      </c>
      <c r="Y146" s="453" t="s">
        <v>176</v>
      </c>
      <c r="Z146" s="453" t="s">
        <v>119</v>
      </c>
      <c r="AA146" s="453" t="s">
        <v>166</v>
      </c>
      <c r="AB146" s="453" t="s">
        <v>1091</v>
      </c>
      <c r="AC146" s="453" t="s">
        <v>102</v>
      </c>
      <c r="AD146" s="453" t="s">
        <v>102</v>
      </c>
      <c r="AE146" s="453" t="s">
        <v>98</v>
      </c>
      <c r="AF146" s="177" t="s">
        <v>504</v>
      </c>
      <c r="AG146" s="177" t="s">
        <v>107</v>
      </c>
      <c r="AH146" s="453" t="s">
        <v>1092</v>
      </c>
      <c r="AI146" s="453" t="s">
        <v>171</v>
      </c>
      <c r="AJ146" s="469" t="s">
        <v>9</v>
      </c>
      <c r="AK146" s="453" t="s">
        <v>484</v>
      </c>
      <c r="AL146" s="454" t="s">
        <v>484</v>
      </c>
      <c r="AM146" s="453" t="s">
        <v>484</v>
      </c>
      <c r="AN146" s="1370" t="s">
        <v>4565</v>
      </c>
      <c r="AO146" s="453" t="s">
        <v>102</v>
      </c>
      <c r="AP146" s="453" t="s">
        <v>102</v>
      </c>
      <c r="AQ146" s="453"/>
      <c r="AR146" s="177" t="s">
        <v>1093</v>
      </c>
    </row>
    <row r="147" spans="1:44" s="185" customFormat="1" ht="15.75" thickBot="1" x14ac:dyDescent="0.3">
      <c r="A147" s="453">
        <v>146</v>
      </c>
      <c r="B147" s="412" t="s">
        <v>3855</v>
      </c>
      <c r="C147" s="1364" t="s">
        <v>4280</v>
      </c>
      <c r="D147" s="453" t="s">
        <v>96</v>
      </c>
      <c r="E147" s="453" t="s">
        <v>563</v>
      </c>
      <c r="F147" s="453"/>
      <c r="G147" s="1417">
        <v>34</v>
      </c>
      <c r="H147" s="453" t="s">
        <v>166</v>
      </c>
      <c r="I147" s="453"/>
      <c r="J147" s="453"/>
      <c r="K147" s="453"/>
      <c r="L147" s="453" t="s">
        <v>1097</v>
      </c>
      <c r="M147" s="453"/>
      <c r="N147" s="453"/>
      <c r="O147" s="453" t="s">
        <v>100</v>
      </c>
      <c r="P147" s="453"/>
      <c r="Q147" s="453" t="s">
        <v>101</v>
      </c>
      <c r="R147" s="453"/>
      <c r="S147" s="453"/>
      <c r="T147" s="453" t="s">
        <v>377</v>
      </c>
      <c r="U147" s="453"/>
      <c r="V147" s="453"/>
      <c r="W147" s="453"/>
      <c r="X147" s="453" t="s">
        <v>103</v>
      </c>
      <c r="Y147" s="453" t="s">
        <v>104</v>
      </c>
      <c r="Z147" s="453" t="s">
        <v>119</v>
      </c>
      <c r="AA147" s="453" t="s">
        <v>1098</v>
      </c>
      <c r="AB147" s="453" t="s">
        <v>326</v>
      </c>
      <c r="AC147" s="453" t="s">
        <v>102</v>
      </c>
      <c r="AD147" s="453" t="s">
        <v>102</v>
      </c>
      <c r="AE147" s="453" t="s">
        <v>166</v>
      </c>
      <c r="AF147" s="177" t="s">
        <v>236</v>
      </c>
      <c r="AG147" s="177" t="s">
        <v>133</v>
      </c>
      <c r="AH147" s="453" t="s">
        <v>102</v>
      </c>
      <c r="AI147" s="453" t="s">
        <v>171</v>
      </c>
      <c r="AJ147" s="469" t="s">
        <v>9</v>
      </c>
      <c r="AK147" s="453" t="s">
        <v>484</v>
      </c>
      <c r="AL147" s="454" t="s">
        <v>484</v>
      </c>
      <c r="AM147" s="453" t="s">
        <v>484</v>
      </c>
      <c r="AN147" s="1370" t="s">
        <v>4565</v>
      </c>
      <c r="AO147" s="453" t="s">
        <v>102</v>
      </c>
      <c r="AP147" s="453" t="s">
        <v>102</v>
      </c>
      <c r="AQ147" s="453"/>
      <c r="AR147" s="177" t="s">
        <v>950</v>
      </c>
    </row>
    <row r="148" spans="1:44" s="185" customFormat="1" ht="15.75" thickBot="1" x14ac:dyDescent="0.3">
      <c r="A148" s="453">
        <v>147</v>
      </c>
      <c r="B148" s="412" t="s">
        <v>3856</v>
      </c>
      <c r="C148" s="1364" t="s">
        <v>4281</v>
      </c>
      <c r="D148" s="453" t="s">
        <v>96</v>
      </c>
      <c r="E148" s="453" t="s">
        <v>489</v>
      </c>
      <c r="F148" s="453"/>
      <c r="G148" s="1417">
        <v>31</v>
      </c>
      <c r="H148" s="453" t="s">
        <v>154</v>
      </c>
      <c r="I148" s="453"/>
      <c r="J148" s="453"/>
      <c r="K148" s="453"/>
      <c r="L148" s="453" t="s">
        <v>99</v>
      </c>
      <c r="M148" s="453"/>
      <c r="N148" s="453"/>
      <c r="O148" s="1400" t="s">
        <v>399</v>
      </c>
      <c r="P148" s="453"/>
      <c r="Q148" s="453" t="s">
        <v>211</v>
      </c>
      <c r="R148" s="453"/>
      <c r="S148" s="453"/>
      <c r="T148" s="453" t="s">
        <v>191</v>
      </c>
      <c r="U148" s="453"/>
      <c r="V148" s="453"/>
      <c r="W148" s="453"/>
      <c r="X148" s="453" t="s">
        <v>192</v>
      </c>
      <c r="Y148" s="454" t="s">
        <v>846</v>
      </c>
      <c r="Z148" s="453" t="s">
        <v>105</v>
      </c>
      <c r="AA148" s="453" t="s">
        <v>102</v>
      </c>
      <c r="AB148" s="453" t="s">
        <v>102</v>
      </c>
      <c r="AC148" s="453" t="s">
        <v>102</v>
      </c>
      <c r="AD148" s="453" t="s">
        <v>102</v>
      </c>
      <c r="AE148" s="453" t="s">
        <v>154</v>
      </c>
      <c r="AF148" s="177" t="s">
        <v>106</v>
      </c>
      <c r="AG148" s="177" t="s">
        <v>107</v>
      </c>
      <c r="AH148" s="453" t="s">
        <v>1102</v>
      </c>
      <c r="AI148" s="453" t="s">
        <v>106</v>
      </c>
      <c r="AJ148" s="469" t="s">
        <v>9</v>
      </c>
      <c r="AK148" s="453" t="s">
        <v>484</v>
      </c>
      <c r="AL148" s="454" t="s">
        <v>484</v>
      </c>
      <c r="AM148" s="453" t="s">
        <v>484</v>
      </c>
      <c r="AN148" s="1370" t="s">
        <v>4565</v>
      </c>
      <c r="AO148" s="453" t="s">
        <v>102</v>
      </c>
      <c r="AP148" s="453" t="s">
        <v>102</v>
      </c>
      <c r="AQ148" s="453"/>
      <c r="AR148" s="177" t="s">
        <v>1103</v>
      </c>
    </row>
    <row r="149" spans="1:44" s="185" customFormat="1" ht="15.75" thickBot="1" x14ac:dyDescent="0.3">
      <c r="A149" s="453">
        <v>148</v>
      </c>
      <c r="B149" s="412" t="s">
        <v>3857</v>
      </c>
      <c r="C149" s="1364" t="s">
        <v>4282</v>
      </c>
      <c r="D149" s="453" t="s">
        <v>147</v>
      </c>
      <c r="E149" s="453" t="s">
        <v>489</v>
      </c>
      <c r="F149" s="453"/>
      <c r="G149" s="1417">
        <v>24</v>
      </c>
      <c r="H149" s="453" t="s">
        <v>98</v>
      </c>
      <c r="I149" s="453"/>
      <c r="J149" s="453"/>
      <c r="K149" s="453"/>
      <c r="L149" s="453" t="s">
        <v>1107</v>
      </c>
      <c r="M149" s="453"/>
      <c r="N149" s="453"/>
      <c r="O149" s="453" t="s">
        <v>100</v>
      </c>
      <c r="P149" s="453"/>
      <c r="Q149" s="453" t="s">
        <v>101</v>
      </c>
      <c r="R149" s="453"/>
      <c r="S149" s="453"/>
      <c r="T149" s="453" t="s">
        <v>757</v>
      </c>
      <c r="U149" s="453"/>
      <c r="V149" s="453"/>
      <c r="W149" s="453"/>
      <c r="X149" s="453" t="s">
        <v>192</v>
      </c>
      <c r="Y149" s="453" t="s">
        <v>193</v>
      </c>
      <c r="Z149" s="453" t="s">
        <v>119</v>
      </c>
      <c r="AA149" s="453" t="s">
        <v>1108</v>
      </c>
      <c r="AB149" s="453" t="s">
        <v>1109</v>
      </c>
      <c r="AC149" s="453" t="s">
        <v>102</v>
      </c>
      <c r="AD149" s="453" t="s">
        <v>102</v>
      </c>
      <c r="AE149" s="453" t="s">
        <v>98</v>
      </c>
      <c r="AF149" s="177" t="s">
        <v>504</v>
      </c>
      <c r="AG149" s="177" t="s">
        <v>107</v>
      </c>
      <c r="AH149" s="453" t="s">
        <v>102</v>
      </c>
      <c r="AI149" s="453" t="s">
        <v>106</v>
      </c>
      <c r="AJ149" s="469" t="s">
        <v>9</v>
      </c>
      <c r="AK149" s="453" t="s">
        <v>484</v>
      </c>
      <c r="AL149" s="454" t="s">
        <v>484</v>
      </c>
      <c r="AM149" s="453" t="s">
        <v>484</v>
      </c>
      <c r="AN149" s="1369" t="s">
        <v>2835</v>
      </c>
      <c r="AO149" s="453" t="s">
        <v>102</v>
      </c>
      <c r="AP149" s="1090" t="s">
        <v>102</v>
      </c>
      <c r="AQ149" s="1090"/>
      <c r="AR149" s="177" t="s">
        <v>1110</v>
      </c>
    </row>
    <row r="150" spans="1:44" s="185" customFormat="1" ht="15.75" thickBot="1" x14ac:dyDescent="0.3">
      <c r="A150" s="453">
        <v>149</v>
      </c>
      <c r="B150" s="412" t="s">
        <v>3858</v>
      </c>
      <c r="C150" s="1364" t="s">
        <v>4283</v>
      </c>
      <c r="D150" s="453" t="s">
        <v>96</v>
      </c>
      <c r="E150" s="453" t="s">
        <v>489</v>
      </c>
      <c r="F150" s="453"/>
      <c r="G150" s="1417">
        <v>23</v>
      </c>
      <c r="H150" s="453" t="s">
        <v>98</v>
      </c>
      <c r="I150" s="453"/>
      <c r="J150" s="453"/>
      <c r="K150" s="453"/>
      <c r="L150" s="453" t="s">
        <v>116</v>
      </c>
      <c r="M150" s="453"/>
      <c r="N150" s="453"/>
      <c r="O150" s="453" t="s">
        <v>924</v>
      </c>
      <c r="P150" s="453"/>
      <c r="Q150" s="453" t="s">
        <v>101</v>
      </c>
      <c r="R150" s="453"/>
      <c r="S150" s="453"/>
      <c r="T150" s="453" t="s">
        <v>191</v>
      </c>
      <c r="U150" s="453"/>
      <c r="V150" s="453"/>
      <c r="W150" s="453"/>
      <c r="X150" s="453" t="s">
        <v>192</v>
      </c>
      <c r="Y150" s="453" t="s">
        <v>193</v>
      </c>
      <c r="Z150" s="453" t="s">
        <v>105</v>
      </c>
      <c r="AA150" s="453" t="s">
        <v>102</v>
      </c>
      <c r="AB150" s="453" t="s">
        <v>102</v>
      </c>
      <c r="AC150" s="453" t="s">
        <v>102</v>
      </c>
      <c r="AD150" s="453" t="s">
        <v>102</v>
      </c>
      <c r="AE150" s="453" t="s">
        <v>98</v>
      </c>
      <c r="AF150" s="177" t="s">
        <v>122</v>
      </c>
      <c r="AG150" s="177" t="s">
        <v>170</v>
      </c>
      <c r="AH150" s="453" t="s">
        <v>1115</v>
      </c>
      <c r="AI150" s="453" t="s">
        <v>102</v>
      </c>
      <c r="AJ150" s="469" t="s">
        <v>9</v>
      </c>
      <c r="AK150" s="453" t="s">
        <v>484</v>
      </c>
      <c r="AL150" s="454" t="s">
        <v>484</v>
      </c>
      <c r="AM150" s="453" t="s">
        <v>484</v>
      </c>
      <c r="AN150" s="1370" t="s">
        <v>4565</v>
      </c>
      <c r="AO150" s="453" t="s">
        <v>102</v>
      </c>
      <c r="AP150" s="453" t="s">
        <v>102</v>
      </c>
      <c r="AQ150" s="453"/>
      <c r="AR150" s="177" t="s">
        <v>1116</v>
      </c>
    </row>
    <row r="151" spans="1:44" s="185" customFormat="1" ht="15.75" thickBot="1" x14ac:dyDescent="0.3">
      <c r="A151" s="453">
        <v>150</v>
      </c>
      <c r="B151" s="412" t="s">
        <v>3859</v>
      </c>
      <c r="C151" s="1364" t="s">
        <v>4284</v>
      </c>
      <c r="D151" s="453" t="s">
        <v>147</v>
      </c>
      <c r="E151" s="453" t="s">
        <v>110</v>
      </c>
      <c r="F151" s="453"/>
      <c r="G151" s="1417">
        <v>38</v>
      </c>
      <c r="H151" s="453" t="s">
        <v>98</v>
      </c>
      <c r="I151" s="453"/>
      <c r="J151" s="453"/>
      <c r="K151" s="453"/>
      <c r="L151" s="453" t="s">
        <v>815</v>
      </c>
      <c r="M151" s="453"/>
      <c r="N151" s="453"/>
      <c r="O151" s="1109" t="s">
        <v>1531</v>
      </c>
      <c r="P151" s="453"/>
      <c r="Q151" s="453" t="s">
        <v>101</v>
      </c>
      <c r="R151" s="453"/>
      <c r="S151" s="453"/>
      <c r="T151" s="453" t="s">
        <v>150</v>
      </c>
      <c r="U151" s="453"/>
      <c r="V151" s="453"/>
      <c r="W151" s="453"/>
      <c r="X151" s="453" t="s">
        <v>117</v>
      </c>
      <c r="Y151" s="453" t="s">
        <v>151</v>
      </c>
      <c r="Z151" s="453" t="s">
        <v>119</v>
      </c>
      <c r="AA151" s="453" t="s">
        <v>1120</v>
      </c>
      <c r="AB151" s="453" t="s">
        <v>1121</v>
      </c>
      <c r="AC151" s="453" t="s">
        <v>102</v>
      </c>
      <c r="AD151" s="453" t="s">
        <v>102</v>
      </c>
      <c r="AE151" s="453" t="s">
        <v>98</v>
      </c>
      <c r="AF151" s="177" t="s">
        <v>162</v>
      </c>
      <c r="AG151" s="177" t="s">
        <v>97</v>
      </c>
      <c r="AH151" s="453" t="s">
        <v>102</v>
      </c>
      <c r="AI151" s="453" t="s">
        <v>271</v>
      </c>
      <c r="AJ151" s="469" t="s">
        <v>484</v>
      </c>
      <c r="AK151" s="453" t="s">
        <v>9</v>
      </c>
      <c r="AL151" s="454" t="s">
        <v>484</v>
      </c>
      <c r="AM151" s="453" t="s">
        <v>484</v>
      </c>
      <c r="AN151" s="1370" t="s">
        <v>4565</v>
      </c>
      <c r="AO151" s="453" t="s">
        <v>102</v>
      </c>
      <c r="AP151" s="453" t="s">
        <v>102</v>
      </c>
      <c r="AQ151" s="453"/>
      <c r="AR151" s="177" t="s">
        <v>1122</v>
      </c>
    </row>
    <row r="152" spans="1:44" s="185" customFormat="1" ht="15.75" thickBot="1" x14ac:dyDescent="0.3">
      <c r="A152" s="453">
        <v>151</v>
      </c>
      <c r="B152" s="412" t="s">
        <v>3860</v>
      </c>
      <c r="C152" s="1364" t="s">
        <v>4285</v>
      </c>
      <c r="D152" s="453" t="s">
        <v>147</v>
      </c>
      <c r="E152" s="453" t="s">
        <v>563</v>
      </c>
      <c r="F152" s="456"/>
      <c r="G152" s="1417">
        <v>25</v>
      </c>
      <c r="H152" s="453" t="s">
        <v>946</v>
      </c>
      <c r="I152" s="456"/>
      <c r="J152" s="456"/>
      <c r="K152" s="456"/>
      <c r="L152" s="453" t="s">
        <v>573</v>
      </c>
      <c r="M152" s="453"/>
      <c r="N152" s="456"/>
      <c r="O152" s="453" t="s">
        <v>100</v>
      </c>
      <c r="P152" s="456"/>
      <c r="Q152" s="453" t="s">
        <v>101</v>
      </c>
      <c r="R152" s="456"/>
      <c r="S152" s="456"/>
      <c r="T152" s="456" t="s">
        <v>772</v>
      </c>
      <c r="U152" s="456"/>
      <c r="V152" s="456"/>
      <c r="W152" s="456"/>
      <c r="X152" s="453" t="s">
        <v>103</v>
      </c>
      <c r="Y152" s="453" t="s">
        <v>176</v>
      </c>
      <c r="Z152" s="453" t="s">
        <v>105</v>
      </c>
      <c r="AA152" s="453" t="s">
        <v>102</v>
      </c>
      <c r="AB152" s="453" t="s">
        <v>102</v>
      </c>
      <c r="AC152" s="453" t="s">
        <v>102</v>
      </c>
      <c r="AD152" s="453" t="s">
        <v>102</v>
      </c>
      <c r="AE152" s="453" t="s">
        <v>946</v>
      </c>
      <c r="AF152" s="177" t="s">
        <v>106</v>
      </c>
      <c r="AG152" s="177" t="s">
        <v>107</v>
      </c>
      <c r="AH152" s="453" t="s">
        <v>102</v>
      </c>
      <c r="AI152" s="453" t="s">
        <v>102</v>
      </c>
      <c r="AJ152" s="469" t="s">
        <v>9</v>
      </c>
      <c r="AK152" s="453" t="s">
        <v>484</v>
      </c>
      <c r="AL152" s="454" t="s">
        <v>484</v>
      </c>
      <c r="AM152" s="453" t="s">
        <v>484</v>
      </c>
      <c r="AN152" s="1369" t="s">
        <v>2835</v>
      </c>
      <c r="AO152" s="453" t="s">
        <v>102</v>
      </c>
      <c r="AP152" s="1090" t="s">
        <v>102</v>
      </c>
      <c r="AQ152" s="1090"/>
      <c r="AR152" s="177" t="s">
        <v>1126</v>
      </c>
    </row>
    <row r="153" spans="1:44" s="185" customFormat="1" ht="15.75" thickBot="1" x14ac:dyDescent="0.3">
      <c r="A153" s="453">
        <v>152</v>
      </c>
      <c r="B153" s="412" t="s">
        <v>3861</v>
      </c>
      <c r="C153" s="1364" t="s">
        <v>4286</v>
      </c>
      <c r="D153" s="453" t="s">
        <v>147</v>
      </c>
      <c r="E153" s="453" t="s">
        <v>489</v>
      </c>
      <c r="F153" s="453"/>
      <c r="G153" s="1417">
        <v>37</v>
      </c>
      <c r="H153" s="453" t="s">
        <v>98</v>
      </c>
      <c r="I153" s="453"/>
      <c r="J153" s="453"/>
      <c r="K153" s="453"/>
      <c r="L153" s="453" t="s">
        <v>160</v>
      </c>
      <c r="M153" s="456"/>
      <c r="N153" s="453"/>
      <c r="O153" s="453" t="s">
        <v>100</v>
      </c>
      <c r="P153" s="453"/>
      <c r="Q153" s="453" t="s">
        <v>101</v>
      </c>
      <c r="R153" s="453"/>
      <c r="S153" s="453"/>
      <c r="T153" s="453" t="s">
        <v>191</v>
      </c>
      <c r="U153" s="453"/>
      <c r="V153" s="453"/>
      <c r="W153" s="453"/>
      <c r="X153" s="453" t="s">
        <v>103</v>
      </c>
      <c r="Y153" s="453" t="s">
        <v>414</v>
      </c>
      <c r="Z153" s="453" t="s">
        <v>119</v>
      </c>
      <c r="AA153" s="453" t="s">
        <v>1130</v>
      </c>
      <c r="AB153" s="453" t="s">
        <v>1131</v>
      </c>
      <c r="AC153" s="453" t="s">
        <v>102</v>
      </c>
      <c r="AD153" s="453" t="s">
        <v>102</v>
      </c>
      <c r="AE153" s="453" t="s">
        <v>98</v>
      </c>
      <c r="AF153" s="177" t="s">
        <v>162</v>
      </c>
      <c r="AG153" s="177" t="s">
        <v>97</v>
      </c>
      <c r="AH153" s="453" t="s">
        <v>1132</v>
      </c>
      <c r="AI153" s="453" t="s">
        <v>271</v>
      </c>
      <c r="AJ153" s="469" t="s">
        <v>484</v>
      </c>
      <c r="AK153" s="453" t="s">
        <v>1133</v>
      </c>
      <c r="AL153" s="454" t="s">
        <v>484</v>
      </c>
      <c r="AM153" s="453" t="s">
        <v>484</v>
      </c>
      <c r="AN153" s="1370" t="s">
        <v>4565</v>
      </c>
      <c r="AO153" s="453" t="s">
        <v>102</v>
      </c>
      <c r="AP153" s="453" t="s">
        <v>102</v>
      </c>
      <c r="AQ153" s="453"/>
      <c r="AR153" s="177" t="s">
        <v>359</v>
      </c>
    </row>
    <row r="154" spans="1:44" s="185" customFormat="1" ht="15.75" thickBot="1" x14ac:dyDescent="0.3">
      <c r="A154" s="453">
        <v>153</v>
      </c>
      <c r="B154" s="412" t="s">
        <v>3862</v>
      </c>
      <c r="C154" s="1364" t="s">
        <v>4287</v>
      </c>
      <c r="D154" s="453" t="s">
        <v>96</v>
      </c>
      <c r="E154" s="453" t="s">
        <v>97</v>
      </c>
      <c r="F154" s="453"/>
      <c r="G154" s="1417">
        <v>38</v>
      </c>
      <c r="H154" s="453" t="s">
        <v>98</v>
      </c>
      <c r="I154" s="453"/>
      <c r="J154" s="453"/>
      <c r="K154" s="453"/>
      <c r="L154" s="453" t="s">
        <v>282</v>
      </c>
      <c r="M154" s="453"/>
      <c r="N154" s="453"/>
      <c r="O154" s="453" t="s">
        <v>100</v>
      </c>
      <c r="P154" s="453"/>
      <c r="Q154" s="453" t="s">
        <v>101</v>
      </c>
      <c r="R154" s="453"/>
      <c r="S154" s="453"/>
      <c r="T154" s="453" t="s">
        <v>757</v>
      </c>
      <c r="U154" s="453"/>
      <c r="V154" s="453"/>
      <c r="W154" s="453"/>
      <c r="X154" s="453" t="s">
        <v>117</v>
      </c>
      <c r="Y154" s="453" t="s">
        <v>161</v>
      </c>
      <c r="Z154" s="453" t="s">
        <v>105</v>
      </c>
      <c r="AA154" s="453" t="s">
        <v>102</v>
      </c>
      <c r="AB154" s="453" t="s">
        <v>102</v>
      </c>
      <c r="AC154" s="453" t="s">
        <v>102</v>
      </c>
      <c r="AD154" s="453" t="s">
        <v>102</v>
      </c>
      <c r="AE154" s="453" t="s">
        <v>98</v>
      </c>
      <c r="AF154" s="177" t="s">
        <v>106</v>
      </c>
      <c r="AG154" s="177" t="s">
        <v>133</v>
      </c>
      <c r="AH154" s="453" t="s">
        <v>102</v>
      </c>
      <c r="AI154" s="453" t="s">
        <v>102</v>
      </c>
      <c r="AJ154" s="469" t="s">
        <v>9</v>
      </c>
      <c r="AK154" s="453" t="s">
        <v>484</v>
      </c>
      <c r="AL154" s="454" t="s">
        <v>484</v>
      </c>
      <c r="AM154" s="453" t="s">
        <v>484</v>
      </c>
      <c r="AN154" s="1370" t="s">
        <v>4565</v>
      </c>
      <c r="AO154" s="453" t="s">
        <v>102</v>
      </c>
      <c r="AP154" s="453" t="s">
        <v>102</v>
      </c>
      <c r="AQ154" s="453"/>
      <c r="AR154" s="950" t="s">
        <v>1137</v>
      </c>
    </row>
    <row r="155" spans="1:44" s="185" customFormat="1" ht="15.75" thickBot="1" x14ac:dyDescent="0.3">
      <c r="A155" s="453">
        <v>154</v>
      </c>
      <c r="B155" s="412" t="s">
        <v>3863</v>
      </c>
      <c r="C155" s="1364" t="s">
        <v>4288</v>
      </c>
      <c r="D155" s="453" t="s">
        <v>96</v>
      </c>
      <c r="E155" s="453" t="s">
        <v>563</v>
      </c>
      <c r="F155" s="453"/>
      <c r="G155" s="1417">
        <v>40</v>
      </c>
      <c r="H155" s="453" t="s">
        <v>115</v>
      </c>
      <c r="I155" s="453"/>
      <c r="J155" s="453"/>
      <c r="K155" s="453"/>
      <c r="L155" s="453" t="s">
        <v>633</v>
      </c>
      <c r="M155" s="453"/>
      <c r="N155" s="453"/>
      <c r="O155" s="453" t="s">
        <v>100</v>
      </c>
      <c r="P155" s="453"/>
      <c r="Q155" s="453" t="s">
        <v>101</v>
      </c>
      <c r="R155" s="453"/>
      <c r="S155" s="453"/>
      <c r="T155" s="453" t="s">
        <v>419</v>
      </c>
      <c r="U155" s="453"/>
      <c r="V155" s="453"/>
      <c r="W155" s="453"/>
      <c r="X155" s="453" t="s">
        <v>103</v>
      </c>
      <c r="Y155" s="453" t="s">
        <v>176</v>
      </c>
      <c r="Z155" s="453" t="s">
        <v>119</v>
      </c>
      <c r="AA155" s="453" t="s">
        <v>1142</v>
      </c>
      <c r="AB155" s="453" t="s">
        <v>1143</v>
      </c>
      <c r="AC155" s="453" t="s">
        <v>102</v>
      </c>
      <c r="AD155" s="453" t="s">
        <v>102</v>
      </c>
      <c r="AE155" s="453" t="s">
        <v>115</v>
      </c>
      <c r="AF155" s="177" t="s">
        <v>236</v>
      </c>
      <c r="AG155" s="177" t="s">
        <v>170</v>
      </c>
      <c r="AH155" s="453" t="s">
        <v>102</v>
      </c>
      <c r="AI155" s="453" t="s">
        <v>1007</v>
      </c>
      <c r="AJ155" s="469" t="s">
        <v>9</v>
      </c>
      <c r="AK155" s="453" t="s">
        <v>484</v>
      </c>
      <c r="AL155" s="454" t="s">
        <v>484</v>
      </c>
      <c r="AM155" s="453" t="s">
        <v>484</v>
      </c>
      <c r="AN155" s="1370" t="s">
        <v>4565</v>
      </c>
      <c r="AO155" s="453" t="s">
        <v>102</v>
      </c>
      <c r="AP155" s="453" t="s">
        <v>102</v>
      </c>
      <c r="AQ155" s="453"/>
      <c r="AR155" s="177" t="s">
        <v>1145</v>
      </c>
    </row>
    <row r="156" spans="1:44" s="185" customFormat="1" ht="15.75" thickBot="1" x14ac:dyDescent="0.3">
      <c r="A156" s="453">
        <v>155</v>
      </c>
      <c r="B156" s="412" t="s">
        <v>3864</v>
      </c>
      <c r="C156" s="1364" t="s">
        <v>4289</v>
      </c>
      <c r="D156" s="453" t="s">
        <v>147</v>
      </c>
      <c r="E156" s="453" t="s">
        <v>97</v>
      </c>
      <c r="F156" s="453"/>
      <c r="G156" s="1417">
        <v>44</v>
      </c>
      <c r="H156" s="453" t="s">
        <v>115</v>
      </c>
      <c r="I156" s="453"/>
      <c r="J156" s="453"/>
      <c r="K156" s="453"/>
      <c r="L156" s="453" t="s">
        <v>160</v>
      </c>
      <c r="M156" s="453"/>
      <c r="N156" s="453"/>
      <c r="O156" s="453" t="s">
        <v>100</v>
      </c>
      <c r="P156" s="453"/>
      <c r="Q156" s="453" t="s">
        <v>101</v>
      </c>
      <c r="R156" s="453"/>
      <c r="S156" s="453"/>
      <c r="T156" s="453" t="s">
        <v>300</v>
      </c>
      <c r="U156" s="453"/>
      <c r="V156" s="453"/>
      <c r="W156" s="453"/>
      <c r="X156" s="453" t="s">
        <v>103</v>
      </c>
      <c r="Y156" s="453" t="s">
        <v>176</v>
      </c>
      <c r="Z156" s="453" t="s">
        <v>119</v>
      </c>
      <c r="AA156" s="453" t="s">
        <v>1149</v>
      </c>
      <c r="AB156" s="453" t="s">
        <v>1150</v>
      </c>
      <c r="AC156" s="453" t="s">
        <v>102</v>
      </c>
      <c r="AD156" s="453" t="s">
        <v>102</v>
      </c>
      <c r="AE156" s="453" t="s">
        <v>115</v>
      </c>
      <c r="AF156" s="177" t="s">
        <v>162</v>
      </c>
      <c r="AG156" s="177" t="s">
        <v>97</v>
      </c>
      <c r="AH156" s="453" t="s">
        <v>102</v>
      </c>
      <c r="AI156" s="453" t="s">
        <v>271</v>
      </c>
      <c r="AJ156" s="469" t="s">
        <v>484</v>
      </c>
      <c r="AK156" s="453" t="s">
        <v>1133</v>
      </c>
      <c r="AL156" s="454" t="s">
        <v>484</v>
      </c>
      <c r="AM156" s="453" t="s">
        <v>484</v>
      </c>
      <c r="AN156" s="1370" t="s">
        <v>4565</v>
      </c>
      <c r="AO156" s="453" t="s">
        <v>1151</v>
      </c>
      <c r="AP156" s="453" t="s">
        <v>1152</v>
      </c>
      <c r="AQ156" s="453"/>
      <c r="AR156" s="177" t="s">
        <v>1153</v>
      </c>
    </row>
    <row r="157" spans="1:44" s="185" customFormat="1" ht="15.75" thickBot="1" x14ac:dyDescent="0.3">
      <c r="A157" s="453">
        <v>156</v>
      </c>
      <c r="B157" s="412" t="s">
        <v>3865</v>
      </c>
      <c r="C157" s="1364" t="s">
        <v>4290</v>
      </c>
      <c r="D157" s="453" t="s">
        <v>96</v>
      </c>
      <c r="E157" s="453" t="s">
        <v>97</v>
      </c>
      <c r="F157" s="453"/>
      <c r="G157" s="1417">
        <v>41</v>
      </c>
      <c r="H157" s="453" t="s">
        <v>98</v>
      </c>
      <c r="I157" s="453"/>
      <c r="J157" s="453"/>
      <c r="K157" s="453"/>
      <c r="L157" s="453" t="s">
        <v>282</v>
      </c>
      <c r="M157" s="453"/>
      <c r="N157" s="453"/>
      <c r="O157" s="453" t="s">
        <v>100</v>
      </c>
      <c r="P157" s="453"/>
      <c r="Q157" s="453" t="s">
        <v>101</v>
      </c>
      <c r="R157" s="453"/>
      <c r="S157" s="453"/>
      <c r="T157" s="453" t="s">
        <v>191</v>
      </c>
      <c r="U157" s="453"/>
      <c r="V157" s="453"/>
      <c r="W157" s="453"/>
      <c r="X157" s="453" t="s">
        <v>103</v>
      </c>
      <c r="Y157" s="453" t="s">
        <v>176</v>
      </c>
      <c r="Z157" s="453" t="s">
        <v>119</v>
      </c>
      <c r="AA157" s="453" t="s">
        <v>976</v>
      </c>
      <c r="AB157" s="453" t="s">
        <v>1157</v>
      </c>
      <c r="AC157" s="453" t="s">
        <v>102</v>
      </c>
      <c r="AD157" s="453" t="s">
        <v>102</v>
      </c>
      <c r="AE157" s="453" t="s">
        <v>98</v>
      </c>
      <c r="AF157" s="177" t="s">
        <v>106</v>
      </c>
      <c r="AG157" s="177" t="s">
        <v>133</v>
      </c>
      <c r="AH157" s="453" t="s">
        <v>1158</v>
      </c>
      <c r="AI157" s="453" t="s">
        <v>106</v>
      </c>
      <c r="AJ157" s="469" t="s">
        <v>9</v>
      </c>
      <c r="AK157" s="453" t="s">
        <v>484</v>
      </c>
      <c r="AL157" s="454" t="s">
        <v>484</v>
      </c>
      <c r="AM157" s="453" t="s">
        <v>484</v>
      </c>
      <c r="AN157" s="1370" t="s">
        <v>4565</v>
      </c>
      <c r="AO157" s="453" t="s">
        <v>102</v>
      </c>
      <c r="AP157" s="453" t="s">
        <v>102</v>
      </c>
      <c r="AQ157" s="453"/>
      <c r="AR157" s="177" t="s">
        <v>1159</v>
      </c>
    </row>
    <row r="158" spans="1:44" s="185" customFormat="1" ht="15.75" thickBot="1" x14ac:dyDescent="0.3">
      <c r="A158" s="453">
        <v>157</v>
      </c>
      <c r="B158" s="412" t="s">
        <v>3866</v>
      </c>
      <c r="C158" s="1364" t="s">
        <v>4291</v>
      </c>
      <c r="D158" s="453" t="s">
        <v>147</v>
      </c>
      <c r="E158" s="453" t="s">
        <v>97</v>
      </c>
      <c r="F158" s="453"/>
      <c r="G158" s="1417">
        <v>38</v>
      </c>
      <c r="H158" s="453" t="s">
        <v>1163</v>
      </c>
      <c r="I158" s="453"/>
      <c r="J158" s="453"/>
      <c r="K158" s="453"/>
      <c r="L158" s="453" t="s">
        <v>234</v>
      </c>
      <c r="M158" s="453"/>
      <c r="N158" s="453"/>
      <c r="O158" s="453" t="s">
        <v>100</v>
      </c>
      <c r="P158" s="453"/>
      <c r="Q158" s="453" t="s">
        <v>101</v>
      </c>
      <c r="R158" s="453"/>
      <c r="S158" s="453"/>
      <c r="T158" s="453" t="s">
        <v>772</v>
      </c>
      <c r="U158" s="453"/>
      <c r="V158" s="453"/>
      <c r="W158" s="453"/>
      <c r="X158" s="453" t="s">
        <v>103</v>
      </c>
      <c r="Y158" s="453" t="s">
        <v>176</v>
      </c>
      <c r="Z158" s="453" t="s">
        <v>119</v>
      </c>
      <c r="AA158" s="453" t="s">
        <v>1164</v>
      </c>
      <c r="AB158" s="453" t="s">
        <v>1165</v>
      </c>
      <c r="AC158" s="453" t="s">
        <v>102</v>
      </c>
      <c r="AD158" s="453" t="s">
        <v>102</v>
      </c>
      <c r="AE158" s="453" t="s">
        <v>154</v>
      </c>
      <c r="AF158" s="177" t="s">
        <v>236</v>
      </c>
      <c r="AG158" s="177" t="s">
        <v>1166</v>
      </c>
      <c r="AH158" s="453" t="s">
        <v>102</v>
      </c>
      <c r="AI158" s="453" t="s">
        <v>106</v>
      </c>
      <c r="AJ158" s="469" t="s">
        <v>9</v>
      </c>
      <c r="AK158" s="453" t="s">
        <v>484</v>
      </c>
      <c r="AL158" s="454" t="s">
        <v>484</v>
      </c>
      <c r="AM158" s="453" t="s">
        <v>484</v>
      </c>
      <c r="AN158" s="1370" t="s">
        <v>4565</v>
      </c>
      <c r="AO158" s="453" t="s">
        <v>102</v>
      </c>
      <c r="AP158" s="453" t="s">
        <v>102</v>
      </c>
      <c r="AQ158" s="453"/>
      <c r="AR158" s="177" t="s">
        <v>1167</v>
      </c>
    </row>
    <row r="159" spans="1:44" s="185" customFormat="1" ht="15.75" thickBot="1" x14ac:dyDescent="0.3">
      <c r="A159" s="453">
        <v>158</v>
      </c>
      <c r="B159" s="412" t="s">
        <v>3867</v>
      </c>
      <c r="C159" s="1364" t="s">
        <v>4292</v>
      </c>
      <c r="D159" s="453" t="s">
        <v>96</v>
      </c>
      <c r="E159" s="453" t="s">
        <v>563</v>
      </c>
      <c r="F159" s="453"/>
      <c r="G159" s="1417">
        <v>24</v>
      </c>
      <c r="H159" s="453" t="s">
        <v>98</v>
      </c>
      <c r="I159" s="453"/>
      <c r="J159" s="453"/>
      <c r="K159" s="453"/>
      <c r="L159" s="453" t="s">
        <v>167</v>
      </c>
      <c r="M159" s="453"/>
      <c r="N159" s="453"/>
      <c r="O159" s="453" t="s">
        <v>128</v>
      </c>
      <c r="P159" s="453"/>
      <c r="Q159" s="453" t="s">
        <v>101</v>
      </c>
      <c r="R159" s="453"/>
      <c r="S159" s="453"/>
      <c r="T159" s="453" t="s">
        <v>1172</v>
      </c>
      <c r="U159" s="453"/>
      <c r="V159" s="453"/>
      <c r="W159" s="453"/>
      <c r="X159" s="453" t="s">
        <v>103</v>
      </c>
      <c r="Y159" s="453" t="s">
        <v>414</v>
      </c>
      <c r="Z159" s="453" t="s">
        <v>119</v>
      </c>
      <c r="AA159" s="453" t="s">
        <v>1173</v>
      </c>
      <c r="AB159" s="453" t="s">
        <v>834</v>
      </c>
      <c r="AC159" s="453" t="s">
        <v>102</v>
      </c>
      <c r="AD159" s="453" t="s">
        <v>102</v>
      </c>
      <c r="AE159" s="453" t="s">
        <v>98</v>
      </c>
      <c r="AF159" s="177" t="s">
        <v>140</v>
      </c>
      <c r="AG159" s="177" t="s">
        <v>170</v>
      </c>
      <c r="AH159" s="453" t="s">
        <v>1174</v>
      </c>
      <c r="AI159" s="453" t="s">
        <v>311</v>
      </c>
      <c r="AJ159" s="469" t="s">
        <v>9</v>
      </c>
      <c r="AK159" s="453" t="s">
        <v>484</v>
      </c>
      <c r="AL159" s="454" t="s">
        <v>484</v>
      </c>
      <c r="AM159" s="453" t="s">
        <v>484</v>
      </c>
      <c r="AN159" s="1370" t="s">
        <v>4565</v>
      </c>
      <c r="AO159" s="453" t="s">
        <v>102</v>
      </c>
      <c r="AP159" s="453" t="s">
        <v>102</v>
      </c>
      <c r="AQ159" s="453"/>
      <c r="AR159" s="177" t="s">
        <v>1175</v>
      </c>
    </row>
    <row r="160" spans="1:44" s="185" customFormat="1" ht="15.75" thickBot="1" x14ac:dyDescent="0.3">
      <c r="A160" s="453">
        <v>159</v>
      </c>
      <c r="B160" s="412" t="s">
        <v>3868</v>
      </c>
      <c r="C160" s="1364" t="s">
        <v>4293</v>
      </c>
      <c r="D160" s="453" t="s">
        <v>96</v>
      </c>
      <c r="E160" s="453" t="s">
        <v>563</v>
      </c>
      <c r="F160" s="453"/>
      <c r="G160" s="1417">
        <v>55</v>
      </c>
      <c r="H160" s="453" t="s">
        <v>98</v>
      </c>
      <c r="I160" s="453"/>
      <c r="J160" s="453"/>
      <c r="K160" s="453"/>
      <c r="L160" s="453" t="s">
        <v>633</v>
      </c>
      <c r="M160" s="453"/>
      <c r="N160" s="453"/>
      <c r="O160" s="453" t="s">
        <v>100</v>
      </c>
      <c r="P160" s="453"/>
      <c r="Q160" s="453" t="s">
        <v>101</v>
      </c>
      <c r="R160" s="453"/>
      <c r="S160" s="453"/>
      <c r="T160" s="453" t="s">
        <v>300</v>
      </c>
      <c r="U160" s="453"/>
      <c r="V160" s="453"/>
      <c r="W160" s="453"/>
      <c r="X160" s="453" t="s">
        <v>117</v>
      </c>
      <c r="Y160" s="453" t="s">
        <v>1179</v>
      </c>
      <c r="Z160" s="453" t="s">
        <v>119</v>
      </c>
      <c r="AA160" s="453" t="s">
        <v>1180</v>
      </c>
      <c r="AB160" s="453" t="s">
        <v>1181</v>
      </c>
      <c r="AC160" s="453" t="s">
        <v>102</v>
      </c>
      <c r="AD160" s="453" t="s">
        <v>102</v>
      </c>
      <c r="AE160" s="453" t="s">
        <v>98</v>
      </c>
      <c r="AF160" s="177" t="s">
        <v>236</v>
      </c>
      <c r="AG160" s="177" t="s">
        <v>133</v>
      </c>
      <c r="AH160" s="453" t="s">
        <v>102</v>
      </c>
      <c r="AI160" s="453" t="s">
        <v>230</v>
      </c>
      <c r="AJ160" s="469" t="s">
        <v>9</v>
      </c>
      <c r="AK160" s="453" t="s">
        <v>484</v>
      </c>
      <c r="AL160" s="454" t="s">
        <v>484</v>
      </c>
      <c r="AM160" s="453" t="s">
        <v>484</v>
      </c>
      <c r="AN160" s="1369" t="s">
        <v>2835</v>
      </c>
      <c r="AO160" s="453" t="s">
        <v>102</v>
      </c>
      <c r="AP160" s="1090" t="s">
        <v>102</v>
      </c>
      <c r="AQ160" s="1090"/>
      <c r="AR160" s="177" t="s">
        <v>1182</v>
      </c>
    </row>
    <row r="161" spans="1:44" s="185" customFormat="1" ht="15.75" thickBot="1" x14ac:dyDescent="0.3">
      <c r="A161" s="453">
        <v>160</v>
      </c>
      <c r="B161" s="412" t="s">
        <v>3869</v>
      </c>
      <c r="C161" s="1364" t="s">
        <v>4294</v>
      </c>
      <c r="D161" s="453" t="s">
        <v>147</v>
      </c>
      <c r="E161" s="453" t="s">
        <v>97</v>
      </c>
      <c r="F161" s="453"/>
      <c r="G161" s="1417">
        <v>31</v>
      </c>
      <c r="H161" s="453" t="s">
        <v>138</v>
      </c>
      <c r="I161" s="453"/>
      <c r="J161" s="453"/>
      <c r="K161" s="453"/>
      <c r="L161" s="453" t="s">
        <v>1186</v>
      </c>
      <c r="M161" s="453"/>
      <c r="N161" s="453"/>
      <c r="O161" s="453" t="s">
        <v>100</v>
      </c>
      <c r="P161" s="453"/>
      <c r="Q161" s="453" t="s">
        <v>101</v>
      </c>
      <c r="R161" s="453"/>
      <c r="S161" s="453"/>
      <c r="T161" s="453" t="s">
        <v>191</v>
      </c>
      <c r="U161" s="453"/>
      <c r="V161" s="453"/>
      <c r="W161" s="453"/>
      <c r="X161" s="453" t="s">
        <v>103</v>
      </c>
      <c r="Y161" s="453" t="s">
        <v>414</v>
      </c>
      <c r="Z161" s="1118" t="s">
        <v>119</v>
      </c>
      <c r="AA161" s="453" t="s">
        <v>1187</v>
      </c>
      <c r="AB161" s="453" t="s">
        <v>1188</v>
      </c>
      <c r="AC161" s="453" t="s">
        <v>102</v>
      </c>
      <c r="AD161" s="453" t="s">
        <v>102</v>
      </c>
      <c r="AE161" s="453" t="s">
        <v>138</v>
      </c>
      <c r="AF161" s="177" t="s">
        <v>162</v>
      </c>
      <c r="AG161" s="177" t="s">
        <v>133</v>
      </c>
      <c r="AH161" s="453" t="s">
        <v>102</v>
      </c>
      <c r="AI161" s="453" t="s">
        <v>559</v>
      </c>
      <c r="AJ161" s="469" t="s">
        <v>9</v>
      </c>
      <c r="AK161" s="453" t="s">
        <v>484</v>
      </c>
      <c r="AL161" s="454" t="s">
        <v>484</v>
      </c>
      <c r="AM161" s="453" t="s">
        <v>484</v>
      </c>
      <c r="AN161" s="453" t="s">
        <v>335</v>
      </c>
      <c r="AO161" s="453" t="s">
        <v>495</v>
      </c>
      <c r="AP161" s="453" t="s">
        <v>372</v>
      </c>
      <c r="AQ161" s="453"/>
      <c r="AR161" s="177" t="s">
        <v>1189</v>
      </c>
    </row>
    <row r="162" spans="1:44" s="185" customFormat="1" ht="13.5" customHeight="1" thickBot="1" x14ac:dyDescent="0.3">
      <c r="A162" s="453">
        <v>161</v>
      </c>
      <c r="B162" s="412" t="s">
        <v>3870</v>
      </c>
      <c r="C162" s="1364" t="s">
        <v>4295</v>
      </c>
      <c r="D162" s="186" t="s">
        <v>147</v>
      </c>
      <c r="E162" s="186" t="s">
        <v>563</v>
      </c>
      <c r="F162" s="200"/>
      <c r="G162" s="1417">
        <v>24</v>
      </c>
      <c r="H162" s="186" t="s">
        <v>138</v>
      </c>
      <c r="I162" s="200"/>
      <c r="J162" s="200"/>
      <c r="K162" s="200"/>
      <c r="L162" s="186" t="s">
        <v>234</v>
      </c>
      <c r="M162" s="453"/>
      <c r="N162" s="200"/>
      <c r="O162" s="186" t="s">
        <v>100</v>
      </c>
      <c r="P162" s="200"/>
      <c r="Q162" s="186" t="s">
        <v>101</v>
      </c>
      <c r="R162" s="200"/>
      <c r="S162" s="200"/>
      <c r="T162" s="200" t="s">
        <v>377</v>
      </c>
      <c r="U162" s="200"/>
      <c r="V162" s="200"/>
      <c r="W162" s="200"/>
      <c r="X162" s="453" t="s">
        <v>103</v>
      </c>
      <c r="Y162" s="453" t="s">
        <v>104</v>
      </c>
      <c r="Z162" s="1118" t="s">
        <v>119</v>
      </c>
      <c r="AA162" s="186" t="s">
        <v>1193</v>
      </c>
      <c r="AB162" s="186" t="s">
        <v>1194</v>
      </c>
      <c r="AC162" s="186" t="s">
        <v>102</v>
      </c>
      <c r="AD162" s="186" t="s">
        <v>102</v>
      </c>
      <c r="AE162" s="186" t="s">
        <v>138</v>
      </c>
      <c r="AF162" s="177" t="s">
        <v>236</v>
      </c>
      <c r="AG162" s="177" t="s">
        <v>133</v>
      </c>
      <c r="AH162" s="453" t="s">
        <v>102</v>
      </c>
      <c r="AI162" s="186" t="s">
        <v>106</v>
      </c>
      <c r="AJ162" s="469" t="s">
        <v>9</v>
      </c>
      <c r="AK162" s="453" t="s">
        <v>484</v>
      </c>
      <c r="AL162" s="200" t="s">
        <v>484</v>
      </c>
      <c r="AM162" s="453" t="s">
        <v>484</v>
      </c>
      <c r="AN162" s="186" t="s">
        <v>177</v>
      </c>
      <c r="AO162" s="454" t="s">
        <v>576</v>
      </c>
      <c r="AP162" s="453" t="s">
        <v>577</v>
      </c>
      <c r="AQ162" s="453"/>
      <c r="AR162" s="177" t="s">
        <v>1195</v>
      </c>
    </row>
    <row r="163" spans="1:44" s="185" customFormat="1" ht="15.75" thickBot="1" x14ac:dyDescent="0.3">
      <c r="A163" s="453">
        <v>162</v>
      </c>
      <c r="B163" s="412" t="s">
        <v>3871</v>
      </c>
      <c r="C163" s="1364" t="s">
        <v>4296</v>
      </c>
      <c r="D163" s="186" t="s">
        <v>147</v>
      </c>
      <c r="E163" s="186" t="s">
        <v>563</v>
      </c>
      <c r="F163" s="200"/>
      <c r="G163" s="1417">
        <v>23</v>
      </c>
      <c r="H163" s="186" t="s">
        <v>1199</v>
      </c>
      <c r="I163" s="200"/>
      <c r="J163" s="200"/>
      <c r="K163" s="200"/>
      <c r="L163" s="186" t="s">
        <v>1200</v>
      </c>
      <c r="M163" s="200"/>
      <c r="N163" s="200"/>
      <c r="O163" s="186" t="s">
        <v>100</v>
      </c>
      <c r="P163" s="200"/>
      <c r="Q163" s="186" t="s">
        <v>101</v>
      </c>
      <c r="R163" s="200"/>
      <c r="S163" s="200"/>
      <c r="T163" s="200" t="s">
        <v>772</v>
      </c>
      <c r="U163" s="200"/>
      <c r="V163" s="200"/>
      <c r="W163" s="200"/>
      <c r="X163" s="453" t="s">
        <v>103</v>
      </c>
      <c r="Y163" s="453" t="s">
        <v>176</v>
      </c>
      <c r="Z163" s="453" t="s">
        <v>105</v>
      </c>
      <c r="AA163" s="186" t="s">
        <v>102</v>
      </c>
      <c r="AB163" s="453" t="s">
        <v>102</v>
      </c>
      <c r="AC163" s="453" t="s">
        <v>102</v>
      </c>
      <c r="AD163" s="453" t="s">
        <v>102</v>
      </c>
      <c r="AE163" s="186" t="s">
        <v>1199</v>
      </c>
      <c r="AF163" s="177" t="s">
        <v>122</v>
      </c>
      <c r="AG163" s="177" t="s">
        <v>133</v>
      </c>
      <c r="AH163" s="453" t="s">
        <v>102</v>
      </c>
      <c r="AI163" s="453" t="s">
        <v>102</v>
      </c>
      <c r="AJ163" s="469" t="s">
        <v>9</v>
      </c>
      <c r="AK163" s="453" t="s">
        <v>484</v>
      </c>
      <c r="AL163" s="200" t="s">
        <v>484</v>
      </c>
      <c r="AM163" s="453" t="s">
        <v>484</v>
      </c>
      <c r="AN163" s="1370" t="s">
        <v>4565</v>
      </c>
      <c r="AO163" s="454" t="s">
        <v>102</v>
      </c>
      <c r="AP163" s="453" t="s">
        <v>102</v>
      </c>
      <c r="AQ163" s="453"/>
      <c r="AR163" s="177" t="s">
        <v>1202</v>
      </c>
    </row>
    <row r="164" spans="1:44" s="185" customFormat="1" ht="15.75" thickBot="1" x14ac:dyDescent="0.3">
      <c r="A164" s="453">
        <v>163</v>
      </c>
      <c r="B164" s="412" t="s">
        <v>3872</v>
      </c>
      <c r="C164" s="1364" t="s">
        <v>4297</v>
      </c>
      <c r="D164" s="177" t="s">
        <v>147</v>
      </c>
      <c r="E164" s="177" t="s">
        <v>489</v>
      </c>
      <c r="F164" s="177"/>
      <c r="G164" s="1417">
        <v>25</v>
      </c>
      <c r="H164" s="177" t="s">
        <v>209</v>
      </c>
      <c r="I164" s="177"/>
      <c r="J164" s="177"/>
      <c r="K164" s="177"/>
      <c r="L164" s="177" t="s">
        <v>160</v>
      </c>
      <c r="M164" s="200"/>
      <c r="N164" s="177"/>
      <c r="O164" s="186" t="s">
        <v>100</v>
      </c>
      <c r="P164" s="186"/>
      <c r="Q164" s="186" t="s">
        <v>101</v>
      </c>
      <c r="R164" s="186"/>
      <c r="S164" s="186"/>
      <c r="T164" s="186" t="s">
        <v>1207</v>
      </c>
      <c r="U164" s="186"/>
      <c r="V164" s="186"/>
      <c r="W164" s="186"/>
      <c r="X164" s="470" t="s">
        <v>192</v>
      </c>
      <c r="Y164" s="454" t="s">
        <v>550</v>
      </c>
      <c r="Z164" s="1118" t="s">
        <v>119</v>
      </c>
      <c r="AA164" s="186" t="s">
        <v>1208</v>
      </c>
      <c r="AB164" s="177" t="s">
        <v>1209</v>
      </c>
      <c r="AC164" s="177" t="s">
        <v>102</v>
      </c>
      <c r="AD164" s="177" t="s">
        <v>102</v>
      </c>
      <c r="AE164" s="177" t="s">
        <v>209</v>
      </c>
      <c r="AF164" s="177" t="s">
        <v>162</v>
      </c>
      <c r="AG164" s="177" t="s">
        <v>170</v>
      </c>
      <c r="AH164" s="453" t="s">
        <v>102</v>
      </c>
      <c r="AI164" s="177" t="s">
        <v>155</v>
      </c>
      <c r="AJ164" s="992" t="s">
        <v>9</v>
      </c>
      <c r="AK164" s="186" t="s">
        <v>484</v>
      </c>
      <c r="AL164" s="200" t="s">
        <v>484</v>
      </c>
      <c r="AM164" s="453" t="s">
        <v>484</v>
      </c>
      <c r="AN164" s="1370" t="s">
        <v>4565</v>
      </c>
      <c r="AO164" s="453" t="s">
        <v>102</v>
      </c>
      <c r="AP164" s="453" t="s">
        <v>102</v>
      </c>
      <c r="AQ164" s="453"/>
      <c r="AR164" s="177" t="s">
        <v>1145</v>
      </c>
    </row>
    <row r="165" spans="1:44" s="185" customFormat="1" ht="15.75" thickBot="1" x14ac:dyDescent="0.3">
      <c r="A165" s="453">
        <v>164</v>
      </c>
      <c r="B165" s="412" t="s">
        <v>3873</v>
      </c>
      <c r="C165" s="1364" t="s">
        <v>4298</v>
      </c>
      <c r="D165" s="177" t="s">
        <v>96</v>
      </c>
      <c r="E165" s="177" t="s">
        <v>489</v>
      </c>
      <c r="F165" s="177"/>
      <c r="G165" s="1417">
        <v>31</v>
      </c>
      <c r="H165" s="177" t="s">
        <v>473</v>
      </c>
      <c r="I165" s="177"/>
      <c r="J165" s="177"/>
      <c r="K165" s="177"/>
      <c r="L165" s="177" t="s">
        <v>234</v>
      </c>
      <c r="M165" s="177"/>
      <c r="N165" s="177"/>
      <c r="O165" s="186" t="s">
        <v>100</v>
      </c>
      <c r="P165" s="186"/>
      <c r="Q165" s="186" t="s">
        <v>101</v>
      </c>
      <c r="R165" s="186"/>
      <c r="S165" s="186"/>
      <c r="T165" s="186" t="s">
        <v>419</v>
      </c>
      <c r="U165" s="186"/>
      <c r="V165" s="186"/>
      <c r="W165" s="186"/>
      <c r="X165" s="470" t="s">
        <v>103</v>
      </c>
      <c r="Y165" s="453" t="s">
        <v>176</v>
      </c>
      <c r="Z165" s="1118" t="s">
        <v>119</v>
      </c>
      <c r="AA165" s="186" t="s">
        <v>1213</v>
      </c>
      <c r="AB165" s="177" t="s">
        <v>1214</v>
      </c>
      <c r="AC165" s="177" t="s">
        <v>102</v>
      </c>
      <c r="AD165" s="177" t="s">
        <v>102</v>
      </c>
      <c r="AE165" s="177" t="s">
        <v>473</v>
      </c>
      <c r="AF165" s="177" t="s">
        <v>236</v>
      </c>
      <c r="AG165" s="177" t="s">
        <v>133</v>
      </c>
      <c r="AH165" s="453" t="s">
        <v>102</v>
      </c>
      <c r="AI165" s="177" t="s">
        <v>740</v>
      </c>
      <c r="AJ165" s="992" t="s">
        <v>9</v>
      </c>
      <c r="AK165" s="186" t="s">
        <v>484</v>
      </c>
      <c r="AL165" s="200" t="s">
        <v>484</v>
      </c>
      <c r="AM165" s="453" t="s">
        <v>484</v>
      </c>
      <c r="AN165" s="1369" t="s">
        <v>2835</v>
      </c>
      <c r="AO165" s="177" t="s">
        <v>102</v>
      </c>
      <c r="AP165" s="1090" t="s">
        <v>102</v>
      </c>
      <c r="AQ165" s="1090"/>
      <c r="AR165" s="177" t="s">
        <v>1215</v>
      </c>
    </row>
    <row r="166" spans="1:44" s="185" customFormat="1" ht="15.75" thickBot="1" x14ac:dyDescent="0.3">
      <c r="A166" s="453">
        <v>165</v>
      </c>
      <c r="B166" s="412" t="s">
        <v>3874</v>
      </c>
      <c r="C166" s="1364" t="s">
        <v>4299</v>
      </c>
      <c r="D166" s="177" t="s">
        <v>147</v>
      </c>
      <c r="E166" s="177" t="s">
        <v>563</v>
      </c>
      <c r="F166" s="177"/>
      <c r="G166" s="1417">
        <v>38</v>
      </c>
      <c r="H166" s="177" t="s">
        <v>115</v>
      </c>
      <c r="I166" s="177"/>
      <c r="J166" s="177"/>
      <c r="K166" s="177"/>
      <c r="L166" s="177" t="s">
        <v>234</v>
      </c>
      <c r="M166" s="177"/>
      <c r="N166" s="177"/>
      <c r="O166" s="186" t="s">
        <v>100</v>
      </c>
      <c r="P166" s="186"/>
      <c r="Q166" s="186" t="s">
        <v>101</v>
      </c>
      <c r="R166" s="186"/>
      <c r="S166" s="186"/>
      <c r="T166" s="186" t="s">
        <v>419</v>
      </c>
      <c r="U166" s="186"/>
      <c r="V166" s="186"/>
      <c r="W166" s="186"/>
      <c r="X166" s="470" t="s">
        <v>103</v>
      </c>
      <c r="Y166" s="453" t="s">
        <v>414</v>
      </c>
      <c r="Z166" s="1118" t="s">
        <v>119</v>
      </c>
      <c r="AA166" s="186" t="s">
        <v>4569</v>
      </c>
      <c r="AB166" s="177" t="s">
        <v>1219</v>
      </c>
      <c r="AC166" s="177" t="s">
        <v>102</v>
      </c>
      <c r="AD166" s="177" t="s">
        <v>102</v>
      </c>
      <c r="AE166" s="177" t="s">
        <v>115</v>
      </c>
      <c r="AF166" s="177" t="s">
        <v>236</v>
      </c>
      <c r="AG166" s="203" t="s">
        <v>170</v>
      </c>
      <c r="AH166" s="453" t="s">
        <v>102</v>
      </c>
      <c r="AI166" s="177" t="s">
        <v>271</v>
      </c>
      <c r="AJ166" s="992" t="s">
        <v>9</v>
      </c>
      <c r="AK166" s="186" t="s">
        <v>484</v>
      </c>
      <c r="AL166" s="200" t="s">
        <v>484</v>
      </c>
      <c r="AM166" s="453" t="s">
        <v>484</v>
      </c>
      <c r="AN166" s="1370" t="s">
        <v>4565</v>
      </c>
      <c r="AO166" s="453" t="s">
        <v>102</v>
      </c>
      <c r="AP166" s="453" t="s">
        <v>102</v>
      </c>
      <c r="AQ166" s="456"/>
      <c r="AR166" s="203" t="s">
        <v>1116</v>
      </c>
    </row>
    <row r="167" spans="1:44" s="185" customFormat="1" ht="15.75" thickBot="1" x14ac:dyDescent="0.3">
      <c r="A167" s="453">
        <v>166</v>
      </c>
      <c r="B167" s="412" t="s">
        <v>3875</v>
      </c>
      <c r="C167" s="1364" t="s">
        <v>4300</v>
      </c>
      <c r="D167" s="177" t="s">
        <v>147</v>
      </c>
      <c r="E167" s="177" t="s">
        <v>563</v>
      </c>
      <c r="F167" s="177"/>
      <c r="G167" s="1417">
        <v>31</v>
      </c>
      <c r="H167" s="177" t="s">
        <v>115</v>
      </c>
      <c r="I167" s="177"/>
      <c r="J167" s="177"/>
      <c r="K167" s="177"/>
      <c r="L167" s="177" t="s">
        <v>857</v>
      </c>
      <c r="M167" s="177"/>
      <c r="N167" s="177"/>
      <c r="O167" s="186" t="s">
        <v>100</v>
      </c>
      <c r="P167" s="186"/>
      <c r="Q167" s="186" t="s">
        <v>101</v>
      </c>
      <c r="R167" s="186"/>
      <c r="S167" s="186"/>
      <c r="T167" s="186" t="s">
        <v>191</v>
      </c>
      <c r="U167" s="186"/>
      <c r="V167" s="186"/>
      <c r="W167" s="186"/>
      <c r="X167" s="470" t="s">
        <v>103</v>
      </c>
      <c r="Y167" s="453" t="s">
        <v>176</v>
      </c>
      <c r="Z167" s="1118" t="s">
        <v>119</v>
      </c>
      <c r="AA167" s="186" t="s">
        <v>1223</v>
      </c>
      <c r="AB167" s="177" t="s">
        <v>1224</v>
      </c>
      <c r="AC167" s="177" t="s">
        <v>102</v>
      </c>
      <c r="AD167" s="177" t="s">
        <v>102</v>
      </c>
      <c r="AE167" s="177" t="s">
        <v>115</v>
      </c>
      <c r="AF167" s="177" t="s">
        <v>122</v>
      </c>
      <c r="AG167" s="177" t="s">
        <v>97</v>
      </c>
      <c r="AH167" s="453" t="s">
        <v>102</v>
      </c>
      <c r="AI167" s="177" t="s">
        <v>1225</v>
      </c>
      <c r="AJ167" s="469" t="s">
        <v>484</v>
      </c>
      <c r="AK167" s="453" t="s">
        <v>1133</v>
      </c>
      <c r="AL167" s="200" t="s">
        <v>484</v>
      </c>
      <c r="AM167" s="453" t="s">
        <v>484</v>
      </c>
      <c r="AN167" s="1370" t="s">
        <v>4565</v>
      </c>
      <c r="AO167" s="453" t="s">
        <v>102</v>
      </c>
      <c r="AP167" s="453" t="s">
        <v>102</v>
      </c>
      <c r="AQ167" s="453"/>
      <c r="AR167" s="177" t="s">
        <v>213</v>
      </c>
    </row>
    <row r="168" spans="1:44" s="185" customFormat="1" ht="15.75" thickBot="1" x14ac:dyDescent="0.3">
      <c r="A168" s="453">
        <v>167</v>
      </c>
      <c r="B168" s="412" t="s">
        <v>3876</v>
      </c>
      <c r="C168" s="1364" t="s">
        <v>4301</v>
      </c>
      <c r="D168" s="177" t="s">
        <v>147</v>
      </c>
      <c r="E168" s="177" t="s">
        <v>489</v>
      </c>
      <c r="F168" s="201"/>
      <c r="G168" s="1417">
        <v>24</v>
      </c>
      <c r="H168" s="177" t="s">
        <v>355</v>
      </c>
      <c r="I168" s="201"/>
      <c r="J168" s="201"/>
      <c r="K168" s="201"/>
      <c r="L168" s="453" t="s">
        <v>808</v>
      </c>
      <c r="M168" s="177"/>
      <c r="N168" s="454"/>
      <c r="O168" s="186" t="s">
        <v>100</v>
      </c>
      <c r="P168" s="200"/>
      <c r="Q168" s="186" t="s">
        <v>101</v>
      </c>
      <c r="R168" s="200"/>
      <c r="S168" s="200"/>
      <c r="T168" s="200" t="s">
        <v>150</v>
      </c>
      <c r="U168" s="200"/>
      <c r="V168" s="200"/>
      <c r="W168" s="200"/>
      <c r="X168" s="470" t="s">
        <v>117</v>
      </c>
      <c r="Y168" s="470" t="s">
        <v>151</v>
      </c>
      <c r="Z168" s="1118" t="s">
        <v>119</v>
      </c>
      <c r="AA168" s="186" t="s">
        <v>1229</v>
      </c>
      <c r="AB168" s="453" t="s">
        <v>1230</v>
      </c>
      <c r="AC168" s="177" t="s">
        <v>102</v>
      </c>
      <c r="AD168" s="177" t="s">
        <v>102</v>
      </c>
      <c r="AE168" s="177" t="s">
        <v>355</v>
      </c>
      <c r="AF168" s="177" t="s">
        <v>122</v>
      </c>
      <c r="AG168" s="177" t="s">
        <v>97</v>
      </c>
      <c r="AH168" s="453" t="s">
        <v>102</v>
      </c>
      <c r="AI168" s="177" t="s">
        <v>271</v>
      </c>
      <c r="AJ168" s="469" t="s">
        <v>484</v>
      </c>
      <c r="AK168" s="453" t="s">
        <v>1133</v>
      </c>
      <c r="AL168" s="200" t="s">
        <v>484</v>
      </c>
      <c r="AM168" s="453" t="s">
        <v>484</v>
      </c>
      <c r="AN168" s="186" t="s">
        <v>177</v>
      </c>
      <c r="AO168" s="454" t="s">
        <v>178</v>
      </c>
      <c r="AP168" s="471" t="s">
        <v>179</v>
      </c>
      <c r="AQ168" s="471"/>
      <c r="AR168" s="177" t="s">
        <v>1231</v>
      </c>
    </row>
    <row r="169" spans="1:44" s="185" customFormat="1" ht="15.75" thickBot="1" x14ac:dyDescent="0.3">
      <c r="A169" s="453">
        <v>168</v>
      </c>
      <c r="B169" s="412" t="s">
        <v>3877</v>
      </c>
      <c r="C169" s="1364" t="s">
        <v>4302</v>
      </c>
      <c r="D169" s="177" t="s">
        <v>147</v>
      </c>
      <c r="E169" s="177" t="s">
        <v>97</v>
      </c>
      <c r="F169" s="201"/>
      <c r="G169" s="1417">
        <v>49</v>
      </c>
      <c r="H169" s="453" t="s">
        <v>98</v>
      </c>
      <c r="I169" s="454"/>
      <c r="J169" s="454"/>
      <c r="K169" s="454"/>
      <c r="L169" s="453" t="s">
        <v>808</v>
      </c>
      <c r="M169" s="454"/>
      <c r="N169" s="454"/>
      <c r="O169" s="186" t="s">
        <v>100</v>
      </c>
      <c r="P169" s="200"/>
      <c r="Q169" s="186" t="s">
        <v>101</v>
      </c>
      <c r="R169" s="200"/>
      <c r="S169" s="200"/>
      <c r="T169" s="200" t="s">
        <v>300</v>
      </c>
      <c r="U169" s="200"/>
      <c r="V169" s="200"/>
      <c r="W169" s="200"/>
      <c r="X169" s="454" t="s">
        <v>117</v>
      </c>
      <c r="Y169" s="454" t="s">
        <v>301</v>
      </c>
      <c r="Z169" s="1118" t="s">
        <v>119</v>
      </c>
      <c r="AA169" s="186" t="s">
        <v>1235</v>
      </c>
      <c r="AB169" s="453" t="s">
        <v>1236</v>
      </c>
      <c r="AC169" s="177" t="s">
        <v>102</v>
      </c>
      <c r="AD169" s="177" t="s">
        <v>102</v>
      </c>
      <c r="AE169" s="453" t="s">
        <v>98</v>
      </c>
      <c r="AF169" s="177" t="s">
        <v>122</v>
      </c>
      <c r="AG169" s="177" t="s">
        <v>97</v>
      </c>
      <c r="AH169" s="453" t="s">
        <v>102</v>
      </c>
      <c r="AI169" s="177" t="s">
        <v>1237</v>
      </c>
      <c r="AJ169" s="469" t="s">
        <v>484</v>
      </c>
      <c r="AK169" s="453" t="s">
        <v>1133</v>
      </c>
      <c r="AL169" s="200" t="s">
        <v>484</v>
      </c>
      <c r="AM169" s="453" t="s">
        <v>484</v>
      </c>
      <c r="AN169" s="186" t="s">
        <v>177</v>
      </c>
      <c r="AO169" s="454" t="s">
        <v>576</v>
      </c>
      <c r="AP169" s="453" t="s">
        <v>577</v>
      </c>
      <c r="AQ169" s="454"/>
      <c r="AR169" s="201" t="s">
        <v>1238</v>
      </c>
    </row>
    <row r="170" spans="1:44" s="185" customFormat="1" ht="15.75" thickBot="1" x14ac:dyDescent="0.3">
      <c r="A170" s="453">
        <v>169</v>
      </c>
      <c r="B170" s="412" t="s">
        <v>3878</v>
      </c>
      <c r="C170" s="1364" t="s">
        <v>4303</v>
      </c>
      <c r="D170" s="177" t="s">
        <v>96</v>
      </c>
      <c r="E170" s="177" t="s">
        <v>97</v>
      </c>
      <c r="F170" s="177"/>
      <c r="G170" s="1417">
        <v>35</v>
      </c>
      <c r="H170" s="453" t="s">
        <v>98</v>
      </c>
      <c r="I170" s="453"/>
      <c r="J170" s="453"/>
      <c r="K170" s="453"/>
      <c r="L170" s="453" t="s">
        <v>857</v>
      </c>
      <c r="M170" s="454"/>
      <c r="N170" s="453"/>
      <c r="O170" s="186" t="s">
        <v>449</v>
      </c>
      <c r="P170" s="186"/>
      <c r="Q170" s="186" t="s">
        <v>101</v>
      </c>
      <c r="R170" s="186"/>
      <c r="S170" s="186"/>
      <c r="T170" s="186" t="s">
        <v>191</v>
      </c>
      <c r="U170" s="186"/>
      <c r="V170" s="186"/>
      <c r="W170" s="186"/>
      <c r="X170" s="470" t="s">
        <v>192</v>
      </c>
      <c r="Y170" s="453" t="s">
        <v>193</v>
      </c>
      <c r="Z170" s="1118" t="s">
        <v>119</v>
      </c>
      <c r="AA170" s="186" t="s">
        <v>1242</v>
      </c>
      <c r="AB170" s="453" t="s">
        <v>1243</v>
      </c>
      <c r="AC170" s="177" t="s">
        <v>102</v>
      </c>
      <c r="AD170" s="177" t="s">
        <v>102</v>
      </c>
      <c r="AE170" s="453" t="s">
        <v>98</v>
      </c>
      <c r="AF170" s="177" t="s">
        <v>122</v>
      </c>
      <c r="AG170" s="177" t="s">
        <v>97</v>
      </c>
      <c r="AH170" s="453" t="s">
        <v>102</v>
      </c>
      <c r="AI170" s="177" t="s">
        <v>171</v>
      </c>
      <c r="AJ170" s="469" t="s">
        <v>484</v>
      </c>
      <c r="AK170" s="453" t="s">
        <v>1133</v>
      </c>
      <c r="AL170" s="200" t="s">
        <v>484</v>
      </c>
      <c r="AM170" s="453" t="s">
        <v>484</v>
      </c>
      <c r="AN170" s="1370" t="s">
        <v>4565</v>
      </c>
      <c r="AO170" s="453" t="s">
        <v>102</v>
      </c>
      <c r="AP170" s="453" t="s">
        <v>102</v>
      </c>
      <c r="AQ170" s="453"/>
      <c r="AR170" s="177" t="s">
        <v>359</v>
      </c>
    </row>
    <row r="171" spans="1:44" s="185" customFormat="1" ht="15.75" thickBot="1" x14ac:dyDescent="0.3">
      <c r="A171" s="453">
        <v>170</v>
      </c>
      <c r="B171" s="412" t="s">
        <v>3879</v>
      </c>
      <c r="C171" s="1364" t="s">
        <v>4304</v>
      </c>
      <c r="D171" s="177" t="s">
        <v>96</v>
      </c>
      <c r="E171" s="177" t="s">
        <v>489</v>
      </c>
      <c r="F171" s="177"/>
      <c r="G171" s="1417">
        <v>24</v>
      </c>
      <c r="H171" s="453" t="s">
        <v>115</v>
      </c>
      <c r="I171" s="453"/>
      <c r="J171" s="453"/>
      <c r="K171" s="453"/>
      <c r="L171" s="453" t="s">
        <v>792</v>
      </c>
      <c r="M171" s="453"/>
      <c r="N171" s="453"/>
      <c r="O171" s="186" t="s">
        <v>100</v>
      </c>
      <c r="P171" s="186"/>
      <c r="Q171" s="186" t="s">
        <v>101</v>
      </c>
      <c r="R171" s="186"/>
      <c r="S171" s="186"/>
      <c r="T171" s="186" t="s">
        <v>191</v>
      </c>
      <c r="U171" s="186"/>
      <c r="V171" s="186"/>
      <c r="W171" s="186"/>
      <c r="X171" s="470" t="s">
        <v>192</v>
      </c>
      <c r="Y171" s="453" t="s">
        <v>193</v>
      </c>
      <c r="Z171" s="1118" t="s">
        <v>119</v>
      </c>
      <c r="AA171" s="186" t="s">
        <v>1247</v>
      </c>
      <c r="AB171" s="453" t="s">
        <v>1248</v>
      </c>
      <c r="AC171" s="177" t="s">
        <v>102</v>
      </c>
      <c r="AD171" s="177" t="s">
        <v>102</v>
      </c>
      <c r="AE171" s="453" t="s">
        <v>115</v>
      </c>
      <c r="AF171" s="177" t="s">
        <v>140</v>
      </c>
      <c r="AG171" s="177" t="s">
        <v>97</v>
      </c>
      <c r="AH171" s="453" t="s">
        <v>102</v>
      </c>
      <c r="AI171" s="177" t="s">
        <v>171</v>
      </c>
      <c r="AJ171" s="469" t="s">
        <v>484</v>
      </c>
      <c r="AK171" s="453" t="s">
        <v>1133</v>
      </c>
      <c r="AL171" s="200" t="s">
        <v>484</v>
      </c>
      <c r="AM171" s="453" t="s">
        <v>484</v>
      </c>
      <c r="AN171" s="1370" t="s">
        <v>4565</v>
      </c>
      <c r="AO171" s="453" t="s">
        <v>102</v>
      </c>
      <c r="AP171" s="453" t="s">
        <v>102</v>
      </c>
      <c r="AQ171" s="453"/>
      <c r="AR171" s="177" t="s">
        <v>213</v>
      </c>
    </row>
    <row r="172" spans="1:44" s="185" customFormat="1" ht="15.75" thickBot="1" x14ac:dyDescent="0.3">
      <c r="A172" s="453">
        <v>171</v>
      </c>
      <c r="B172" s="412" t="s">
        <v>3880</v>
      </c>
      <c r="C172" s="1364" t="s">
        <v>4305</v>
      </c>
      <c r="D172" s="177" t="s">
        <v>147</v>
      </c>
      <c r="E172" s="177" t="s">
        <v>97</v>
      </c>
      <c r="F172" s="201"/>
      <c r="G172" s="1417">
        <v>26</v>
      </c>
      <c r="H172" s="453" t="s">
        <v>166</v>
      </c>
      <c r="I172" s="454"/>
      <c r="J172" s="454"/>
      <c r="K172" s="454"/>
      <c r="L172" s="453" t="s">
        <v>160</v>
      </c>
      <c r="M172" s="453"/>
      <c r="N172" s="454"/>
      <c r="O172" s="186" t="s">
        <v>661</v>
      </c>
      <c r="P172" s="200"/>
      <c r="Q172" s="186" t="s">
        <v>101</v>
      </c>
      <c r="R172" s="200"/>
      <c r="S172" s="200"/>
      <c r="T172" s="200" t="s">
        <v>150</v>
      </c>
      <c r="U172" s="200"/>
      <c r="V172" s="200"/>
      <c r="W172" s="200"/>
      <c r="X172" s="470" t="s">
        <v>117</v>
      </c>
      <c r="Y172" s="470" t="s">
        <v>151</v>
      </c>
      <c r="Z172" s="1118" t="s">
        <v>119</v>
      </c>
      <c r="AA172" s="186" t="s">
        <v>1252</v>
      </c>
      <c r="AB172" s="453" t="s">
        <v>1253</v>
      </c>
      <c r="AC172" s="177" t="s">
        <v>102</v>
      </c>
      <c r="AD172" s="177" t="s">
        <v>102</v>
      </c>
      <c r="AE172" s="453" t="s">
        <v>166</v>
      </c>
      <c r="AF172" s="177" t="s">
        <v>162</v>
      </c>
      <c r="AG172" s="177" t="s">
        <v>97</v>
      </c>
      <c r="AH172" s="453" t="s">
        <v>102</v>
      </c>
      <c r="AI172" s="177" t="s">
        <v>380</v>
      </c>
      <c r="AJ172" s="469" t="s">
        <v>484</v>
      </c>
      <c r="AK172" s="453" t="s">
        <v>1133</v>
      </c>
      <c r="AL172" s="200" t="s">
        <v>484</v>
      </c>
      <c r="AM172" s="453" t="s">
        <v>484</v>
      </c>
      <c r="AN172" s="186" t="s">
        <v>177</v>
      </c>
      <c r="AO172" s="454" t="s">
        <v>1254</v>
      </c>
      <c r="AP172" s="1224" t="s">
        <v>179</v>
      </c>
      <c r="AQ172" s="453"/>
      <c r="AR172" s="177" t="s">
        <v>1255</v>
      </c>
    </row>
    <row r="173" spans="1:44" s="185" customFormat="1" ht="15.75" thickBot="1" x14ac:dyDescent="0.3">
      <c r="A173" s="453">
        <v>172</v>
      </c>
      <c r="B173" s="412" t="s">
        <v>3881</v>
      </c>
      <c r="C173" s="1364" t="s">
        <v>4306</v>
      </c>
      <c r="D173" s="177" t="s">
        <v>147</v>
      </c>
      <c r="E173" s="177" t="s">
        <v>563</v>
      </c>
      <c r="F173" s="177"/>
      <c r="G173" s="1417">
        <v>40</v>
      </c>
      <c r="H173" s="453" t="s">
        <v>363</v>
      </c>
      <c r="I173" s="453"/>
      <c r="J173" s="453"/>
      <c r="K173" s="453"/>
      <c r="L173" s="453" t="s">
        <v>160</v>
      </c>
      <c r="M173" s="454"/>
      <c r="N173" s="453"/>
      <c r="O173" s="186" t="s">
        <v>100</v>
      </c>
      <c r="P173" s="186"/>
      <c r="Q173" s="186" t="s">
        <v>101</v>
      </c>
      <c r="R173" s="186"/>
      <c r="S173" s="186"/>
      <c r="T173" s="186" t="s">
        <v>1260</v>
      </c>
      <c r="U173" s="186"/>
      <c r="V173" s="186"/>
      <c r="W173" s="186"/>
      <c r="X173" s="470" t="s">
        <v>103</v>
      </c>
      <c r="Y173" s="470" t="s">
        <v>1261</v>
      </c>
      <c r="Z173" s="1118" t="s">
        <v>119</v>
      </c>
      <c r="AA173" s="186" t="s">
        <v>1262</v>
      </c>
      <c r="AB173" s="453" t="s">
        <v>1263</v>
      </c>
      <c r="AC173" s="177" t="s">
        <v>102</v>
      </c>
      <c r="AD173" s="177" t="s">
        <v>102</v>
      </c>
      <c r="AE173" s="453" t="s">
        <v>363</v>
      </c>
      <c r="AF173" s="177" t="s">
        <v>162</v>
      </c>
      <c r="AG173" s="177" t="s">
        <v>97</v>
      </c>
      <c r="AH173" s="453" t="s">
        <v>102</v>
      </c>
      <c r="AI173" s="177" t="s">
        <v>271</v>
      </c>
      <c r="AJ173" s="469" t="s">
        <v>484</v>
      </c>
      <c r="AK173" s="453" t="s">
        <v>1133</v>
      </c>
      <c r="AL173" s="200" t="s">
        <v>484</v>
      </c>
      <c r="AM173" s="453" t="s">
        <v>484</v>
      </c>
      <c r="AN173" s="1370" t="s">
        <v>4565</v>
      </c>
      <c r="AO173" s="453" t="s">
        <v>102</v>
      </c>
      <c r="AP173" s="453" t="s">
        <v>102</v>
      </c>
      <c r="AQ173" s="453"/>
      <c r="AR173" s="177" t="s">
        <v>213</v>
      </c>
    </row>
    <row r="174" spans="1:44" s="185" customFormat="1" ht="15.75" thickBot="1" x14ac:dyDescent="0.3">
      <c r="A174" s="453">
        <v>173</v>
      </c>
      <c r="B174" s="412" t="s">
        <v>3882</v>
      </c>
      <c r="C174" s="1364" t="s">
        <v>4307</v>
      </c>
      <c r="D174" s="177" t="s">
        <v>96</v>
      </c>
      <c r="E174" s="177" t="s">
        <v>97</v>
      </c>
      <c r="F174" s="177"/>
      <c r="G174" s="1417">
        <v>25</v>
      </c>
      <c r="H174" s="453" t="s">
        <v>98</v>
      </c>
      <c r="I174" s="453"/>
      <c r="J174" s="453"/>
      <c r="K174" s="453"/>
      <c r="L174" s="453" t="s">
        <v>1267</v>
      </c>
      <c r="M174" s="453"/>
      <c r="N174" s="453"/>
      <c r="O174" s="186" t="s">
        <v>100</v>
      </c>
      <c r="P174" s="186"/>
      <c r="Q174" s="186" t="s">
        <v>101</v>
      </c>
      <c r="R174" s="186"/>
      <c r="S174" s="186"/>
      <c r="T174" s="186" t="s">
        <v>377</v>
      </c>
      <c r="U174" s="186"/>
      <c r="V174" s="186"/>
      <c r="W174" s="186"/>
      <c r="X174" s="470" t="s">
        <v>192</v>
      </c>
      <c r="Y174" s="454" t="s">
        <v>846</v>
      </c>
      <c r="Z174" s="1118" t="s">
        <v>119</v>
      </c>
      <c r="AA174" s="186" t="s">
        <v>1268</v>
      </c>
      <c r="AB174" s="453" t="s">
        <v>848</v>
      </c>
      <c r="AC174" s="177" t="s">
        <v>102</v>
      </c>
      <c r="AD174" s="177" t="s">
        <v>102</v>
      </c>
      <c r="AE174" s="453" t="s">
        <v>98</v>
      </c>
      <c r="AF174" s="177" t="s">
        <v>140</v>
      </c>
      <c r="AG174" s="177" t="s">
        <v>97</v>
      </c>
      <c r="AH174" s="453" t="s">
        <v>102</v>
      </c>
      <c r="AI174" s="177" t="s">
        <v>559</v>
      </c>
      <c r="AJ174" s="469" t="s">
        <v>484</v>
      </c>
      <c r="AK174" s="453" t="s">
        <v>1133</v>
      </c>
      <c r="AL174" s="200" t="s">
        <v>484</v>
      </c>
      <c r="AM174" s="453" t="s">
        <v>484</v>
      </c>
      <c r="AN174" s="1370" t="s">
        <v>4565</v>
      </c>
      <c r="AO174" s="453" t="s">
        <v>102</v>
      </c>
      <c r="AP174" s="453" t="s">
        <v>102</v>
      </c>
      <c r="AQ174" s="453"/>
      <c r="AR174" s="177" t="s">
        <v>359</v>
      </c>
    </row>
    <row r="175" spans="1:44" s="185" customFormat="1" ht="15.75" thickBot="1" x14ac:dyDescent="0.3">
      <c r="A175" s="453">
        <v>174</v>
      </c>
      <c r="B175" s="412" t="s">
        <v>3883</v>
      </c>
      <c r="C175" s="1365" t="s">
        <v>4308</v>
      </c>
      <c r="D175" s="177" t="s">
        <v>147</v>
      </c>
      <c r="E175" s="177" t="s">
        <v>97</v>
      </c>
      <c r="F175" s="177"/>
      <c r="G175" s="1417">
        <v>23</v>
      </c>
      <c r="H175" s="453" t="s">
        <v>98</v>
      </c>
      <c r="I175" s="453"/>
      <c r="J175" s="453"/>
      <c r="K175" s="453"/>
      <c r="L175" s="453" t="s">
        <v>160</v>
      </c>
      <c r="M175" s="453"/>
      <c r="N175" s="453"/>
      <c r="O175" s="186" t="s">
        <v>100</v>
      </c>
      <c r="P175" s="186"/>
      <c r="Q175" s="186" t="s">
        <v>101</v>
      </c>
      <c r="R175" s="186"/>
      <c r="S175" s="186"/>
      <c r="T175" s="186" t="s">
        <v>191</v>
      </c>
      <c r="U175" s="186"/>
      <c r="V175" s="186"/>
      <c r="W175" s="186"/>
      <c r="X175" s="470" t="s">
        <v>117</v>
      </c>
      <c r="Y175" s="453" t="s">
        <v>292</v>
      </c>
      <c r="Z175" s="453" t="s">
        <v>105</v>
      </c>
      <c r="AA175" s="453" t="s">
        <v>102</v>
      </c>
      <c r="AB175" s="453" t="s">
        <v>102</v>
      </c>
      <c r="AC175" s="453" t="s">
        <v>102</v>
      </c>
      <c r="AD175" s="453" t="s">
        <v>102</v>
      </c>
      <c r="AE175" s="453" t="s">
        <v>98</v>
      </c>
      <c r="AF175" s="177" t="s">
        <v>162</v>
      </c>
      <c r="AG175" s="177" t="s">
        <v>97</v>
      </c>
      <c r="AH175" s="453" t="s">
        <v>102</v>
      </c>
      <c r="AI175" s="453" t="s">
        <v>102</v>
      </c>
      <c r="AJ175" s="469" t="s">
        <v>484</v>
      </c>
      <c r="AK175" s="453" t="s">
        <v>1133</v>
      </c>
      <c r="AL175" s="200" t="s">
        <v>484</v>
      </c>
      <c r="AM175" s="453" t="s">
        <v>484</v>
      </c>
      <c r="AN175" s="1370" t="s">
        <v>4565</v>
      </c>
      <c r="AO175" s="453" t="s">
        <v>102</v>
      </c>
      <c r="AP175" s="453" t="s">
        <v>102</v>
      </c>
      <c r="AQ175" s="453"/>
      <c r="AR175" s="177" t="s">
        <v>1272</v>
      </c>
    </row>
    <row r="176" spans="1:44" s="185" customFormat="1" ht="15.75" thickBot="1" x14ac:dyDescent="0.3">
      <c r="A176" s="453">
        <v>175</v>
      </c>
      <c r="B176" s="412" t="s">
        <v>3884</v>
      </c>
      <c r="C176" s="1365" t="s">
        <v>4309</v>
      </c>
      <c r="D176" s="177" t="s">
        <v>96</v>
      </c>
      <c r="E176" s="177" t="s">
        <v>563</v>
      </c>
      <c r="F176" s="177"/>
      <c r="G176" s="1417">
        <v>36</v>
      </c>
      <c r="H176" s="186" t="s">
        <v>138</v>
      </c>
      <c r="I176" s="186"/>
      <c r="J176" s="186"/>
      <c r="K176" s="186"/>
      <c r="L176" s="453" t="s">
        <v>808</v>
      </c>
      <c r="M176" s="453"/>
      <c r="N176" s="453"/>
      <c r="O176" s="186" t="s">
        <v>100</v>
      </c>
      <c r="P176" s="186"/>
      <c r="Q176" s="186" t="s">
        <v>101</v>
      </c>
      <c r="R176" s="186"/>
      <c r="S176" s="186"/>
      <c r="T176" s="186" t="s">
        <v>150</v>
      </c>
      <c r="U176" s="186"/>
      <c r="V176" s="186"/>
      <c r="W176" s="186"/>
      <c r="X176" s="470" t="s">
        <v>117</v>
      </c>
      <c r="Y176" s="470" t="s">
        <v>151</v>
      </c>
      <c r="Z176" s="1118" t="s">
        <v>119</v>
      </c>
      <c r="AA176" s="453" t="s">
        <v>1276</v>
      </c>
      <c r="AB176" s="453" t="s">
        <v>1277</v>
      </c>
      <c r="AC176" s="453" t="s">
        <v>102</v>
      </c>
      <c r="AD176" s="453" t="s">
        <v>102</v>
      </c>
      <c r="AE176" s="186" t="s">
        <v>138</v>
      </c>
      <c r="AF176" s="177" t="s">
        <v>122</v>
      </c>
      <c r="AG176" s="177" t="s">
        <v>97</v>
      </c>
      <c r="AH176" s="453" t="s">
        <v>102</v>
      </c>
      <c r="AI176" s="453" t="s">
        <v>271</v>
      </c>
      <c r="AJ176" s="469" t="s">
        <v>484</v>
      </c>
      <c r="AK176" s="453" t="s">
        <v>1133</v>
      </c>
      <c r="AL176" s="200" t="s">
        <v>484</v>
      </c>
      <c r="AM176" s="453" t="s">
        <v>484</v>
      </c>
      <c r="AN176" s="186" t="s">
        <v>177</v>
      </c>
      <c r="AO176" s="453" t="s">
        <v>1278</v>
      </c>
      <c r="AP176" s="453" t="s">
        <v>372</v>
      </c>
      <c r="AQ176" s="453"/>
      <c r="AR176" s="177" t="s">
        <v>1279</v>
      </c>
    </row>
    <row r="177" spans="1:44" s="185" customFormat="1" ht="15.75" thickBot="1" x14ac:dyDescent="0.3">
      <c r="A177" s="453">
        <v>176</v>
      </c>
      <c r="B177" s="412" t="s">
        <v>3885</v>
      </c>
      <c r="C177" s="1365" t="s">
        <v>4310</v>
      </c>
      <c r="D177" s="177" t="s">
        <v>96</v>
      </c>
      <c r="E177" s="177" t="s">
        <v>97</v>
      </c>
      <c r="F177" s="177"/>
      <c r="G177" s="1417">
        <v>21</v>
      </c>
      <c r="H177" s="186" t="s">
        <v>138</v>
      </c>
      <c r="I177" s="186"/>
      <c r="J177" s="186"/>
      <c r="K177" s="186"/>
      <c r="L177" s="453" t="s">
        <v>808</v>
      </c>
      <c r="M177" s="453"/>
      <c r="N177" s="453"/>
      <c r="O177" s="186" t="s">
        <v>100</v>
      </c>
      <c r="P177" s="186"/>
      <c r="Q177" s="186" t="s">
        <v>101</v>
      </c>
      <c r="R177" s="186"/>
      <c r="S177" s="186"/>
      <c r="T177" s="186" t="s">
        <v>191</v>
      </c>
      <c r="U177" s="186"/>
      <c r="V177" s="186"/>
      <c r="W177" s="186"/>
      <c r="X177" s="470" t="s">
        <v>192</v>
      </c>
      <c r="Y177" s="453" t="s">
        <v>193</v>
      </c>
      <c r="Z177" s="453" t="s">
        <v>105</v>
      </c>
      <c r="AA177" s="453" t="s">
        <v>102</v>
      </c>
      <c r="AB177" s="453" t="s">
        <v>102</v>
      </c>
      <c r="AC177" s="453" t="s">
        <v>102</v>
      </c>
      <c r="AD177" s="453" t="s">
        <v>102</v>
      </c>
      <c r="AE177" s="186" t="s">
        <v>138</v>
      </c>
      <c r="AF177" s="177" t="s">
        <v>122</v>
      </c>
      <c r="AG177" s="177" t="s">
        <v>97</v>
      </c>
      <c r="AH177" s="453" t="s">
        <v>102</v>
      </c>
      <c r="AI177" s="453" t="s">
        <v>102</v>
      </c>
      <c r="AJ177" s="469" t="s">
        <v>484</v>
      </c>
      <c r="AK177" s="453" t="s">
        <v>1133</v>
      </c>
      <c r="AL177" s="200" t="s">
        <v>484</v>
      </c>
      <c r="AM177" s="453" t="s">
        <v>484</v>
      </c>
      <c r="AN177" s="1370" t="s">
        <v>4565</v>
      </c>
      <c r="AO177" s="453" t="s">
        <v>102</v>
      </c>
      <c r="AP177" s="453" t="s">
        <v>102</v>
      </c>
      <c r="AQ177" s="453"/>
      <c r="AR177" s="177" t="s">
        <v>213</v>
      </c>
    </row>
    <row r="178" spans="1:44" s="185" customFormat="1" ht="15.75" thickBot="1" x14ac:dyDescent="0.3">
      <c r="A178" s="453">
        <v>177</v>
      </c>
      <c r="B178" s="412" t="s">
        <v>3886</v>
      </c>
      <c r="C178" s="1364" t="s">
        <v>4311</v>
      </c>
      <c r="D178" s="177" t="s">
        <v>147</v>
      </c>
      <c r="E178" s="177" t="s">
        <v>563</v>
      </c>
      <c r="F178" s="177"/>
      <c r="G178" s="1417">
        <v>22</v>
      </c>
      <c r="H178" s="186" t="s">
        <v>1199</v>
      </c>
      <c r="I178" s="186"/>
      <c r="J178" s="186"/>
      <c r="K178" s="186"/>
      <c r="L178" s="453" t="s">
        <v>1287</v>
      </c>
      <c r="M178" s="453"/>
      <c r="N178" s="453"/>
      <c r="O178" s="186" t="s">
        <v>100</v>
      </c>
      <c r="P178" s="186"/>
      <c r="Q178" s="453" t="s">
        <v>211</v>
      </c>
      <c r="R178" s="453"/>
      <c r="S178" s="453"/>
      <c r="T178" s="453" t="s">
        <v>377</v>
      </c>
      <c r="U178" s="453"/>
      <c r="V178" s="453"/>
      <c r="W178" s="453"/>
      <c r="X178" s="470" t="s">
        <v>103</v>
      </c>
      <c r="Y178" s="453" t="s">
        <v>414</v>
      </c>
      <c r="Z178" s="453" t="s">
        <v>105</v>
      </c>
      <c r="AA178" s="453" t="s">
        <v>102</v>
      </c>
      <c r="AB178" s="453" t="s">
        <v>102</v>
      </c>
      <c r="AC178" s="453" t="s">
        <v>102</v>
      </c>
      <c r="AD178" s="453" t="s">
        <v>102</v>
      </c>
      <c r="AE178" s="186" t="s">
        <v>1199</v>
      </c>
      <c r="AF178" s="177" t="s">
        <v>122</v>
      </c>
      <c r="AG178" s="177" t="s">
        <v>97</v>
      </c>
      <c r="AH178" s="453" t="s">
        <v>102</v>
      </c>
      <c r="AI178" s="453" t="s">
        <v>102</v>
      </c>
      <c r="AJ178" s="469" t="s">
        <v>484</v>
      </c>
      <c r="AK178" s="453" t="s">
        <v>1133</v>
      </c>
      <c r="AL178" s="200" t="s">
        <v>484</v>
      </c>
      <c r="AM178" s="453" t="s">
        <v>484</v>
      </c>
      <c r="AN178" s="1370" t="s">
        <v>4565</v>
      </c>
      <c r="AO178" s="454" t="s">
        <v>102</v>
      </c>
      <c r="AP178" s="453" t="s">
        <v>102</v>
      </c>
      <c r="AQ178" s="453"/>
      <c r="AR178" s="177" t="s">
        <v>1288</v>
      </c>
    </row>
    <row r="179" spans="1:44" s="185" customFormat="1" ht="15.75" thickBot="1" x14ac:dyDescent="0.3">
      <c r="A179" s="453">
        <v>178</v>
      </c>
      <c r="B179" s="412" t="s">
        <v>3887</v>
      </c>
      <c r="C179" s="1364" t="s">
        <v>4312</v>
      </c>
      <c r="D179" s="177" t="s">
        <v>147</v>
      </c>
      <c r="E179" s="177" t="s">
        <v>110</v>
      </c>
      <c r="F179" s="177"/>
      <c r="G179" s="1417">
        <v>44</v>
      </c>
      <c r="H179" s="453" t="s">
        <v>98</v>
      </c>
      <c r="I179" s="453"/>
      <c r="J179" s="453"/>
      <c r="K179" s="453"/>
      <c r="L179" s="453" t="s">
        <v>160</v>
      </c>
      <c r="M179" s="453"/>
      <c r="N179" s="453"/>
      <c r="O179" s="186" t="s">
        <v>385</v>
      </c>
      <c r="P179" s="186"/>
      <c r="Q179" s="186" t="s">
        <v>101</v>
      </c>
      <c r="R179" s="186"/>
      <c r="S179" s="186"/>
      <c r="T179" s="186" t="s">
        <v>191</v>
      </c>
      <c r="U179" s="186"/>
      <c r="V179" s="186"/>
      <c r="W179" s="186"/>
      <c r="X179" s="470" t="s">
        <v>192</v>
      </c>
      <c r="Y179" s="453" t="s">
        <v>193</v>
      </c>
      <c r="Z179" s="1118" t="s">
        <v>119</v>
      </c>
      <c r="AA179" s="453" t="s">
        <v>1292</v>
      </c>
      <c r="AB179" s="453" t="s">
        <v>1293</v>
      </c>
      <c r="AC179" s="453" t="s">
        <v>102</v>
      </c>
      <c r="AD179" s="453" t="s">
        <v>102</v>
      </c>
      <c r="AE179" s="453" t="s">
        <v>98</v>
      </c>
      <c r="AF179" s="177" t="s">
        <v>162</v>
      </c>
      <c r="AG179" s="177" t="s">
        <v>97</v>
      </c>
      <c r="AH179" s="453" t="s">
        <v>102</v>
      </c>
      <c r="AI179" s="453" t="s">
        <v>559</v>
      </c>
      <c r="AJ179" s="469" t="s">
        <v>484</v>
      </c>
      <c r="AK179" s="453" t="s">
        <v>1133</v>
      </c>
      <c r="AL179" s="200" t="s">
        <v>484</v>
      </c>
      <c r="AM179" s="453" t="s">
        <v>484</v>
      </c>
      <c r="AN179" s="1369" t="s">
        <v>2835</v>
      </c>
      <c r="AO179" s="453" t="s">
        <v>102</v>
      </c>
      <c r="AP179" s="1090" t="s">
        <v>102</v>
      </c>
      <c r="AQ179" s="1090"/>
      <c r="AR179" s="177" t="s">
        <v>1294</v>
      </c>
    </row>
    <row r="180" spans="1:44" s="185" customFormat="1" ht="15.75" thickBot="1" x14ac:dyDescent="0.3">
      <c r="A180" s="453">
        <v>179</v>
      </c>
      <c r="B180" s="412" t="s">
        <v>3888</v>
      </c>
      <c r="C180" s="1364" t="s">
        <v>4313</v>
      </c>
      <c r="D180" s="177" t="s">
        <v>147</v>
      </c>
      <c r="E180" s="177" t="s">
        <v>110</v>
      </c>
      <c r="F180" s="177"/>
      <c r="G180" s="1417">
        <v>40</v>
      </c>
      <c r="H180" s="177" t="s">
        <v>355</v>
      </c>
      <c r="I180" s="177"/>
      <c r="J180" s="177"/>
      <c r="K180" s="177"/>
      <c r="L180" s="453" t="s">
        <v>808</v>
      </c>
      <c r="M180" s="453"/>
      <c r="N180" s="453"/>
      <c r="O180" s="186" t="s">
        <v>100</v>
      </c>
      <c r="P180" s="186"/>
      <c r="Q180" s="186" t="s">
        <v>101</v>
      </c>
      <c r="R180" s="186"/>
      <c r="S180" s="186"/>
      <c r="T180" s="186" t="s">
        <v>191</v>
      </c>
      <c r="U180" s="186"/>
      <c r="V180" s="186"/>
      <c r="W180" s="186"/>
      <c r="X180" s="470" t="s">
        <v>192</v>
      </c>
      <c r="Y180" s="453" t="s">
        <v>193</v>
      </c>
      <c r="Z180" s="1118" t="s">
        <v>119</v>
      </c>
      <c r="AA180" s="453" t="s">
        <v>1298</v>
      </c>
      <c r="AB180" s="453" t="s">
        <v>1299</v>
      </c>
      <c r="AC180" s="453" t="s">
        <v>102</v>
      </c>
      <c r="AD180" s="453" t="s">
        <v>102</v>
      </c>
      <c r="AE180" s="177" t="s">
        <v>355</v>
      </c>
      <c r="AF180" s="177" t="s">
        <v>122</v>
      </c>
      <c r="AG180" s="177" t="s">
        <v>97</v>
      </c>
      <c r="AH180" s="453" t="s">
        <v>102</v>
      </c>
      <c r="AI180" s="453" t="s">
        <v>533</v>
      </c>
      <c r="AJ180" s="469" t="s">
        <v>484</v>
      </c>
      <c r="AK180" s="453" t="s">
        <v>1133</v>
      </c>
      <c r="AL180" s="200" t="s">
        <v>484</v>
      </c>
      <c r="AM180" s="453" t="s">
        <v>484</v>
      </c>
      <c r="AN180" s="186" t="s">
        <v>335</v>
      </c>
      <c r="AO180" s="453" t="s">
        <v>495</v>
      </c>
      <c r="AP180" s="453" t="s">
        <v>372</v>
      </c>
      <c r="AQ180" s="453"/>
      <c r="AR180" s="177" t="s">
        <v>278</v>
      </c>
    </row>
    <row r="181" spans="1:44" s="185" customFormat="1" ht="15.75" thickBot="1" x14ac:dyDescent="0.3">
      <c r="A181" s="453">
        <v>180</v>
      </c>
      <c r="B181" s="412" t="s">
        <v>3889</v>
      </c>
      <c r="C181" s="1364" t="s">
        <v>4314</v>
      </c>
      <c r="D181" s="177" t="s">
        <v>96</v>
      </c>
      <c r="E181" s="177" t="s">
        <v>110</v>
      </c>
      <c r="F181" s="177"/>
      <c r="G181" s="1417">
        <v>30</v>
      </c>
      <c r="H181" s="453" t="s">
        <v>98</v>
      </c>
      <c r="I181" s="453"/>
      <c r="J181" s="453"/>
      <c r="K181" s="453"/>
      <c r="L181" s="453" t="s">
        <v>1303</v>
      </c>
      <c r="M181" s="453"/>
      <c r="N181" s="453"/>
      <c r="O181" s="186" t="s">
        <v>100</v>
      </c>
      <c r="P181" s="186"/>
      <c r="Q181" s="186" t="s">
        <v>101</v>
      </c>
      <c r="R181" s="186"/>
      <c r="S181" s="186"/>
      <c r="T181" s="186" t="s">
        <v>300</v>
      </c>
      <c r="U181" s="186"/>
      <c r="V181" s="186"/>
      <c r="W181" s="186"/>
      <c r="X181" s="454" t="s">
        <v>117</v>
      </c>
      <c r="Y181" s="454" t="s">
        <v>301</v>
      </c>
      <c r="Z181" s="1118" t="s">
        <v>119</v>
      </c>
      <c r="AA181" s="453" t="s">
        <v>1304</v>
      </c>
      <c r="AB181" s="453" t="s">
        <v>1305</v>
      </c>
      <c r="AC181" s="453" t="s">
        <v>102</v>
      </c>
      <c r="AD181" s="453" t="s">
        <v>102</v>
      </c>
      <c r="AE181" s="453" t="s">
        <v>98</v>
      </c>
      <c r="AF181" s="177" t="s">
        <v>122</v>
      </c>
      <c r="AG181" s="177" t="s">
        <v>97</v>
      </c>
      <c r="AH181" s="453" t="s">
        <v>102</v>
      </c>
      <c r="AI181" s="453" t="s">
        <v>171</v>
      </c>
      <c r="AJ181" s="469" t="s">
        <v>484</v>
      </c>
      <c r="AK181" s="453" t="s">
        <v>1133</v>
      </c>
      <c r="AL181" s="200" t="s">
        <v>484</v>
      </c>
      <c r="AM181" s="453" t="s">
        <v>484</v>
      </c>
      <c r="AN181" s="1369" t="s">
        <v>2835</v>
      </c>
      <c r="AO181" s="453" t="s">
        <v>102</v>
      </c>
      <c r="AP181" s="1090" t="s">
        <v>102</v>
      </c>
      <c r="AQ181" s="1090"/>
      <c r="AR181" s="177" t="s">
        <v>278</v>
      </c>
    </row>
    <row r="182" spans="1:44" s="185" customFormat="1" ht="15.75" thickBot="1" x14ac:dyDescent="0.3">
      <c r="A182" s="453">
        <v>181</v>
      </c>
      <c r="B182" s="412" t="s">
        <v>3890</v>
      </c>
      <c r="C182" s="1364" t="s">
        <v>4315</v>
      </c>
      <c r="D182" s="177" t="s">
        <v>147</v>
      </c>
      <c r="E182" s="177" t="s">
        <v>97</v>
      </c>
      <c r="F182" s="177"/>
      <c r="G182" s="1417">
        <v>55</v>
      </c>
      <c r="H182" s="453" t="s">
        <v>115</v>
      </c>
      <c r="I182" s="453"/>
      <c r="J182" s="453"/>
      <c r="K182" s="453"/>
      <c r="L182" s="186" t="s">
        <v>852</v>
      </c>
      <c r="M182" s="453"/>
      <c r="N182" s="186"/>
      <c r="O182" s="1109" t="s">
        <v>1531</v>
      </c>
      <c r="P182" s="453"/>
      <c r="Q182" s="186" t="s">
        <v>101</v>
      </c>
      <c r="R182" s="186"/>
      <c r="S182" s="186"/>
      <c r="T182" s="186" t="s">
        <v>419</v>
      </c>
      <c r="U182" s="186"/>
      <c r="V182" s="186"/>
      <c r="W182" s="186"/>
      <c r="X182" s="470" t="s">
        <v>103</v>
      </c>
      <c r="Y182" s="470" t="s">
        <v>1261</v>
      </c>
      <c r="Z182" s="1118" t="s">
        <v>119</v>
      </c>
      <c r="AA182" s="186" t="s">
        <v>1309</v>
      </c>
      <c r="AB182" s="186" t="s">
        <v>1310</v>
      </c>
      <c r="AC182" s="186" t="s">
        <v>102</v>
      </c>
      <c r="AD182" s="186" t="s">
        <v>102</v>
      </c>
      <c r="AE182" s="453" t="s">
        <v>115</v>
      </c>
      <c r="AF182" s="177" t="s">
        <v>122</v>
      </c>
      <c r="AG182" s="203" t="s">
        <v>97</v>
      </c>
      <c r="AH182" s="453" t="s">
        <v>102</v>
      </c>
      <c r="AI182" s="186" t="s">
        <v>271</v>
      </c>
      <c r="AJ182" s="469" t="s">
        <v>484</v>
      </c>
      <c r="AK182" s="453" t="s">
        <v>1133</v>
      </c>
      <c r="AL182" s="200" t="s">
        <v>484</v>
      </c>
      <c r="AM182" s="453" t="s">
        <v>484</v>
      </c>
      <c r="AN182" s="1370" t="s">
        <v>4565</v>
      </c>
      <c r="AO182" s="453" t="s">
        <v>102</v>
      </c>
      <c r="AP182" s="453" t="s">
        <v>102</v>
      </c>
      <c r="AQ182" s="456"/>
      <c r="AR182" s="203" t="s">
        <v>213</v>
      </c>
    </row>
    <row r="183" spans="1:44" s="185" customFormat="1" ht="15.75" thickBot="1" x14ac:dyDescent="0.3">
      <c r="A183" s="1244">
        <v>182</v>
      </c>
      <c r="B183" s="412" t="s">
        <v>3891</v>
      </c>
      <c r="C183" s="1364" t="s">
        <v>4316</v>
      </c>
      <c r="D183" s="1244" t="s">
        <v>147</v>
      </c>
      <c r="E183" s="1244" t="s">
        <v>489</v>
      </c>
      <c r="F183" s="1244"/>
      <c r="G183" s="1418" t="s">
        <v>102</v>
      </c>
      <c r="H183" s="1244" t="s">
        <v>102</v>
      </c>
      <c r="I183" s="1244"/>
      <c r="J183" s="1244"/>
      <c r="K183" s="1244"/>
      <c r="L183" s="1244" t="s">
        <v>102</v>
      </c>
      <c r="M183" s="186"/>
      <c r="N183" s="1244"/>
      <c r="O183" s="1244" t="s">
        <v>100</v>
      </c>
      <c r="P183" s="1244"/>
      <c r="Q183" s="1244" t="s">
        <v>101</v>
      </c>
      <c r="R183" s="1244"/>
      <c r="S183" s="1244"/>
      <c r="T183" s="1244" t="s">
        <v>1313</v>
      </c>
      <c r="U183" s="1244"/>
      <c r="V183" s="1244"/>
      <c r="W183" s="1244"/>
      <c r="X183" s="1244" t="s">
        <v>117</v>
      </c>
      <c r="Y183" s="1246" t="s">
        <v>1314</v>
      </c>
      <c r="Z183" s="1244" t="s">
        <v>119</v>
      </c>
      <c r="AA183" s="1247" t="s">
        <v>98</v>
      </c>
      <c r="AB183" s="1244" t="s">
        <v>1315</v>
      </c>
      <c r="AC183" s="1247" t="s">
        <v>102</v>
      </c>
      <c r="AD183" s="1247" t="s">
        <v>102</v>
      </c>
      <c r="AE183" s="1244" t="s">
        <v>154</v>
      </c>
      <c r="AF183" s="1227" t="s">
        <v>236</v>
      </c>
      <c r="AG183" s="1227" t="s">
        <v>107</v>
      </c>
      <c r="AH183" s="1244" t="s">
        <v>102</v>
      </c>
      <c r="AI183" s="1247" t="s">
        <v>171</v>
      </c>
      <c r="AJ183" s="1250" t="s">
        <v>9</v>
      </c>
      <c r="AK183" s="1244" t="s">
        <v>484</v>
      </c>
      <c r="AL183" s="1249" t="s">
        <v>484</v>
      </c>
      <c r="AM183" s="1244" t="s">
        <v>484</v>
      </c>
      <c r="AN183" s="1244" t="s">
        <v>177</v>
      </c>
      <c r="AO183" s="1244" t="s">
        <v>102</v>
      </c>
      <c r="AP183" s="1244" t="s">
        <v>102</v>
      </c>
      <c r="AQ183" s="1244"/>
      <c r="AR183" s="1227" t="s">
        <v>1317</v>
      </c>
    </row>
    <row r="184" spans="1:44" s="1204" customFormat="1" ht="15.75" thickBot="1" x14ac:dyDescent="0.3">
      <c r="A184" s="461">
        <v>183</v>
      </c>
      <c r="B184" s="412" t="s">
        <v>3892</v>
      </c>
      <c r="C184" s="1364" t="s">
        <v>4317</v>
      </c>
      <c r="D184" s="461" t="s">
        <v>147</v>
      </c>
      <c r="E184" s="461" t="s">
        <v>489</v>
      </c>
      <c r="F184" s="461"/>
      <c r="G184" s="1419">
        <v>41</v>
      </c>
      <c r="H184" s="461" t="s">
        <v>1321</v>
      </c>
      <c r="I184" s="461"/>
      <c r="J184" s="461"/>
      <c r="K184" s="461"/>
      <c r="L184" s="461" t="s">
        <v>1322</v>
      </c>
      <c r="M184" s="1244"/>
      <c r="N184" s="461"/>
      <c r="O184" s="461" t="s">
        <v>100</v>
      </c>
      <c r="P184" s="461"/>
      <c r="Q184" s="461" t="s">
        <v>101</v>
      </c>
      <c r="R184" s="461"/>
      <c r="S184" s="461"/>
      <c r="T184" s="461" t="s">
        <v>1313</v>
      </c>
      <c r="U184" s="461"/>
      <c r="V184" s="461"/>
      <c r="W184" s="461"/>
      <c r="X184" s="461" t="s">
        <v>117</v>
      </c>
      <c r="Y184" s="913" t="s">
        <v>1323</v>
      </c>
      <c r="Z184" s="461" t="s">
        <v>119</v>
      </c>
      <c r="AA184" s="351" t="s">
        <v>98</v>
      </c>
      <c r="AB184" s="461" t="s">
        <v>1324</v>
      </c>
      <c r="AC184" s="351" t="s">
        <v>102</v>
      </c>
      <c r="AD184" s="351" t="s">
        <v>102</v>
      </c>
      <c r="AE184" s="461" t="s">
        <v>154</v>
      </c>
      <c r="AF184" s="350" t="s">
        <v>122</v>
      </c>
      <c r="AG184" s="350" t="s">
        <v>141</v>
      </c>
      <c r="AH184" s="461" t="s">
        <v>102</v>
      </c>
      <c r="AI184" s="351" t="s">
        <v>171</v>
      </c>
      <c r="AJ184" s="991" t="s">
        <v>9</v>
      </c>
      <c r="AK184" s="461" t="s">
        <v>484</v>
      </c>
      <c r="AL184" s="462" t="s">
        <v>484</v>
      </c>
      <c r="AM184" s="461" t="s">
        <v>484</v>
      </c>
      <c r="AN184" s="461" t="s">
        <v>177</v>
      </c>
      <c r="AO184" s="461" t="s">
        <v>1325</v>
      </c>
      <c r="AP184" s="461" t="s">
        <v>577</v>
      </c>
      <c r="AQ184" s="461"/>
      <c r="AR184" s="949" t="s">
        <v>1326</v>
      </c>
    </row>
    <row r="185" spans="1:44" s="366" customFormat="1" ht="15.75" thickBot="1" x14ac:dyDescent="0.3">
      <c r="A185" s="461">
        <v>184</v>
      </c>
      <c r="B185" s="412" t="s">
        <v>3893</v>
      </c>
      <c r="C185" s="1364" t="s">
        <v>4318</v>
      </c>
      <c r="D185" s="461" t="s">
        <v>147</v>
      </c>
      <c r="E185" s="461" t="s">
        <v>563</v>
      </c>
      <c r="F185" s="461"/>
      <c r="G185" s="1419">
        <v>47</v>
      </c>
      <c r="H185" s="461" t="s">
        <v>115</v>
      </c>
      <c r="I185" s="461"/>
      <c r="J185" s="461"/>
      <c r="K185" s="461"/>
      <c r="L185" s="461" t="s">
        <v>171</v>
      </c>
      <c r="M185" s="461"/>
      <c r="N185" s="461"/>
      <c r="O185" s="461" t="s">
        <v>100</v>
      </c>
      <c r="P185" s="461"/>
      <c r="Q185" s="461" t="s">
        <v>101</v>
      </c>
      <c r="R185" s="461"/>
      <c r="S185" s="461"/>
      <c r="T185" s="461" t="s">
        <v>1313</v>
      </c>
      <c r="U185" s="461"/>
      <c r="V185" s="461"/>
      <c r="W185" s="461"/>
      <c r="X185" s="461" t="s">
        <v>117</v>
      </c>
      <c r="Y185" s="913" t="s">
        <v>1323</v>
      </c>
      <c r="Z185" s="461" t="s">
        <v>119</v>
      </c>
      <c r="AA185" s="351" t="s">
        <v>98</v>
      </c>
      <c r="AB185" s="461" t="s">
        <v>1324</v>
      </c>
      <c r="AC185" s="351" t="s">
        <v>102</v>
      </c>
      <c r="AD185" s="351" t="s">
        <v>102</v>
      </c>
      <c r="AE185" s="461" t="s">
        <v>115</v>
      </c>
      <c r="AF185" s="350" t="s">
        <v>504</v>
      </c>
      <c r="AG185" s="350" t="s">
        <v>107</v>
      </c>
      <c r="AH185" s="461" t="s">
        <v>102</v>
      </c>
      <c r="AI185" s="351" t="s">
        <v>171</v>
      </c>
      <c r="AJ185" s="991" t="s">
        <v>9</v>
      </c>
      <c r="AK185" s="461" t="s">
        <v>484</v>
      </c>
      <c r="AL185" s="462" t="s">
        <v>484</v>
      </c>
      <c r="AM185" s="461" t="s">
        <v>484</v>
      </c>
      <c r="AN185" s="1369" t="s">
        <v>2835</v>
      </c>
      <c r="AO185" s="461" t="s">
        <v>102</v>
      </c>
      <c r="AP185" s="461" t="s">
        <v>102</v>
      </c>
      <c r="AQ185" s="461"/>
      <c r="AR185" s="350" t="s">
        <v>1331</v>
      </c>
    </row>
    <row r="186" spans="1:44" s="366" customFormat="1" ht="15.75" thickBot="1" x14ac:dyDescent="0.3">
      <c r="A186" s="461">
        <v>185</v>
      </c>
      <c r="B186" s="412" t="s">
        <v>3894</v>
      </c>
      <c r="C186" s="1364" t="s">
        <v>4319</v>
      </c>
      <c r="D186" s="461" t="s">
        <v>147</v>
      </c>
      <c r="E186" s="461" t="s">
        <v>489</v>
      </c>
      <c r="F186" s="461"/>
      <c r="G186" s="1419" t="s">
        <v>102</v>
      </c>
      <c r="H186" s="461" t="s">
        <v>102</v>
      </c>
      <c r="I186" s="461"/>
      <c r="J186" s="461"/>
      <c r="K186" s="461"/>
      <c r="L186" s="461" t="s">
        <v>102</v>
      </c>
      <c r="M186" s="461"/>
      <c r="N186" s="461"/>
      <c r="O186" s="461" t="s">
        <v>100</v>
      </c>
      <c r="P186" s="461"/>
      <c r="Q186" s="461" t="s">
        <v>101</v>
      </c>
      <c r="R186" s="461"/>
      <c r="S186" s="461"/>
      <c r="T186" s="461" t="s">
        <v>1313</v>
      </c>
      <c r="U186" s="461"/>
      <c r="V186" s="461"/>
      <c r="W186" s="461"/>
      <c r="X186" s="461" t="s">
        <v>117</v>
      </c>
      <c r="Y186" s="913" t="s">
        <v>1323</v>
      </c>
      <c r="Z186" s="461" t="s">
        <v>119</v>
      </c>
      <c r="AA186" s="351" t="s">
        <v>98</v>
      </c>
      <c r="AB186" s="461" t="s">
        <v>1324</v>
      </c>
      <c r="AC186" s="351" t="s">
        <v>102</v>
      </c>
      <c r="AD186" s="351" t="s">
        <v>102</v>
      </c>
      <c r="AE186" s="461" t="s">
        <v>154</v>
      </c>
      <c r="AF186" s="350" t="s">
        <v>106</v>
      </c>
      <c r="AG186" s="350" t="s">
        <v>107</v>
      </c>
      <c r="AH186" s="461" t="s">
        <v>102</v>
      </c>
      <c r="AI186" s="351" t="s">
        <v>171</v>
      </c>
      <c r="AJ186" s="991" t="s">
        <v>9</v>
      </c>
      <c r="AK186" s="461" t="s">
        <v>484</v>
      </c>
      <c r="AL186" s="462" t="s">
        <v>484</v>
      </c>
      <c r="AM186" s="461" t="s">
        <v>484</v>
      </c>
      <c r="AN186" s="461" t="s">
        <v>335</v>
      </c>
      <c r="AO186" s="461" t="s">
        <v>1278</v>
      </c>
      <c r="AP186" s="461" t="s">
        <v>372</v>
      </c>
      <c r="AQ186" s="461"/>
      <c r="AR186" s="350" t="s">
        <v>1334</v>
      </c>
    </row>
    <row r="187" spans="1:44" s="366" customFormat="1" ht="15.75" thickBot="1" x14ac:dyDescent="0.3">
      <c r="A187" s="461">
        <v>186</v>
      </c>
      <c r="B187" s="412" t="s">
        <v>3895</v>
      </c>
      <c r="C187" s="1364" t="s">
        <v>4320</v>
      </c>
      <c r="D187" s="461" t="s">
        <v>96</v>
      </c>
      <c r="E187" s="461" t="s">
        <v>563</v>
      </c>
      <c r="F187" s="461"/>
      <c r="G187" s="1419">
        <v>50</v>
      </c>
      <c r="H187" s="461" t="s">
        <v>217</v>
      </c>
      <c r="I187" s="461"/>
      <c r="J187" s="461"/>
      <c r="K187" s="461"/>
      <c r="L187" s="461" t="s">
        <v>1338</v>
      </c>
      <c r="M187" s="461"/>
      <c r="N187" s="461"/>
      <c r="O187" s="461" t="s">
        <v>100</v>
      </c>
      <c r="P187" s="461"/>
      <c r="Q187" s="461" t="s">
        <v>101</v>
      </c>
      <c r="R187" s="461"/>
      <c r="S187" s="461"/>
      <c r="T187" s="461" t="s">
        <v>1313</v>
      </c>
      <c r="U187" s="461"/>
      <c r="V187" s="461"/>
      <c r="W187" s="461"/>
      <c r="X187" s="461" t="s">
        <v>117</v>
      </c>
      <c r="Y187" s="913" t="s">
        <v>1323</v>
      </c>
      <c r="Z187" s="461" t="s">
        <v>119</v>
      </c>
      <c r="AA187" s="351" t="s">
        <v>98</v>
      </c>
      <c r="AB187" s="461" t="s">
        <v>1339</v>
      </c>
      <c r="AC187" s="351" t="s">
        <v>102</v>
      </c>
      <c r="AD187" s="351" t="s">
        <v>102</v>
      </c>
      <c r="AE187" s="461" t="s">
        <v>217</v>
      </c>
      <c r="AF187" s="350" t="s">
        <v>106</v>
      </c>
      <c r="AG187" s="350" t="s">
        <v>107</v>
      </c>
      <c r="AH187" s="461" t="s">
        <v>102</v>
      </c>
      <c r="AI187" s="351" t="s">
        <v>171</v>
      </c>
      <c r="AJ187" s="991" t="s">
        <v>9</v>
      </c>
      <c r="AK187" s="461" t="s">
        <v>484</v>
      </c>
      <c r="AL187" s="462" t="s">
        <v>484</v>
      </c>
      <c r="AM187" s="461" t="s">
        <v>484</v>
      </c>
      <c r="AN187" s="1370" t="s">
        <v>4565</v>
      </c>
      <c r="AO187" s="461" t="s">
        <v>102</v>
      </c>
      <c r="AP187" s="461" t="s">
        <v>102</v>
      </c>
      <c r="AQ187" s="461"/>
      <c r="AR187" s="350" t="s">
        <v>1340</v>
      </c>
    </row>
    <row r="188" spans="1:44" s="366" customFormat="1" ht="15.75" thickBot="1" x14ac:dyDescent="0.3">
      <c r="A188" s="461">
        <v>187</v>
      </c>
      <c r="B188" s="412" t="s">
        <v>3896</v>
      </c>
      <c r="C188" s="1364" t="s">
        <v>4321</v>
      </c>
      <c r="D188" s="461" t="s">
        <v>147</v>
      </c>
      <c r="E188" s="461" t="s">
        <v>489</v>
      </c>
      <c r="F188" s="461"/>
      <c r="G188" s="1419" t="s">
        <v>102</v>
      </c>
      <c r="H188" s="461" t="s">
        <v>102</v>
      </c>
      <c r="I188" s="461"/>
      <c r="J188" s="461"/>
      <c r="K188" s="461"/>
      <c r="L188" s="461" t="s">
        <v>102</v>
      </c>
      <c r="M188" s="461"/>
      <c r="N188" s="461"/>
      <c r="O188" s="461" t="s">
        <v>100</v>
      </c>
      <c r="P188" s="461"/>
      <c r="Q188" s="461" t="s">
        <v>634</v>
      </c>
      <c r="R188" s="461"/>
      <c r="S188" s="461"/>
      <c r="T188" s="461" t="s">
        <v>1313</v>
      </c>
      <c r="U188" s="461"/>
      <c r="V188" s="461"/>
      <c r="W188" s="461"/>
      <c r="X188" s="461" t="s">
        <v>117</v>
      </c>
      <c r="Y188" s="913" t="s">
        <v>1323</v>
      </c>
      <c r="Z188" s="461" t="s">
        <v>119</v>
      </c>
      <c r="AA188" s="351" t="s">
        <v>98</v>
      </c>
      <c r="AB188" s="461" t="s">
        <v>1315</v>
      </c>
      <c r="AC188" s="351" t="s">
        <v>102</v>
      </c>
      <c r="AD188" s="351" t="s">
        <v>102</v>
      </c>
      <c r="AE188" s="461" t="s">
        <v>154</v>
      </c>
      <c r="AF188" s="350" t="s">
        <v>122</v>
      </c>
      <c r="AG188" s="350" t="s">
        <v>107</v>
      </c>
      <c r="AH188" s="461" t="s">
        <v>102</v>
      </c>
      <c r="AI188" s="351" t="s">
        <v>171</v>
      </c>
      <c r="AJ188" s="991" t="s">
        <v>9</v>
      </c>
      <c r="AK188" s="461" t="s">
        <v>484</v>
      </c>
      <c r="AL188" s="462" t="s">
        <v>484</v>
      </c>
      <c r="AM188" s="461" t="s">
        <v>484</v>
      </c>
      <c r="AN188" s="1369" t="s">
        <v>2835</v>
      </c>
      <c r="AO188" s="461" t="s">
        <v>102</v>
      </c>
      <c r="AP188" s="461" t="s">
        <v>102</v>
      </c>
      <c r="AQ188" s="461"/>
      <c r="AR188" s="350" t="s">
        <v>1344</v>
      </c>
    </row>
    <row r="189" spans="1:44" s="366" customFormat="1" ht="15.75" thickBot="1" x14ac:dyDescent="0.3">
      <c r="A189" s="461">
        <v>188</v>
      </c>
      <c r="B189" s="412" t="s">
        <v>3897</v>
      </c>
      <c r="C189" s="1364" t="s">
        <v>4322</v>
      </c>
      <c r="D189" s="461" t="s">
        <v>147</v>
      </c>
      <c r="E189" s="461" t="s">
        <v>563</v>
      </c>
      <c r="F189" s="461"/>
      <c r="G189" s="1419">
        <v>48</v>
      </c>
      <c r="H189" s="461" t="s">
        <v>1348</v>
      </c>
      <c r="I189" s="461"/>
      <c r="J189" s="461"/>
      <c r="K189" s="461"/>
      <c r="L189" s="461" t="s">
        <v>68</v>
      </c>
      <c r="M189" s="461"/>
      <c r="N189" s="461"/>
      <c r="O189" s="461" t="s">
        <v>100</v>
      </c>
      <c r="P189" s="461"/>
      <c r="Q189" s="461" t="s">
        <v>101</v>
      </c>
      <c r="R189" s="461"/>
      <c r="S189" s="461"/>
      <c r="T189" s="461" t="s">
        <v>1313</v>
      </c>
      <c r="U189" s="461"/>
      <c r="V189" s="461"/>
      <c r="W189" s="461"/>
      <c r="X189" s="461" t="s">
        <v>117</v>
      </c>
      <c r="Y189" s="913" t="s">
        <v>1323</v>
      </c>
      <c r="Z189" s="461" t="s">
        <v>119</v>
      </c>
      <c r="AA189" s="351" t="s">
        <v>98</v>
      </c>
      <c r="AB189" s="461" t="s">
        <v>1339</v>
      </c>
      <c r="AC189" s="351" t="s">
        <v>102</v>
      </c>
      <c r="AD189" s="351" t="s">
        <v>102</v>
      </c>
      <c r="AE189" s="461" t="s">
        <v>154</v>
      </c>
      <c r="AF189" s="350" t="s">
        <v>140</v>
      </c>
      <c r="AG189" s="350" t="s">
        <v>170</v>
      </c>
      <c r="AH189" s="461" t="s">
        <v>102</v>
      </c>
      <c r="AI189" s="351" t="s">
        <v>171</v>
      </c>
      <c r="AJ189" s="991" t="s">
        <v>9</v>
      </c>
      <c r="AK189" s="461" t="s">
        <v>484</v>
      </c>
      <c r="AL189" s="462" t="s">
        <v>484</v>
      </c>
      <c r="AM189" s="461" t="s">
        <v>484</v>
      </c>
      <c r="AN189" s="461" t="s">
        <v>335</v>
      </c>
      <c r="AO189" s="461" t="s">
        <v>495</v>
      </c>
      <c r="AP189" s="461" t="s">
        <v>372</v>
      </c>
      <c r="AQ189" s="461"/>
      <c r="AR189" s="350" t="s">
        <v>1350</v>
      </c>
    </row>
    <row r="190" spans="1:44" s="366" customFormat="1" ht="15.75" thickBot="1" x14ac:dyDescent="0.3">
      <c r="A190" s="461">
        <v>189</v>
      </c>
      <c r="B190" s="412" t="s">
        <v>3898</v>
      </c>
      <c r="C190" s="1364" t="s">
        <v>4323</v>
      </c>
      <c r="D190" s="461" t="s">
        <v>96</v>
      </c>
      <c r="E190" s="461" t="s">
        <v>563</v>
      </c>
      <c r="F190" s="461"/>
      <c r="G190" s="1419">
        <v>55</v>
      </c>
      <c r="H190" s="461" t="s">
        <v>98</v>
      </c>
      <c r="I190" s="461"/>
      <c r="J190" s="461"/>
      <c r="K190" s="461"/>
      <c r="L190" s="461" t="s">
        <v>538</v>
      </c>
      <c r="M190" s="461"/>
      <c r="N190" s="461"/>
      <c r="O190" s="461" t="s">
        <v>100</v>
      </c>
      <c r="P190" s="461"/>
      <c r="Q190" s="461" t="s">
        <v>101</v>
      </c>
      <c r="R190" s="461"/>
      <c r="S190" s="461"/>
      <c r="T190" s="461" t="s">
        <v>1313</v>
      </c>
      <c r="U190" s="461"/>
      <c r="V190" s="461"/>
      <c r="W190" s="461"/>
      <c r="X190" s="461" t="s">
        <v>117</v>
      </c>
      <c r="Y190" s="913" t="s">
        <v>1323</v>
      </c>
      <c r="Z190" s="461" t="s">
        <v>119</v>
      </c>
      <c r="AA190" s="351" t="s">
        <v>98</v>
      </c>
      <c r="AB190" s="461" t="s">
        <v>864</v>
      </c>
      <c r="AC190" s="351" t="s">
        <v>102</v>
      </c>
      <c r="AD190" s="351" t="s">
        <v>102</v>
      </c>
      <c r="AE190" s="461" t="s">
        <v>98</v>
      </c>
      <c r="AF190" s="350" t="s">
        <v>140</v>
      </c>
      <c r="AG190" s="350" t="s">
        <v>107</v>
      </c>
      <c r="AH190" s="461" t="s">
        <v>102</v>
      </c>
      <c r="AI190" s="351" t="s">
        <v>171</v>
      </c>
      <c r="AJ190" s="991" t="s">
        <v>9</v>
      </c>
      <c r="AK190" s="461" t="s">
        <v>484</v>
      </c>
      <c r="AL190" s="462" t="s">
        <v>484</v>
      </c>
      <c r="AM190" s="461" t="s">
        <v>484</v>
      </c>
      <c r="AN190" s="1370" t="s">
        <v>4565</v>
      </c>
      <c r="AO190" s="461" t="s">
        <v>102</v>
      </c>
      <c r="AP190" s="461" t="s">
        <v>102</v>
      </c>
      <c r="AQ190" s="461"/>
      <c r="AR190" s="350" t="s">
        <v>1354</v>
      </c>
    </row>
    <row r="191" spans="1:44" s="366" customFormat="1" ht="15.75" thickBot="1" x14ac:dyDescent="0.3">
      <c r="A191" s="210">
        <v>190</v>
      </c>
      <c r="B191" s="412" t="s">
        <v>3899</v>
      </c>
      <c r="C191" s="1364" t="s">
        <v>4324</v>
      </c>
      <c r="D191" s="212" t="s">
        <v>96</v>
      </c>
      <c r="E191" s="213" t="s">
        <v>489</v>
      </c>
      <c r="F191" s="213"/>
      <c r="G191" s="1420">
        <v>51</v>
      </c>
      <c r="H191" s="214" t="s">
        <v>1359</v>
      </c>
      <c r="I191" s="214"/>
      <c r="J191" s="214"/>
      <c r="K191" s="214"/>
      <c r="L191" s="213" t="s">
        <v>234</v>
      </c>
      <c r="M191" s="461"/>
      <c r="N191" s="213"/>
      <c r="O191" s="473" t="s">
        <v>100</v>
      </c>
      <c r="P191" s="473"/>
      <c r="Q191" s="214" t="s">
        <v>101</v>
      </c>
      <c r="R191" s="214"/>
      <c r="S191" s="214"/>
      <c r="T191" s="214" t="s">
        <v>191</v>
      </c>
      <c r="U191" s="214"/>
      <c r="V191" s="214"/>
      <c r="W191" s="214"/>
      <c r="X191" s="472" t="s">
        <v>192</v>
      </c>
      <c r="Y191" s="472" t="s">
        <v>193</v>
      </c>
      <c r="Z191" s="213" t="s">
        <v>119</v>
      </c>
      <c r="AA191" s="472" t="s">
        <v>1361</v>
      </c>
      <c r="AB191" s="212" t="s">
        <v>1362</v>
      </c>
      <c r="AC191" s="472" t="s">
        <v>102</v>
      </c>
      <c r="AD191" s="472" t="s">
        <v>102</v>
      </c>
      <c r="AE191" s="214" t="s">
        <v>217</v>
      </c>
      <c r="AF191" s="213" t="s">
        <v>236</v>
      </c>
      <c r="AG191" s="213" t="s">
        <v>107</v>
      </c>
      <c r="AH191" s="472" t="s">
        <v>102</v>
      </c>
      <c r="AI191" s="472" t="s">
        <v>1363</v>
      </c>
      <c r="AJ191" s="474" t="s">
        <v>12</v>
      </c>
      <c r="AK191" s="472" t="s">
        <v>1364</v>
      </c>
      <c r="AL191" s="999" t="s">
        <v>1133</v>
      </c>
      <c r="AM191" s="472" t="s">
        <v>1133</v>
      </c>
      <c r="AN191" s="210" t="s">
        <v>177</v>
      </c>
      <c r="AO191" s="746" t="s">
        <v>1365</v>
      </c>
      <c r="AP191" s="1210" t="s">
        <v>372</v>
      </c>
      <c r="AQ191" s="1210" t="s">
        <v>1366</v>
      </c>
      <c r="AR191" s="256" t="s">
        <v>1110</v>
      </c>
    </row>
    <row r="192" spans="1:44" s="221" customFormat="1" ht="14.45" customHeight="1" thickBot="1" x14ac:dyDescent="0.3">
      <c r="A192" s="210">
        <v>191</v>
      </c>
      <c r="B192" s="412" t="s">
        <v>3900</v>
      </c>
      <c r="C192" s="1364" t="s">
        <v>4325</v>
      </c>
      <c r="D192" s="212" t="s">
        <v>147</v>
      </c>
      <c r="E192" s="213" t="s">
        <v>563</v>
      </c>
      <c r="F192" s="213"/>
      <c r="G192" s="1420">
        <v>45</v>
      </c>
      <c r="H192" s="214" t="s">
        <v>1370</v>
      </c>
      <c r="I192" s="214"/>
      <c r="J192" s="214"/>
      <c r="K192" s="214"/>
      <c r="L192" s="213" t="s">
        <v>160</v>
      </c>
      <c r="M192" s="213"/>
      <c r="N192" s="213"/>
      <c r="O192" s="453" t="s">
        <v>128</v>
      </c>
      <c r="P192" s="473"/>
      <c r="Q192" s="214" t="s">
        <v>101</v>
      </c>
      <c r="R192" s="214"/>
      <c r="S192" s="214"/>
      <c r="T192" s="214" t="s">
        <v>757</v>
      </c>
      <c r="U192" s="214"/>
      <c r="V192" s="214"/>
      <c r="W192" s="214"/>
      <c r="X192" s="472" t="s">
        <v>103</v>
      </c>
      <c r="Y192" s="472" t="s">
        <v>635</v>
      </c>
      <c r="Z192" s="213" t="s">
        <v>119</v>
      </c>
      <c r="AA192" s="472" t="s">
        <v>1371</v>
      </c>
      <c r="AB192" s="212" t="s">
        <v>1372</v>
      </c>
      <c r="AC192" s="472" t="s">
        <v>102</v>
      </c>
      <c r="AD192" s="472" t="s">
        <v>102</v>
      </c>
      <c r="AE192" s="214" t="s">
        <v>154</v>
      </c>
      <c r="AF192" s="222" t="s">
        <v>162</v>
      </c>
      <c r="AG192" s="252" t="s">
        <v>107</v>
      </c>
      <c r="AH192" s="472" t="s">
        <v>102</v>
      </c>
      <c r="AI192" s="472" t="s">
        <v>271</v>
      </c>
      <c r="AJ192" s="474" t="s">
        <v>12</v>
      </c>
      <c r="AK192" s="472" t="s">
        <v>1364</v>
      </c>
      <c r="AL192" s="999" t="s">
        <v>1133</v>
      </c>
      <c r="AM192" s="472" t="s">
        <v>12</v>
      </c>
      <c r="AN192" s="210" t="s">
        <v>177</v>
      </c>
      <c r="AO192" s="746" t="s">
        <v>495</v>
      </c>
      <c r="AP192" s="1210" t="s">
        <v>372</v>
      </c>
      <c r="AQ192" s="1210" t="s">
        <v>1373</v>
      </c>
      <c r="AR192" s="217" t="s">
        <v>1110</v>
      </c>
    </row>
    <row r="193" spans="1:44" s="221" customFormat="1" ht="14.45" customHeight="1" thickBot="1" x14ac:dyDescent="0.3">
      <c r="A193" s="210">
        <v>192</v>
      </c>
      <c r="B193" s="412" t="s">
        <v>3901</v>
      </c>
      <c r="C193" s="1364" t="s">
        <v>4326</v>
      </c>
      <c r="D193" s="213" t="s">
        <v>96</v>
      </c>
      <c r="E193" s="213" t="s">
        <v>489</v>
      </c>
      <c r="F193" s="213"/>
      <c r="G193" s="1420">
        <v>33</v>
      </c>
      <c r="H193" s="214" t="s">
        <v>1377</v>
      </c>
      <c r="I193" s="214"/>
      <c r="J193" s="214"/>
      <c r="K193" s="214"/>
      <c r="L193" s="213" t="s">
        <v>1378</v>
      </c>
      <c r="M193" s="213"/>
      <c r="N193" s="213"/>
      <c r="O193" s="473" t="s">
        <v>100</v>
      </c>
      <c r="P193" s="473"/>
      <c r="Q193" s="214" t="s">
        <v>101</v>
      </c>
      <c r="R193" s="214"/>
      <c r="S193" s="214"/>
      <c r="T193" s="214" t="s">
        <v>150</v>
      </c>
      <c r="U193" s="214"/>
      <c r="V193" s="214"/>
      <c r="W193" s="214"/>
      <c r="X193" s="472" t="s">
        <v>117</v>
      </c>
      <c r="Y193" s="472" t="s">
        <v>151</v>
      </c>
      <c r="Z193" s="213" t="s">
        <v>119</v>
      </c>
      <c r="AA193" s="472" t="s">
        <v>1380</v>
      </c>
      <c r="AB193" s="213" t="s">
        <v>1381</v>
      </c>
      <c r="AC193" s="472" t="s">
        <v>102</v>
      </c>
      <c r="AD193" s="472" t="s">
        <v>102</v>
      </c>
      <c r="AE193" s="214" t="s">
        <v>115</v>
      </c>
      <c r="AF193" s="222" t="s">
        <v>236</v>
      </c>
      <c r="AG193" s="213" t="s">
        <v>107</v>
      </c>
      <c r="AH193" s="472" t="s">
        <v>102</v>
      </c>
      <c r="AI193" s="472" t="s">
        <v>1363</v>
      </c>
      <c r="AJ193" s="474" t="s">
        <v>12</v>
      </c>
      <c r="AK193" s="472" t="s">
        <v>1364</v>
      </c>
      <c r="AL193" s="999" t="s">
        <v>1133</v>
      </c>
      <c r="AM193" s="472" t="s">
        <v>12</v>
      </c>
      <c r="AN193" s="210" t="s">
        <v>177</v>
      </c>
      <c r="AO193" s="746" t="s">
        <v>1365</v>
      </c>
      <c r="AP193" s="1210" t="s">
        <v>372</v>
      </c>
      <c r="AQ193" s="1210" t="s">
        <v>1366</v>
      </c>
      <c r="AR193" s="333" t="s">
        <v>1110</v>
      </c>
    </row>
    <row r="194" spans="1:44" s="221" customFormat="1" ht="14.45" customHeight="1" thickBot="1" x14ac:dyDescent="0.3">
      <c r="A194" s="210">
        <v>193</v>
      </c>
      <c r="B194" s="412" t="s">
        <v>3902</v>
      </c>
      <c r="C194" s="1364" t="s">
        <v>4327</v>
      </c>
      <c r="D194" s="213" t="s">
        <v>147</v>
      </c>
      <c r="E194" s="213" t="s">
        <v>489</v>
      </c>
      <c r="F194" s="213"/>
      <c r="G194" s="1420">
        <v>24</v>
      </c>
      <c r="H194" s="214" t="s">
        <v>1385</v>
      </c>
      <c r="I194" s="214"/>
      <c r="J194" s="214"/>
      <c r="K194" s="214"/>
      <c r="L194" s="213" t="s">
        <v>707</v>
      </c>
      <c r="M194" s="213"/>
      <c r="N194" s="213"/>
      <c r="O194" s="473" t="s">
        <v>100</v>
      </c>
      <c r="P194" s="473"/>
      <c r="Q194" s="214" t="s">
        <v>101</v>
      </c>
      <c r="R194" s="214"/>
      <c r="S194" s="214"/>
      <c r="T194" s="214" t="s">
        <v>191</v>
      </c>
      <c r="U194" s="214"/>
      <c r="V194" s="214"/>
      <c r="W194" s="214"/>
      <c r="X194" s="472" t="s">
        <v>117</v>
      </c>
      <c r="Y194" s="472" t="s">
        <v>292</v>
      </c>
      <c r="Z194" s="213" t="s">
        <v>119</v>
      </c>
      <c r="AA194" s="472" t="s">
        <v>1386</v>
      </c>
      <c r="AB194" s="213" t="s">
        <v>1387</v>
      </c>
      <c r="AC194" s="472" t="s">
        <v>102</v>
      </c>
      <c r="AD194" s="472" t="s">
        <v>102</v>
      </c>
      <c r="AE194" s="214" t="s">
        <v>115</v>
      </c>
      <c r="AF194" s="222" t="s">
        <v>140</v>
      </c>
      <c r="AG194" s="213" t="s">
        <v>107</v>
      </c>
      <c r="AH194" s="472" t="s">
        <v>102</v>
      </c>
      <c r="AI194" s="472" t="s">
        <v>533</v>
      </c>
      <c r="AJ194" s="474" t="s">
        <v>12</v>
      </c>
      <c r="AK194" s="472" t="s">
        <v>1364</v>
      </c>
      <c r="AL194" s="999" t="s">
        <v>1133</v>
      </c>
      <c r="AM194" s="472" t="s">
        <v>12</v>
      </c>
      <c r="AN194" s="1369" t="s">
        <v>2835</v>
      </c>
      <c r="AO194" s="210" t="s">
        <v>102</v>
      </c>
      <c r="AP194" s="210" t="s">
        <v>102</v>
      </c>
      <c r="AQ194" s="210"/>
      <c r="AR194" s="217" t="s">
        <v>1110</v>
      </c>
    </row>
    <row r="195" spans="1:44" s="221" customFormat="1" ht="14.45" customHeight="1" thickBot="1" x14ac:dyDescent="0.3">
      <c r="A195" s="210">
        <v>194</v>
      </c>
      <c r="B195" s="412" t="s">
        <v>3903</v>
      </c>
      <c r="C195" s="1364" t="s">
        <v>4328</v>
      </c>
      <c r="D195" s="213" t="s">
        <v>96</v>
      </c>
      <c r="E195" s="213" t="s">
        <v>563</v>
      </c>
      <c r="F195" s="213"/>
      <c r="G195" s="1420">
        <v>26</v>
      </c>
      <c r="H195" s="214" t="s">
        <v>1391</v>
      </c>
      <c r="I195" s="214"/>
      <c r="J195" s="214"/>
      <c r="K195" s="214"/>
      <c r="L195" s="213" t="s">
        <v>234</v>
      </c>
      <c r="M195" s="213"/>
      <c r="N195" s="213"/>
      <c r="O195" s="473" t="s">
        <v>491</v>
      </c>
      <c r="P195" s="473"/>
      <c r="Q195" s="214" t="s">
        <v>511</v>
      </c>
      <c r="R195" s="214"/>
      <c r="S195" s="214"/>
      <c r="T195" s="214" t="s">
        <v>757</v>
      </c>
      <c r="U195" s="214"/>
      <c r="V195" s="214"/>
      <c r="W195" s="214"/>
      <c r="X195" s="472" t="s">
        <v>117</v>
      </c>
      <c r="Y195" s="472" t="s">
        <v>161</v>
      </c>
      <c r="Z195" s="213" t="s">
        <v>119</v>
      </c>
      <c r="AA195" s="472" t="s">
        <v>1392</v>
      </c>
      <c r="AB195" s="213" t="s">
        <v>1393</v>
      </c>
      <c r="AC195" s="472" t="s">
        <v>102</v>
      </c>
      <c r="AD195" s="472" t="s">
        <v>102</v>
      </c>
      <c r="AE195" s="214" t="s">
        <v>98</v>
      </c>
      <c r="AF195" s="222" t="s">
        <v>236</v>
      </c>
      <c r="AG195" s="213" t="s">
        <v>107</v>
      </c>
      <c r="AH195" s="472" t="s">
        <v>102</v>
      </c>
      <c r="AI195" s="472" t="s">
        <v>1225</v>
      </c>
      <c r="AJ195" s="474" t="s">
        <v>12</v>
      </c>
      <c r="AK195" s="472" t="s">
        <v>1364</v>
      </c>
      <c r="AL195" s="999" t="s">
        <v>1133</v>
      </c>
      <c r="AM195" s="472" t="s">
        <v>12</v>
      </c>
      <c r="AN195" s="210" t="s">
        <v>177</v>
      </c>
      <c r="AO195" s="210" t="s">
        <v>576</v>
      </c>
      <c r="AP195" s="210" t="s">
        <v>577</v>
      </c>
      <c r="AQ195" s="210"/>
      <c r="AR195" s="790" t="s">
        <v>1103</v>
      </c>
    </row>
    <row r="196" spans="1:44" s="221" customFormat="1" ht="14.45" customHeight="1" thickBot="1" x14ac:dyDescent="0.3">
      <c r="A196" s="210">
        <v>195</v>
      </c>
      <c r="B196" s="412" t="s">
        <v>3904</v>
      </c>
      <c r="C196" s="1364" t="s">
        <v>4329</v>
      </c>
      <c r="D196" s="213" t="s">
        <v>147</v>
      </c>
      <c r="E196" s="213" t="s">
        <v>563</v>
      </c>
      <c r="F196" s="213"/>
      <c r="G196" s="1420">
        <v>30</v>
      </c>
      <c r="H196" s="214" t="s">
        <v>1397</v>
      </c>
      <c r="I196" s="214"/>
      <c r="J196" s="214"/>
      <c r="K196" s="214"/>
      <c r="L196" s="213" t="s">
        <v>1398</v>
      </c>
      <c r="M196" s="213"/>
      <c r="N196" s="213"/>
      <c r="O196" s="473" t="s">
        <v>491</v>
      </c>
      <c r="P196" s="473"/>
      <c r="Q196" s="214" t="s">
        <v>511</v>
      </c>
      <c r="R196" s="214"/>
      <c r="S196" s="214"/>
      <c r="T196" s="214" t="s">
        <v>419</v>
      </c>
      <c r="U196" s="214"/>
      <c r="V196" s="214"/>
      <c r="W196" s="214"/>
      <c r="X196" s="472" t="s">
        <v>192</v>
      </c>
      <c r="Y196" s="472" t="s">
        <v>441</v>
      </c>
      <c r="Z196" s="213" t="s">
        <v>119</v>
      </c>
      <c r="AA196" s="472" t="s">
        <v>430</v>
      </c>
      <c r="AB196" s="213" t="s">
        <v>1400</v>
      </c>
      <c r="AC196" s="472" t="s">
        <v>102</v>
      </c>
      <c r="AD196" s="472" t="s">
        <v>102</v>
      </c>
      <c r="AE196" s="214" t="s">
        <v>138</v>
      </c>
      <c r="AF196" s="222" t="s">
        <v>162</v>
      </c>
      <c r="AG196" s="213" t="s">
        <v>107</v>
      </c>
      <c r="AH196" s="312" t="s">
        <v>1401</v>
      </c>
      <c r="AI196" s="472" t="s">
        <v>1053</v>
      </c>
      <c r="AJ196" s="474" t="s">
        <v>12</v>
      </c>
      <c r="AK196" s="472" t="s">
        <v>1364</v>
      </c>
      <c r="AL196" s="999" t="s">
        <v>1133</v>
      </c>
      <c r="AM196" s="472" t="s">
        <v>12</v>
      </c>
      <c r="AN196" s="210" t="s">
        <v>177</v>
      </c>
      <c r="AO196" s="210" t="s">
        <v>576</v>
      </c>
      <c r="AP196" s="210" t="s">
        <v>577</v>
      </c>
      <c r="AQ196" s="210"/>
      <c r="AR196" s="790" t="s">
        <v>988</v>
      </c>
    </row>
    <row r="197" spans="1:44" s="221" customFormat="1" ht="14.45" customHeight="1" thickBot="1" x14ac:dyDescent="0.3">
      <c r="A197" s="210">
        <v>196</v>
      </c>
      <c r="B197" s="412" t="s">
        <v>3905</v>
      </c>
      <c r="C197" s="1364" t="s">
        <v>4330</v>
      </c>
      <c r="D197" s="213" t="s">
        <v>96</v>
      </c>
      <c r="E197" s="213" t="s">
        <v>563</v>
      </c>
      <c r="F197" s="213"/>
      <c r="G197" s="1420">
        <v>36</v>
      </c>
      <c r="H197" s="214" t="s">
        <v>1405</v>
      </c>
      <c r="I197" s="214"/>
      <c r="J197" s="214"/>
      <c r="K197" s="214"/>
      <c r="L197" s="213" t="s">
        <v>808</v>
      </c>
      <c r="M197" s="213"/>
      <c r="N197" s="213"/>
      <c r="O197" s="473" t="s">
        <v>491</v>
      </c>
      <c r="P197" s="473"/>
      <c r="Q197" s="214" t="s">
        <v>511</v>
      </c>
      <c r="R197" s="214"/>
      <c r="S197" s="214"/>
      <c r="T197" s="214" t="s">
        <v>191</v>
      </c>
      <c r="U197" s="214"/>
      <c r="V197" s="214"/>
      <c r="W197" s="214"/>
      <c r="X197" s="472" t="s">
        <v>192</v>
      </c>
      <c r="Y197" s="472" t="s">
        <v>193</v>
      </c>
      <c r="Z197" s="213" t="s">
        <v>119</v>
      </c>
      <c r="AA197" s="472" t="s">
        <v>1406</v>
      </c>
      <c r="AB197" s="213" t="s">
        <v>1253</v>
      </c>
      <c r="AC197" s="472" t="s">
        <v>102</v>
      </c>
      <c r="AD197" s="472" t="s">
        <v>102</v>
      </c>
      <c r="AE197" s="214" t="s">
        <v>1407</v>
      </c>
      <c r="AF197" s="222" t="s">
        <v>122</v>
      </c>
      <c r="AG197" s="213" t="s">
        <v>107</v>
      </c>
      <c r="AH197" s="472" t="s">
        <v>102</v>
      </c>
      <c r="AI197" s="472" t="s">
        <v>1408</v>
      </c>
      <c r="AJ197" s="474" t="s">
        <v>12</v>
      </c>
      <c r="AK197" s="472" t="s">
        <v>1364</v>
      </c>
      <c r="AL197" s="999" t="s">
        <v>1133</v>
      </c>
      <c r="AM197" s="472" t="s">
        <v>12</v>
      </c>
      <c r="AN197" s="210" t="s">
        <v>177</v>
      </c>
      <c r="AO197" s="210" t="s">
        <v>1409</v>
      </c>
      <c r="AP197" s="210" t="s">
        <v>179</v>
      </c>
      <c r="AQ197" s="210"/>
      <c r="AR197" s="217" t="s">
        <v>1410</v>
      </c>
    </row>
    <row r="198" spans="1:44" s="221" customFormat="1" ht="14.45" customHeight="1" thickBot="1" x14ac:dyDescent="0.3">
      <c r="A198" s="210">
        <v>197</v>
      </c>
      <c r="B198" s="412" t="s">
        <v>3906</v>
      </c>
      <c r="C198" s="1364" t="s">
        <v>4331</v>
      </c>
      <c r="D198" s="213" t="s">
        <v>147</v>
      </c>
      <c r="E198" s="213" t="s">
        <v>563</v>
      </c>
      <c r="F198" s="213"/>
      <c r="G198" s="1420">
        <v>33</v>
      </c>
      <c r="H198" s="214" t="s">
        <v>1415</v>
      </c>
      <c r="I198" s="214"/>
      <c r="J198" s="214"/>
      <c r="K198" s="214"/>
      <c r="L198" s="213" t="s">
        <v>918</v>
      </c>
      <c r="M198" s="213"/>
      <c r="N198" s="213"/>
      <c r="O198" s="473" t="s">
        <v>491</v>
      </c>
      <c r="P198" s="473"/>
      <c r="Q198" s="214" t="s">
        <v>101</v>
      </c>
      <c r="R198" s="214"/>
      <c r="S198" s="214"/>
      <c r="T198" s="214" t="s">
        <v>757</v>
      </c>
      <c r="U198" s="214"/>
      <c r="V198" s="214"/>
      <c r="W198" s="214"/>
      <c r="X198" s="472" t="s">
        <v>117</v>
      </c>
      <c r="Y198" s="472" t="s">
        <v>161</v>
      </c>
      <c r="Z198" s="213" t="s">
        <v>119</v>
      </c>
      <c r="AA198" s="472" t="s">
        <v>1416</v>
      </c>
      <c r="AB198" s="213" t="s">
        <v>1417</v>
      </c>
      <c r="AC198" s="472" t="s">
        <v>102</v>
      </c>
      <c r="AD198" s="472" t="s">
        <v>102</v>
      </c>
      <c r="AE198" s="214" t="s">
        <v>138</v>
      </c>
      <c r="AF198" s="222" t="s">
        <v>122</v>
      </c>
      <c r="AG198" s="213" t="s">
        <v>107</v>
      </c>
      <c r="AH198" s="472" t="s">
        <v>102</v>
      </c>
      <c r="AI198" s="472" t="s">
        <v>1418</v>
      </c>
      <c r="AJ198" s="474" t="s">
        <v>12</v>
      </c>
      <c r="AK198" s="472" t="s">
        <v>1364</v>
      </c>
      <c r="AL198" s="999" t="s">
        <v>1133</v>
      </c>
      <c r="AM198" s="472" t="s">
        <v>12</v>
      </c>
      <c r="AN198" s="210" t="s">
        <v>177</v>
      </c>
      <c r="AO198" s="210" t="s">
        <v>1325</v>
      </c>
      <c r="AP198" s="210" t="s">
        <v>577</v>
      </c>
      <c r="AQ198" s="210"/>
      <c r="AR198" s="790" t="s">
        <v>1419</v>
      </c>
    </row>
    <row r="199" spans="1:44" s="221" customFormat="1" ht="14.45" customHeight="1" thickBot="1" x14ac:dyDescent="0.3">
      <c r="A199" s="210">
        <v>198</v>
      </c>
      <c r="B199" s="412" t="s">
        <v>3907</v>
      </c>
      <c r="C199" s="1364" t="s">
        <v>4332</v>
      </c>
      <c r="D199" s="213" t="s">
        <v>147</v>
      </c>
      <c r="E199" s="213" t="s">
        <v>563</v>
      </c>
      <c r="F199" s="213"/>
      <c r="G199" s="1420">
        <v>27</v>
      </c>
      <c r="H199" s="214" t="s">
        <v>4570</v>
      </c>
      <c r="I199" s="214"/>
      <c r="J199" s="214"/>
      <c r="K199" s="214"/>
      <c r="L199" s="213" t="s">
        <v>234</v>
      </c>
      <c r="M199" s="213"/>
      <c r="N199" s="213"/>
      <c r="O199" s="473" t="s">
        <v>491</v>
      </c>
      <c r="P199" s="473"/>
      <c r="Q199" s="214" t="s">
        <v>511</v>
      </c>
      <c r="R199" s="214"/>
      <c r="S199" s="214"/>
      <c r="T199" s="214" t="s">
        <v>191</v>
      </c>
      <c r="U199" s="214"/>
      <c r="V199" s="214"/>
      <c r="W199" s="214"/>
      <c r="X199" s="472" t="s">
        <v>192</v>
      </c>
      <c r="Y199" s="472" t="s">
        <v>193</v>
      </c>
      <c r="Z199" s="213" t="s">
        <v>119</v>
      </c>
      <c r="AA199" s="472" t="s">
        <v>1424</v>
      </c>
      <c r="AB199" s="213" t="s">
        <v>1425</v>
      </c>
      <c r="AC199" s="472" t="s">
        <v>102</v>
      </c>
      <c r="AD199" s="472" t="s">
        <v>102</v>
      </c>
      <c r="AE199" s="214" t="s">
        <v>363</v>
      </c>
      <c r="AF199" s="222" t="s">
        <v>236</v>
      </c>
      <c r="AG199" s="213" t="s">
        <v>107</v>
      </c>
      <c r="AH199" s="472" t="s">
        <v>102</v>
      </c>
      <c r="AI199" s="472" t="s">
        <v>1426</v>
      </c>
      <c r="AJ199" s="474" t="s">
        <v>12</v>
      </c>
      <c r="AK199" s="472" t="s">
        <v>1364</v>
      </c>
      <c r="AL199" s="999" t="s">
        <v>1133</v>
      </c>
      <c r="AM199" s="472" t="s">
        <v>12</v>
      </c>
      <c r="AN199" s="210" t="s">
        <v>177</v>
      </c>
      <c r="AO199" s="210" t="s">
        <v>1409</v>
      </c>
      <c r="AP199" s="210" t="s">
        <v>179</v>
      </c>
      <c r="AQ199" s="210"/>
      <c r="AR199" s="217" t="s">
        <v>1410</v>
      </c>
    </row>
    <row r="200" spans="1:44" s="221" customFormat="1" ht="14.45" customHeight="1" thickBot="1" x14ac:dyDescent="0.3">
      <c r="A200" s="210">
        <v>199</v>
      </c>
      <c r="B200" s="412" t="s">
        <v>3908</v>
      </c>
      <c r="C200" s="1364" t="s">
        <v>4333</v>
      </c>
      <c r="D200" s="213" t="s">
        <v>96</v>
      </c>
      <c r="E200" s="213" t="s">
        <v>563</v>
      </c>
      <c r="F200" s="213"/>
      <c r="G200" s="1420">
        <v>46</v>
      </c>
      <c r="H200" s="214" t="s">
        <v>1377</v>
      </c>
      <c r="I200" s="214"/>
      <c r="J200" s="214"/>
      <c r="K200" s="214"/>
      <c r="L200" s="213" t="s">
        <v>160</v>
      </c>
      <c r="M200" s="213"/>
      <c r="N200" s="213"/>
      <c r="O200" s="473" t="s">
        <v>491</v>
      </c>
      <c r="P200" s="473"/>
      <c r="Q200" s="214" t="s">
        <v>511</v>
      </c>
      <c r="R200" s="214"/>
      <c r="S200" s="214"/>
      <c r="T200" s="214" t="s">
        <v>419</v>
      </c>
      <c r="U200" s="214"/>
      <c r="V200" s="214"/>
      <c r="W200" s="214"/>
      <c r="X200" s="472" t="s">
        <v>192</v>
      </c>
      <c r="Y200" s="472" t="s">
        <v>441</v>
      </c>
      <c r="Z200" s="213" t="s">
        <v>119</v>
      </c>
      <c r="AA200" s="472" t="s">
        <v>1430</v>
      </c>
      <c r="AB200" s="213" t="s">
        <v>1431</v>
      </c>
      <c r="AC200" s="472" t="s">
        <v>102</v>
      </c>
      <c r="AD200" s="472" t="s">
        <v>102</v>
      </c>
      <c r="AE200" s="214" t="s">
        <v>115</v>
      </c>
      <c r="AF200" s="222" t="s">
        <v>162</v>
      </c>
      <c r="AG200" s="252" t="s">
        <v>107</v>
      </c>
      <c r="AH200" s="472" t="s">
        <v>102</v>
      </c>
      <c r="AI200" s="472" t="s">
        <v>380</v>
      </c>
      <c r="AJ200" s="474" t="s">
        <v>12</v>
      </c>
      <c r="AK200" s="472" t="s">
        <v>1364</v>
      </c>
      <c r="AL200" s="999" t="s">
        <v>1133</v>
      </c>
      <c r="AM200" s="472" t="s">
        <v>12</v>
      </c>
      <c r="AN200" s="1369" t="s">
        <v>2835</v>
      </c>
      <c r="AO200" s="746" t="s">
        <v>102</v>
      </c>
      <c r="AP200" s="1210" t="s">
        <v>102</v>
      </c>
      <c r="AQ200" s="1210" t="s">
        <v>1432</v>
      </c>
      <c r="AR200" s="217" t="s">
        <v>1433</v>
      </c>
    </row>
    <row r="201" spans="1:44" s="221" customFormat="1" ht="14.45" customHeight="1" thickBot="1" x14ac:dyDescent="0.3">
      <c r="A201" s="210">
        <v>200</v>
      </c>
      <c r="B201" s="412" t="s">
        <v>3909</v>
      </c>
      <c r="C201" s="1364" t="s">
        <v>4334</v>
      </c>
      <c r="D201" s="213" t="s">
        <v>147</v>
      </c>
      <c r="E201" s="213" t="s">
        <v>489</v>
      </c>
      <c r="F201" s="213"/>
      <c r="G201" s="1420">
        <v>22</v>
      </c>
      <c r="H201" s="214" t="s">
        <v>1391</v>
      </c>
      <c r="I201" s="214"/>
      <c r="J201" s="214"/>
      <c r="K201" s="214"/>
      <c r="L201" s="213" t="s">
        <v>160</v>
      </c>
      <c r="M201" s="213"/>
      <c r="N201" s="213"/>
      <c r="O201" s="473" t="s">
        <v>491</v>
      </c>
      <c r="P201" s="473"/>
      <c r="Q201" s="214" t="s">
        <v>101</v>
      </c>
      <c r="R201" s="214"/>
      <c r="S201" s="214"/>
      <c r="T201" s="214" t="s">
        <v>191</v>
      </c>
      <c r="U201" s="214"/>
      <c r="V201" s="214"/>
      <c r="W201" s="214"/>
      <c r="X201" s="472" t="s">
        <v>192</v>
      </c>
      <c r="Y201" s="472" t="s">
        <v>193</v>
      </c>
      <c r="Z201" s="213" t="s">
        <v>119</v>
      </c>
      <c r="AA201" s="472" t="s">
        <v>976</v>
      </c>
      <c r="AB201" s="213" t="s">
        <v>1437</v>
      </c>
      <c r="AC201" s="472" t="s">
        <v>102</v>
      </c>
      <c r="AD201" s="472" t="s">
        <v>102</v>
      </c>
      <c r="AE201" s="214" t="s">
        <v>98</v>
      </c>
      <c r="AF201" s="222" t="s">
        <v>162</v>
      </c>
      <c r="AG201" s="213" t="s">
        <v>107</v>
      </c>
      <c r="AH201" s="472" t="s">
        <v>102</v>
      </c>
      <c r="AI201" s="472" t="s">
        <v>927</v>
      </c>
      <c r="AJ201" s="474" t="s">
        <v>12</v>
      </c>
      <c r="AK201" s="472" t="s">
        <v>1364</v>
      </c>
      <c r="AL201" s="999" t="s">
        <v>1133</v>
      </c>
      <c r="AM201" s="472" t="s">
        <v>12</v>
      </c>
      <c r="AN201" s="210" t="s">
        <v>335</v>
      </c>
      <c r="AO201" s="210" t="s">
        <v>433</v>
      </c>
      <c r="AP201" s="210" t="s">
        <v>179</v>
      </c>
      <c r="AQ201" s="292"/>
      <c r="AR201" s="947" t="s">
        <v>1103</v>
      </c>
    </row>
    <row r="202" spans="1:44" s="221" customFormat="1" ht="14.45" customHeight="1" thickBot="1" x14ac:dyDescent="0.3">
      <c r="A202" s="210">
        <v>201</v>
      </c>
      <c r="B202" s="412" t="s">
        <v>3910</v>
      </c>
      <c r="C202" s="1364" t="s">
        <v>4335</v>
      </c>
      <c r="D202" s="213" t="s">
        <v>147</v>
      </c>
      <c r="E202" s="213" t="s">
        <v>489</v>
      </c>
      <c r="F202" s="213"/>
      <c r="G202" s="1420">
        <v>36</v>
      </c>
      <c r="H202" s="214" t="s">
        <v>1405</v>
      </c>
      <c r="I202" s="214"/>
      <c r="J202" s="214"/>
      <c r="K202" s="214"/>
      <c r="L202" s="213" t="s">
        <v>808</v>
      </c>
      <c r="M202" s="213"/>
      <c r="N202" s="213"/>
      <c r="O202" s="217" t="s">
        <v>491</v>
      </c>
      <c r="P202" s="217"/>
      <c r="Q202" s="214" t="s">
        <v>511</v>
      </c>
      <c r="R202" s="214"/>
      <c r="S202" s="214"/>
      <c r="T202" s="214" t="s">
        <v>377</v>
      </c>
      <c r="U202" s="214"/>
      <c r="V202" s="214"/>
      <c r="W202" s="214"/>
      <c r="X202" s="472" t="s">
        <v>192</v>
      </c>
      <c r="Y202" s="472" t="s">
        <v>846</v>
      </c>
      <c r="Z202" s="213" t="s">
        <v>119</v>
      </c>
      <c r="AA202" s="210" t="s">
        <v>1444</v>
      </c>
      <c r="AB202" s="213" t="s">
        <v>1445</v>
      </c>
      <c r="AC202" s="217" t="s">
        <v>102</v>
      </c>
      <c r="AD202" s="472" t="s">
        <v>102</v>
      </c>
      <c r="AE202" s="214" t="s">
        <v>1405</v>
      </c>
      <c r="AF202" s="222" t="s">
        <v>122</v>
      </c>
      <c r="AG202" s="213" t="s">
        <v>107</v>
      </c>
      <c r="AH202" s="472" t="s">
        <v>102</v>
      </c>
      <c r="AI202" s="217" t="s">
        <v>1446</v>
      </c>
      <c r="AJ202" s="474" t="s">
        <v>12</v>
      </c>
      <c r="AK202" s="472" t="s">
        <v>1364</v>
      </c>
      <c r="AL202" s="999" t="s">
        <v>1133</v>
      </c>
      <c r="AM202" s="472" t="s">
        <v>12</v>
      </c>
      <c r="AN202" s="210" t="s">
        <v>177</v>
      </c>
      <c r="AO202" s="210" t="s">
        <v>1409</v>
      </c>
      <c r="AP202" s="210" t="s">
        <v>179</v>
      </c>
      <c r="AQ202" s="210"/>
      <c r="AR202" s="217" t="s">
        <v>1447</v>
      </c>
    </row>
    <row r="203" spans="1:44" s="221" customFormat="1" ht="14.45" customHeight="1" thickBot="1" x14ac:dyDescent="0.3">
      <c r="A203" s="210">
        <v>202</v>
      </c>
      <c r="B203" s="412" t="s">
        <v>3911</v>
      </c>
      <c r="C203" s="1364" t="s">
        <v>4336</v>
      </c>
      <c r="D203" s="213" t="s">
        <v>96</v>
      </c>
      <c r="E203" s="213" t="s">
        <v>97</v>
      </c>
      <c r="F203" s="213"/>
      <c r="G203" s="1420">
        <v>43</v>
      </c>
      <c r="H203" s="214" t="s">
        <v>1451</v>
      </c>
      <c r="I203" s="214"/>
      <c r="J203" s="214"/>
      <c r="K203" s="214"/>
      <c r="L203" s="213" t="s">
        <v>1452</v>
      </c>
      <c r="M203" s="213"/>
      <c r="N203" s="213"/>
      <c r="O203" s="217" t="s">
        <v>491</v>
      </c>
      <c r="P203" s="217"/>
      <c r="Q203" s="214" t="s">
        <v>511</v>
      </c>
      <c r="R203" s="214"/>
      <c r="S203" s="214"/>
      <c r="T203" s="214" t="s">
        <v>191</v>
      </c>
      <c r="U203" s="214"/>
      <c r="V203" s="214"/>
      <c r="W203" s="214"/>
      <c r="X203" s="472" t="s">
        <v>192</v>
      </c>
      <c r="Y203" s="472" t="s">
        <v>193</v>
      </c>
      <c r="Z203" s="213" t="s">
        <v>119</v>
      </c>
      <c r="AA203" s="210" t="s">
        <v>98</v>
      </c>
      <c r="AB203" s="213" t="s">
        <v>1454</v>
      </c>
      <c r="AC203" s="217" t="s">
        <v>102</v>
      </c>
      <c r="AD203" s="472" t="s">
        <v>102</v>
      </c>
      <c r="AE203" s="214" t="s">
        <v>154</v>
      </c>
      <c r="AF203" s="222" t="s">
        <v>122</v>
      </c>
      <c r="AG203" s="252" t="s">
        <v>170</v>
      </c>
      <c r="AH203" s="472" t="s">
        <v>102</v>
      </c>
      <c r="AI203" s="217" t="s">
        <v>311</v>
      </c>
      <c r="AJ203" s="474" t="s">
        <v>12</v>
      </c>
      <c r="AK203" s="472" t="s">
        <v>1364</v>
      </c>
      <c r="AL203" s="999" t="s">
        <v>1133</v>
      </c>
      <c r="AM203" s="472" t="s">
        <v>12</v>
      </c>
      <c r="AN203" s="1370" t="s">
        <v>4565</v>
      </c>
      <c r="AO203" s="210" t="s">
        <v>102</v>
      </c>
      <c r="AP203" s="210" t="s">
        <v>102</v>
      </c>
      <c r="AQ203" s="210"/>
      <c r="AR203" s="790" t="s">
        <v>1455</v>
      </c>
    </row>
    <row r="204" spans="1:44" s="221" customFormat="1" ht="14.45" customHeight="1" thickBot="1" x14ac:dyDescent="0.3">
      <c r="A204" s="210">
        <v>203</v>
      </c>
      <c r="B204" s="412" t="s">
        <v>3912</v>
      </c>
      <c r="C204" s="1364" t="s">
        <v>4337</v>
      </c>
      <c r="D204" s="213" t="s">
        <v>96</v>
      </c>
      <c r="E204" s="213" t="s">
        <v>563</v>
      </c>
      <c r="F204" s="213"/>
      <c r="G204" s="1420">
        <v>41</v>
      </c>
      <c r="H204" s="214" t="s">
        <v>418</v>
      </c>
      <c r="I204" s="214"/>
      <c r="J204" s="214"/>
      <c r="K204" s="214"/>
      <c r="L204" s="213" t="s">
        <v>1459</v>
      </c>
      <c r="M204" s="213"/>
      <c r="N204" s="213"/>
      <c r="O204" s="217" t="s">
        <v>491</v>
      </c>
      <c r="P204" s="217"/>
      <c r="Q204" s="214" t="s">
        <v>101</v>
      </c>
      <c r="R204" s="214"/>
      <c r="S204" s="214"/>
      <c r="T204" s="214" t="s">
        <v>300</v>
      </c>
      <c r="U204" s="214"/>
      <c r="V204" s="214"/>
      <c r="W204" s="214"/>
      <c r="X204" s="472" t="s">
        <v>117</v>
      </c>
      <c r="Y204" s="472" t="s">
        <v>118</v>
      </c>
      <c r="Z204" s="213" t="s">
        <v>119</v>
      </c>
      <c r="AA204" s="210" t="s">
        <v>1460</v>
      </c>
      <c r="AB204" s="213" t="s">
        <v>1461</v>
      </c>
      <c r="AC204" s="217" t="s">
        <v>102</v>
      </c>
      <c r="AD204" s="472" t="s">
        <v>102</v>
      </c>
      <c r="AE204" s="214" t="s">
        <v>418</v>
      </c>
      <c r="AF204" s="222" t="s">
        <v>236</v>
      </c>
      <c r="AG204" s="213" t="s">
        <v>107</v>
      </c>
      <c r="AH204" s="472" t="s">
        <v>102</v>
      </c>
      <c r="AI204" s="217" t="s">
        <v>927</v>
      </c>
      <c r="AJ204" s="474" t="s">
        <v>12</v>
      </c>
      <c r="AK204" s="472" t="s">
        <v>1364</v>
      </c>
      <c r="AL204" s="999" t="s">
        <v>1133</v>
      </c>
      <c r="AM204" s="472" t="s">
        <v>12</v>
      </c>
      <c r="AN204" s="1369" t="s">
        <v>2835</v>
      </c>
      <c r="AO204" s="210" t="s">
        <v>102</v>
      </c>
      <c r="AP204" s="210" t="s">
        <v>102</v>
      </c>
      <c r="AQ204" s="1214"/>
      <c r="AR204" s="683" t="s">
        <v>1462</v>
      </c>
    </row>
    <row r="205" spans="1:44" s="221" customFormat="1" ht="14.45" customHeight="1" thickBot="1" x14ac:dyDescent="0.3">
      <c r="A205" s="210">
        <v>204</v>
      </c>
      <c r="B205" s="412" t="s">
        <v>3913</v>
      </c>
      <c r="C205" s="1364" t="s">
        <v>4338</v>
      </c>
      <c r="D205" s="213" t="s">
        <v>147</v>
      </c>
      <c r="E205" s="213" t="s">
        <v>563</v>
      </c>
      <c r="F205" s="213"/>
      <c r="G205" s="1420">
        <v>34</v>
      </c>
      <c r="H205" s="214" t="s">
        <v>807</v>
      </c>
      <c r="I205" s="214"/>
      <c r="J205" s="214"/>
      <c r="K205" s="214"/>
      <c r="L205" s="213" t="s">
        <v>918</v>
      </c>
      <c r="M205" s="213"/>
      <c r="N205" s="213"/>
      <c r="O205" s="217" t="s">
        <v>491</v>
      </c>
      <c r="P205" s="217"/>
      <c r="Q205" s="214" t="s">
        <v>101</v>
      </c>
      <c r="R205" s="214"/>
      <c r="S205" s="214"/>
      <c r="T205" s="214" t="s">
        <v>191</v>
      </c>
      <c r="U205" s="214"/>
      <c r="V205" s="214"/>
      <c r="W205" s="214"/>
      <c r="X205" s="472" t="s">
        <v>192</v>
      </c>
      <c r="Y205" s="472" t="s">
        <v>193</v>
      </c>
      <c r="Z205" s="213" t="s">
        <v>119</v>
      </c>
      <c r="AA205" s="210" t="s">
        <v>1466</v>
      </c>
      <c r="AB205" s="213" t="s">
        <v>1467</v>
      </c>
      <c r="AC205" s="217" t="s">
        <v>102</v>
      </c>
      <c r="AD205" s="472" t="s">
        <v>102</v>
      </c>
      <c r="AE205" s="214" t="s">
        <v>807</v>
      </c>
      <c r="AF205" s="222" t="s">
        <v>122</v>
      </c>
      <c r="AG205" s="213" t="s">
        <v>107</v>
      </c>
      <c r="AH205" s="472" t="s">
        <v>102</v>
      </c>
      <c r="AI205" s="217" t="s">
        <v>1468</v>
      </c>
      <c r="AJ205" s="474" t="s">
        <v>12</v>
      </c>
      <c r="AK205" s="472" t="s">
        <v>1364</v>
      </c>
      <c r="AL205" s="999" t="s">
        <v>1133</v>
      </c>
      <c r="AM205" s="472" t="s">
        <v>12</v>
      </c>
      <c r="AN205" s="210" t="s">
        <v>177</v>
      </c>
      <c r="AO205" s="210" t="s">
        <v>1409</v>
      </c>
      <c r="AP205" s="210" t="s">
        <v>179</v>
      </c>
      <c r="AQ205" s="1215"/>
      <c r="AR205" s="681" t="s">
        <v>1469</v>
      </c>
    </row>
    <row r="206" spans="1:44" s="221" customFormat="1" ht="14.45" customHeight="1" thickBot="1" x14ac:dyDescent="0.3">
      <c r="A206" s="210">
        <v>205</v>
      </c>
      <c r="B206" s="412" t="s">
        <v>3914</v>
      </c>
      <c r="C206" s="1364" t="s">
        <v>4339</v>
      </c>
      <c r="D206" s="213" t="s">
        <v>96</v>
      </c>
      <c r="E206" s="213" t="s">
        <v>563</v>
      </c>
      <c r="F206" s="213"/>
      <c r="G206" s="1420">
        <v>36</v>
      </c>
      <c r="H206" s="214" t="s">
        <v>1472</v>
      </c>
      <c r="I206" s="214"/>
      <c r="J206" s="214"/>
      <c r="K206" s="214"/>
      <c r="L206" s="213" t="s">
        <v>1473</v>
      </c>
      <c r="M206" s="213"/>
      <c r="N206" s="213"/>
      <c r="O206" s="217" t="s">
        <v>1474</v>
      </c>
      <c r="P206" s="217"/>
      <c r="Q206" s="214" t="s">
        <v>101</v>
      </c>
      <c r="R206" s="214"/>
      <c r="S206" s="214"/>
      <c r="T206" s="214" t="s">
        <v>1207</v>
      </c>
      <c r="U206" s="214"/>
      <c r="V206" s="214"/>
      <c r="W206" s="214"/>
      <c r="X206" s="472" t="s">
        <v>103</v>
      </c>
      <c r="Y206" s="472" t="s">
        <v>635</v>
      </c>
      <c r="Z206" s="213" t="s">
        <v>119</v>
      </c>
      <c r="AA206" s="210" t="s">
        <v>1475</v>
      </c>
      <c r="AB206" s="213" t="s">
        <v>1476</v>
      </c>
      <c r="AC206" s="217" t="s">
        <v>102</v>
      </c>
      <c r="AD206" s="472" t="s">
        <v>102</v>
      </c>
      <c r="AE206" s="214" t="s">
        <v>138</v>
      </c>
      <c r="AF206" s="222" t="s">
        <v>140</v>
      </c>
      <c r="AG206" s="252" t="s">
        <v>107</v>
      </c>
      <c r="AH206" s="210" t="s">
        <v>1477</v>
      </c>
      <c r="AI206" s="217" t="s">
        <v>311</v>
      </c>
      <c r="AJ206" s="474" t="s">
        <v>12</v>
      </c>
      <c r="AK206" s="472" t="s">
        <v>1364</v>
      </c>
      <c r="AL206" s="999" t="s">
        <v>1133</v>
      </c>
      <c r="AM206" s="472" t="s">
        <v>12</v>
      </c>
      <c r="AN206" s="210" t="s">
        <v>177</v>
      </c>
      <c r="AO206" s="210" t="s">
        <v>576</v>
      </c>
      <c r="AP206" s="210" t="s">
        <v>577</v>
      </c>
      <c r="AQ206" s="210"/>
      <c r="AR206" s="790" t="s">
        <v>988</v>
      </c>
    </row>
    <row r="207" spans="1:44" s="221" customFormat="1" ht="14.45" customHeight="1" thickBot="1" x14ac:dyDescent="0.3">
      <c r="A207" s="210">
        <v>206</v>
      </c>
      <c r="B207" s="412" t="s">
        <v>3915</v>
      </c>
      <c r="C207" s="1364" t="s">
        <v>4340</v>
      </c>
      <c r="D207" s="213" t="s">
        <v>96</v>
      </c>
      <c r="E207" s="213" t="s">
        <v>563</v>
      </c>
      <c r="F207" s="213"/>
      <c r="G207" s="1420">
        <v>36</v>
      </c>
      <c r="H207" s="214" t="s">
        <v>355</v>
      </c>
      <c r="I207" s="214"/>
      <c r="J207" s="214"/>
      <c r="K207" s="214"/>
      <c r="L207" s="213" t="s">
        <v>234</v>
      </c>
      <c r="M207" s="213"/>
      <c r="N207" s="213"/>
      <c r="O207" s="217" t="s">
        <v>491</v>
      </c>
      <c r="P207" s="217"/>
      <c r="Q207" s="214" t="s">
        <v>511</v>
      </c>
      <c r="R207" s="214"/>
      <c r="S207" s="214"/>
      <c r="T207" s="214" t="s">
        <v>377</v>
      </c>
      <c r="U207" s="214"/>
      <c r="V207" s="214"/>
      <c r="W207" s="214"/>
      <c r="X207" s="472" t="s">
        <v>103</v>
      </c>
      <c r="Y207" s="472" t="s">
        <v>104</v>
      </c>
      <c r="Z207" s="213" t="s">
        <v>119</v>
      </c>
      <c r="AA207" s="210" t="s">
        <v>1480</v>
      </c>
      <c r="AB207" s="213" t="s">
        <v>1481</v>
      </c>
      <c r="AC207" s="217" t="s">
        <v>102</v>
      </c>
      <c r="AD207" s="472" t="s">
        <v>102</v>
      </c>
      <c r="AE207" s="214" t="s">
        <v>355</v>
      </c>
      <c r="AF207" s="222" t="s">
        <v>236</v>
      </c>
      <c r="AG207" s="213" t="s">
        <v>107</v>
      </c>
      <c r="AH207" s="472" t="s">
        <v>102</v>
      </c>
      <c r="AI207" s="217" t="s">
        <v>927</v>
      </c>
      <c r="AJ207" s="474" t="s">
        <v>12</v>
      </c>
      <c r="AK207" s="472" t="s">
        <v>1364</v>
      </c>
      <c r="AL207" s="999" t="s">
        <v>1133</v>
      </c>
      <c r="AM207" s="472" t="s">
        <v>12</v>
      </c>
      <c r="AN207" s="1369" t="s">
        <v>2835</v>
      </c>
      <c r="AO207" s="210" t="s">
        <v>102</v>
      </c>
      <c r="AP207" s="210" t="s">
        <v>102</v>
      </c>
      <c r="AQ207" s="1214"/>
      <c r="AR207" s="683" t="s">
        <v>988</v>
      </c>
    </row>
    <row r="208" spans="1:44" s="221" customFormat="1" ht="14.45" customHeight="1" thickBot="1" x14ac:dyDescent="0.3">
      <c r="A208" s="210">
        <v>207</v>
      </c>
      <c r="B208" s="412" t="s">
        <v>3916</v>
      </c>
      <c r="C208" s="1364" t="s">
        <v>4341</v>
      </c>
      <c r="D208" s="213" t="s">
        <v>96</v>
      </c>
      <c r="E208" s="213" t="s">
        <v>97</v>
      </c>
      <c r="F208" s="213"/>
      <c r="G208" s="1420">
        <v>21</v>
      </c>
      <c r="H208" s="214" t="s">
        <v>1484</v>
      </c>
      <c r="I208" s="214"/>
      <c r="J208" s="214"/>
      <c r="K208" s="214"/>
      <c r="L208" s="213" t="s">
        <v>139</v>
      </c>
      <c r="M208" s="213"/>
      <c r="N208" s="213"/>
      <c r="O208" s="217" t="s">
        <v>100</v>
      </c>
      <c r="P208" s="217"/>
      <c r="Q208" s="214" t="s">
        <v>101</v>
      </c>
      <c r="R208" s="214"/>
      <c r="S208" s="214"/>
      <c r="T208" s="214" t="s">
        <v>377</v>
      </c>
      <c r="U208" s="214"/>
      <c r="V208" s="214"/>
      <c r="W208" s="214"/>
      <c r="X208" s="472" t="s">
        <v>103</v>
      </c>
      <c r="Y208" s="472" t="s">
        <v>104</v>
      </c>
      <c r="Z208" s="213" t="s">
        <v>119</v>
      </c>
      <c r="AA208" s="210" t="s">
        <v>1485</v>
      </c>
      <c r="AB208" s="213" t="s">
        <v>1486</v>
      </c>
      <c r="AC208" s="217" t="s">
        <v>102</v>
      </c>
      <c r="AD208" s="472" t="s">
        <v>102</v>
      </c>
      <c r="AE208" s="214" t="s">
        <v>473</v>
      </c>
      <c r="AF208" s="222" t="s">
        <v>140</v>
      </c>
      <c r="AG208" s="213" t="s">
        <v>107</v>
      </c>
      <c r="AH208" s="210" t="s">
        <v>1487</v>
      </c>
      <c r="AI208" s="217" t="s">
        <v>311</v>
      </c>
      <c r="AJ208" s="474" t="s">
        <v>12</v>
      </c>
      <c r="AK208" s="472" t="s">
        <v>1364</v>
      </c>
      <c r="AL208" s="999" t="s">
        <v>1133</v>
      </c>
      <c r="AM208" s="472" t="s">
        <v>12</v>
      </c>
      <c r="AN208" s="210" t="s">
        <v>177</v>
      </c>
      <c r="AO208" s="210" t="s">
        <v>1409</v>
      </c>
      <c r="AP208" s="210" t="s">
        <v>179</v>
      </c>
      <c r="AQ208" s="210"/>
      <c r="AR208" s="790" t="s">
        <v>1410</v>
      </c>
    </row>
    <row r="209" spans="1:44" s="221" customFormat="1" ht="14.45" customHeight="1" thickBot="1" x14ac:dyDescent="0.3">
      <c r="A209" s="210">
        <v>208</v>
      </c>
      <c r="B209" s="412" t="s">
        <v>3917</v>
      </c>
      <c r="C209" s="1364" t="s">
        <v>4342</v>
      </c>
      <c r="D209" s="213" t="s">
        <v>147</v>
      </c>
      <c r="E209" s="213" t="s">
        <v>489</v>
      </c>
      <c r="F209" s="213"/>
      <c r="G209" s="1420">
        <v>21</v>
      </c>
      <c r="H209" s="214" t="s">
        <v>1490</v>
      </c>
      <c r="I209" s="214"/>
      <c r="J209" s="214"/>
      <c r="K209" s="214"/>
      <c r="L209" s="213" t="s">
        <v>1066</v>
      </c>
      <c r="M209" s="213"/>
      <c r="N209" s="213"/>
      <c r="O209" s="217" t="s">
        <v>100</v>
      </c>
      <c r="P209" s="217"/>
      <c r="Q209" s="214" t="s">
        <v>101</v>
      </c>
      <c r="R209" s="214"/>
      <c r="S209" s="214"/>
      <c r="T209" s="214" t="s">
        <v>191</v>
      </c>
      <c r="U209" s="214"/>
      <c r="V209" s="214"/>
      <c r="W209" s="214"/>
      <c r="X209" s="472" t="s">
        <v>192</v>
      </c>
      <c r="Y209" s="472" t="s">
        <v>193</v>
      </c>
      <c r="Z209" s="213" t="s">
        <v>105</v>
      </c>
      <c r="AA209" s="210" t="s">
        <v>102</v>
      </c>
      <c r="AB209" s="213" t="s">
        <v>102</v>
      </c>
      <c r="AC209" s="213" t="s">
        <v>102</v>
      </c>
      <c r="AD209" s="472" t="s">
        <v>102</v>
      </c>
      <c r="AE209" s="214" t="s">
        <v>98</v>
      </c>
      <c r="AF209" s="222" t="s">
        <v>504</v>
      </c>
      <c r="AG209" s="213" t="s">
        <v>107</v>
      </c>
      <c r="AH209" s="472" t="s">
        <v>102</v>
      </c>
      <c r="AI209" s="213" t="s">
        <v>102</v>
      </c>
      <c r="AJ209" s="474" t="s">
        <v>12</v>
      </c>
      <c r="AK209" s="472" t="s">
        <v>1364</v>
      </c>
      <c r="AL209" s="999" t="s">
        <v>1133</v>
      </c>
      <c r="AM209" s="472" t="s">
        <v>12</v>
      </c>
      <c r="AN209" s="210" t="s">
        <v>177</v>
      </c>
      <c r="AO209" s="210" t="s">
        <v>1409</v>
      </c>
      <c r="AP209" s="210" t="s">
        <v>179</v>
      </c>
      <c r="AQ209" s="210"/>
      <c r="AR209" s="217" t="s">
        <v>1491</v>
      </c>
    </row>
    <row r="210" spans="1:44" s="221" customFormat="1" ht="14.45" customHeight="1" thickBot="1" x14ac:dyDescent="0.3">
      <c r="A210" s="210">
        <v>209</v>
      </c>
      <c r="B210" s="412" t="s">
        <v>3918</v>
      </c>
      <c r="C210" s="1364" t="s">
        <v>4343</v>
      </c>
      <c r="D210" s="213" t="s">
        <v>147</v>
      </c>
      <c r="E210" s="213" t="s">
        <v>489</v>
      </c>
      <c r="F210" s="213"/>
      <c r="G210" s="1420">
        <v>52</v>
      </c>
      <c r="H210" s="214" t="s">
        <v>1494</v>
      </c>
      <c r="I210" s="214"/>
      <c r="J210" s="214"/>
      <c r="K210" s="214"/>
      <c r="L210" s="213" t="s">
        <v>1495</v>
      </c>
      <c r="M210" s="213"/>
      <c r="N210" s="213"/>
      <c r="O210" s="217" t="s">
        <v>491</v>
      </c>
      <c r="P210" s="217"/>
      <c r="Q210" s="214" t="s">
        <v>511</v>
      </c>
      <c r="R210" s="214"/>
      <c r="S210" s="214"/>
      <c r="T210" s="214" t="s">
        <v>419</v>
      </c>
      <c r="U210" s="214"/>
      <c r="V210" s="214"/>
      <c r="W210" s="214"/>
      <c r="X210" s="472" t="s">
        <v>103</v>
      </c>
      <c r="Y210" s="472" t="s">
        <v>176</v>
      </c>
      <c r="Z210" s="213" t="s">
        <v>119</v>
      </c>
      <c r="AA210" s="210" t="s">
        <v>1497</v>
      </c>
      <c r="AB210" s="213" t="s">
        <v>1498</v>
      </c>
      <c r="AC210" s="503" t="s">
        <v>102</v>
      </c>
      <c r="AD210" s="472" t="s">
        <v>102</v>
      </c>
      <c r="AE210" s="214" t="s">
        <v>807</v>
      </c>
      <c r="AF210" s="222" t="s">
        <v>236</v>
      </c>
      <c r="AG210" s="252" t="s">
        <v>107</v>
      </c>
      <c r="AH210" s="472" t="s">
        <v>102</v>
      </c>
      <c r="AI210" s="503" t="s">
        <v>53</v>
      </c>
      <c r="AJ210" s="474" t="s">
        <v>12</v>
      </c>
      <c r="AK210" s="472" t="s">
        <v>1364</v>
      </c>
      <c r="AL210" s="999" t="s">
        <v>1133</v>
      </c>
      <c r="AM210" s="472" t="s">
        <v>12</v>
      </c>
      <c r="AN210" s="210" t="s">
        <v>177</v>
      </c>
      <c r="AO210" s="210" t="s">
        <v>1325</v>
      </c>
      <c r="AP210" s="210" t="s">
        <v>577</v>
      </c>
      <c r="AQ210" s="210"/>
      <c r="AR210" s="790" t="s">
        <v>1499</v>
      </c>
    </row>
    <row r="211" spans="1:44" s="221" customFormat="1" ht="14.45" customHeight="1" thickBot="1" x14ac:dyDescent="0.3">
      <c r="A211" s="210">
        <v>210</v>
      </c>
      <c r="B211" s="412" t="s">
        <v>3919</v>
      </c>
      <c r="C211" s="1364" t="s">
        <v>4344</v>
      </c>
      <c r="D211" s="213" t="s">
        <v>96</v>
      </c>
      <c r="E211" s="213" t="s">
        <v>489</v>
      </c>
      <c r="F211" s="213"/>
      <c r="G211" s="1420">
        <v>26</v>
      </c>
      <c r="H211" s="214" t="s">
        <v>1503</v>
      </c>
      <c r="I211" s="214"/>
      <c r="J211" s="214"/>
      <c r="K211" s="214"/>
      <c r="L211" s="213" t="s">
        <v>1504</v>
      </c>
      <c r="M211" s="213"/>
      <c r="N211" s="213"/>
      <c r="O211" s="217" t="s">
        <v>100</v>
      </c>
      <c r="P211" s="217"/>
      <c r="Q211" s="214" t="s">
        <v>101</v>
      </c>
      <c r="R211" s="214"/>
      <c r="S211" s="214"/>
      <c r="T211" s="214" t="s">
        <v>191</v>
      </c>
      <c r="U211" s="214"/>
      <c r="V211" s="214"/>
      <c r="W211" s="214"/>
      <c r="X211" s="472" t="s">
        <v>192</v>
      </c>
      <c r="Y211" s="472" t="s">
        <v>193</v>
      </c>
      <c r="Z211" s="213" t="s">
        <v>119</v>
      </c>
      <c r="AA211" s="210" t="s">
        <v>1505</v>
      </c>
      <c r="AB211" s="213" t="s">
        <v>1506</v>
      </c>
      <c r="AC211" s="217" t="s">
        <v>102</v>
      </c>
      <c r="AD211" s="472" t="s">
        <v>102</v>
      </c>
      <c r="AE211" s="214" t="s">
        <v>209</v>
      </c>
      <c r="AF211" s="222" t="s">
        <v>122</v>
      </c>
      <c r="AG211" s="213" t="s">
        <v>107</v>
      </c>
      <c r="AH211" s="472" t="s">
        <v>102</v>
      </c>
      <c r="AI211" s="217" t="s">
        <v>1507</v>
      </c>
      <c r="AJ211" s="474" t="s">
        <v>12</v>
      </c>
      <c r="AK211" s="472" t="s">
        <v>1364</v>
      </c>
      <c r="AL211" s="999" t="s">
        <v>1133</v>
      </c>
      <c r="AM211" s="210" t="s">
        <v>1133</v>
      </c>
      <c r="AN211" s="210" t="s">
        <v>177</v>
      </c>
      <c r="AO211" s="210" t="s">
        <v>178</v>
      </c>
      <c r="AP211" s="210" t="s">
        <v>179</v>
      </c>
      <c r="AQ211" s="210"/>
      <c r="AR211" s="217" t="s">
        <v>1508</v>
      </c>
    </row>
    <row r="212" spans="1:44" s="221" customFormat="1" ht="14.45" customHeight="1" thickBot="1" x14ac:dyDescent="0.3">
      <c r="A212" s="210">
        <v>211</v>
      </c>
      <c r="B212" s="412" t="s">
        <v>3920</v>
      </c>
      <c r="C212" s="1364" t="s">
        <v>4345</v>
      </c>
      <c r="D212" s="213" t="s">
        <v>147</v>
      </c>
      <c r="E212" s="213" t="s">
        <v>563</v>
      </c>
      <c r="F212" s="213"/>
      <c r="G212" s="1420">
        <v>24</v>
      </c>
      <c r="H212" s="214" t="s">
        <v>418</v>
      </c>
      <c r="I212" s="214"/>
      <c r="J212" s="214"/>
      <c r="K212" s="214"/>
      <c r="L212" s="213" t="s">
        <v>1512</v>
      </c>
      <c r="M212" s="213"/>
      <c r="N212" s="213"/>
      <c r="O212" s="217" t="s">
        <v>1571</v>
      </c>
      <c r="P212" s="217"/>
      <c r="Q212" s="214" t="s">
        <v>511</v>
      </c>
      <c r="R212" s="214"/>
      <c r="S212" s="214"/>
      <c r="T212" s="214" t="s">
        <v>377</v>
      </c>
      <c r="U212" s="214"/>
      <c r="V212" s="214"/>
      <c r="W212" s="214"/>
      <c r="X212" s="472" t="s">
        <v>192</v>
      </c>
      <c r="Y212" s="472" t="s">
        <v>846</v>
      </c>
      <c r="Z212" s="213" t="s">
        <v>119</v>
      </c>
      <c r="AA212" s="210" t="s">
        <v>1513</v>
      </c>
      <c r="AB212" s="213" t="s">
        <v>1514</v>
      </c>
      <c r="AC212" s="217" t="s">
        <v>102</v>
      </c>
      <c r="AD212" s="472" t="s">
        <v>102</v>
      </c>
      <c r="AE212" s="214" t="s">
        <v>418</v>
      </c>
      <c r="AF212" s="222" t="s">
        <v>122</v>
      </c>
      <c r="AG212" s="252" t="s">
        <v>107</v>
      </c>
      <c r="AH212" s="472" t="s">
        <v>102</v>
      </c>
      <c r="AI212" s="217" t="s">
        <v>1515</v>
      </c>
      <c r="AJ212" s="474" t="s">
        <v>12</v>
      </c>
      <c r="AK212" s="472" t="s">
        <v>1364</v>
      </c>
      <c r="AL212" s="999" t="s">
        <v>1133</v>
      </c>
      <c r="AM212" s="472" t="s">
        <v>12</v>
      </c>
      <c r="AN212" s="1370" t="s">
        <v>4565</v>
      </c>
      <c r="AO212" s="210" t="s">
        <v>102</v>
      </c>
      <c r="AP212" s="210" t="s">
        <v>102</v>
      </c>
      <c r="AQ212" s="210"/>
      <c r="AR212" s="790" t="s">
        <v>1516</v>
      </c>
    </row>
    <row r="213" spans="1:44" s="221" customFormat="1" ht="14.45" customHeight="1" thickBot="1" x14ac:dyDescent="0.3">
      <c r="A213" s="210">
        <v>212</v>
      </c>
      <c r="B213" s="412" t="s">
        <v>3921</v>
      </c>
      <c r="C213" s="1364" t="s">
        <v>4346</v>
      </c>
      <c r="D213" s="213" t="s">
        <v>147</v>
      </c>
      <c r="E213" s="213" t="s">
        <v>489</v>
      </c>
      <c r="F213" s="213"/>
      <c r="G213" s="1420">
        <v>48</v>
      </c>
      <c r="H213" s="214" t="s">
        <v>1520</v>
      </c>
      <c r="I213" s="214"/>
      <c r="J213" s="214"/>
      <c r="K213" s="214"/>
      <c r="L213" s="213" t="s">
        <v>1521</v>
      </c>
      <c r="M213" s="213"/>
      <c r="N213" s="213"/>
      <c r="O213" s="217" t="s">
        <v>449</v>
      </c>
      <c r="P213" s="217"/>
      <c r="Q213" s="214" t="s">
        <v>1522</v>
      </c>
      <c r="R213" s="214"/>
      <c r="S213" s="214"/>
      <c r="T213" s="214" t="s">
        <v>377</v>
      </c>
      <c r="U213" s="214"/>
      <c r="V213" s="214"/>
      <c r="W213" s="214"/>
      <c r="X213" s="472" t="s">
        <v>103</v>
      </c>
      <c r="Y213" s="472" t="s">
        <v>457</v>
      </c>
      <c r="Z213" s="213" t="s">
        <v>119</v>
      </c>
      <c r="AA213" s="210" t="s">
        <v>1524</v>
      </c>
      <c r="AB213" s="213" t="s">
        <v>1525</v>
      </c>
      <c r="AC213" s="217" t="s">
        <v>102</v>
      </c>
      <c r="AD213" s="472" t="s">
        <v>102</v>
      </c>
      <c r="AE213" s="214" t="s">
        <v>154</v>
      </c>
      <c r="AF213" s="222" t="s">
        <v>236</v>
      </c>
      <c r="AG213" s="252" t="s">
        <v>1526</v>
      </c>
      <c r="AH213" s="472" t="s">
        <v>102</v>
      </c>
      <c r="AI213" s="217" t="s">
        <v>1527</v>
      </c>
      <c r="AJ213" s="474" t="s">
        <v>12</v>
      </c>
      <c r="AK213" s="472" t="s">
        <v>1364</v>
      </c>
      <c r="AL213" s="999" t="s">
        <v>1133</v>
      </c>
      <c r="AM213" s="472" t="s">
        <v>12</v>
      </c>
      <c r="AN213" s="210" t="s">
        <v>177</v>
      </c>
      <c r="AO213" s="210" t="s">
        <v>576</v>
      </c>
      <c r="AP213" s="210" t="s">
        <v>577</v>
      </c>
      <c r="AQ213" s="210"/>
      <c r="AR213" s="790" t="s">
        <v>1528</v>
      </c>
    </row>
    <row r="214" spans="1:44" s="221" customFormat="1" ht="14.45" customHeight="1" thickBot="1" x14ac:dyDescent="0.3">
      <c r="A214" s="210">
        <v>213</v>
      </c>
      <c r="B214" s="412" t="s">
        <v>3922</v>
      </c>
      <c r="C214" s="1364" t="s">
        <v>4347</v>
      </c>
      <c r="D214" s="213" t="s">
        <v>147</v>
      </c>
      <c r="E214" s="213" t="s">
        <v>563</v>
      </c>
      <c r="F214" s="213"/>
      <c r="G214" s="1420">
        <v>37</v>
      </c>
      <c r="H214" s="214" t="s">
        <v>1503</v>
      </c>
      <c r="I214" s="214"/>
      <c r="J214" s="214"/>
      <c r="K214" s="214"/>
      <c r="L214" s="213" t="s">
        <v>160</v>
      </c>
      <c r="M214" s="213"/>
      <c r="N214" s="213"/>
      <c r="O214" s="217" t="s">
        <v>1531</v>
      </c>
      <c r="P214" s="217"/>
      <c r="Q214" s="214" t="s">
        <v>511</v>
      </c>
      <c r="R214" s="214"/>
      <c r="S214" s="214"/>
      <c r="T214" s="214" t="s">
        <v>757</v>
      </c>
      <c r="U214" s="214"/>
      <c r="V214" s="214"/>
      <c r="W214" s="214"/>
      <c r="X214" s="472" t="s">
        <v>103</v>
      </c>
      <c r="Y214" s="472" t="s">
        <v>635</v>
      </c>
      <c r="Z214" s="213" t="s">
        <v>119</v>
      </c>
      <c r="AA214" s="210" t="s">
        <v>1532</v>
      </c>
      <c r="AB214" s="213" t="s">
        <v>1533</v>
      </c>
      <c r="AC214" s="217" t="s">
        <v>102</v>
      </c>
      <c r="AD214" s="472" t="s">
        <v>102</v>
      </c>
      <c r="AE214" s="214" t="s">
        <v>209</v>
      </c>
      <c r="AF214" s="222" t="s">
        <v>162</v>
      </c>
      <c r="AG214" s="252" t="s">
        <v>107</v>
      </c>
      <c r="AH214" s="472" t="s">
        <v>102</v>
      </c>
      <c r="AI214" s="217" t="s">
        <v>1007</v>
      </c>
      <c r="AJ214" s="474" t="s">
        <v>12</v>
      </c>
      <c r="AK214" s="472" t="s">
        <v>1364</v>
      </c>
      <c r="AL214" s="999" t="s">
        <v>1133</v>
      </c>
      <c r="AM214" s="472" t="s">
        <v>12</v>
      </c>
      <c r="AN214" s="210" t="s">
        <v>177</v>
      </c>
      <c r="AO214" s="210" t="s">
        <v>576</v>
      </c>
      <c r="AP214" s="210" t="s">
        <v>577</v>
      </c>
      <c r="AQ214" s="210"/>
      <c r="AR214" s="790" t="s">
        <v>988</v>
      </c>
    </row>
    <row r="215" spans="1:44" s="221" customFormat="1" ht="14.45" customHeight="1" thickBot="1" x14ac:dyDescent="0.3">
      <c r="A215" s="210">
        <v>214</v>
      </c>
      <c r="B215" s="412" t="s">
        <v>3923</v>
      </c>
      <c r="C215" s="1364" t="s">
        <v>4348</v>
      </c>
      <c r="D215" s="213" t="s">
        <v>96</v>
      </c>
      <c r="E215" s="213" t="s">
        <v>489</v>
      </c>
      <c r="F215" s="213"/>
      <c r="G215" s="1420">
        <v>27</v>
      </c>
      <c r="H215" s="214" t="s">
        <v>1377</v>
      </c>
      <c r="I215" s="214"/>
      <c r="J215" s="214"/>
      <c r="K215" s="214"/>
      <c r="L215" s="213" t="s">
        <v>139</v>
      </c>
      <c r="M215" s="213"/>
      <c r="N215" s="213"/>
      <c r="O215" s="217" t="s">
        <v>100</v>
      </c>
      <c r="P215" s="217"/>
      <c r="Q215" s="214" t="s">
        <v>101</v>
      </c>
      <c r="R215" s="214"/>
      <c r="S215" s="214"/>
      <c r="T215" s="214" t="s">
        <v>191</v>
      </c>
      <c r="U215" s="214"/>
      <c r="V215" s="214"/>
      <c r="W215" s="214"/>
      <c r="X215" s="472" t="s">
        <v>103</v>
      </c>
      <c r="Y215" s="472" t="s">
        <v>176</v>
      </c>
      <c r="Z215" s="213" t="s">
        <v>105</v>
      </c>
      <c r="AA215" s="210" t="s">
        <v>102</v>
      </c>
      <c r="AB215" s="213" t="s">
        <v>102</v>
      </c>
      <c r="AC215" s="213" t="s">
        <v>102</v>
      </c>
      <c r="AD215" s="472" t="s">
        <v>102</v>
      </c>
      <c r="AE215" s="214" t="s">
        <v>115</v>
      </c>
      <c r="AF215" s="222" t="s">
        <v>140</v>
      </c>
      <c r="AG215" s="252" t="s">
        <v>170</v>
      </c>
      <c r="AH215" s="472" t="s">
        <v>102</v>
      </c>
      <c r="AI215" s="213" t="s">
        <v>102</v>
      </c>
      <c r="AJ215" s="474" t="s">
        <v>12</v>
      </c>
      <c r="AK215" s="472" t="s">
        <v>1364</v>
      </c>
      <c r="AL215" s="999" t="s">
        <v>1133</v>
      </c>
      <c r="AM215" s="472" t="s">
        <v>12</v>
      </c>
      <c r="AN215" s="210" t="s">
        <v>177</v>
      </c>
      <c r="AO215" s="210" t="s">
        <v>576</v>
      </c>
      <c r="AP215" s="210" t="s">
        <v>577</v>
      </c>
      <c r="AQ215" s="210"/>
      <c r="AR215" s="790" t="s">
        <v>1538</v>
      </c>
    </row>
    <row r="216" spans="1:44" s="221" customFormat="1" ht="14.45" customHeight="1" thickBot="1" x14ac:dyDescent="0.3">
      <c r="A216" s="210">
        <v>215</v>
      </c>
      <c r="B216" s="412" t="s">
        <v>3924</v>
      </c>
      <c r="C216" s="1364" t="s">
        <v>4349</v>
      </c>
      <c r="D216" s="213" t="s">
        <v>147</v>
      </c>
      <c r="E216" s="213" t="s">
        <v>489</v>
      </c>
      <c r="F216" s="213"/>
      <c r="G216" s="1420">
        <v>53</v>
      </c>
      <c r="H216" s="214" t="s">
        <v>1490</v>
      </c>
      <c r="I216" s="214"/>
      <c r="J216" s="214"/>
      <c r="K216" s="214"/>
      <c r="L216" s="213" t="s">
        <v>1541</v>
      </c>
      <c r="M216" s="213"/>
      <c r="N216" s="213"/>
      <c r="O216" s="217" t="s">
        <v>491</v>
      </c>
      <c r="P216" s="217"/>
      <c r="Q216" s="214" t="s">
        <v>511</v>
      </c>
      <c r="R216" s="214"/>
      <c r="S216" s="214"/>
      <c r="T216" s="214" t="s">
        <v>377</v>
      </c>
      <c r="U216" s="214"/>
      <c r="V216" s="214"/>
      <c r="W216" s="214"/>
      <c r="X216" s="472" t="s">
        <v>192</v>
      </c>
      <c r="Y216" s="472" t="s">
        <v>846</v>
      </c>
      <c r="Z216" s="213" t="s">
        <v>119</v>
      </c>
      <c r="AA216" s="210" t="s">
        <v>1542</v>
      </c>
      <c r="AB216" s="213" t="s">
        <v>1543</v>
      </c>
      <c r="AC216" s="229" t="s">
        <v>102</v>
      </c>
      <c r="AD216" s="472" t="s">
        <v>102</v>
      </c>
      <c r="AE216" s="214" t="s">
        <v>98</v>
      </c>
      <c r="AF216" s="222" t="s">
        <v>122</v>
      </c>
      <c r="AG216" s="213" t="s">
        <v>107</v>
      </c>
      <c r="AH216" s="472" t="s">
        <v>102</v>
      </c>
      <c r="AI216" s="229" t="s">
        <v>1544</v>
      </c>
      <c r="AJ216" s="474" t="s">
        <v>12</v>
      </c>
      <c r="AK216" s="472" t="s">
        <v>1364</v>
      </c>
      <c r="AL216" s="999" t="s">
        <v>1133</v>
      </c>
      <c r="AM216" s="472" t="s">
        <v>12</v>
      </c>
      <c r="AN216" s="210" t="s">
        <v>177</v>
      </c>
      <c r="AO216" s="746" t="s">
        <v>1365</v>
      </c>
      <c r="AP216" s="1210" t="s">
        <v>372</v>
      </c>
      <c r="AQ216" s="1210" t="s">
        <v>1545</v>
      </c>
      <c r="AR216" s="683" t="s">
        <v>842</v>
      </c>
    </row>
    <row r="217" spans="1:44" s="221" customFormat="1" ht="14.45" customHeight="1" thickBot="1" x14ac:dyDescent="0.3">
      <c r="A217" s="210">
        <v>216</v>
      </c>
      <c r="B217" s="412" t="s">
        <v>3925</v>
      </c>
      <c r="C217" s="1364" t="s">
        <v>4350</v>
      </c>
      <c r="D217" s="213" t="s">
        <v>96</v>
      </c>
      <c r="E217" s="213" t="s">
        <v>489</v>
      </c>
      <c r="F217" s="213"/>
      <c r="G217" s="1420">
        <v>53</v>
      </c>
      <c r="H217" s="214" t="s">
        <v>1548</v>
      </c>
      <c r="I217" s="214"/>
      <c r="J217" s="214"/>
      <c r="K217" s="214"/>
      <c r="L217" s="213" t="s">
        <v>1549</v>
      </c>
      <c r="M217" s="213"/>
      <c r="N217" s="213"/>
      <c r="O217" s="217" t="s">
        <v>491</v>
      </c>
      <c r="P217" s="217"/>
      <c r="Q217" s="214" t="s">
        <v>684</v>
      </c>
      <c r="R217" s="214"/>
      <c r="S217" s="214"/>
      <c r="T217" s="214" t="s">
        <v>300</v>
      </c>
      <c r="U217" s="214"/>
      <c r="V217" s="214"/>
      <c r="W217" s="214"/>
      <c r="X217" s="472" t="s">
        <v>103</v>
      </c>
      <c r="Y217" s="472" t="s">
        <v>176</v>
      </c>
      <c r="Z217" s="213" t="s">
        <v>105</v>
      </c>
      <c r="AA217" s="210" t="s">
        <v>102</v>
      </c>
      <c r="AB217" s="213" t="s">
        <v>102</v>
      </c>
      <c r="AC217" s="213" t="s">
        <v>102</v>
      </c>
      <c r="AD217" s="472" t="s">
        <v>102</v>
      </c>
      <c r="AE217" s="214" t="s">
        <v>217</v>
      </c>
      <c r="AF217" s="222" t="s">
        <v>106</v>
      </c>
      <c r="AG217" s="213" t="s">
        <v>107</v>
      </c>
      <c r="AH217" s="472" t="s">
        <v>102</v>
      </c>
      <c r="AI217" s="213" t="s">
        <v>102</v>
      </c>
      <c r="AJ217" s="474" t="s">
        <v>12</v>
      </c>
      <c r="AK217" s="472" t="s">
        <v>1364</v>
      </c>
      <c r="AL217" s="999" t="s">
        <v>1133</v>
      </c>
      <c r="AM217" s="210" t="s">
        <v>1133</v>
      </c>
      <c r="AN217" s="210" t="s">
        <v>177</v>
      </c>
      <c r="AO217" s="746" t="s">
        <v>1550</v>
      </c>
      <c r="AP217" s="1210" t="s">
        <v>372</v>
      </c>
      <c r="AQ217" s="1210" t="s">
        <v>1366</v>
      </c>
      <c r="AR217" s="227" t="s">
        <v>359</v>
      </c>
    </row>
    <row r="218" spans="1:44" s="221" customFormat="1" ht="14.45" customHeight="1" thickBot="1" x14ac:dyDescent="0.3">
      <c r="A218" s="210">
        <v>217</v>
      </c>
      <c r="B218" s="412" t="s">
        <v>3926</v>
      </c>
      <c r="C218" s="1364" t="s">
        <v>4351</v>
      </c>
      <c r="D218" s="213" t="s">
        <v>147</v>
      </c>
      <c r="E218" s="213" t="s">
        <v>563</v>
      </c>
      <c r="F218" s="213"/>
      <c r="G218" s="1420">
        <v>48</v>
      </c>
      <c r="H218" s="214" t="s">
        <v>1554</v>
      </c>
      <c r="I218" s="214"/>
      <c r="J218" s="214"/>
      <c r="K218" s="214"/>
      <c r="L218" s="213" t="s">
        <v>234</v>
      </c>
      <c r="M218" s="213"/>
      <c r="N218" s="213"/>
      <c r="O218" s="217" t="s">
        <v>449</v>
      </c>
      <c r="P218" s="217"/>
      <c r="Q218" s="214" t="s">
        <v>101</v>
      </c>
      <c r="R218" s="214"/>
      <c r="S218" s="214"/>
      <c r="T218" s="214" t="s">
        <v>377</v>
      </c>
      <c r="U218" s="214"/>
      <c r="V218" s="214"/>
      <c r="W218" s="214"/>
      <c r="X218" s="472" t="s">
        <v>103</v>
      </c>
      <c r="Y218" s="472" t="s">
        <v>457</v>
      </c>
      <c r="Z218" s="213" t="s">
        <v>119</v>
      </c>
      <c r="AA218" s="210" t="s">
        <v>1555</v>
      </c>
      <c r="AB218" s="213" t="s">
        <v>1556</v>
      </c>
      <c r="AC218" s="217" t="s">
        <v>102</v>
      </c>
      <c r="AD218" s="472" t="s">
        <v>102</v>
      </c>
      <c r="AE218" s="214" t="s">
        <v>154</v>
      </c>
      <c r="AF218" s="222" t="s">
        <v>236</v>
      </c>
      <c r="AG218" s="213" t="s">
        <v>107</v>
      </c>
      <c r="AH218" s="472" t="s">
        <v>102</v>
      </c>
      <c r="AI218" s="217" t="s">
        <v>311</v>
      </c>
      <c r="AJ218" s="474" t="s">
        <v>12</v>
      </c>
      <c r="AK218" s="472" t="s">
        <v>1364</v>
      </c>
      <c r="AL218" s="999" t="s">
        <v>1133</v>
      </c>
      <c r="AM218" s="472" t="s">
        <v>12</v>
      </c>
      <c r="AN218" s="1369" t="s">
        <v>2835</v>
      </c>
      <c r="AO218" s="746" t="s">
        <v>102</v>
      </c>
      <c r="AP218" s="1210" t="s">
        <v>102</v>
      </c>
      <c r="AQ218" s="1217" t="s">
        <v>1557</v>
      </c>
      <c r="AR218" s="681" t="s">
        <v>1558</v>
      </c>
    </row>
    <row r="219" spans="1:44" s="221" customFormat="1" ht="14.45" customHeight="1" thickBot="1" x14ac:dyDescent="0.3">
      <c r="A219" s="210">
        <v>218</v>
      </c>
      <c r="B219" s="412" t="s">
        <v>3927</v>
      </c>
      <c r="C219" s="1364" t="s">
        <v>4352</v>
      </c>
      <c r="D219" s="213" t="s">
        <v>147</v>
      </c>
      <c r="E219" s="213" t="s">
        <v>563</v>
      </c>
      <c r="F219" s="213"/>
      <c r="G219" s="1420">
        <v>27</v>
      </c>
      <c r="H219" s="214" t="s">
        <v>1561</v>
      </c>
      <c r="I219" s="214"/>
      <c r="J219" s="214"/>
      <c r="K219" s="214"/>
      <c r="L219" s="213" t="s">
        <v>1562</v>
      </c>
      <c r="M219" s="213"/>
      <c r="N219" s="213"/>
      <c r="O219" s="217" t="s">
        <v>491</v>
      </c>
      <c r="P219" s="217"/>
      <c r="Q219" s="214" t="s">
        <v>511</v>
      </c>
      <c r="R219" s="214"/>
      <c r="S219" s="214"/>
      <c r="T219" s="214" t="s">
        <v>191</v>
      </c>
      <c r="U219" s="214"/>
      <c r="V219" s="214"/>
      <c r="W219" s="214"/>
      <c r="X219" s="472" t="s">
        <v>103</v>
      </c>
      <c r="Y219" s="472" t="s">
        <v>176</v>
      </c>
      <c r="Z219" s="213" t="s">
        <v>119</v>
      </c>
      <c r="AA219" s="210" t="s">
        <v>1564</v>
      </c>
      <c r="AB219" s="213" t="s">
        <v>1565</v>
      </c>
      <c r="AC219" s="217" t="s">
        <v>102</v>
      </c>
      <c r="AD219" s="472" t="s">
        <v>102</v>
      </c>
      <c r="AE219" s="214" t="s">
        <v>473</v>
      </c>
      <c r="AF219" s="222" t="s">
        <v>122</v>
      </c>
      <c r="AG219" s="252" t="s">
        <v>170</v>
      </c>
      <c r="AH219" s="472" t="s">
        <v>102</v>
      </c>
      <c r="AI219" s="217" t="s">
        <v>1566</v>
      </c>
      <c r="AJ219" s="474" t="s">
        <v>12</v>
      </c>
      <c r="AK219" s="472" t="s">
        <v>1364</v>
      </c>
      <c r="AL219" s="999" t="s">
        <v>1133</v>
      </c>
      <c r="AM219" s="472" t="s">
        <v>12</v>
      </c>
      <c r="AN219" s="210" t="s">
        <v>177</v>
      </c>
      <c r="AO219" s="210" t="s">
        <v>1409</v>
      </c>
      <c r="AP219" s="255" t="s">
        <v>179</v>
      </c>
      <c r="AQ219" s="255"/>
      <c r="AR219" s="948" t="s">
        <v>213</v>
      </c>
    </row>
    <row r="220" spans="1:44" s="221" customFormat="1" ht="14.45" customHeight="1" thickBot="1" x14ac:dyDescent="0.3">
      <c r="A220" s="210">
        <v>219</v>
      </c>
      <c r="B220" s="412" t="s">
        <v>3928</v>
      </c>
      <c r="C220" s="1364" t="s">
        <v>4353</v>
      </c>
      <c r="D220" s="213" t="s">
        <v>96</v>
      </c>
      <c r="E220" s="213" t="s">
        <v>563</v>
      </c>
      <c r="F220" s="213"/>
      <c r="G220" s="1420">
        <v>25</v>
      </c>
      <c r="H220" s="214" t="s">
        <v>1569</v>
      </c>
      <c r="I220" s="214"/>
      <c r="J220" s="214"/>
      <c r="K220" s="214"/>
      <c r="L220" s="213" t="s">
        <v>1570</v>
      </c>
      <c r="M220" s="213"/>
      <c r="N220" s="213"/>
      <c r="O220" s="217" t="s">
        <v>1571</v>
      </c>
      <c r="P220" s="217"/>
      <c r="Q220" s="214" t="s">
        <v>101</v>
      </c>
      <c r="R220" s="214"/>
      <c r="S220" s="214"/>
      <c r="T220" s="214" t="s">
        <v>377</v>
      </c>
      <c r="U220" s="214"/>
      <c r="V220" s="214"/>
      <c r="W220" s="214"/>
      <c r="X220" s="472" t="s">
        <v>192</v>
      </c>
      <c r="Y220" s="472" t="s">
        <v>846</v>
      </c>
      <c r="Z220" s="213" t="s">
        <v>119</v>
      </c>
      <c r="AA220" s="210" t="s">
        <v>1572</v>
      </c>
      <c r="AB220" s="213" t="s">
        <v>1573</v>
      </c>
      <c r="AC220" s="217" t="s">
        <v>102</v>
      </c>
      <c r="AD220" s="472" t="s">
        <v>102</v>
      </c>
      <c r="AE220" s="214" t="s">
        <v>154</v>
      </c>
      <c r="AF220" s="222" t="s">
        <v>122</v>
      </c>
      <c r="AG220" s="252" t="s">
        <v>107</v>
      </c>
      <c r="AH220" s="472" t="s">
        <v>102</v>
      </c>
      <c r="AI220" s="217" t="s">
        <v>1408</v>
      </c>
      <c r="AJ220" s="474" t="s">
        <v>12</v>
      </c>
      <c r="AK220" s="472" t="s">
        <v>1364</v>
      </c>
      <c r="AL220" s="999" t="s">
        <v>1133</v>
      </c>
      <c r="AM220" s="472" t="s">
        <v>12</v>
      </c>
      <c r="AN220" s="210" t="s">
        <v>177</v>
      </c>
      <c r="AO220" s="746" t="s">
        <v>1365</v>
      </c>
      <c r="AP220" s="1210" t="s">
        <v>372</v>
      </c>
      <c r="AQ220" s="1213" t="s">
        <v>1574</v>
      </c>
      <c r="AR220" s="217" t="s">
        <v>1575</v>
      </c>
    </row>
    <row r="221" spans="1:44" s="221" customFormat="1" ht="14.45" customHeight="1" thickBot="1" x14ac:dyDescent="0.3">
      <c r="A221" s="210">
        <v>220</v>
      </c>
      <c r="B221" s="412" t="s">
        <v>3929</v>
      </c>
      <c r="C221" s="1364" t="s">
        <v>4354</v>
      </c>
      <c r="D221" s="213" t="s">
        <v>96</v>
      </c>
      <c r="E221" s="213" t="s">
        <v>563</v>
      </c>
      <c r="F221" s="213"/>
      <c r="G221" s="1420">
        <v>28</v>
      </c>
      <c r="H221" s="214" t="s">
        <v>1578</v>
      </c>
      <c r="I221" s="214"/>
      <c r="J221" s="214"/>
      <c r="K221" s="214"/>
      <c r="L221" s="213" t="s">
        <v>815</v>
      </c>
      <c r="M221" s="213"/>
      <c r="N221" s="213"/>
      <c r="O221" s="217" t="s">
        <v>491</v>
      </c>
      <c r="P221" s="217"/>
      <c r="Q221" s="214" t="s">
        <v>511</v>
      </c>
      <c r="R221" s="214"/>
      <c r="S221" s="214"/>
      <c r="T221" s="214" t="s">
        <v>191</v>
      </c>
      <c r="U221" s="214"/>
      <c r="V221" s="214"/>
      <c r="W221" s="214"/>
      <c r="X221" s="472" t="s">
        <v>192</v>
      </c>
      <c r="Y221" s="472" t="s">
        <v>193</v>
      </c>
      <c r="Z221" s="213" t="s">
        <v>119</v>
      </c>
      <c r="AA221" s="210" t="s">
        <v>1580</v>
      </c>
      <c r="AB221" s="213" t="s">
        <v>1581</v>
      </c>
      <c r="AC221" s="217" t="s">
        <v>102</v>
      </c>
      <c r="AD221" s="472" t="s">
        <v>102</v>
      </c>
      <c r="AE221" s="214" t="s">
        <v>418</v>
      </c>
      <c r="AF221" s="222" t="s">
        <v>122</v>
      </c>
      <c r="AG221" s="252" t="s">
        <v>170</v>
      </c>
      <c r="AH221" s="472" t="s">
        <v>102</v>
      </c>
      <c r="AI221" s="217" t="s">
        <v>1582</v>
      </c>
      <c r="AJ221" s="474" t="s">
        <v>12</v>
      </c>
      <c r="AK221" s="472" t="s">
        <v>1364</v>
      </c>
      <c r="AL221" s="999" t="s">
        <v>1133</v>
      </c>
      <c r="AM221" s="472" t="s">
        <v>12</v>
      </c>
      <c r="AN221" s="210" t="s">
        <v>177</v>
      </c>
      <c r="AO221" s="210" t="s">
        <v>1409</v>
      </c>
      <c r="AP221" s="255" t="s">
        <v>179</v>
      </c>
      <c r="AQ221" s="1218"/>
      <c r="AR221" s="947" t="s">
        <v>1583</v>
      </c>
    </row>
    <row r="222" spans="1:44" s="221" customFormat="1" ht="14.45" customHeight="1" thickBot="1" x14ac:dyDescent="0.3">
      <c r="A222" s="210">
        <v>221</v>
      </c>
      <c r="B222" s="412" t="s">
        <v>3930</v>
      </c>
      <c r="C222" s="1364" t="s">
        <v>4355</v>
      </c>
      <c r="D222" s="213" t="s">
        <v>147</v>
      </c>
      <c r="E222" s="213" t="s">
        <v>489</v>
      </c>
      <c r="F222" s="213"/>
      <c r="G222" s="1420">
        <v>30</v>
      </c>
      <c r="H222" s="214" t="s">
        <v>1586</v>
      </c>
      <c r="I222" s="214"/>
      <c r="J222" s="214"/>
      <c r="K222" s="214"/>
      <c r="L222" s="213" t="s">
        <v>223</v>
      </c>
      <c r="M222" s="213"/>
      <c r="N222" s="213"/>
      <c r="O222" s="217" t="s">
        <v>385</v>
      </c>
      <c r="P222" s="217"/>
      <c r="Q222" s="214" t="s">
        <v>511</v>
      </c>
      <c r="R222" s="214"/>
      <c r="S222" s="214"/>
      <c r="T222" s="214" t="s">
        <v>377</v>
      </c>
      <c r="U222" s="214"/>
      <c r="V222" s="214"/>
      <c r="W222" s="214"/>
      <c r="X222" s="472" t="s">
        <v>103</v>
      </c>
      <c r="Y222" s="472" t="s">
        <v>457</v>
      </c>
      <c r="Z222" s="213" t="s">
        <v>119</v>
      </c>
      <c r="AA222" s="210" t="s">
        <v>1587</v>
      </c>
      <c r="AB222" s="213" t="s">
        <v>1588</v>
      </c>
      <c r="AC222" s="217" t="s">
        <v>102</v>
      </c>
      <c r="AD222" s="472" t="s">
        <v>102</v>
      </c>
      <c r="AE222" s="214" t="s">
        <v>154</v>
      </c>
      <c r="AF222" s="222" t="s">
        <v>122</v>
      </c>
      <c r="AG222" s="252" t="s">
        <v>107</v>
      </c>
      <c r="AH222" s="472" t="s">
        <v>102</v>
      </c>
      <c r="AI222" s="217" t="s">
        <v>155</v>
      </c>
      <c r="AJ222" s="474" t="s">
        <v>12</v>
      </c>
      <c r="AK222" s="472" t="s">
        <v>1364</v>
      </c>
      <c r="AL222" s="999" t="s">
        <v>1133</v>
      </c>
      <c r="AM222" s="210" t="s">
        <v>1133</v>
      </c>
      <c r="AN222" s="210" t="s">
        <v>177</v>
      </c>
      <c r="AO222" s="746" t="s">
        <v>1550</v>
      </c>
      <c r="AP222" s="1210" t="s">
        <v>372</v>
      </c>
      <c r="AQ222" s="1213" t="s">
        <v>1574</v>
      </c>
      <c r="AR222" s="682" t="s">
        <v>842</v>
      </c>
    </row>
    <row r="223" spans="1:44" s="221" customFormat="1" ht="14.45" customHeight="1" thickBot="1" x14ac:dyDescent="0.3">
      <c r="A223" s="210">
        <v>222</v>
      </c>
      <c r="B223" s="412" t="s">
        <v>3931</v>
      </c>
      <c r="C223" s="1364" t="s">
        <v>4356</v>
      </c>
      <c r="D223" s="213" t="s">
        <v>96</v>
      </c>
      <c r="E223" s="213" t="s">
        <v>489</v>
      </c>
      <c r="F223" s="213"/>
      <c r="G223" s="1420">
        <v>24</v>
      </c>
      <c r="H223" s="214" t="s">
        <v>1591</v>
      </c>
      <c r="I223" s="214"/>
      <c r="J223" s="214"/>
      <c r="K223" s="214"/>
      <c r="L223" s="213" t="s">
        <v>815</v>
      </c>
      <c r="M223" s="213"/>
      <c r="N223" s="213"/>
      <c r="O223" s="217" t="s">
        <v>1571</v>
      </c>
      <c r="P223" s="217"/>
      <c r="Q223" s="214" t="s">
        <v>101</v>
      </c>
      <c r="R223" s="214"/>
      <c r="S223" s="214"/>
      <c r="T223" s="214" t="s">
        <v>191</v>
      </c>
      <c r="U223" s="214"/>
      <c r="V223" s="214"/>
      <c r="W223" s="214"/>
      <c r="X223" s="472" t="s">
        <v>192</v>
      </c>
      <c r="Y223" s="472" t="s">
        <v>193</v>
      </c>
      <c r="Z223" s="213" t="s">
        <v>119</v>
      </c>
      <c r="AA223" s="210" t="s">
        <v>1593</v>
      </c>
      <c r="AB223" s="213" t="s">
        <v>1594</v>
      </c>
      <c r="AC223" s="217" t="s">
        <v>102</v>
      </c>
      <c r="AD223" s="472" t="s">
        <v>102</v>
      </c>
      <c r="AE223" s="214" t="s">
        <v>473</v>
      </c>
      <c r="AF223" s="222" t="s">
        <v>162</v>
      </c>
      <c r="AG223" s="252" t="s">
        <v>170</v>
      </c>
      <c r="AH223" s="472" t="s">
        <v>102</v>
      </c>
      <c r="AI223" s="217" t="s">
        <v>1225</v>
      </c>
      <c r="AJ223" s="474" t="s">
        <v>12</v>
      </c>
      <c r="AK223" s="472" t="s">
        <v>1364</v>
      </c>
      <c r="AL223" s="999" t="s">
        <v>1133</v>
      </c>
      <c r="AM223" s="472" t="s">
        <v>12</v>
      </c>
      <c r="AN223" s="210" t="s">
        <v>177</v>
      </c>
      <c r="AO223" s="210" t="s">
        <v>1409</v>
      </c>
      <c r="AP223" s="255" t="s">
        <v>179</v>
      </c>
      <c r="AQ223" s="255"/>
      <c r="AR223" s="948" t="s">
        <v>1583</v>
      </c>
    </row>
    <row r="224" spans="1:44" s="221" customFormat="1" ht="14.45" customHeight="1" thickBot="1" x14ac:dyDescent="0.3">
      <c r="A224" s="210">
        <v>223</v>
      </c>
      <c r="B224" s="412" t="s">
        <v>3932</v>
      </c>
      <c r="C224" s="1364" t="s">
        <v>4357</v>
      </c>
      <c r="D224" s="213" t="s">
        <v>147</v>
      </c>
      <c r="E224" s="213" t="s">
        <v>563</v>
      </c>
      <c r="F224" s="213"/>
      <c r="G224" s="1420">
        <v>26</v>
      </c>
      <c r="H224" s="214" t="s">
        <v>1597</v>
      </c>
      <c r="I224" s="214"/>
      <c r="J224" s="214"/>
      <c r="K224" s="214"/>
      <c r="L224" s="213" t="s">
        <v>1598</v>
      </c>
      <c r="M224" s="213"/>
      <c r="N224" s="213"/>
      <c r="O224" s="453" t="s">
        <v>128</v>
      </c>
      <c r="P224" s="217"/>
      <c r="Q224" s="214" t="s">
        <v>511</v>
      </c>
      <c r="R224" s="214"/>
      <c r="S224" s="214"/>
      <c r="T224" s="214" t="s">
        <v>191</v>
      </c>
      <c r="U224" s="214"/>
      <c r="V224" s="214"/>
      <c r="W224" s="214"/>
      <c r="X224" s="472" t="s">
        <v>192</v>
      </c>
      <c r="Y224" s="472" t="s">
        <v>193</v>
      </c>
      <c r="Z224" s="213" t="s">
        <v>119</v>
      </c>
      <c r="AA224" s="210" t="s">
        <v>1600</v>
      </c>
      <c r="AB224" s="213" t="s">
        <v>1601</v>
      </c>
      <c r="AC224" s="217" t="s">
        <v>102</v>
      </c>
      <c r="AD224" s="472" t="s">
        <v>102</v>
      </c>
      <c r="AE224" s="214" t="s">
        <v>209</v>
      </c>
      <c r="AF224" s="222" t="s">
        <v>122</v>
      </c>
      <c r="AG224" s="252" t="s">
        <v>170</v>
      </c>
      <c r="AH224" s="472" t="s">
        <v>102</v>
      </c>
      <c r="AI224" s="217" t="s">
        <v>1602</v>
      </c>
      <c r="AJ224" s="474" t="s">
        <v>12</v>
      </c>
      <c r="AK224" s="472" t="s">
        <v>1364</v>
      </c>
      <c r="AL224" s="999" t="s">
        <v>1133</v>
      </c>
      <c r="AM224" s="472" t="s">
        <v>12</v>
      </c>
      <c r="AN224" s="210" t="s">
        <v>177</v>
      </c>
      <c r="AO224" s="746" t="s">
        <v>1365</v>
      </c>
      <c r="AP224" s="1210" t="s">
        <v>372</v>
      </c>
      <c r="AQ224" s="1210" t="s">
        <v>1603</v>
      </c>
      <c r="AR224" s="217" t="s">
        <v>1604</v>
      </c>
    </row>
    <row r="225" spans="1:44" s="221" customFormat="1" ht="14.45" customHeight="1" thickBot="1" x14ac:dyDescent="0.3">
      <c r="A225" s="210">
        <v>224</v>
      </c>
      <c r="B225" s="412" t="s">
        <v>3933</v>
      </c>
      <c r="C225" s="1364" t="s">
        <v>4358</v>
      </c>
      <c r="D225" s="213" t="s">
        <v>96</v>
      </c>
      <c r="E225" s="213" t="s">
        <v>110</v>
      </c>
      <c r="F225" s="213"/>
      <c r="G225" s="1420">
        <v>36</v>
      </c>
      <c r="H225" s="214" t="s">
        <v>1391</v>
      </c>
      <c r="I225" s="214"/>
      <c r="J225" s="214"/>
      <c r="K225" s="214"/>
      <c r="L225" s="213" t="s">
        <v>282</v>
      </c>
      <c r="M225" s="213"/>
      <c r="N225" s="213"/>
      <c r="O225" s="217" t="s">
        <v>100</v>
      </c>
      <c r="P225" s="217"/>
      <c r="Q225" s="214" t="s">
        <v>101</v>
      </c>
      <c r="R225" s="214"/>
      <c r="S225" s="214"/>
      <c r="T225" s="214" t="s">
        <v>300</v>
      </c>
      <c r="U225" s="214"/>
      <c r="V225" s="214"/>
      <c r="W225" s="214"/>
      <c r="X225" s="472" t="s">
        <v>117</v>
      </c>
      <c r="Y225" s="472" t="s">
        <v>118</v>
      </c>
      <c r="Z225" s="213" t="s">
        <v>119</v>
      </c>
      <c r="AA225" s="210" t="s">
        <v>98</v>
      </c>
      <c r="AB225" s="213" t="s">
        <v>1608</v>
      </c>
      <c r="AC225" s="217" t="s">
        <v>102</v>
      </c>
      <c r="AD225" s="472" t="s">
        <v>102</v>
      </c>
      <c r="AE225" s="214" t="s">
        <v>98</v>
      </c>
      <c r="AF225" s="222" t="s">
        <v>106</v>
      </c>
      <c r="AG225" s="252" t="s">
        <v>170</v>
      </c>
      <c r="AH225" s="472" t="s">
        <v>102</v>
      </c>
      <c r="AI225" s="217" t="s">
        <v>311</v>
      </c>
      <c r="AJ225" s="474" t="s">
        <v>12</v>
      </c>
      <c r="AK225" s="472" t="s">
        <v>1364</v>
      </c>
      <c r="AL225" s="999" t="s">
        <v>1133</v>
      </c>
      <c r="AM225" s="472" t="s">
        <v>12</v>
      </c>
      <c r="AN225" s="1369" t="s">
        <v>2835</v>
      </c>
      <c r="AO225" s="326" t="s">
        <v>102</v>
      </c>
      <c r="AP225" s="210" t="s">
        <v>102</v>
      </c>
      <c r="AQ225" s="1219"/>
      <c r="AR225" s="335" t="s">
        <v>1609</v>
      </c>
    </row>
    <row r="226" spans="1:44" s="221" customFormat="1" ht="14.45" customHeight="1" thickBot="1" x14ac:dyDescent="0.3">
      <c r="A226" s="210">
        <v>225</v>
      </c>
      <c r="B226" s="412" t="s">
        <v>3934</v>
      </c>
      <c r="C226" s="1364" t="s">
        <v>4359</v>
      </c>
      <c r="D226" s="213" t="s">
        <v>147</v>
      </c>
      <c r="E226" s="213" t="s">
        <v>563</v>
      </c>
      <c r="F226" s="213"/>
      <c r="G226" s="1420">
        <v>36</v>
      </c>
      <c r="H226" s="214" t="s">
        <v>1391</v>
      </c>
      <c r="I226" s="214"/>
      <c r="J226" s="214"/>
      <c r="K226" s="214"/>
      <c r="L226" s="213" t="s">
        <v>815</v>
      </c>
      <c r="M226" s="213"/>
      <c r="N226" s="213"/>
      <c r="O226" s="217" t="s">
        <v>491</v>
      </c>
      <c r="P226" s="217"/>
      <c r="Q226" s="214" t="s">
        <v>511</v>
      </c>
      <c r="R226" s="214"/>
      <c r="S226" s="214"/>
      <c r="T226" s="214" t="s">
        <v>191</v>
      </c>
      <c r="U226" s="214"/>
      <c r="V226" s="214"/>
      <c r="W226" s="214"/>
      <c r="X226" s="472" t="s">
        <v>192</v>
      </c>
      <c r="Y226" s="472" t="s">
        <v>193</v>
      </c>
      <c r="Z226" s="213" t="s">
        <v>119</v>
      </c>
      <c r="AA226" s="210" t="s">
        <v>1612</v>
      </c>
      <c r="AB226" s="213" t="s">
        <v>1613</v>
      </c>
      <c r="AC226" s="217" t="s">
        <v>102</v>
      </c>
      <c r="AD226" s="472" t="s">
        <v>102</v>
      </c>
      <c r="AE226" s="214" t="s">
        <v>98</v>
      </c>
      <c r="AF226" s="222" t="s">
        <v>162</v>
      </c>
      <c r="AG226" s="252" t="s">
        <v>170</v>
      </c>
      <c r="AH226" s="472" t="s">
        <v>102</v>
      </c>
      <c r="AI226" s="217" t="s">
        <v>1614</v>
      </c>
      <c r="AJ226" s="474" t="s">
        <v>12</v>
      </c>
      <c r="AK226" s="472" t="s">
        <v>1364</v>
      </c>
      <c r="AL226" s="999" t="s">
        <v>1133</v>
      </c>
      <c r="AM226" s="472" t="s">
        <v>12</v>
      </c>
      <c r="AN226" s="210" t="s">
        <v>335</v>
      </c>
      <c r="AO226" s="210" t="s">
        <v>495</v>
      </c>
      <c r="AP226" s="1213" t="s">
        <v>372</v>
      </c>
      <c r="AQ226" s="1216"/>
      <c r="AR226" s="227" t="s">
        <v>359</v>
      </c>
    </row>
    <row r="227" spans="1:44" s="221" customFormat="1" ht="14.45" customHeight="1" thickBot="1" x14ac:dyDescent="0.3">
      <c r="A227" s="210">
        <v>226</v>
      </c>
      <c r="B227" s="412" t="s">
        <v>3935</v>
      </c>
      <c r="C227" s="1364" t="s">
        <v>4360</v>
      </c>
      <c r="D227" s="213" t="s">
        <v>96</v>
      </c>
      <c r="E227" s="213" t="s">
        <v>563</v>
      </c>
      <c r="F227" s="213"/>
      <c r="G227" s="1420">
        <v>35</v>
      </c>
      <c r="H227" s="214" t="s">
        <v>1377</v>
      </c>
      <c r="I227" s="214"/>
      <c r="J227" s="214"/>
      <c r="K227" s="214"/>
      <c r="L227" s="213" t="s">
        <v>1267</v>
      </c>
      <c r="M227" s="213"/>
      <c r="N227" s="213"/>
      <c r="O227" s="217" t="s">
        <v>100</v>
      </c>
      <c r="P227" s="217"/>
      <c r="Q227" s="214" t="s">
        <v>101</v>
      </c>
      <c r="R227" s="214"/>
      <c r="S227" s="214"/>
      <c r="T227" s="214" t="s">
        <v>757</v>
      </c>
      <c r="U227" s="214"/>
      <c r="V227" s="214"/>
      <c r="W227" s="214"/>
      <c r="X227" s="472" t="s">
        <v>117</v>
      </c>
      <c r="Y227" s="472" t="s">
        <v>161</v>
      </c>
      <c r="Z227" s="213" t="s">
        <v>105</v>
      </c>
      <c r="AA227" s="210" t="s">
        <v>102</v>
      </c>
      <c r="AB227" s="213" t="s">
        <v>102</v>
      </c>
      <c r="AC227" s="213" t="s">
        <v>102</v>
      </c>
      <c r="AD227" s="472" t="s">
        <v>102</v>
      </c>
      <c r="AE227" s="214" t="s">
        <v>115</v>
      </c>
      <c r="AF227" s="222" t="s">
        <v>140</v>
      </c>
      <c r="AG227" s="252" t="s">
        <v>170</v>
      </c>
      <c r="AH227" s="472" t="s">
        <v>102</v>
      </c>
      <c r="AI227" s="213" t="s">
        <v>102</v>
      </c>
      <c r="AJ227" s="474" t="s">
        <v>12</v>
      </c>
      <c r="AK227" s="472" t="s">
        <v>1364</v>
      </c>
      <c r="AL227" s="999" t="s">
        <v>1133</v>
      </c>
      <c r="AM227" s="472" t="s">
        <v>12</v>
      </c>
      <c r="AN227" s="210" t="s">
        <v>335</v>
      </c>
      <c r="AO227" s="210" t="s">
        <v>1617</v>
      </c>
      <c r="AP227" s="1210" t="s">
        <v>372</v>
      </c>
      <c r="AQ227" s="1217"/>
      <c r="AR227" s="681" t="s">
        <v>1618</v>
      </c>
    </row>
    <row r="228" spans="1:44" s="221" customFormat="1" ht="14.45" customHeight="1" thickBot="1" x14ac:dyDescent="0.3">
      <c r="A228" s="210">
        <v>227</v>
      </c>
      <c r="B228" s="412" t="s">
        <v>3936</v>
      </c>
      <c r="C228" s="1364" t="s">
        <v>4361</v>
      </c>
      <c r="D228" s="213" t="s">
        <v>147</v>
      </c>
      <c r="E228" s="213" t="s">
        <v>110</v>
      </c>
      <c r="F228" s="213"/>
      <c r="G228" s="1420">
        <v>26</v>
      </c>
      <c r="H228" s="214" t="s">
        <v>1377</v>
      </c>
      <c r="I228" s="214"/>
      <c r="J228" s="214"/>
      <c r="K228" s="214"/>
      <c r="L228" s="213" t="s">
        <v>1452</v>
      </c>
      <c r="M228" s="213"/>
      <c r="N228" s="213"/>
      <c r="O228" s="217" t="s">
        <v>100</v>
      </c>
      <c r="P228" s="217"/>
      <c r="Q228" s="214" t="s">
        <v>101</v>
      </c>
      <c r="R228" s="214"/>
      <c r="S228" s="214"/>
      <c r="T228" s="214" t="s">
        <v>1621</v>
      </c>
      <c r="U228" s="214"/>
      <c r="V228" s="214"/>
      <c r="W228" s="214"/>
      <c r="X228" s="472" t="s">
        <v>103</v>
      </c>
      <c r="Y228" s="472" t="s">
        <v>414</v>
      </c>
      <c r="Z228" s="213" t="s">
        <v>119</v>
      </c>
      <c r="AA228" s="210" t="s">
        <v>1622</v>
      </c>
      <c r="AB228" s="213" t="s">
        <v>1623</v>
      </c>
      <c r="AC228" s="217" t="s">
        <v>102</v>
      </c>
      <c r="AD228" s="472" t="s">
        <v>102</v>
      </c>
      <c r="AE228" s="214" t="s">
        <v>115</v>
      </c>
      <c r="AF228" s="222" t="s">
        <v>122</v>
      </c>
      <c r="AG228" s="252" t="s">
        <v>107</v>
      </c>
      <c r="AH228" s="472" t="s">
        <v>102</v>
      </c>
      <c r="AI228" s="217" t="s">
        <v>1624</v>
      </c>
      <c r="AJ228" s="474" t="s">
        <v>12</v>
      </c>
      <c r="AK228" s="472" t="s">
        <v>1364</v>
      </c>
      <c r="AL228" s="999" t="s">
        <v>1133</v>
      </c>
      <c r="AM228" s="472" t="s">
        <v>12</v>
      </c>
      <c r="AN228" s="210" t="s">
        <v>177</v>
      </c>
      <c r="AO228" s="210" t="s">
        <v>576</v>
      </c>
      <c r="AP228" s="255" t="s">
        <v>577</v>
      </c>
      <c r="AQ228" s="255"/>
      <c r="AR228" s="948" t="s">
        <v>988</v>
      </c>
    </row>
    <row r="229" spans="1:44" s="221" customFormat="1" ht="14.45" customHeight="1" thickBot="1" x14ac:dyDescent="0.3">
      <c r="A229" s="210">
        <v>228</v>
      </c>
      <c r="B229" s="412" t="s">
        <v>3937</v>
      </c>
      <c r="C229" s="1364" t="s">
        <v>4362</v>
      </c>
      <c r="D229" s="213" t="s">
        <v>147</v>
      </c>
      <c r="E229" s="213" t="s">
        <v>563</v>
      </c>
      <c r="F229" s="213"/>
      <c r="G229" s="1420">
        <v>27</v>
      </c>
      <c r="H229" s="214" t="s">
        <v>1597</v>
      </c>
      <c r="I229" s="214"/>
      <c r="J229" s="214"/>
      <c r="K229" s="214"/>
      <c r="L229" s="213" t="s">
        <v>1627</v>
      </c>
      <c r="M229" s="213"/>
      <c r="N229" s="213"/>
      <c r="O229" s="217" t="s">
        <v>491</v>
      </c>
      <c r="P229" s="217"/>
      <c r="Q229" s="214" t="s">
        <v>511</v>
      </c>
      <c r="R229" s="214"/>
      <c r="S229" s="214"/>
      <c r="T229" s="214" t="s">
        <v>377</v>
      </c>
      <c r="U229" s="214"/>
      <c r="V229" s="214"/>
      <c r="W229" s="214"/>
      <c r="X229" s="472" t="s">
        <v>103</v>
      </c>
      <c r="Y229" s="472" t="s">
        <v>104</v>
      </c>
      <c r="Z229" s="213" t="s">
        <v>119</v>
      </c>
      <c r="AA229" s="210" t="s">
        <v>1629</v>
      </c>
      <c r="AB229" s="213" t="s">
        <v>1630</v>
      </c>
      <c r="AC229" s="217" t="s">
        <v>102</v>
      </c>
      <c r="AD229" s="472" t="s">
        <v>102</v>
      </c>
      <c r="AE229" s="214" t="s">
        <v>209</v>
      </c>
      <c r="AF229" s="222" t="s">
        <v>106</v>
      </c>
      <c r="AG229" s="252" t="s">
        <v>1631</v>
      </c>
      <c r="AH229" s="472" t="s">
        <v>102</v>
      </c>
      <c r="AI229" s="217" t="s">
        <v>311</v>
      </c>
      <c r="AJ229" s="474" t="s">
        <v>12</v>
      </c>
      <c r="AK229" s="472" t="s">
        <v>1364</v>
      </c>
      <c r="AL229" s="999" t="s">
        <v>1133</v>
      </c>
      <c r="AM229" s="472" t="s">
        <v>12</v>
      </c>
      <c r="AN229" s="210" t="s">
        <v>177</v>
      </c>
      <c r="AO229" s="326" t="s">
        <v>576</v>
      </c>
      <c r="AP229" s="210" t="s">
        <v>577</v>
      </c>
      <c r="AQ229" s="210"/>
      <c r="AR229" s="790" t="s">
        <v>1632</v>
      </c>
    </row>
    <row r="230" spans="1:44" s="221" customFormat="1" ht="14.45" customHeight="1" thickBot="1" x14ac:dyDescent="0.3">
      <c r="A230" s="210">
        <v>229</v>
      </c>
      <c r="B230" s="412" t="s">
        <v>3938</v>
      </c>
      <c r="C230" s="1364" t="s">
        <v>4363</v>
      </c>
      <c r="D230" s="213" t="s">
        <v>96</v>
      </c>
      <c r="E230" s="213" t="s">
        <v>110</v>
      </c>
      <c r="F230" s="213"/>
      <c r="G230" s="1420">
        <v>35</v>
      </c>
      <c r="H230" s="214" t="s">
        <v>1635</v>
      </c>
      <c r="I230" s="214"/>
      <c r="J230" s="214"/>
      <c r="K230" s="214"/>
      <c r="L230" s="213" t="s">
        <v>1267</v>
      </c>
      <c r="M230" s="213"/>
      <c r="N230" s="213"/>
      <c r="O230" s="217" t="s">
        <v>100</v>
      </c>
      <c r="P230" s="217"/>
      <c r="Q230" s="214" t="s">
        <v>101</v>
      </c>
      <c r="R230" s="214"/>
      <c r="S230" s="214"/>
      <c r="T230" s="214" t="s">
        <v>191</v>
      </c>
      <c r="U230" s="214"/>
      <c r="V230" s="214"/>
      <c r="W230" s="214"/>
      <c r="X230" s="472" t="s">
        <v>192</v>
      </c>
      <c r="Y230" s="472" t="s">
        <v>193</v>
      </c>
      <c r="Z230" s="213" t="s">
        <v>119</v>
      </c>
      <c r="AA230" s="210" t="s">
        <v>1636</v>
      </c>
      <c r="AB230" s="213" t="s">
        <v>1637</v>
      </c>
      <c r="AC230" s="217" t="s">
        <v>102</v>
      </c>
      <c r="AD230" s="472" t="s">
        <v>102</v>
      </c>
      <c r="AE230" s="214" t="s">
        <v>115</v>
      </c>
      <c r="AF230" s="222" t="s">
        <v>140</v>
      </c>
      <c r="AG230" s="252" t="s">
        <v>170</v>
      </c>
      <c r="AH230" s="472" t="s">
        <v>102</v>
      </c>
      <c r="AI230" s="217" t="s">
        <v>311</v>
      </c>
      <c r="AJ230" s="474" t="s">
        <v>12</v>
      </c>
      <c r="AK230" s="472" t="s">
        <v>1364</v>
      </c>
      <c r="AL230" s="999" t="s">
        <v>1133</v>
      </c>
      <c r="AM230" s="472" t="s">
        <v>12</v>
      </c>
      <c r="AN230" s="1369" t="s">
        <v>2835</v>
      </c>
      <c r="AO230" s="210" t="s">
        <v>102</v>
      </c>
      <c r="AP230" s="292" t="s">
        <v>102</v>
      </c>
      <c r="AQ230" s="1214"/>
      <c r="AR230" s="683" t="s">
        <v>1638</v>
      </c>
    </row>
    <row r="231" spans="1:44" s="221" customFormat="1" ht="14.45" customHeight="1" thickBot="1" x14ac:dyDescent="0.3">
      <c r="A231" s="210">
        <v>230</v>
      </c>
      <c r="B231" s="412" t="s">
        <v>3939</v>
      </c>
      <c r="C231" s="1364" t="s">
        <v>4364</v>
      </c>
      <c r="D231" s="213" t="s">
        <v>96</v>
      </c>
      <c r="E231" s="213" t="s">
        <v>97</v>
      </c>
      <c r="F231" s="213"/>
      <c r="G231" s="1420">
        <v>24</v>
      </c>
      <c r="H231" s="214" t="s">
        <v>1472</v>
      </c>
      <c r="I231" s="214"/>
      <c r="J231" s="214"/>
      <c r="K231" s="214"/>
      <c r="L231" s="213" t="s">
        <v>167</v>
      </c>
      <c r="M231" s="213"/>
      <c r="N231" s="213"/>
      <c r="O231" s="217" t="s">
        <v>1531</v>
      </c>
      <c r="P231" s="217"/>
      <c r="Q231" s="214" t="s">
        <v>101</v>
      </c>
      <c r="R231" s="214"/>
      <c r="S231" s="214"/>
      <c r="T231" s="214" t="s">
        <v>377</v>
      </c>
      <c r="U231" s="214"/>
      <c r="V231" s="214"/>
      <c r="W231" s="214"/>
      <c r="X231" s="472" t="s">
        <v>103</v>
      </c>
      <c r="Y231" s="472" t="s">
        <v>457</v>
      </c>
      <c r="Z231" s="213" t="s">
        <v>119</v>
      </c>
      <c r="AA231" s="210" t="s">
        <v>1643</v>
      </c>
      <c r="AB231" s="213" t="s">
        <v>834</v>
      </c>
      <c r="AC231" s="217" t="s">
        <v>102</v>
      </c>
      <c r="AD231" s="472" t="s">
        <v>102</v>
      </c>
      <c r="AE231" s="214" t="s">
        <v>138</v>
      </c>
      <c r="AF231" s="222" t="s">
        <v>140</v>
      </c>
      <c r="AG231" s="213" t="s">
        <v>170</v>
      </c>
      <c r="AH231" s="472" t="s">
        <v>102</v>
      </c>
      <c r="AI231" s="217" t="s">
        <v>311</v>
      </c>
      <c r="AJ231" s="474" t="s">
        <v>12</v>
      </c>
      <c r="AK231" s="472" t="s">
        <v>1364</v>
      </c>
      <c r="AL231" s="999" t="s">
        <v>1133</v>
      </c>
      <c r="AM231" s="472" t="s">
        <v>12</v>
      </c>
      <c r="AN231" s="210" t="s">
        <v>177</v>
      </c>
      <c r="AO231" s="210" t="s">
        <v>1409</v>
      </c>
      <c r="AP231" s="255" t="s">
        <v>179</v>
      </c>
      <c r="AQ231" s="1220"/>
      <c r="AR231" s="682" t="s">
        <v>1410</v>
      </c>
    </row>
    <row r="232" spans="1:44" s="221" customFormat="1" ht="14.45" customHeight="1" thickBot="1" x14ac:dyDescent="0.3">
      <c r="A232" s="210">
        <v>231</v>
      </c>
      <c r="B232" s="412" t="s">
        <v>3940</v>
      </c>
      <c r="C232" s="1364" t="s">
        <v>4365</v>
      </c>
      <c r="D232" s="213" t="s">
        <v>147</v>
      </c>
      <c r="E232" s="213" t="s">
        <v>489</v>
      </c>
      <c r="F232" s="213"/>
      <c r="G232" s="1420">
        <v>44</v>
      </c>
      <c r="H232" s="214" t="s">
        <v>1647</v>
      </c>
      <c r="I232" s="214"/>
      <c r="J232" s="214"/>
      <c r="K232" s="214"/>
      <c r="L232" s="213" t="s">
        <v>139</v>
      </c>
      <c r="M232" s="213"/>
      <c r="N232" s="213"/>
      <c r="O232" s="217" t="s">
        <v>491</v>
      </c>
      <c r="P232" s="217"/>
      <c r="Q232" s="214" t="s">
        <v>511</v>
      </c>
      <c r="R232" s="214"/>
      <c r="S232" s="214"/>
      <c r="T232" s="214" t="s">
        <v>377</v>
      </c>
      <c r="U232" s="214"/>
      <c r="V232" s="214"/>
      <c r="W232" s="214"/>
      <c r="X232" s="472" t="s">
        <v>103</v>
      </c>
      <c r="Y232" s="472" t="s">
        <v>104</v>
      </c>
      <c r="Z232" s="213" t="s">
        <v>119</v>
      </c>
      <c r="AA232" s="210" t="s">
        <v>1649</v>
      </c>
      <c r="AB232" s="213" t="s">
        <v>1650</v>
      </c>
      <c r="AC232" s="217" t="s">
        <v>102</v>
      </c>
      <c r="AD232" s="472" t="s">
        <v>102</v>
      </c>
      <c r="AE232" s="214" t="s">
        <v>154</v>
      </c>
      <c r="AF232" s="222" t="s">
        <v>140</v>
      </c>
      <c r="AG232" s="252" t="s">
        <v>170</v>
      </c>
      <c r="AH232" s="312" t="s">
        <v>1651</v>
      </c>
      <c r="AI232" s="217" t="s">
        <v>311</v>
      </c>
      <c r="AJ232" s="474" t="s">
        <v>12</v>
      </c>
      <c r="AK232" s="472" t="s">
        <v>1364</v>
      </c>
      <c r="AL232" s="999" t="s">
        <v>1133</v>
      </c>
      <c r="AM232" s="472" t="s">
        <v>12</v>
      </c>
      <c r="AN232" s="1370" t="s">
        <v>4565</v>
      </c>
      <c r="AO232" s="210" t="s">
        <v>102</v>
      </c>
      <c r="AP232" s="210" t="s">
        <v>102</v>
      </c>
      <c r="AQ232" s="210"/>
      <c r="AR232" s="790" t="s">
        <v>1086</v>
      </c>
    </row>
    <row r="233" spans="1:44" s="221" customFormat="1" ht="14.45" customHeight="1" thickBot="1" x14ac:dyDescent="0.3">
      <c r="A233" s="210">
        <v>232</v>
      </c>
      <c r="B233" s="412" t="s">
        <v>3941</v>
      </c>
      <c r="C233" s="1364" t="s">
        <v>4366</v>
      </c>
      <c r="D233" s="213" t="s">
        <v>96</v>
      </c>
      <c r="E233" s="213" t="s">
        <v>489</v>
      </c>
      <c r="F233" s="213"/>
      <c r="G233" s="1420">
        <v>22</v>
      </c>
      <c r="H233" s="214" t="s">
        <v>1391</v>
      </c>
      <c r="I233" s="214"/>
      <c r="J233" s="214"/>
      <c r="K233" s="214"/>
      <c r="L233" s="213" t="s">
        <v>538</v>
      </c>
      <c r="M233" s="213"/>
      <c r="N233" s="213"/>
      <c r="O233" s="217" t="s">
        <v>491</v>
      </c>
      <c r="P233" s="217"/>
      <c r="Q233" s="214" t="s">
        <v>101</v>
      </c>
      <c r="R233" s="214"/>
      <c r="S233" s="214"/>
      <c r="T233" s="214" t="s">
        <v>191</v>
      </c>
      <c r="U233" s="214"/>
      <c r="V233" s="214"/>
      <c r="W233" s="214"/>
      <c r="X233" s="472" t="s">
        <v>192</v>
      </c>
      <c r="Y233" s="472" t="s">
        <v>193</v>
      </c>
      <c r="Z233" s="213" t="s">
        <v>105</v>
      </c>
      <c r="AA233" s="210" t="s">
        <v>102</v>
      </c>
      <c r="AB233" s="213" t="s">
        <v>102</v>
      </c>
      <c r="AC233" s="213" t="s">
        <v>102</v>
      </c>
      <c r="AD233" s="472" t="s">
        <v>102</v>
      </c>
      <c r="AE233" s="214" t="s">
        <v>98</v>
      </c>
      <c r="AF233" s="222" t="s">
        <v>140</v>
      </c>
      <c r="AG233" s="252" t="s">
        <v>170</v>
      </c>
      <c r="AH233" s="472" t="s">
        <v>102</v>
      </c>
      <c r="AI233" s="213" t="s">
        <v>102</v>
      </c>
      <c r="AJ233" s="474" t="s">
        <v>12</v>
      </c>
      <c r="AK233" s="472" t="s">
        <v>1364</v>
      </c>
      <c r="AL233" s="999" t="s">
        <v>1133</v>
      </c>
      <c r="AM233" s="472" t="s">
        <v>12</v>
      </c>
      <c r="AN233" s="1370" t="s">
        <v>4565</v>
      </c>
      <c r="AO233" s="210" t="s">
        <v>102</v>
      </c>
      <c r="AP233" s="255" t="s">
        <v>102</v>
      </c>
      <c r="AQ233" s="255"/>
      <c r="AR233" s="948" t="s">
        <v>1654</v>
      </c>
    </row>
    <row r="234" spans="1:44" s="221" customFormat="1" ht="14.45" customHeight="1" thickBot="1" x14ac:dyDescent="0.3">
      <c r="A234" s="210">
        <v>233</v>
      </c>
      <c r="B234" s="412" t="s">
        <v>3942</v>
      </c>
      <c r="C234" s="1364" t="s">
        <v>4367</v>
      </c>
      <c r="D234" s="213" t="s">
        <v>96</v>
      </c>
      <c r="E234" s="213" t="s">
        <v>563</v>
      </c>
      <c r="F234" s="213"/>
      <c r="G234" s="1420">
        <v>39</v>
      </c>
      <c r="H234" s="214" t="s">
        <v>1377</v>
      </c>
      <c r="I234" s="214"/>
      <c r="J234" s="214"/>
      <c r="K234" s="214"/>
      <c r="L234" s="213" t="s">
        <v>1452</v>
      </c>
      <c r="M234" s="213"/>
      <c r="N234" s="213"/>
      <c r="O234" s="217" t="s">
        <v>449</v>
      </c>
      <c r="P234" s="217"/>
      <c r="Q234" s="214" t="s">
        <v>101</v>
      </c>
      <c r="R234" s="214"/>
      <c r="S234" s="214"/>
      <c r="T234" s="214" t="s">
        <v>377</v>
      </c>
      <c r="U234" s="214"/>
      <c r="V234" s="214"/>
      <c r="W234" s="214"/>
      <c r="X234" s="472" t="s">
        <v>192</v>
      </c>
      <c r="Y234" s="472" t="s">
        <v>846</v>
      </c>
      <c r="Z234" s="213" t="s">
        <v>119</v>
      </c>
      <c r="AA234" s="210" t="s">
        <v>1658</v>
      </c>
      <c r="AB234" s="213" t="s">
        <v>1315</v>
      </c>
      <c r="AC234" s="217" t="s">
        <v>102</v>
      </c>
      <c r="AD234" s="472" t="s">
        <v>102</v>
      </c>
      <c r="AE234" s="214" t="s">
        <v>115</v>
      </c>
      <c r="AF234" s="222" t="s">
        <v>122</v>
      </c>
      <c r="AG234" s="252" t="s">
        <v>170</v>
      </c>
      <c r="AH234" s="472" t="s">
        <v>102</v>
      </c>
      <c r="AI234" s="217" t="s">
        <v>311</v>
      </c>
      <c r="AJ234" s="474" t="s">
        <v>12</v>
      </c>
      <c r="AK234" s="472" t="s">
        <v>1364</v>
      </c>
      <c r="AL234" s="999" t="s">
        <v>1133</v>
      </c>
      <c r="AM234" s="472" t="s">
        <v>12</v>
      </c>
      <c r="AN234" s="210" t="s">
        <v>177</v>
      </c>
      <c r="AO234" s="326" t="s">
        <v>576</v>
      </c>
      <c r="AP234" s="210" t="s">
        <v>577</v>
      </c>
      <c r="AQ234" s="210"/>
      <c r="AR234" s="790" t="s">
        <v>1145</v>
      </c>
    </row>
    <row r="235" spans="1:44" s="221" customFormat="1" ht="14.45" customHeight="1" thickBot="1" x14ac:dyDescent="0.3">
      <c r="A235" s="210">
        <v>234</v>
      </c>
      <c r="B235" s="412" t="s">
        <v>3943</v>
      </c>
      <c r="C235" s="1364" t="s">
        <v>4368</v>
      </c>
      <c r="D235" s="213" t="s">
        <v>147</v>
      </c>
      <c r="E235" s="213" t="s">
        <v>97</v>
      </c>
      <c r="F235" s="213"/>
      <c r="G235" s="1420">
        <v>44</v>
      </c>
      <c r="H235" s="214" t="s">
        <v>1661</v>
      </c>
      <c r="I235" s="214"/>
      <c r="J235" s="214"/>
      <c r="K235" s="214"/>
      <c r="L235" s="213" t="s">
        <v>99</v>
      </c>
      <c r="M235" s="213"/>
      <c r="N235" s="213"/>
      <c r="O235" s="217" t="s">
        <v>267</v>
      </c>
      <c r="P235" s="217"/>
      <c r="Q235" s="214" t="s">
        <v>101</v>
      </c>
      <c r="R235" s="214"/>
      <c r="S235" s="214"/>
      <c r="T235" s="214" t="s">
        <v>1207</v>
      </c>
      <c r="U235" s="214"/>
      <c r="V235" s="214"/>
      <c r="W235" s="214"/>
      <c r="X235" s="472" t="s">
        <v>192</v>
      </c>
      <c r="Y235" s="472" t="s">
        <v>550</v>
      </c>
      <c r="Z235" s="213" t="s">
        <v>119</v>
      </c>
      <c r="AA235" s="210" t="s">
        <v>1662</v>
      </c>
      <c r="AB235" s="213" t="s">
        <v>1663</v>
      </c>
      <c r="AC235" s="217" t="s">
        <v>102</v>
      </c>
      <c r="AD235" s="472" t="s">
        <v>102</v>
      </c>
      <c r="AE235" s="214" t="s">
        <v>154</v>
      </c>
      <c r="AF235" s="222" t="s">
        <v>106</v>
      </c>
      <c r="AG235" s="252" t="s">
        <v>107</v>
      </c>
      <c r="AH235" s="472" t="s">
        <v>102</v>
      </c>
      <c r="AI235" s="217" t="s">
        <v>106</v>
      </c>
      <c r="AJ235" s="474" t="s">
        <v>12</v>
      </c>
      <c r="AK235" s="472" t="s">
        <v>1364</v>
      </c>
      <c r="AL235" s="999" t="s">
        <v>1133</v>
      </c>
      <c r="AM235" s="472" t="s">
        <v>12</v>
      </c>
      <c r="AN235" s="210" t="s">
        <v>177</v>
      </c>
      <c r="AO235" s="210" t="s">
        <v>178</v>
      </c>
      <c r="AP235" s="292" t="s">
        <v>179</v>
      </c>
      <c r="AQ235" s="292"/>
      <c r="AR235" s="947" t="s">
        <v>1664</v>
      </c>
    </row>
    <row r="236" spans="1:44" s="221" customFormat="1" ht="14.45" customHeight="1" thickBot="1" x14ac:dyDescent="0.3">
      <c r="A236" s="210">
        <v>235</v>
      </c>
      <c r="B236" s="412" t="s">
        <v>3944</v>
      </c>
      <c r="C236" s="1364" t="s">
        <v>4369</v>
      </c>
      <c r="D236" s="213" t="s">
        <v>147</v>
      </c>
      <c r="E236" s="213" t="s">
        <v>110</v>
      </c>
      <c r="F236" s="213"/>
      <c r="G236" s="1420">
        <v>29</v>
      </c>
      <c r="H236" s="214" t="s">
        <v>1667</v>
      </c>
      <c r="I236" s="214"/>
      <c r="J236" s="214"/>
      <c r="K236" s="214"/>
      <c r="L236" s="213" t="s">
        <v>1668</v>
      </c>
      <c r="M236" s="213"/>
      <c r="N236" s="213"/>
      <c r="O236" s="217" t="s">
        <v>1531</v>
      </c>
      <c r="P236" s="217"/>
      <c r="Q236" s="214" t="s">
        <v>101</v>
      </c>
      <c r="R236" s="214"/>
      <c r="S236" s="214"/>
      <c r="T236" s="214" t="s">
        <v>772</v>
      </c>
      <c r="U236" s="214"/>
      <c r="V236" s="214"/>
      <c r="W236" s="214"/>
      <c r="X236" s="472" t="s">
        <v>103</v>
      </c>
      <c r="Y236" s="472" t="s">
        <v>635</v>
      </c>
      <c r="Z236" s="213" t="s">
        <v>119</v>
      </c>
      <c r="AA236" s="210" t="s">
        <v>1669</v>
      </c>
      <c r="AB236" s="213" t="s">
        <v>1670</v>
      </c>
      <c r="AC236" s="217" t="s">
        <v>102</v>
      </c>
      <c r="AD236" s="217" t="s">
        <v>4582</v>
      </c>
      <c r="AE236" s="214" t="s">
        <v>209</v>
      </c>
      <c r="AF236" s="222" t="s">
        <v>122</v>
      </c>
      <c r="AG236" s="252" t="s">
        <v>107</v>
      </c>
      <c r="AH236" s="472" t="s">
        <v>102</v>
      </c>
      <c r="AI236" s="217" t="s">
        <v>1671</v>
      </c>
      <c r="AJ236" s="474" t="s">
        <v>12</v>
      </c>
      <c r="AK236" s="472" t="s">
        <v>1364</v>
      </c>
      <c r="AL236" s="999" t="s">
        <v>1133</v>
      </c>
      <c r="AM236" s="472" t="s">
        <v>12</v>
      </c>
      <c r="AN236" s="210" t="s">
        <v>177</v>
      </c>
      <c r="AO236" s="746" t="s">
        <v>1550</v>
      </c>
      <c r="AP236" s="1210" t="s">
        <v>372</v>
      </c>
      <c r="AQ236" s="1216"/>
      <c r="AR236" s="683" t="s">
        <v>1672</v>
      </c>
    </row>
    <row r="237" spans="1:44" s="221" customFormat="1" ht="14.45" customHeight="1" thickBot="1" x14ac:dyDescent="0.3">
      <c r="A237" s="210">
        <v>236</v>
      </c>
      <c r="B237" s="412" t="s">
        <v>3945</v>
      </c>
      <c r="C237" s="1364" t="s">
        <v>4370</v>
      </c>
      <c r="D237" s="213" t="s">
        <v>96</v>
      </c>
      <c r="E237" s="213" t="s">
        <v>110</v>
      </c>
      <c r="F237" s="213"/>
      <c r="G237" s="1420">
        <v>29</v>
      </c>
      <c r="H237" s="214" t="s">
        <v>1675</v>
      </c>
      <c r="I237" s="214"/>
      <c r="J237" s="214"/>
      <c r="K237" s="214"/>
      <c r="L237" s="213" t="s">
        <v>1676</v>
      </c>
      <c r="M237" s="213"/>
      <c r="N237" s="213"/>
      <c r="O237" s="217" t="s">
        <v>100</v>
      </c>
      <c r="P237" s="217"/>
      <c r="Q237" s="214" t="s">
        <v>1677</v>
      </c>
      <c r="R237" s="214"/>
      <c r="S237" s="214"/>
      <c r="T237" s="214" t="s">
        <v>377</v>
      </c>
      <c r="U237" s="214"/>
      <c r="V237" s="214"/>
      <c r="W237" s="214"/>
      <c r="X237" s="472" t="s">
        <v>103</v>
      </c>
      <c r="Y237" s="472" t="s">
        <v>104</v>
      </c>
      <c r="Z237" s="213" t="s">
        <v>119</v>
      </c>
      <c r="AA237" s="210" t="s">
        <v>1679</v>
      </c>
      <c r="AB237" s="213" t="s">
        <v>834</v>
      </c>
      <c r="AC237" s="217" t="s">
        <v>102</v>
      </c>
      <c r="AD237" s="472" t="s">
        <v>102</v>
      </c>
      <c r="AE237" s="214" t="s">
        <v>154</v>
      </c>
      <c r="AF237" s="222" t="s">
        <v>140</v>
      </c>
      <c r="AG237" s="252" t="s">
        <v>170</v>
      </c>
      <c r="AH237" s="472" t="s">
        <v>102</v>
      </c>
      <c r="AI237" s="217" t="s">
        <v>171</v>
      </c>
      <c r="AJ237" s="474" t="s">
        <v>12</v>
      </c>
      <c r="AK237" s="472" t="s">
        <v>1364</v>
      </c>
      <c r="AL237" s="999" t="s">
        <v>1133</v>
      </c>
      <c r="AM237" s="210" t="s">
        <v>1133</v>
      </c>
      <c r="AN237" s="210" t="s">
        <v>177</v>
      </c>
      <c r="AO237" s="210" t="s">
        <v>1409</v>
      </c>
      <c r="AP237" s="255" t="s">
        <v>179</v>
      </c>
      <c r="AQ237" s="1215"/>
      <c r="AR237" s="227" t="s">
        <v>1680</v>
      </c>
    </row>
    <row r="238" spans="1:44" s="221" customFormat="1" ht="14.45" customHeight="1" thickBot="1" x14ac:dyDescent="0.3">
      <c r="A238" s="210">
        <v>237</v>
      </c>
      <c r="B238" s="412" t="s">
        <v>3946</v>
      </c>
      <c r="C238" s="1364" t="s">
        <v>4371</v>
      </c>
      <c r="D238" s="213" t="s">
        <v>147</v>
      </c>
      <c r="E238" s="213" t="s">
        <v>110</v>
      </c>
      <c r="F238" s="213"/>
      <c r="G238" s="1420">
        <v>36</v>
      </c>
      <c r="H238" s="214" t="s">
        <v>1683</v>
      </c>
      <c r="I238" s="214"/>
      <c r="J238" s="214"/>
      <c r="K238" s="214"/>
      <c r="L238" s="213" t="s">
        <v>918</v>
      </c>
      <c r="M238" s="213"/>
      <c r="N238" s="213"/>
      <c r="O238" s="217" t="s">
        <v>385</v>
      </c>
      <c r="P238" s="217"/>
      <c r="Q238" s="214" t="s">
        <v>101</v>
      </c>
      <c r="R238" s="214"/>
      <c r="S238" s="214"/>
      <c r="T238" s="214" t="s">
        <v>191</v>
      </c>
      <c r="U238" s="214"/>
      <c r="V238" s="214"/>
      <c r="W238" s="214"/>
      <c r="X238" s="472" t="s">
        <v>192</v>
      </c>
      <c r="Y238" s="472" t="s">
        <v>193</v>
      </c>
      <c r="Z238" s="213" t="s">
        <v>119</v>
      </c>
      <c r="AA238" s="210" t="s">
        <v>1685</v>
      </c>
      <c r="AB238" s="213" t="s">
        <v>1686</v>
      </c>
      <c r="AC238" s="217" t="s">
        <v>102</v>
      </c>
      <c r="AD238" s="472" t="s">
        <v>102</v>
      </c>
      <c r="AE238" s="214" t="s">
        <v>154</v>
      </c>
      <c r="AF238" s="222" t="s">
        <v>122</v>
      </c>
      <c r="AG238" s="213" t="s">
        <v>107</v>
      </c>
      <c r="AH238" s="472" t="s">
        <v>102</v>
      </c>
      <c r="AI238" s="217" t="s">
        <v>460</v>
      </c>
      <c r="AJ238" s="474" t="s">
        <v>12</v>
      </c>
      <c r="AK238" s="472" t="s">
        <v>1364</v>
      </c>
      <c r="AL238" s="999" t="s">
        <v>1133</v>
      </c>
      <c r="AM238" s="472" t="s">
        <v>12</v>
      </c>
      <c r="AN238" s="210" t="s">
        <v>335</v>
      </c>
      <c r="AO238" s="210" t="s">
        <v>495</v>
      </c>
      <c r="AP238" s="1210" t="s">
        <v>372</v>
      </c>
      <c r="AQ238" s="1216"/>
      <c r="AR238" s="683" t="s">
        <v>935</v>
      </c>
    </row>
    <row r="239" spans="1:44" s="221" customFormat="1" ht="14.45" customHeight="1" thickBot="1" x14ac:dyDescent="0.3">
      <c r="A239" s="210">
        <v>238</v>
      </c>
      <c r="B239" s="412" t="s">
        <v>3947</v>
      </c>
      <c r="C239" s="1364" t="s">
        <v>4372</v>
      </c>
      <c r="D239" s="213" t="s">
        <v>147</v>
      </c>
      <c r="E239" s="213" t="s">
        <v>489</v>
      </c>
      <c r="F239" s="213"/>
      <c r="G239" s="1420">
        <v>31</v>
      </c>
      <c r="H239" s="214" t="s">
        <v>1690</v>
      </c>
      <c r="I239" s="214"/>
      <c r="J239" s="214"/>
      <c r="K239" s="214"/>
      <c r="L239" s="213" t="s">
        <v>639</v>
      </c>
      <c r="M239" s="213"/>
      <c r="N239" s="213"/>
      <c r="O239" s="217" t="s">
        <v>1531</v>
      </c>
      <c r="P239" s="217"/>
      <c r="Q239" s="214" t="s">
        <v>211</v>
      </c>
      <c r="R239" s="214"/>
      <c r="S239" s="214"/>
      <c r="T239" s="214" t="s">
        <v>191</v>
      </c>
      <c r="U239" s="214"/>
      <c r="V239" s="214"/>
      <c r="W239" s="214"/>
      <c r="X239" s="472" t="s">
        <v>192</v>
      </c>
      <c r="Y239" s="472" t="s">
        <v>193</v>
      </c>
      <c r="Z239" s="254" t="s">
        <v>119</v>
      </c>
      <c r="AA239" s="255" t="s">
        <v>1691</v>
      </c>
      <c r="AB239" s="254" t="s">
        <v>1692</v>
      </c>
      <c r="AC239" s="256" t="s">
        <v>102</v>
      </c>
      <c r="AD239" s="472" t="s">
        <v>102</v>
      </c>
      <c r="AE239" s="214" t="s">
        <v>154</v>
      </c>
      <c r="AF239" s="222" t="s">
        <v>236</v>
      </c>
      <c r="AG239" s="213" t="s">
        <v>107</v>
      </c>
      <c r="AH239" s="472" t="s">
        <v>102</v>
      </c>
      <c r="AI239" s="256" t="s">
        <v>1671</v>
      </c>
      <c r="AJ239" s="474" t="s">
        <v>12</v>
      </c>
      <c r="AK239" s="472" t="s">
        <v>1364</v>
      </c>
      <c r="AL239" s="999" t="s">
        <v>1133</v>
      </c>
      <c r="AM239" s="472" t="s">
        <v>12</v>
      </c>
      <c r="AN239" s="210" t="s">
        <v>177</v>
      </c>
      <c r="AO239" s="746" t="s">
        <v>1365</v>
      </c>
      <c r="AP239" s="1210" t="s">
        <v>372</v>
      </c>
      <c r="AQ239" s="1213" t="s">
        <v>1693</v>
      </c>
      <c r="AR239" s="227" t="s">
        <v>1110</v>
      </c>
    </row>
    <row r="240" spans="1:44" s="221" customFormat="1" ht="14.45" customHeight="1" thickBot="1" x14ac:dyDescent="0.3">
      <c r="A240" s="210">
        <v>239</v>
      </c>
      <c r="B240" s="412" t="s">
        <v>3948</v>
      </c>
      <c r="C240" s="1364" t="s">
        <v>4373</v>
      </c>
      <c r="D240" s="213" t="s">
        <v>147</v>
      </c>
      <c r="E240" s="213" t="s">
        <v>563</v>
      </c>
      <c r="F240" s="213"/>
      <c r="G240" s="1420">
        <v>27</v>
      </c>
      <c r="H240" s="214" t="s">
        <v>1767</v>
      </c>
      <c r="I240" s="214"/>
      <c r="J240" s="214"/>
      <c r="K240" s="214"/>
      <c r="L240" s="213" t="s">
        <v>1696</v>
      </c>
      <c r="M240" s="213"/>
      <c r="N240" s="213"/>
      <c r="O240" s="217" t="s">
        <v>1571</v>
      </c>
      <c r="P240" s="217"/>
      <c r="Q240" s="214" t="s">
        <v>511</v>
      </c>
      <c r="R240" s="214"/>
      <c r="S240" s="214"/>
      <c r="T240" s="214" t="s">
        <v>4571</v>
      </c>
      <c r="U240" s="214"/>
      <c r="V240" s="214"/>
      <c r="W240" s="214"/>
      <c r="X240" s="472" t="s">
        <v>192</v>
      </c>
      <c r="Y240" s="472" t="s">
        <v>550</v>
      </c>
      <c r="Z240" s="213" t="s">
        <v>119</v>
      </c>
      <c r="AA240" s="210" t="s">
        <v>1698</v>
      </c>
      <c r="AB240" s="213" t="s">
        <v>1699</v>
      </c>
      <c r="AC240" s="309" t="s">
        <v>102</v>
      </c>
      <c r="AD240" s="309" t="s">
        <v>1700</v>
      </c>
      <c r="AE240" s="214" t="s">
        <v>166</v>
      </c>
      <c r="AF240" s="253" t="s">
        <v>140</v>
      </c>
      <c r="AG240" s="213" t="s">
        <v>107</v>
      </c>
      <c r="AH240" s="472" t="s">
        <v>102</v>
      </c>
      <c r="AI240" s="217" t="s">
        <v>1701</v>
      </c>
      <c r="AJ240" s="474" t="s">
        <v>12</v>
      </c>
      <c r="AK240" s="472" t="s">
        <v>1364</v>
      </c>
      <c r="AL240" s="999" t="s">
        <v>1133</v>
      </c>
      <c r="AM240" s="472" t="s">
        <v>12</v>
      </c>
      <c r="AN240" s="210" t="s">
        <v>177</v>
      </c>
      <c r="AO240" s="210" t="s">
        <v>1409</v>
      </c>
      <c r="AP240" s="255" t="s">
        <v>179</v>
      </c>
      <c r="AQ240" s="1215"/>
      <c r="AR240" s="946" t="s">
        <v>1702</v>
      </c>
    </row>
    <row r="241" spans="1:44" s="221" customFormat="1" ht="14.45" customHeight="1" thickBot="1" x14ac:dyDescent="0.3">
      <c r="A241" s="210">
        <v>240</v>
      </c>
      <c r="B241" s="412" t="s">
        <v>3949</v>
      </c>
      <c r="C241" s="1364" t="s">
        <v>4374</v>
      </c>
      <c r="D241" s="213" t="s">
        <v>147</v>
      </c>
      <c r="E241" s="213" t="s">
        <v>563</v>
      </c>
      <c r="F241" s="213"/>
      <c r="G241" s="1420">
        <v>28</v>
      </c>
      <c r="H241" s="214" t="s">
        <v>1377</v>
      </c>
      <c r="I241" s="214"/>
      <c r="J241" s="214"/>
      <c r="K241" s="214"/>
      <c r="L241" s="213" t="s">
        <v>1705</v>
      </c>
      <c r="M241" s="213"/>
      <c r="N241" s="213"/>
      <c r="O241" s="217" t="s">
        <v>491</v>
      </c>
      <c r="P241" s="217"/>
      <c r="Q241" s="214" t="s">
        <v>511</v>
      </c>
      <c r="R241" s="214"/>
      <c r="S241" s="214"/>
      <c r="T241" s="214" t="s">
        <v>772</v>
      </c>
      <c r="U241" s="214"/>
      <c r="V241" s="214"/>
      <c r="W241" s="214"/>
      <c r="X241" s="472" t="s">
        <v>192</v>
      </c>
      <c r="Y241" s="472" t="s">
        <v>550</v>
      </c>
      <c r="Z241" s="213" t="s">
        <v>119</v>
      </c>
      <c r="AA241" s="210" t="s">
        <v>1076</v>
      </c>
      <c r="AB241" s="213" t="s">
        <v>1707</v>
      </c>
      <c r="AC241" s="309" t="s">
        <v>102</v>
      </c>
      <c r="AD241" s="309" t="s">
        <v>1708</v>
      </c>
      <c r="AE241" s="214" t="s">
        <v>115</v>
      </c>
      <c r="AF241" s="253" t="s">
        <v>122</v>
      </c>
      <c r="AG241" s="213" t="s">
        <v>107</v>
      </c>
      <c r="AH241" s="472" t="s">
        <v>102</v>
      </c>
      <c r="AI241" s="217" t="s">
        <v>1709</v>
      </c>
      <c r="AJ241" s="474" t="s">
        <v>12</v>
      </c>
      <c r="AK241" s="472" t="s">
        <v>1364</v>
      </c>
      <c r="AL241" s="999" t="s">
        <v>1133</v>
      </c>
      <c r="AM241" s="472" t="s">
        <v>12</v>
      </c>
      <c r="AN241" s="210" t="s">
        <v>177</v>
      </c>
      <c r="AO241" s="326" t="s">
        <v>576</v>
      </c>
      <c r="AP241" s="210" t="s">
        <v>577</v>
      </c>
      <c r="AQ241" s="210"/>
      <c r="AR241" s="790" t="s">
        <v>988</v>
      </c>
    </row>
    <row r="242" spans="1:44" s="221" customFormat="1" ht="14.45" customHeight="1" thickBot="1" x14ac:dyDescent="0.3">
      <c r="A242" s="210">
        <v>241</v>
      </c>
      <c r="B242" s="412" t="s">
        <v>3950</v>
      </c>
      <c r="C242" s="1364" t="s">
        <v>4375</v>
      </c>
      <c r="D242" s="213" t="s">
        <v>96</v>
      </c>
      <c r="E242" s="213" t="s">
        <v>563</v>
      </c>
      <c r="F242" s="213"/>
      <c r="G242" s="1420">
        <v>35</v>
      </c>
      <c r="H242" s="504" t="s">
        <v>1712</v>
      </c>
      <c r="I242" s="504"/>
      <c r="J242" s="504"/>
      <c r="K242" s="504"/>
      <c r="L242" s="213" t="s">
        <v>1713</v>
      </c>
      <c r="M242" s="213"/>
      <c r="N242" s="213"/>
      <c r="O242" s="217" t="s">
        <v>1531</v>
      </c>
      <c r="P242" s="217"/>
      <c r="Q242" s="214" t="s">
        <v>511</v>
      </c>
      <c r="R242" s="214"/>
      <c r="S242" s="214"/>
      <c r="T242" s="214" t="s">
        <v>377</v>
      </c>
      <c r="U242" s="214"/>
      <c r="V242" s="214"/>
      <c r="W242" s="214"/>
      <c r="X242" s="472" t="s">
        <v>103</v>
      </c>
      <c r="Y242" s="472" t="s">
        <v>457</v>
      </c>
      <c r="Z242" s="213" t="s">
        <v>105</v>
      </c>
      <c r="AA242" s="210" t="s">
        <v>102</v>
      </c>
      <c r="AB242" s="213" t="s">
        <v>1173</v>
      </c>
      <c r="AC242" s="309" t="s">
        <v>102</v>
      </c>
      <c r="AD242" s="309" t="s">
        <v>1714</v>
      </c>
      <c r="AE242" s="504" t="s">
        <v>1715</v>
      </c>
      <c r="AF242" s="253" t="s">
        <v>1716</v>
      </c>
      <c r="AG242" s="213" t="s">
        <v>107</v>
      </c>
      <c r="AH242" s="472" t="s">
        <v>102</v>
      </c>
      <c r="AI242" s="217" t="s">
        <v>102</v>
      </c>
      <c r="AJ242" s="474" t="s">
        <v>12</v>
      </c>
      <c r="AK242" s="472" t="s">
        <v>1364</v>
      </c>
      <c r="AL242" s="999" t="s">
        <v>1133</v>
      </c>
      <c r="AM242" s="472" t="s">
        <v>12</v>
      </c>
      <c r="AN242" s="210" t="s">
        <v>177</v>
      </c>
      <c r="AO242" s="326" t="s">
        <v>576</v>
      </c>
      <c r="AP242" s="210" t="s">
        <v>577</v>
      </c>
      <c r="AQ242" s="210"/>
      <c r="AR242" s="790" t="s">
        <v>988</v>
      </c>
    </row>
    <row r="243" spans="1:44" s="221" customFormat="1" ht="14.45" customHeight="1" thickBot="1" x14ac:dyDescent="0.3">
      <c r="A243" s="210">
        <v>242</v>
      </c>
      <c r="B243" s="412" t="s">
        <v>3951</v>
      </c>
      <c r="C243" s="1364" t="s">
        <v>4376</v>
      </c>
      <c r="D243" s="213" t="s">
        <v>147</v>
      </c>
      <c r="E243" s="213" t="s">
        <v>489</v>
      </c>
      <c r="F243" s="213"/>
      <c r="G243" s="1420">
        <v>43</v>
      </c>
      <c r="H243" s="252" t="s">
        <v>1561</v>
      </c>
      <c r="I243" s="252"/>
      <c r="J243" s="252"/>
      <c r="K243" s="252"/>
      <c r="L243" s="213" t="s">
        <v>1541</v>
      </c>
      <c r="M243" s="213"/>
      <c r="N243" s="213"/>
      <c r="O243" s="217" t="s">
        <v>100</v>
      </c>
      <c r="P243" s="217"/>
      <c r="Q243" s="214" t="s">
        <v>511</v>
      </c>
      <c r="R243" s="214"/>
      <c r="S243" s="214"/>
      <c r="T243" s="214" t="s">
        <v>191</v>
      </c>
      <c r="U243" s="214"/>
      <c r="V243" s="214"/>
      <c r="W243" s="214"/>
      <c r="X243" s="472" t="s">
        <v>192</v>
      </c>
      <c r="Y243" s="472" t="s">
        <v>193</v>
      </c>
      <c r="Z243" s="213" t="s">
        <v>119</v>
      </c>
      <c r="AA243" s="503" t="s">
        <v>1721</v>
      </c>
      <c r="AB243" s="213" t="s">
        <v>1722</v>
      </c>
      <c r="AC243" s="309" t="s">
        <v>102</v>
      </c>
      <c r="AD243" s="472" t="s">
        <v>102</v>
      </c>
      <c r="AE243" s="252" t="s">
        <v>473</v>
      </c>
      <c r="AF243" s="253" t="s">
        <v>122</v>
      </c>
      <c r="AG243" s="213" t="s">
        <v>1526</v>
      </c>
      <c r="AH243" s="312" t="s">
        <v>1724</v>
      </c>
      <c r="AI243" s="217" t="s">
        <v>927</v>
      </c>
      <c r="AJ243" s="474" t="s">
        <v>12</v>
      </c>
      <c r="AK243" s="472" t="s">
        <v>1364</v>
      </c>
      <c r="AL243" s="999" t="s">
        <v>1133</v>
      </c>
      <c r="AM243" s="472" t="s">
        <v>12</v>
      </c>
      <c r="AN243" s="210" t="s">
        <v>177</v>
      </c>
      <c r="AO243" s="210" t="s">
        <v>1325</v>
      </c>
      <c r="AP243" s="1214" t="s">
        <v>577</v>
      </c>
      <c r="AQ243" s="1214"/>
      <c r="AR243" s="945" t="s">
        <v>1725</v>
      </c>
    </row>
    <row r="244" spans="1:44" s="221" customFormat="1" ht="14.45" customHeight="1" thickBot="1" x14ac:dyDescent="0.3">
      <c r="A244" s="210">
        <v>243</v>
      </c>
      <c r="B244" s="412" t="s">
        <v>3952</v>
      </c>
      <c r="C244" s="1364" t="s">
        <v>4377</v>
      </c>
      <c r="D244" s="213" t="s">
        <v>96</v>
      </c>
      <c r="E244" s="213" t="s">
        <v>563</v>
      </c>
      <c r="F244" s="213"/>
      <c r="G244" s="1420">
        <v>25</v>
      </c>
      <c r="H244" s="252" t="s">
        <v>1767</v>
      </c>
      <c r="I244" s="252"/>
      <c r="J244" s="252"/>
      <c r="K244" s="252"/>
      <c r="L244" s="213" t="s">
        <v>1728</v>
      </c>
      <c r="M244" s="213"/>
      <c r="N244" s="213"/>
      <c r="O244" s="214" t="s">
        <v>491</v>
      </c>
      <c r="P244" s="214"/>
      <c r="Q244" s="214" t="s">
        <v>511</v>
      </c>
      <c r="R244" s="214"/>
      <c r="S244" s="214"/>
      <c r="T244" s="214" t="s">
        <v>772</v>
      </c>
      <c r="U244" s="214"/>
      <c r="V244" s="214"/>
      <c r="W244" s="214"/>
      <c r="X244" s="472" t="s">
        <v>192</v>
      </c>
      <c r="Y244" s="472" t="s">
        <v>550</v>
      </c>
      <c r="Z244" s="213" t="s">
        <v>119</v>
      </c>
      <c r="AA244" s="503" t="s">
        <v>1729</v>
      </c>
      <c r="AB244" s="213" t="s">
        <v>1730</v>
      </c>
      <c r="AC244" s="309" t="s">
        <v>1731</v>
      </c>
      <c r="AD244" s="309" t="s">
        <v>1732</v>
      </c>
      <c r="AE244" s="252" t="s">
        <v>166</v>
      </c>
      <c r="AF244" s="253" t="s">
        <v>236</v>
      </c>
      <c r="AG244" s="213" t="s">
        <v>107</v>
      </c>
      <c r="AH244" s="472" t="s">
        <v>102</v>
      </c>
      <c r="AI244" s="217" t="s">
        <v>236</v>
      </c>
      <c r="AJ244" s="474" t="s">
        <v>12</v>
      </c>
      <c r="AK244" s="472" t="s">
        <v>1364</v>
      </c>
      <c r="AL244" s="999" t="s">
        <v>1133</v>
      </c>
      <c r="AM244" s="472" t="s">
        <v>12</v>
      </c>
      <c r="AN244" s="1369" t="s">
        <v>2835</v>
      </c>
      <c r="AO244" s="210" t="s">
        <v>1365</v>
      </c>
      <c r="AP244" s="1210" t="s">
        <v>372</v>
      </c>
      <c r="AQ244" s="1217" t="s">
        <v>1733</v>
      </c>
      <c r="AR244" s="227" t="s">
        <v>1110</v>
      </c>
    </row>
    <row r="245" spans="1:44" s="221" customFormat="1" ht="14.45" customHeight="1" thickBot="1" x14ac:dyDescent="0.3">
      <c r="A245" s="210">
        <v>244</v>
      </c>
      <c r="B245" s="412" t="s">
        <v>3953</v>
      </c>
      <c r="C245" s="1364" t="s">
        <v>4378</v>
      </c>
      <c r="D245" s="213" t="s">
        <v>147</v>
      </c>
      <c r="E245" s="213" t="s">
        <v>110</v>
      </c>
      <c r="F245" s="213"/>
      <c r="G245" s="1420">
        <v>22</v>
      </c>
      <c r="H245" s="252" t="s">
        <v>4572</v>
      </c>
      <c r="I245" s="252"/>
      <c r="J245" s="252"/>
      <c r="K245" s="252"/>
      <c r="L245" s="213" t="s">
        <v>160</v>
      </c>
      <c r="M245" s="213"/>
      <c r="N245" s="213"/>
      <c r="O245" s="214" t="s">
        <v>100</v>
      </c>
      <c r="P245" s="214"/>
      <c r="Q245" s="214" t="s">
        <v>511</v>
      </c>
      <c r="R245" s="214"/>
      <c r="S245" s="214"/>
      <c r="T245" s="214" t="s">
        <v>1736</v>
      </c>
      <c r="U245" s="214"/>
      <c r="V245" s="214"/>
      <c r="W245" s="214"/>
      <c r="X245" s="472" t="s">
        <v>117</v>
      </c>
      <c r="Y245" s="472" t="s">
        <v>151</v>
      </c>
      <c r="Z245" s="213" t="s">
        <v>119</v>
      </c>
      <c r="AA245" s="503" t="s">
        <v>1737</v>
      </c>
      <c r="AB245" s="213" t="s">
        <v>903</v>
      </c>
      <c r="AC245" s="309" t="s">
        <v>102</v>
      </c>
      <c r="AD245" s="472" t="s">
        <v>102</v>
      </c>
      <c r="AE245" s="252" t="s">
        <v>331</v>
      </c>
      <c r="AF245" s="253" t="s">
        <v>162</v>
      </c>
      <c r="AG245" s="213" t="s">
        <v>97</v>
      </c>
      <c r="AH245" s="472" t="s">
        <v>102</v>
      </c>
      <c r="AI245" s="217" t="s">
        <v>380</v>
      </c>
      <c r="AJ245" s="326" t="s">
        <v>1133</v>
      </c>
      <c r="AK245" s="210" t="s">
        <v>1364</v>
      </c>
      <c r="AL245" s="999" t="s">
        <v>1133</v>
      </c>
      <c r="AM245" s="210" t="s">
        <v>1133</v>
      </c>
      <c r="AN245" s="210" t="s">
        <v>177</v>
      </c>
      <c r="AO245" s="210" t="s">
        <v>1409</v>
      </c>
      <c r="AP245" s="255" t="s">
        <v>179</v>
      </c>
      <c r="AQ245" s="1215"/>
      <c r="AR245" s="681" t="s">
        <v>1738</v>
      </c>
    </row>
    <row r="246" spans="1:44" s="221" customFormat="1" ht="14.45" customHeight="1" thickBot="1" x14ac:dyDescent="0.3">
      <c r="A246" s="210">
        <v>245</v>
      </c>
      <c r="B246" s="412" t="s">
        <v>3954</v>
      </c>
      <c r="C246" s="1364" t="s">
        <v>4379</v>
      </c>
      <c r="D246" s="222" t="s">
        <v>147</v>
      </c>
      <c r="E246" s="213" t="s">
        <v>110</v>
      </c>
      <c r="F246" s="213"/>
      <c r="G246" s="1420">
        <v>27</v>
      </c>
      <c r="H246" s="252" t="s">
        <v>1377</v>
      </c>
      <c r="I246" s="252"/>
      <c r="J246" s="252"/>
      <c r="K246" s="252"/>
      <c r="L246" s="213" t="s">
        <v>1741</v>
      </c>
      <c r="M246" s="213"/>
      <c r="N246" s="213"/>
      <c r="O246" s="214" t="s">
        <v>100</v>
      </c>
      <c r="P246" s="214"/>
      <c r="Q246" s="214" t="s">
        <v>511</v>
      </c>
      <c r="R246" s="214"/>
      <c r="S246" s="214"/>
      <c r="T246" s="214" t="s">
        <v>191</v>
      </c>
      <c r="U246" s="214"/>
      <c r="V246" s="214"/>
      <c r="W246" s="214"/>
      <c r="X246" s="472" t="s">
        <v>192</v>
      </c>
      <c r="Y246" s="472" t="s">
        <v>193</v>
      </c>
      <c r="Z246" s="213" t="s">
        <v>105</v>
      </c>
      <c r="AA246" s="503" t="s">
        <v>102</v>
      </c>
      <c r="AB246" s="213" t="s">
        <v>102</v>
      </c>
      <c r="AC246" s="309" t="s">
        <v>102</v>
      </c>
      <c r="AD246" s="309" t="s">
        <v>1742</v>
      </c>
      <c r="AE246" s="252" t="s">
        <v>115</v>
      </c>
      <c r="AF246" s="253" t="s">
        <v>504</v>
      </c>
      <c r="AG246" s="213" t="s">
        <v>107</v>
      </c>
      <c r="AH246" s="472" t="s">
        <v>102</v>
      </c>
      <c r="AI246" s="217" t="s">
        <v>102</v>
      </c>
      <c r="AJ246" s="474" t="s">
        <v>12</v>
      </c>
      <c r="AK246" s="472" t="s">
        <v>1364</v>
      </c>
      <c r="AL246" s="999" t="s">
        <v>1133</v>
      </c>
      <c r="AM246" s="472" t="s">
        <v>12</v>
      </c>
      <c r="AN246" s="210" t="s">
        <v>177</v>
      </c>
      <c r="AO246" s="326" t="s">
        <v>576</v>
      </c>
      <c r="AP246" s="210" t="s">
        <v>577</v>
      </c>
      <c r="AQ246" s="210"/>
      <c r="AR246" s="790" t="s">
        <v>1455</v>
      </c>
    </row>
    <row r="247" spans="1:44" s="221" customFormat="1" ht="14.45" customHeight="1" thickBot="1" x14ac:dyDescent="0.3">
      <c r="A247" s="210">
        <v>246</v>
      </c>
      <c r="B247" s="412" t="s">
        <v>3955</v>
      </c>
      <c r="C247" s="1364" t="s">
        <v>4380</v>
      </c>
      <c r="D247" s="213" t="s">
        <v>96</v>
      </c>
      <c r="E247" s="213" t="s">
        <v>110</v>
      </c>
      <c r="F247" s="213"/>
      <c r="G247" s="1420">
        <v>46</v>
      </c>
      <c r="H247" s="252" t="s">
        <v>1359</v>
      </c>
      <c r="I247" s="252"/>
      <c r="J247" s="252"/>
      <c r="K247" s="252"/>
      <c r="L247" s="213" t="s">
        <v>234</v>
      </c>
      <c r="M247" s="213"/>
      <c r="N247" s="213"/>
      <c r="O247" s="214" t="s">
        <v>100</v>
      </c>
      <c r="P247" s="214"/>
      <c r="Q247" s="214" t="s">
        <v>511</v>
      </c>
      <c r="R247" s="214"/>
      <c r="S247" s="214"/>
      <c r="T247" s="214" t="s">
        <v>377</v>
      </c>
      <c r="U247" s="214"/>
      <c r="V247" s="214"/>
      <c r="W247" s="214"/>
      <c r="X247" s="472" t="s">
        <v>103</v>
      </c>
      <c r="Y247" s="472" t="s">
        <v>104</v>
      </c>
      <c r="Z247" s="213" t="s">
        <v>119</v>
      </c>
      <c r="AA247" s="503" t="s">
        <v>1745</v>
      </c>
      <c r="AB247" s="213" t="s">
        <v>1746</v>
      </c>
      <c r="AC247" s="309"/>
      <c r="AD247" s="309" t="s">
        <v>1747</v>
      </c>
      <c r="AE247" s="252" t="s">
        <v>217</v>
      </c>
      <c r="AF247" s="253" t="s">
        <v>236</v>
      </c>
      <c r="AG247" s="252" t="s">
        <v>170</v>
      </c>
      <c r="AH247" s="472" t="s">
        <v>102</v>
      </c>
      <c r="AI247" s="217" t="s">
        <v>311</v>
      </c>
      <c r="AJ247" s="474" t="s">
        <v>12</v>
      </c>
      <c r="AK247" s="472" t="s">
        <v>1364</v>
      </c>
      <c r="AL247" s="999" t="s">
        <v>1133</v>
      </c>
      <c r="AM247" s="472" t="s">
        <v>12</v>
      </c>
      <c r="AN247" s="210" t="s">
        <v>177</v>
      </c>
      <c r="AO247" s="746" t="s">
        <v>1365</v>
      </c>
      <c r="AP247" s="1213" t="s">
        <v>372</v>
      </c>
      <c r="AQ247" s="1213" t="s">
        <v>1574</v>
      </c>
      <c r="AR247" s="331" t="s">
        <v>592</v>
      </c>
    </row>
    <row r="248" spans="1:44" s="221" customFormat="1" ht="14.45" customHeight="1" thickBot="1" x14ac:dyDescent="0.3">
      <c r="A248" s="210">
        <v>247</v>
      </c>
      <c r="B248" s="412" t="s">
        <v>3956</v>
      </c>
      <c r="C248" s="1364" t="s">
        <v>4381</v>
      </c>
      <c r="D248" s="213" t="s">
        <v>96</v>
      </c>
      <c r="E248" s="213" t="s">
        <v>489</v>
      </c>
      <c r="F248" s="213"/>
      <c r="G248" s="1420">
        <v>45</v>
      </c>
      <c r="H248" s="252" t="s">
        <v>1597</v>
      </c>
      <c r="I248" s="252"/>
      <c r="J248" s="252"/>
      <c r="K248" s="252"/>
      <c r="L248" s="213" t="s">
        <v>1705</v>
      </c>
      <c r="M248" s="213"/>
      <c r="N248" s="213"/>
      <c r="O248" s="214" t="s">
        <v>491</v>
      </c>
      <c r="P248" s="214"/>
      <c r="Q248" s="214" t="s">
        <v>211</v>
      </c>
      <c r="R248" s="214"/>
      <c r="S248" s="214"/>
      <c r="T248" s="214" t="s">
        <v>419</v>
      </c>
      <c r="U248" s="214"/>
      <c r="V248" s="214"/>
      <c r="W248" s="214"/>
      <c r="X248" s="472" t="s">
        <v>103</v>
      </c>
      <c r="Y248" s="472" t="s">
        <v>176</v>
      </c>
      <c r="Z248" s="213" t="s">
        <v>119</v>
      </c>
      <c r="AA248" s="503" t="s">
        <v>1751</v>
      </c>
      <c r="AB248" s="213" t="s">
        <v>1752</v>
      </c>
      <c r="AC248" s="309" t="s">
        <v>102</v>
      </c>
      <c r="AD248" s="309" t="s">
        <v>102</v>
      </c>
      <c r="AE248" s="252" t="s">
        <v>209</v>
      </c>
      <c r="AF248" s="253" t="s">
        <v>122</v>
      </c>
      <c r="AG248" s="213" t="s">
        <v>97</v>
      </c>
      <c r="AH248" s="472" t="s">
        <v>102</v>
      </c>
      <c r="AI248" s="217" t="s">
        <v>311</v>
      </c>
      <c r="AJ248" s="326" t="s">
        <v>1133</v>
      </c>
      <c r="AK248" s="210" t="s">
        <v>1364</v>
      </c>
      <c r="AL248" s="999" t="s">
        <v>1133</v>
      </c>
      <c r="AM248" s="210" t="s">
        <v>1133</v>
      </c>
      <c r="AN248" s="210" t="s">
        <v>177</v>
      </c>
      <c r="AO248" s="326" t="s">
        <v>576</v>
      </c>
      <c r="AP248" s="210" t="s">
        <v>577</v>
      </c>
      <c r="AQ248" s="210"/>
      <c r="AR248" s="790" t="s">
        <v>359</v>
      </c>
    </row>
    <row r="249" spans="1:44" s="221" customFormat="1" ht="14.45" customHeight="1" thickBot="1" x14ac:dyDescent="0.3">
      <c r="A249" s="210">
        <v>248</v>
      </c>
      <c r="B249" s="412" t="s">
        <v>3957</v>
      </c>
      <c r="C249" s="1364" t="s">
        <v>4382</v>
      </c>
      <c r="D249" s="213" t="s">
        <v>96</v>
      </c>
      <c r="E249" s="213" t="s">
        <v>563</v>
      </c>
      <c r="F249" s="213"/>
      <c r="G249" s="1420">
        <v>52</v>
      </c>
      <c r="H249" s="252" t="s">
        <v>1377</v>
      </c>
      <c r="I249" s="252"/>
      <c r="J249" s="252"/>
      <c r="K249" s="252"/>
      <c r="L249" s="213" t="s">
        <v>1755</v>
      </c>
      <c r="M249" s="213"/>
      <c r="N249" s="213"/>
      <c r="O249" s="214" t="s">
        <v>491</v>
      </c>
      <c r="P249" s="214"/>
      <c r="Q249" s="214" t="s">
        <v>684</v>
      </c>
      <c r="R249" s="214"/>
      <c r="S249" s="214"/>
      <c r="T249" s="214" t="s">
        <v>377</v>
      </c>
      <c r="U249" s="214"/>
      <c r="V249" s="214"/>
      <c r="W249" s="214"/>
      <c r="X249" s="472" t="s">
        <v>103</v>
      </c>
      <c r="Y249" s="472" t="s">
        <v>457</v>
      </c>
      <c r="Z249" s="213" t="s">
        <v>105</v>
      </c>
      <c r="AA249" s="503" t="s">
        <v>102</v>
      </c>
      <c r="AB249" s="213" t="s">
        <v>102</v>
      </c>
      <c r="AC249" s="309" t="s">
        <v>102</v>
      </c>
      <c r="AD249" s="472" t="s">
        <v>102</v>
      </c>
      <c r="AE249" s="252" t="s">
        <v>115</v>
      </c>
      <c r="AF249" s="253" t="s">
        <v>162</v>
      </c>
      <c r="AG249" s="213" t="s">
        <v>170</v>
      </c>
      <c r="AH249" s="312" t="s">
        <v>1757</v>
      </c>
      <c r="AI249" s="217" t="s">
        <v>102</v>
      </c>
      <c r="AJ249" s="474" t="s">
        <v>12</v>
      </c>
      <c r="AK249" s="472" t="s">
        <v>1364</v>
      </c>
      <c r="AL249" s="999" t="s">
        <v>1133</v>
      </c>
      <c r="AM249" s="472" t="s">
        <v>12</v>
      </c>
      <c r="AN249" s="210" t="s">
        <v>177</v>
      </c>
      <c r="AO249" s="326" t="s">
        <v>576</v>
      </c>
      <c r="AP249" s="210" t="s">
        <v>577</v>
      </c>
      <c r="AQ249" s="210"/>
      <c r="AR249" s="790" t="s">
        <v>1538</v>
      </c>
    </row>
    <row r="250" spans="1:44" s="221" customFormat="1" ht="14.45" customHeight="1" thickBot="1" x14ac:dyDescent="0.3">
      <c r="A250" s="210">
        <v>249</v>
      </c>
      <c r="B250" s="412" t="s">
        <v>3958</v>
      </c>
      <c r="C250" s="1364" t="s">
        <v>4383</v>
      </c>
      <c r="D250" s="222" t="s">
        <v>147</v>
      </c>
      <c r="E250" s="213" t="s">
        <v>489</v>
      </c>
      <c r="F250" s="213"/>
      <c r="G250" s="1420">
        <v>22</v>
      </c>
      <c r="H250" s="252" t="s">
        <v>1767</v>
      </c>
      <c r="I250" s="252"/>
      <c r="J250" s="252"/>
      <c r="K250" s="252"/>
      <c r="L250" s="213" t="s">
        <v>1696</v>
      </c>
      <c r="M250" s="213"/>
      <c r="N250" s="213"/>
      <c r="O250" s="214" t="s">
        <v>491</v>
      </c>
      <c r="P250" s="214"/>
      <c r="Q250" s="214" t="s">
        <v>511</v>
      </c>
      <c r="R250" s="214"/>
      <c r="S250" s="214"/>
      <c r="T250" s="214" t="s">
        <v>377</v>
      </c>
      <c r="U250" s="214"/>
      <c r="V250" s="214"/>
      <c r="W250" s="214"/>
      <c r="X250" s="472" t="s">
        <v>192</v>
      </c>
      <c r="Y250" s="472" t="s">
        <v>846</v>
      </c>
      <c r="Z250" s="213" t="s">
        <v>119</v>
      </c>
      <c r="AA250" s="503" t="s">
        <v>1760</v>
      </c>
      <c r="AB250" s="213" t="s">
        <v>1761</v>
      </c>
      <c r="AC250" s="309" t="s">
        <v>102</v>
      </c>
      <c r="AD250" s="309" t="s">
        <v>1762</v>
      </c>
      <c r="AE250" s="252" t="s">
        <v>166</v>
      </c>
      <c r="AF250" s="253" t="s">
        <v>140</v>
      </c>
      <c r="AG250" s="213" t="s">
        <v>97</v>
      </c>
      <c r="AH250" s="472" t="s">
        <v>102</v>
      </c>
      <c r="AI250" s="217" t="s">
        <v>311</v>
      </c>
      <c r="AJ250" s="326" t="s">
        <v>1133</v>
      </c>
      <c r="AK250" s="210" t="s">
        <v>1364</v>
      </c>
      <c r="AL250" s="999" t="s">
        <v>1133</v>
      </c>
      <c r="AM250" s="210" t="s">
        <v>1133</v>
      </c>
      <c r="AN250" s="210" t="s">
        <v>177</v>
      </c>
      <c r="AO250" s="210" t="s">
        <v>1409</v>
      </c>
      <c r="AP250" s="1218" t="s">
        <v>179</v>
      </c>
      <c r="AQ250" s="1220"/>
      <c r="AR250" s="945" t="s">
        <v>1763</v>
      </c>
    </row>
    <row r="251" spans="1:44" s="221" customFormat="1" ht="14.45" customHeight="1" thickBot="1" x14ac:dyDescent="0.3">
      <c r="A251" s="210">
        <v>250</v>
      </c>
      <c r="B251" s="412" t="s">
        <v>3959</v>
      </c>
      <c r="C251" s="1364" t="s">
        <v>4384</v>
      </c>
      <c r="D251" s="222" t="s">
        <v>147</v>
      </c>
      <c r="E251" s="213" t="s">
        <v>563</v>
      </c>
      <c r="F251" s="213"/>
      <c r="G251" s="1420">
        <v>23</v>
      </c>
      <c r="H251" s="252" t="s">
        <v>1767</v>
      </c>
      <c r="I251" s="252"/>
      <c r="J251" s="252"/>
      <c r="K251" s="252"/>
      <c r="L251" s="213" t="s">
        <v>1768</v>
      </c>
      <c r="M251" s="213"/>
      <c r="N251" s="213"/>
      <c r="O251" s="214" t="s">
        <v>100</v>
      </c>
      <c r="P251" s="214"/>
      <c r="Q251" s="214" t="s">
        <v>101</v>
      </c>
      <c r="R251" s="214"/>
      <c r="S251" s="214"/>
      <c r="T251" s="214" t="s">
        <v>191</v>
      </c>
      <c r="U251" s="214"/>
      <c r="V251" s="214"/>
      <c r="W251" s="214"/>
      <c r="X251" s="472" t="s">
        <v>192</v>
      </c>
      <c r="Y251" s="472" t="s">
        <v>193</v>
      </c>
      <c r="Z251" s="213" t="s">
        <v>105</v>
      </c>
      <c r="AA251" s="503" t="s">
        <v>102</v>
      </c>
      <c r="AB251" s="213" t="s">
        <v>102</v>
      </c>
      <c r="AC251" s="309" t="s">
        <v>1769</v>
      </c>
      <c r="AD251" s="309" t="s">
        <v>1770</v>
      </c>
      <c r="AE251" s="252" t="s">
        <v>166</v>
      </c>
      <c r="AF251" s="253" t="s">
        <v>162</v>
      </c>
      <c r="AG251" s="213" t="s">
        <v>97</v>
      </c>
      <c r="AH251" s="472" t="s">
        <v>102</v>
      </c>
      <c r="AI251" s="217" t="s">
        <v>102</v>
      </c>
      <c r="AJ251" s="326" t="s">
        <v>1133</v>
      </c>
      <c r="AK251" s="210" t="s">
        <v>1364</v>
      </c>
      <c r="AL251" s="999" t="s">
        <v>1133</v>
      </c>
      <c r="AM251" s="210" t="s">
        <v>1133</v>
      </c>
      <c r="AN251" s="210" t="s">
        <v>335</v>
      </c>
      <c r="AO251" s="210" t="s">
        <v>1278</v>
      </c>
      <c r="AP251" s="1210" t="s">
        <v>372</v>
      </c>
      <c r="AQ251" s="1217"/>
      <c r="AR251" s="681" t="s">
        <v>882</v>
      </c>
    </row>
    <row r="252" spans="1:44" s="221" customFormat="1" ht="14.45" customHeight="1" thickBot="1" x14ac:dyDescent="0.3">
      <c r="A252" s="210">
        <v>251</v>
      </c>
      <c r="B252" s="412" t="s">
        <v>3960</v>
      </c>
      <c r="C252" s="1364" t="s">
        <v>4385</v>
      </c>
      <c r="D252" s="222" t="s">
        <v>147</v>
      </c>
      <c r="E252" s="213" t="s">
        <v>489</v>
      </c>
      <c r="F252" s="213"/>
      <c r="G252" s="1420">
        <v>49</v>
      </c>
      <c r="H252" s="252" t="s">
        <v>363</v>
      </c>
      <c r="I252" s="252"/>
      <c r="J252" s="252"/>
      <c r="K252" s="252"/>
      <c r="L252" s="213" t="s">
        <v>1773</v>
      </c>
      <c r="M252" s="213"/>
      <c r="N252" s="213"/>
      <c r="O252" s="214" t="s">
        <v>491</v>
      </c>
      <c r="P252" s="214"/>
      <c r="Q252" s="214" t="s">
        <v>511</v>
      </c>
      <c r="R252" s="214"/>
      <c r="S252" s="214"/>
      <c r="T252" s="214" t="s">
        <v>377</v>
      </c>
      <c r="U252" s="214"/>
      <c r="V252" s="214"/>
      <c r="W252" s="214"/>
      <c r="X252" s="472" t="s">
        <v>103</v>
      </c>
      <c r="Y252" s="472" t="s">
        <v>104</v>
      </c>
      <c r="Z252" s="213" t="s">
        <v>119</v>
      </c>
      <c r="AA252" s="503" t="s">
        <v>1775</v>
      </c>
      <c r="AB252" s="213" t="s">
        <v>1776</v>
      </c>
      <c r="AC252" s="309" t="s">
        <v>102</v>
      </c>
      <c r="AD252" s="309" t="s">
        <v>102</v>
      </c>
      <c r="AE252" s="252" t="s">
        <v>363</v>
      </c>
      <c r="AF252" s="253" t="s">
        <v>122</v>
      </c>
      <c r="AG252" s="213" t="s">
        <v>97</v>
      </c>
      <c r="AH252" s="472" t="s">
        <v>102</v>
      </c>
      <c r="AI252" s="217" t="s">
        <v>102</v>
      </c>
      <c r="AJ252" s="326" t="s">
        <v>1133</v>
      </c>
      <c r="AK252" s="210" t="s">
        <v>1364</v>
      </c>
      <c r="AL252" s="999" t="s">
        <v>1133</v>
      </c>
      <c r="AM252" s="210" t="s">
        <v>1133</v>
      </c>
      <c r="AN252" s="210" t="s">
        <v>177</v>
      </c>
      <c r="AO252" s="210" t="s">
        <v>1325</v>
      </c>
      <c r="AP252" s="326" t="s">
        <v>577</v>
      </c>
      <c r="AQ252" s="326"/>
      <c r="AR252" s="790" t="s">
        <v>1777</v>
      </c>
    </row>
    <row r="253" spans="1:44" s="221" customFormat="1" ht="14.45" customHeight="1" thickBot="1" x14ac:dyDescent="0.3">
      <c r="A253" s="210">
        <v>252</v>
      </c>
      <c r="B253" s="412" t="s">
        <v>3961</v>
      </c>
      <c r="C253" s="1364" t="s">
        <v>4386</v>
      </c>
      <c r="D253" s="222" t="s">
        <v>96</v>
      </c>
      <c r="E253" s="213" t="s">
        <v>489</v>
      </c>
      <c r="F253" s="213"/>
      <c r="G253" s="1420">
        <v>22</v>
      </c>
      <c r="H253" s="252" t="s">
        <v>1377</v>
      </c>
      <c r="I253" s="252"/>
      <c r="J253" s="252"/>
      <c r="K253" s="252"/>
      <c r="L253" s="213" t="s">
        <v>1696</v>
      </c>
      <c r="M253" s="213"/>
      <c r="N253" s="213"/>
      <c r="O253" s="214" t="s">
        <v>491</v>
      </c>
      <c r="P253" s="214"/>
      <c r="Q253" s="214" t="s">
        <v>511</v>
      </c>
      <c r="R253" s="214"/>
      <c r="S253" s="214"/>
      <c r="T253" s="214" t="s">
        <v>191</v>
      </c>
      <c r="U253" s="214"/>
      <c r="V253" s="214"/>
      <c r="W253" s="214"/>
      <c r="X253" s="472" t="s">
        <v>192</v>
      </c>
      <c r="Y253" s="472" t="s">
        <v>193</v>
      </c>
      <c r="Z253" s="213" t="s">
        <v>119</v>
      </c>
      <c r="AA253" s="503" t="s">
        <v>1780</v>
      </c>
      <c r="AB253" s="213" t="s">
        <v>1781</v>
      </c>
      <c r="AC253" s="309" t="s">
        <v>102</v>
      </c>
      <c r="AD253" s="472" t="s">
        <v>102</v>
      </c>
      <c r="AE253" s="252" t="s">
        <v>115</v>
      </c>
      <c r="AF253" s="253" t="s">
        <v>140</v>
      </c>
      <c r="AG253" s="213" t="s">
        <v>97</v>
      </c>
      <c r="AH253" s="472" t="s">
        <v>102</v>
      </c>
      <c r="AI253" s="217" t="s">
        <v>380</v>
      </c>
      <c r="AJ253" s="326" t="s">
        <v>1133</v>
      </c>
      <c r="AK253" s="210" t="s">
        <v>1364</v>
      </c>
      <c r="AL253" s="999" t="s">
        <v>1133</v>
      </c>
      <c r="AM253" s="210" t="s">
        <v>1133</v>
      </c>
      <c r="AN253" s="210" t="s">
        <v>177</v>
      </c>
      <c r="AO253" s="210" t="s">
        <v>576</v>
      </c>
      <c r="AP253" s="210" t="s">
        <v>577</v>
      </c>
      <c r="AQ253" s="326"/>
      <c r="AR253" s="790" t="s">
        <v>1516</v>
      </c>
    </row>
    <row r="254" spans="1:44" s="221" customFormat="1" ht="14.45" customHeight="1" thickBot="1" x14ac:dyDescent="0.3">
      <c r="A254" s="210">
        <v>253</v>
      </c>
      <c r="B254" s="412" t="s">
        <v>3962</v>
      </c>
      <c r="C254" s="1364" t="s">
        <v>4387</v>
      </c>
      <c r="D254" s="222" t="s">
        <v>96</v>
      </c>
      <c r="E254" s="213" t="s">
        <v>563</v>
      </c>
      <c r="F254" s="213"/>
      <c r="G254" s="1420">
        <v>23</v>
      </c>
      <c r="H254" s="252" t="s">
        <v>1377</v>
      </c>
      <c r="I254" s="252"/>
      <c r="J254" s="252"/>
      <c r="K254" s="252"/>
      <c r="L254" s="213" t="s">
        <v>167</v>
      </c>
      <c r="M254" s="213"/>
      <c r="N254" s="213"/>
      <c r="O254" s="214" t="s">
        <v>100</v>
      </c>
      <c r="P254" s="214"/>
      <c r="Q254" s="214" t="s">
        <v>101</v>
      </c>
      <c r="R254" s="214"/>
      <c r="S254" s="214"/>
      <c r="T254" s="214" t="s">
        <v>772</v>
      </c>
      <c r="U254" s="214"/>
      <c r="V254" s="214"/>
      <c r="W254" s="214"/>
      <c r="X254" s="472" t="s">
        <v>192</v>
      </c>
      <c r="Y254" s="472" t="s">
        <v>550</v>
      </c>
      <c r="Z254" s="213" t="s">
        <v>105</v>
      </c>
      <c r="AA254" s="503" t="s">
        <v>102</v>
      </c>
      <c r="AB254" s="213" t="s">
        <v>102</v>
      </c>
      <c r="AC254" s="309" t="s">
        <v>1784</v>
      </c>
      <c r="AD254" s="309" t="s">
        <v>1785</v>
      </c>
      <c r="AE254" s="252" t="s">
        <v>115</v>
      </c>
      <c r="AF254" s="253" t="s">
        <v>140</v>
      </c>
      <c r="AG254" s="213" t="s">
        <v>97</v>
      </c>
      <c r="AH254" s="472" t="s">
        <v>102</v>
      </c>
      <c r="AI254" s="217" t="s">
        <v>102</v>
      </c>
      <c r="AJ254" s="326" t="s">
        <v>1133</v>
      </c>
      <c r="AK254" s="210" t="s">
        <v>1364</v>
      </c>
      <c r="AL254" s="999" t="s">
        <v>1133</v>
      </c>
      <c r="AM254" s="210" t="s">
        <v>1133</v>
      </c>
      <c r="AN254" s="210" t="s">
        <v>177</v>
      </c>
      <c r="AO254" s="210" t="s">
        <v>576</v>
      </c>
      <c r="AP254" s="210" t="s">
        <v>577</v>
      </c>
      <c r="AQ254" s="326"/>
      <c r="AR254" s="790" t="s">
        <v>359</v>
      </c>
    </row>
    <row r="255" spans="1:44" s="221" customFormat="1" ht="14.45" customHeight="1" thickBot="1" x14ac:dyDescent="0.3">
      <c r="A255" s="210">
        <v>254</v>
      </c>
      <c r="B255" s="412" t="s">
        <v>3963</v>
      </c>
      <c r="C255" s="1364" t="s">
        <v>4388</v>
      </c>
      <c r="D255" s="222" t="s">
        <v>96</v>
      </c>
      <c r="E255" s="213" t="s">
        <v>563</v>
      </c>
      <c r="F255" s="213"/>
      <c r="G255" s="1420">
        <v>22</v>
      </c>
      <c r="H255" s="252" t="s">
        <v>1788</v>
      </c>
      <c r="I255" s="252"/>
      <c r="J255" s="252"/>
      <c r="K255" s="252"/>
      <c r="L255" s="213" t="s">
        <v>1755</v>
      </c>
      <c r="M255" s="213"/>
      <c r="N255" s="213"/>
      <c r="O255" s="214" t="s">
        <v>4567</v>
      </c>
      <c r="P255" s="214"/>
      <c r="Q255" s="214" t="s">
        <v>511</v>
      </c>
      <c r="R255" s="214"/>
      <c r="S255" s="214"/>
      <c r="T255" s="214" t="s">
        <v>377</v>
      </c>
      <c r="U255" s="214"/>
      <c r="V255" s="214"/>
      <c r="W255" s="214"/>
      <c r="X255" s="472" t="s">
        <v>103</v>
      </c>
      <c r="Y255" s="472" t="s">
        <v>457</v>
      </c>
      <c r="Z255" s="213" t="s">
        <v>105</v>
      </c>
      <c r="AA255" s="503" t="s">
        <v>102</v>
      </c>
      <c r="AB255" s="213" t="s">
        <v>102</v>
      </c>
      <c r="AC255" s="309" t="s">
        <v>102</v>
      </c>
      <c r="AD255" s="472" t="s">
        <v>102</v>
      </c>
      <c r="AE255" s="252" t="s">
        <v>154</v>
      </c>
      <c r="AF255" s="253" t="s">
        <v>162</v>
      </c>
      <c r="AG255" s="213" t="s">
        <v>97</v>
      </c>
      <c r="AH255" s="472" t="s">
        <v>102</v>
      </c>
      <c r="AI255" s="217" t="s">
        <v>102</v>
      </c>
      <c r="AJ255" s="326" t="s">
        <v>1133</v>
      </c>
      <c r="AK255" s="210" t="s">
        <v>1364</v>
      </c>
      <c r="AL255" s="999" t="s">
        <v>1133</v>
      </c>
      <c r="AM255" s="210" t="s">
        <v>1133</v>
      </c>
      <c r="AN255" s="210" t="s">
        <v>177</v>
      </c>
      <c r="AO255" s="210" t="s">
        <v>576</v>
      </c>
      <c r="AP255" s="210" t="s">
        <v>577</v>
      </c>
      <c r="AQ255" s="326"/>
      <c r="AR255" s="945" t="s">
        <v>359</v>
      </c>
    </row>
    <row r="256" spans="1:44" s="221" customFormat="1" ht="14.45" customHeight="1" thickBot="1" x14ac:dyDescent="0.3">
      <c r="A256" s="210">
        <v>255</v>
      </c>
      <c r="B256" s="412" t="s">
        <v>3964</v>
      </c>
      <c r="C256" s="1364" t="s">
        <v>4389</v>
      </c>
      <c r="D256" s="222" t="s">
        <v>147</v>
      </c>
      <c r="E256" s="213" t="s">
        <v>489</v>
      </c>
      <c r="F256" s="213"/>
      <c r="G256" s="1420">
        <v>51</v>
      </c>
      <c r="H256" s="252" t="s">
        <v>1548</v>
      </c>
      <c r="I256" s="252"/>
      <c r="J256" s="252"/>
      <c r="K256" s="252"/>
      <c r="L256" s="213" t="s">
        <v>1705</v>
      </c>
      <c r="M256" s="213"/>
      <c r="N256" s="213"/>
      <c r="O256" s="214" t="s">
        <v>491</v>
      </c>
      <c r="P256" s="214"/>
      <c r="Q256" s="214" t="s">
        <v>511</v>
      </c>
      <c r="R256" s="214"/>
      <c r="S256" s="214"/>
      <c r="T256" s="214" t="s">
        <v>757</v>
      </c>
      <c r="U256" s="214"/>
      <c r="V256" s="214"/>
      <c r="W256" s="214"/>
      <c r="X256" s="472" t="s">
        <v>103</v>
      </c>
      <c r="Y256" s="472" t="s">
        <v>176</v>
      </c>
      <c r="Z256" s="213" t="s">
        <v>119</v>
      </c>
      <c r="AA256" s="503" t="s">
        <v>833</v>
      </c>
      <c r="AB256" s="213" t="s">
        <v>1792</v>
      </c>
      <c r="AC256" s="309" t="s">
        <v>102</v>
      </c>
      <c r="AD256" s="309" t="s">
        <v>1793</v>
      </c>
      <c r="AE256" s="252" t="s">
        <v>217</v>
      </c>
      <c r="AF256" s="253" t="s">
        <v>122</v>
      </c>
      <c r="AG256" s="213" t="s">
        <v>97</v>
      </c>
      <c r="AH256" s="472" t="s">
        <v>102</v>
      </c>
      <c r="AI256" s="217" t="s">
        <v>311</v>
      </c>
      <c r="AJ256" s="326" t="s">
        <v>1133</v>
      </c>
      <c r="AK256" s="210" t="s">
        <v>1364</v>
      </c>
      <c r="AL256" s="999" t="s">
        <v>1133</v>
      </c>
      <c r="AM256" s="210" t="s">
        <v>1133</v>
      </c>
      <c r="AN256" s="210" t="s">
        <v>177</v>
      </c>
      <c r="AO256" s="210" t="s">
        <v>1409</v>
      </c>
      <c r="AP256" s="255" t="s">
        <v>179</v>
      </c>
      <c r="AQ256" s="1215"/>
      <c r="AR256" s="743" t="s">
        <v>1794</v>
      </c>
    </row>
    <row r="257" spans="1:44" s="221" customFormat="1" ht="14.45" customHeight="1" thickBot="1" x14ac:dyDescent="0.3">
      <c r="A257" s="210">
        <v>256</v>
      </c>
      <c r="B257" s="412" t="s">
        <v>3965</v>
      </c>
      <c r="C257" s="1364" t="s">
        <v>4390</v>
      </c>
      <c r="D257" s="222" t="s">
        <v>96</v>
      </c>
      <c r="E257" s="213" t="s">
        <v>489</v>
      </c>
      <c r="F257" s="213"/>
      <c r="G257" s="1420">
        <v>29</v>
      </c>
      <c r="H257" s="252" t="s">
        <v>1490</v>
      </c>
      <c r="I257" s="252"/>
      <c r="J257" s="252"/>
      <c r="K257" s="252"/>
      <c r="L257" s="213" t="s">
        <v>1705</v>
      </c>
      <c r="M257" s="213"/>
      <c r="N257" s="213"/>
      <c r="O257" s="214" t="s">
        <v>491</v>
      </c>
      <c r="P257" s="214"/>
      <c r="Q257" s="214" t="s">
        <v>511</v>
      </c>
      <c r="R257" s="214"/>
      <c r="S257" s="214"/>
      <c r="T257" s="214" t="s">
        <v>300</v>
      </c>
      <c r="U257" s="214"/>
      <c r="V257" s="214"/>
      <c r="W257" s="214"/>
      <c r="X257" s="472" t="s">
        <v>117</v>
      </c>
      <c r="Y257" s="472" t="s">
        <v>118</v>
      </c>
      <c r="Z257" s="213" t="s">
        <v>119</v>
      </c>
      <c r="AA257" s="503" t="s">
        <v>1797</v>
      </c>
      <c r="AB257" s="213" t="s">
        <v>1798</v>
      </c>
      <c r="AC257" s="309" t="s">
        <v>1784</v>
      </c>
      <c r="AD257" s="309" t="s">
        <v>1799</v>
      </c>
      <c r="AE257" s="252" t="s">
        <v>98</v>
      </c>
      <c r="AF257" s="253" t="s">
        <v>122</v>
      </c>
      <c r="AG257" s="213" t="s">
        <v>97</v>
      </c>
      <c r="AH257" s="472" t="s">
        <v>102</v>
      </c>
      <c r="AI257" s="217" t="s">
        <v>927</v>
      </c>
      <c r="AJ257" s="326" t="s">
        <v>1133</v>
      </c>
      <c r="AK257" s="210" t="s">
        <v>1364</v>
      </c>
      <c r="AL257" s="999" t="s">
        <v>1133</v>
      </c>
      <c r="AM257" s="210" t="s">
        <v>1133</v>
      </c>
      <c r="AN257" s="210" t="s">
        <v>177</v>
      </c>
      <c r="AO257" s="210" t="s">
        <v>576</v>
      </c>
      <c r="AP257" s="210" t="s">
        <v>577</v>
      </c>
      <c r="AQ257" s="326"/>
      <c r="AR257" s="743" t="s">
        <v>359</v>
      </c>
    </row>
    <row r="258" spans="1:44" s="221" customFormat="1" ht="14.45" customHeight="1" thickBot="1" x14ac:dyDescent="0.3">
      <c r="A258" s="210">
        <v>257</v>
      </c>
      <c r="B258" s="412" t="s">
        <v>3966</v>
      </c>
      <c r="C258" s="1364" t="s">
        <v>4391</v>
      </c>
      <c r="D258" s="222" t="s">
        <v>96</v>
      </c>
      <c r="E258" s="213" t="s">
        <v>563</v>
      </c>
      <c r="F258" s="213"/>
      <c r="G258" s="1420">
        <v>41</v>
      </c>
      <c r="H258" s="252" t="s">
        <v>1490</v>
      </c>
      <c r="I258" s="252"/>
      <c r="J258" s="252"/>
      <c r="K258" s="252"/>
      <c r="L258" s="213" t="s">
        <v>1541</v>
      </c>
      <c r="M258" s="213"/>
      <c r="N258" s="213"/>
      <c r="O258" s="214" t="s">
        <v>491</v>
      </c>
      <c r="P258" s="214"/>
      <c r="Q258" s="214" t="s">
        <v>511</v>
      </c>
      <c r="R258" s="214"/>
      <c r="S258" s="214"/>
      <c r="T258" s="214" t="s">
        <v>377</v>
      </c>
      <c r="U258" s="214"/>
      <c r="V258" s="214"/>
      <c r="W258" s="214"/>
      <c r="X258" s="472" t="s">
        <v>192</v>
      </c>
      <c r="Y258" s="472" t="s">
        <v>846</v>
      </c>
      <c r="Z258" s="213" t="s">
        <v>105</v>
      </c>
      <c r="AA258" s="503" t="s">
        <v>102</v>
      </c>
      <c r="AB258" s="213" t="s">
        <v>102</v>
      </c>
      <c r="AC258" s="309" t="s">
        <v>102</v>
      </c>
      <c r="AD258" s="472" t="s">
        <v>102</v>
      </c>
      <c r="AE258" s="252" t="s">
        <v>98</v>
      </c>
      <c r="AF258" s="253" t="s">
        <v>122</v>
      </c>
      <c r="AG258" s="213" t="s">
        <v>97</v>
      </c>
      <c r="AH258" s="210" t="s">
        <v>1803</v>
      </c>
      <c r="AI258" s="217" t="s">
        <v>102</v>
      </c>
      <c r="AJ258" s="326" t="s">
        <v>1133</v>
      </c>
      <c r="AK258" s="210" t="s">
        <v>1364</v>
      </c>
      <c r="AL258" s="999" t="s">
        <v>1133</v>
      </c>
      <c r="AM258" s="210" t="s">
        <v>1133</v>
      </c>
      <c r="AN258" s="210" t="s">
        <v>177</v>
      </c>
      <c r="AO258" s="210" t="s">
        <v>1409</v>
      </c>
      <c r="AP258" s="255" t="s">
        <v>179</v>
      </c>
      <c r="AQ258" s="1215"/>
      <c r="AR258" s="227" t="s">
        <v>1804</v>
      </c>
    </row>
    <row r="259" spans="1:44" s="221" customFormat="1" ht="14.45" customHeight="1" thickBot="1" x14ac:dyDescent="0.3">
      <c r="A259" s="210">
        <v>258</v>
      </c>
      <c r="B259" s="412" t="s">
        <v>3967</v>
      </c>
      <c r="C259" s="1364" t="s">
        <v>4392</v>
      </c>
      <c r="D259" s="222" t="s">
        <v>147</v>
      </c>
      <c r="E259" s="213" t="s">
        <v>97</v>
      </c>
      <c r="F259" s="213"/>
      <c r="G259" s="1420">
        <v>24</v>
      </c>
      <c r="H259" s="252" t="s">
        <v>1807</v>
      </c>
      <c r="I259" s="252"/>
      <c r="J259" s="252"/>
      <c r="K259" s="252"/>
      <c r="L259" s="213" t="s">
        <v>1755</v>
      </c>
      <c r="M259" s="213"/>
      <c r="N259" s="213"/>
      <c r="O259" s="214" t="s">
        <v>491</v>
      </c>
      <c r="P259" s="214"/>
      <c r="Q259" s="214" t="s">
        <v>684</v>
      </c>
      <c r="R259" s="214"/>
      <c r="S259" s="214"/>
      <c r="T259" s="214" t="s">
        <v>191</v>
      </c>
      <c r="U259" s="214"/>
      <c r="V259" s="214"/>
      <c r="W259" s="214"/>
      <c r="X259" s="472" t="s">
        <v>103</v>
      </c>
      <c r="Y259" s="472" t="s">
        <v>635</v>
      </c>
      <c r="Z259" s="213" t="s">
        <v>119</v>
      </c>
      <c r="AA259" s="503" t="s">
        <v>1808</v>
      </c>
      <c r="AB259" s="213" t="s">
        <v>1809</v>
      </c>
      <c r="AC259" s="309" t="s">
        <v>1810</v>
      </c>
      <c r="AD259" s="309" t="s">
        <v>1811</v>
      </c>
      <c r="AE259" s="504" t="s">
        <v>1715</v>
      </c>
      <c r="AF259" s="253" t="s">
        <v>162</v>
      </c>
      <c r="AG259" s="213" t="s">
        <v>97</v>
      </c>
      <c r="AH259" s="472" t="s">
        <v>102</v>
      </c>
      <c r="AI259" s="217" t="s">
        <v>380</v>
      </c>
      <c r="AJ259" s="326" t="s">
        <v>1133</v>
      </c>
      <c r="AK259" s="210" t="s">
        <v>1364</v>
      </c>
      <c r="AL259" s="999" t="s">
        <v>1133</v>
      </c>
      <c r="AM259" s="210" t="s">
        <v>1133</v>
      </c>
      <c r="AN259" s="1369" t="s">
        <v>2835</v>
      </c>
      <c r="AO259" s="210" t="s">
        <v>102</v>
      </c>
      <c r="AP259" s="210" t="s">
        <v>102</v>
      </c>
      <c r="AQ259" s="326"/>
      <c r="AR259" s="743" t="s">
        <v>1812</v>
      </c>
    </row>
    <row r="260" spans="1:44" s="221" customFormat="1" ht="14.45" customHeight="1" thickBot="1" x14ac:dyDescent="0.3">
      <c r="A260" s="210">
        <v>259</v>
      </c>
      <c r="B260" s="412" t="s">
        <v>3968</v>
      </c>
      <c r="C260" s="1364" t="s">
        <v>4393</v>
      </c>
      <c r="D260" s="222" t="s">
        <v>96</v>
      </c>
      <c r="E260" s="213" t="s">
        <v>489</v>
      </c>
      <c r="F260" s="213"/>
      <c r="G260" s="1420">
        <v>22</v>
      </c>
      <c r="H260" s="252" t="s">
        <v>1490</v>
      </c>
      <c r="I260" s="252"/>
      <c r="J260" s="252"/>
      <c r="K260" s="252"/>
      <c r="L260" s="213" t="s">
        <v>1755</v>
      </c>
      <c r="M260" s="213"/>
      <c r="N260" s="213"/>
      <c r="O260" s="214" t="s">
        <v>491</v>
      </c>
      <c r="P260" s="214"/>
      <c r="Q260" s="214" t="s">
        <v>511</v>
      </c>
      <c r="R260" s="214"/>
      <c r="S260" s="214"/>
      <c r="T260" s="214" t="s">
        <v>377</v>
      </c>
      <c r="U260" s="214"/>
      <c r="V260" s="214"/>
      <c r="W260" s="214"/>
      <c r="X260" s="472" t="s">
        <v>192</v>
      </c>
      <c r="Y260" s="472" t="s">
        <v>846</v>
      </c>
      <c r="Z260" s="213" t="s">
        <v>105</v>
      </c>
      <c r="AA260" s="503" t="s">
        <v>102</v>
      </c>
      <c r="AB260" s="213" t="s">
        <v>102</v>
      </c>
      <c r="AC260" s="309"/>
      <c r="AD260" s="472" t="s">
        <v>102</v>
      </c>
      <c r="AE260" s="252" t="s">
        <v>98</v>
      </c>
      <c r="AF260" s="253" t="s">
        <v>162</v>
      </c>
      <c r="AG260" s="213" t="s">
        <v>97</v>
      </c>
      <c r="AH260" s="312" t="s">
        <v>1815</v>
      </c>
      <c r="AI260" s="217" t="s">
        <v>102</v>
      </c>
      <c r="AJ260" s="326" t="s">
        <v>1133</v>
      </c>
      <c r="AK260" s="210" t="s">
        <v>1364</v>
      </c>
      <c r="AL260" s="999" t="s">
        <v>1133</v>
      </c>
      <c r="AM260" s="210" t="s">
        <v>1133</v>
      </c>
      <c r="AN260" s="210" t="s">
        <v>335</v>
      </c>
      <c r="AO260" s="210" t="s">
        <v>576</v>
      </c>
      <c r="AP260" s="210" t="s">
        <v>577</v>
      </c>
      <c r="AQ260" s="326"/>
      <c r="AR260" s="743" t="s">
        <v>842</v>
      </c>
    </row>
    <row r="261" spans="1:44" s="221" customFormat="1" ht="14.45" customHeight="1" thickBot="1" x14ac:dyDescent="0.3">
      <c r="A261" s="210">
        <v>260</v>
      </c>
      <c r="B261" s="412" t="s">
        <v>3969</v>
      </c>
      <c r="C261" s="1364" t="s">
        <v>4394</v>
      </c>
      <c r="D261" s="222" t="s">
        <v>96</v>
      </c>
      <c r="E261" s="213" t="s">
        <v>489</v>
      </c>
      <c r="F261" s="213"/>
      <c r="G261" s="1420">
        <v>41</v>
      </c>
      <c r="H261" s="252" t="s">
        <v>1494</v>
      </c>
      <c r="I261" s="252"/>
      <c r="J261" s="252"/>
      <c r="K261" s="252"/>
      <c r="L261" s="213" t="s">
        <v>1541</v>
      </c>
      <c r="M261" s="213"/>
      <c r="N261" s="213"/>
      <c r="O261" s="214" t="s">
        <v>491</v>
      </c>
      <c r="P261" s="214"/>
      <c r="Q261" s="214" t="s">
        <v>101</v>
      </c>
      <c r="R261" s="214"/>
      <c r="S261" s="214"/>
      <c r="T261" s="214" t="s">
        <v>300</v>
      </c>
      <c r="U261" s="214"/>
      <c r="V261" s="214"/>
      <c r="W261" s="214"/>
      <c r="X261" s="472" t="s">
        <v>117</v>
      </c>
      <c r="Y261" s="472" t="s">
        <v>151</v>
      </c>
      <c r="Z261" s="213" t="s">
        <v>119</v>
      </c>
      <c r="AA261" s="503" t="s">
        <v>98</v>
      </c>
      <c r="AB261" s="213" t="s">
        <v>1819</v>
      </c>
      <c r="AC261" s="309" t="s">
        <v>102</v>
      </c>
      <c r="AD261" s="309" t="s">
        <v>1820</v>
      </c>
      <c r="AE261" s="252" t="s">
        <v>807</v>
      </c>
      <c r="AF261" s="253" t="s">
        <v>122</v>
      </c>
      <c r="AG261" s="213" t="s">
        <v>97</v>
      </c>
      <c r="AH261" s="472" t="s">
        <v>102</v>
      </c>
      <c r="AI261" s="217" t="s">
        <v>311</v>
      </c>
      <c r="AJ261" s="326" t="s">
        <v>1133</v>
      </c>
      <c r="AK261" s="210" t="s">
        <v>1364</v>
      </c>
      <c r="AL261" s="999" t="s">
        <v>1133</v>
      </c>
      <c r="AM261" s="210" t="s">
        <v>1133</v>
      </c>
      <c r="AN261" s="210" t="s">
        <v>177</v>
      </c>
      <c r="AO261" s="210" t="s">
        <v>576</v>
      </c>
      <c r="AP261" s="210" t="s">
        <v>577</v>
      </c>
      <c r="AQ261" s="326"/>
      <c r="AR261" s="227" t="s">
        <v>359</v>
      </c>
    </row>
    <row r="262" spans="1:44" s="221" customFormat="1" ht="14.45" customHeight="1" thickBot="1" x14ac:dyDescent="0.3">
      <c r="A262" s="210">
        <v>261</v>
      </c>
      <c r="B262" s="412" t="s">
        <v>3970</v>
      </c>
      <c r="C262" s="1364" t="s">
        <v>4395</v>
      </c>
      <c r="D262" s="222" t="s">
        <v>96</v>
      </c>
      <c r="E262" s="213" t="s">
        <v>489</v>
      </c>
      <c r="F262" s="213"/>
      <c r="G262" s="1420">
        <v>29</v>
      </c>
      <c r="H262" s="252" t="s">
        <v>1377</v>
      </c>
      <c r="I262" s="252"/>
      <c r="J262" s="252"/>
      <c r="K262" s="252"/>
      <c r="L262" s="213" t="s">
        <v>1541</v>
      </c>
      <c r="M262" s="213"/>
      <c r="N262" s="213"/>
      <c r="O262" s="214" t="s">
        <v>491</v>
      </c>
      <c r="P262" s="214"/>
      <c r="Q262" s="214" t="s">
        <v>511</v>
      </c>
      <c r="R262" s="214"/>
      <c r="S262" s="214"/>
      <c r="T262" s="214" t="s">
        <v>191</v>
      </c>
      <c r="U262" s="214"/>
      <c r="V262" s="214"/>
      <c r="W262" s="214"/>
      <c r="X262" s="472" t="s">
        <v>103</v>
      </c>
      <c r="Y262" s="472" t="s">
        <v>414</v>
      </c>
      <c r="Z262" s="213" t="s">
        <v>105</v>
      </c>
      <c r="AA262" s="503" t="s">
        <v>102</v>
      </c>
      <c r="AB262" s="213" t="s">
        <v>102</v>
      </c>
      <c r="AC262" s="309" t="s">
        <v>102</v>
      </c>
      <c r="AD262" s="309" t="s">
        <v>102</v>
      </c>
      <c r="AE262" s="252" t="s">
        <v>115</v>
      </c>
      <c r="AF262" s="253" t="s">
        <v>122</v>
      </c>
      <c r="AG262" s="213" t="s">
        <v>97</v>
      </c>
      <c r="AH262" s="472" t="s">
        <v>102</v>
      </c>
      <c r="AI262" s="217" t="s">
        <v>102</v>
      </c>
      <c r="AJ262" s="326" t="s">
        <v>1133</v>
      </c>
      <c r="AK262" s="210" t="s">
        <v>1364</v>
      </c>
      <c r="AL262" s="999" t="s">
        <v>1133</v>
      </c>
      <c r="AM262" s="210" t="s">
        <v>1133</v>
      </c>
      <c r="AN262" s="210" t="s">
        <v>177</v>
      </c>
      <c r="AO262" s="210" t="s">
        <v>178</v>
      </c>
      <c r="AP262" s="210" t="s">
        <v>179</v>
      </c>
      <c r="AQ262" s="326"/>
      <c r="AR262" s="227" t="s">
        <v>1823</v>
      </c>
    </row>
    <row r="263" spans="1:44" s="221" customFormat="1" ht="14.45" customHeight="1" thickBot="1" x14ac:dyDescent="0.3">
      <c r="A263" s="210">
        <v>262</v>
      </c>
      <c r="B263" s="412" t="s">
        <v>3971</v>
      </c>
      <c r="C263" s="1364" t="s">
        <v>4396</v>
      </c>
      <c r="D263" s="222" t="s">
        <v>147</v>
      </c>
      <c r="E263" s="213" t="s">
        <v>563</v>
      </c>
      <c r="F263" s="213"/>
      <c r="G263" s="1420">
        <v>30</v>
      </c>
      <c r="H263" s="252" t="s">
        <v>1597</v>
      </c>
      <c r="I263" s="252"/>
      <c r="J263" s="252"/>
      <c r="K263" s="252"/>
      <c r="L263" s="213" t="s">
        <v>1598</v>
      </c>
      <c r="M263" s="213"/>
      <c r="N263" s="213"/>
      <c r="O263" s="214" t="s">
        <v>491</v>
      </c>
      <c r="P263" s="214"/>
      <c r="Q263" s="214" t="s">
        <v>511</v>
      </c>
      <c r="R263" s="214"/>
      <c r="S263" s="214"/>
      <c r="T263" s="214" t="s">
        <v>419</v>
      </c>
      <c r="U263" s="214"/>
      <c r="V263" s="214"/>
      <c r="W263" s="214"/>
      <c r="X263" s="472" t="s">
        <v>192</v>
      </c>
      <c r="Y263" s="472" t="s">
        <v>441</v>
      </c>
      <c r="Z263" s="213" t="s">
        <v>119</v>
      </c>
      <c r="AA263" s="503" t="s">
        <v>1827</v>
      </c>
      <c r="AB263" s="213" t="s">
        <v>1828</v>
      </c>
      <c r="AC263" s="309" t="s">
        <v>1784</v>
      </c>
      <c r="AD263" s="309" t="s">
        <v>102</v>
      </c>
      <c r="AE263" s="252" t="s">
        <v>209</v>
      </c>
      <c r="AF263" s="253" t="s">
        <v>122</v>
      </c>
      <c r="AG263" s="213" t="s">
        <v>97</v>
      </c>
      <c r="AH263" s="472" t="s">
        <v>102</v>
      </c>
      <c r="AI263" s="217" t="s">
        <v>1829</v>
      </c>
      <c r="AJ263" s="326" t="s">
        <v>1133</v>
      </c>
      <c r="AK263" s="210" t="s">
        <v>1364</v>
      </c>
      <c r="AL263" s="999" t="s">
        <v>1133</v>
      </c>
      <c r="AM263" s="210" t="s">
        <v>1133</v>
      </c>
      <c r="AN263" s="210" t="s">
        <v>177</v>
      </c>
      <c r="AO263" s="210" t="s">
        <v>576</v>
      </c>
      <c r="AP263" s="210" t="s">
        <v>577</v>
      </c>
      <c r="AQ263" s="326"/>
      <c r="AR263" s="743" t="s">
        <v>1558</v>
      </c>
    </row>
    <row r="264" spans="1:44" s="221" customFormat="1" ht="14.45" customHeight="1" thickBot="1" x14ac:dyDescent="0.3">
      <c r="A264" s="210">
        <v>263</v>
      </c>
      <c r="B264" s="412" t="s">
        <v>3972</v>
      </c>
      <c r="C264" s="1364" t="s">
        <v>4397</v>
      </c>
      <c r="D264" s="222" t="s">
        <v>147</v>
      </c>
      <c r="E264" s="213" t="s">
        <v>489</v>
      </c>
      <c r="F264" s="213"/>
      <c r="G264" s="1420">
        <v>42</v>
      </c>
      <c r="H264" s="252" t="s">
        <v>1561</v>
      </c>
      <c r="I264" s="252"/>
      <c r="J264" s="252"/>
      <c r="K264" s="252"/>
      <c r="L264" s="213" t="s">
        <v>1541</v>
      </c>
      <c r="M264" s="213"/>
      <c r="N264" s="213"/>
      <c r="O264" s="214" t="s">
        <v>491</v>
      </c>
      <c r="P264" s="214"/>
      <c r="Q264" s="214" t="s">
        <v>511</v>
      </c>
      <c r="R264" s="214"/>
      <c r="S264" s="214"/>
      <c r="T264" s="214" t="s">
        <v>419</v>
      </c>
      <c r="U264" s="214"/>
      <c r="V264" s="214"/>
      <c r="W264" s="214"/>
      <c r="X264" s="472" t="s">
        <v>192</v>
      </c>
      <c r="Y264" s="472" t="s">
        <v>441</v>
      </c>
      <c r="Z264" s="213" t="s">
        <v>119</v>
      </c>
      <c r="AA264" s="503" t="s">
        <v>1833</v>
      </c>
      <c r="AB264" s="213" t="s">
        <v>1834</v>
      </c>
      <c r="AC264" s="309" t="s">
        <v>1784</v>
      </c>
      <c r="AD264" s="309" t="s">
        <v>1835</v>
      </c>
      <c r="AE264" s="252" t="s">
        <v>473</v>
      </c>
      <c r="AF264" s="253" t="s">
        <v>122</v>
      </c>
      <c r="AG264" s="213" t="s">
        <v>97</v>
      </c>
      <c r="AH264" s="472" t="s">
        <v>102</v>
      </c>
      <c r="AI264" s="217" t="s">
        <v>311</v>
      </c>
      <c r="AJ264" s="326" t="s">
        <v>1133</v>
      </c>
      <c r="AK264" s="210" t="s">
        <v>1364</v>
      </c>
      <c r="AL264" s="999" t="s">
        <v>1133</v>
      </c>
      <c r="AM264" s="210" t="s">
        <v>1133</v>
      </c>
      <c r="AN264" s="210" t="s">
        <v>177</v>
      </c>
      <c r="AO264" s="210" t="s">
        <v>1325</v>
      </c>
      <c r="AP264" s="210" t="s">
        <v>577</v>
      </c>
      <c r="AQ264" s="326"/>
      <c r="AR264" s="743" t="s">
        <v>1836</v>
      </c>
    </row>
    <row r="265" spans="1:44" s="221" customFormat="1" ht="14.45" customHeight="1" thickBot="1" x14ac:dyDescent="0.3">
      <c r="A265" s="210">
        <v>264</v>
      </c>
      <c r="B265" s="412" t="s">
        <v>3973</v>
      </c>
      <c r="C265" s="1364" t="s">
        <v>4398</v>
      </c>
      <c r="D265" s="222" t="s">
        <v>147</v>
      </c>
      <c r="E265" s="213" t="s">
        <v>489</v>
      </c>
      <c r="F265" s="213"/>
      <c r="G265" s="1420">
        <v>37</v>
      </c>
      <c r="H265" s="252" t="s">
        <v>1839</v>
      </c>
      <c r="I265" s="252"/>
      <c r="J265" s="252"/>
      <c r="K265" s="252"/>
      <c r="L265" s="213" t="s">
        <v>234</v>
      </c>
      <c r="M265" s="213"/>
      <c r="N265" s="213"/>
      <c r="O265" s="214" t="s">
        <v>491</v>
      </c>
      <c r="P265" s="214"/>
      <c r="Q265" s="214" t="s">
        <v>511</v>
      </c>
      <c r="R265" s="214"/>
      <c r="S265" s="214"/>
      <c r="T265" s="214" t="s">
        <v>300</v>
      </c>
      <c r="U265" s="214"/>
      <c r="V265" s="214"/>
      <c r="W265" s="214"/>
      <c r="X265" s="472" t="s">
        <v>103</v>
      </c>
      <c r="Y265" s="472" t="s">
        <v>176</v>
      </c>
      <c r="Z265" s="213" t="s">
        <v>119</v>
      </c>
      <c r="AA265" s="503" t="s">
        <v>1841</v>
      </c>
      <c r="AB265" s="213" t="s">
        <v>1842</v>
      </c>
      <c r="AC265" s="309" t="s">
        <v>1810</v>
      </c>
      <c r="AD265" s="309" t="s">
        <v>1843</v>
      </c>
      <c r="AE265" s="252" t="s">
        <v>154</v>
      </c>
      <c r="AF265" s="253" t="s">
        <v>236</v>
      </c>
      <c r="AG265" s="213" t="s">
        <v>97</v>
      </c>
      <c r="AH265" s="472" t="s">
        <v>102</v>
      </c>
      <c r="AI265" s="217" t="s">
        <v>102</v>
      </c>
      <c r="AJ265" s="326" t="s">
        <v>1133</v>
      </c>
      <c r="AK265" s="210" t="s">
        <v>1364</v>
      </c>
      <c r="AL265" s="999" t="s">
        <v>1133</v>
      </c>
      <c r="AM265" s="210" t="s">
        <v>1133</v>
      </c>
      <c r="AN265" s="210" t="s">
        <v>177</v>
      </c>
      <c r="AO265" s="210" t="s">
        <v>1409</v>
      </c>
      <c r="AP265" s="255" t="s">
        <v>179</v>
      </c>
      <c r="AQ265" s="1215"/>
      <c r="AR265" s="227" t="s">
        <v>1844</v>
      </c>
    </row>
    <row r="266" spans="1:44" s="221" customFormat="1" ht="14.45" customHeight="1" thickBot="1" x14ac:dyDescent="0.3">
      <c r="A266" s="210">
        <v>265</v>
      </c>
      <c r="B266" s="412" t="s">
        <v>3974</v>
      </c>
      <c r="C266" s="1364" t="s">
        <v>4399</v>
      </c>
      <c r="D266" s="222" t="s">
        <v>96</v>
      </c>
      <c r="E266" s="213" t="s">
        <v>489</v>
      </c>
      <c r="F266" s="213"/>
      <c r="G266" s="1420">
        <v>37</v>
      </c>
      <c r="H266" s="252" t="s">
        <v>1847</v>
      </c>
      <c r="I266" s="252"/>
      <c r="J266" s="252"/>
      <c r="K266" s="252"/>
      <c r="L266" s="213" t="s">
        <v>234</v>
      </c>
      <c r="M266" s="213"/>
      <c r="N266" s="213"/>
      <c r="O266" s="214" t="s">
        <v>491</v>
      </c>
      <c r="P266" s="214"/>
      <c r="Q266" s="214" t="s">
        <v>511</v>
      </c>
      <c r="R266" s="214"/>
      <c r="S266" s="214"/>
      <c r="T266" s="214" t="s">
        <v>191</v>
      </c>
      <c r="U266" s="214"/>
      <c r="V266" s="214"/>
      <c r="W266" s="214"/>
      <c r="X266" s="472" t="s">
        <v>192</v>
      </c>
      <c r="Y266" s="472" t="s">
        <v>193</v>
      </c>
      <c r="Z266" s="213" t="s">
        <v>119</v>
      </c>
      <c r="AA266" s="503" t="s">
        <v>1841</v>
      </c>
      <c r="AB266" s="213" t="s">
        <v>1842</v>
      </c>
      <c r="AC266" s="309" t="s">
        <v>1784</v>
      </c>
      <c r="AD266" s="309" t="s">
        <v>1848</v>
      </c>
      <c r="AE266" s="252" t="s">
        <v>154</v>
      </c>
      <c r="AF266" s="253" t="s">
        <v>236</v>
      </c>
      <c r="AG266" s="213" t="s">
        <v>97</v>
      </c>
      <c r="AH266" s="472" t="s">
        <v>102</v>
      </c>
      <c r="AI266" s="217" t="s">
        <v>102</v>
      </c>
      <c r="AJ266" s="326" t="s">
        <v>1133</v>
      </c>
      <c r="AK266" s="210" t="s">
        <v>1364</v>
      </c>
      <c r="AL266" s="999" t="s">
        <v>1133</v>
      </c>
      <c r="AM266" s="210" t="s">
        <v>1133</v>
      </c>
      <c r="AN266" s="210" t="s">
        <v>177</v>
      </c>
      <c r="AO266" s="210" t="s">
        <v>576</v>
      </c>
      <c r="AP266" s="210" t="s">
        <v>577</v>
      </c>
      <c r="AQ266" s="326"/>
      <c r="AR266" s="743" t="s">
        <v>1528</v>
      </c>
    </row>
    <row r="267" spans="1:44" s="221" customFormat="1" ht="14.45" customHeight="1" thickBot="1" x14ac:dyDescent="0.3">
      <c r="A267" s="210">
        <v>266</v>
      </c>
      <c r="B267" s="412" t="s">
        <v>3975</v>
      </c>
      <c r="C267" s="1364" t="s">
        <v>4400</v>
      </c>
      <c r="D267" s="222" t="s">
        <v>147</v>
      </c>
      <c r="E267" s="213" t="s">
        <v>97</v>
      </c>
      <c r="F267" s="213"/>
      <c r="G267" s="1420">
        <v>36</v>
      </c>
      <c r="H267" s="252" t="s">
        <v>1851</v>
      </c>
      <c r="I267" s="252"/>
      <c r="J267" s="252"/>
      <c r="K267" s="252"/>
      <c r="L267" s="252" t="s">
        <v>1852</v>
      </c>
      <c r="M267" s="213"/>
      <c r="N267" s="252"/>
      <c r="O267" s="214" t="s">
        <v>1531</v>
      </c>
      <c r="P267" s="214"/>
      <c r="Q267" s="214" t="s">
        <v>511</v>
      </c>
      <c r="R267" s="214"/>
      <c r="S267" s="214"/>
      <c r="T267" s="214" t="s">
        <v>757</v>
      </c>
      <c r="U267" s="214"/>
      <c r="V267" s="214"/>
      <c r="W267" s="214"/>
      <c r="X267" s="472" t="s">
        <v>103</v>
      </c>
      <c r="Y267" s="472" t="s">
        <v>635</v>
      </c>
      <c r="Z267" s="213" t="s">
        <v>119</v>
      </c>
      <c r="AA267" s="503" t="s">
        <v>1853</v>
      </c>
      <c r="AB267" s="213" t="s">
        <v>1854</v>
      </c>
      <c r="AC267" s="309" t="s">
        <v>1731</v>
      </c>
      <c r="AD267" s="309" t="s">
        <v>1855</v>
      </c>
      <c r="AE267" s="252" t="s">
        <v>154</v>
      </c>
      <c r="AF267" s="253" t="s">
        <v>122</v>
      </c>
      <c r="AG267" s="213" t="s">
        <v>97</v>
      </c>
      <c r="AH267" s="472" t="s">
        <v>102</v>
      </c>
      <c r="AI267" s="217" t="s">
        <v>106</v>
      </c>
      <c r="AJ267" s="326" t="s">
        <v>1133</v>
      </c>
      <c r="AK267" s="210" t="s">
        <v>1364</v>
      </c>
      <c r="AL267" s="999" t="s">
        <v>1133</v>
      </c>
      <c r="AM267" s="210" t="s">
        <v>1133</v>
      </c>
      <c r="AN267" s="210" t="s">
        <v>177</v>
      </c>
      <c r="AO267" s="210" t="s">
        <v>576</v>
      </c>
      <c r="AP267" s="210" t="s">
        <v>577</v>
      </c>
      <c r="AQ267" s="326"/>
      <c r="AR267" s="743" t="s">
        <v>1583</v>
      </c>
    </row>
    <row r="268" spans="1:44" s="221" customFormat="1" ht="14.45" customHeight="1" thickBot="1" x14ac:dyDescent="0.3">
      <c r="A268" s="210">
        <v>267</v>
      </c>
      <c r="B268" s="412" t="s">
        <v>3976</v>
      </c>
      <c r="C268" s="1364" t="s">
        <v>4401</v>
      </c>
      <c r="D268" s="222" t="s">
        <v>96</v>
      </c>
      <c r="E268" s="213" t="s">
        <v>97</v>
      </c>
      <c r="F268" s="213"/>
      <c r="G268" s="1420">
        <v>53</v>
      </c>
      <c r="H268" s="252" t="s">
        <v>1304</v>
      </c>
      <c r="I268" s="252"/>
      <c r="J268" s="252"/>
      <c r="K268" s="252"/>
      <c r="L268" s="252" t="s">
        <v>160</v>
      </c>
      <c r="M268" s="252"/>
      <c r="N268" s="252"/>
      <c r="O268" s="214" t="s">
        <v>491</v>
      </c>
      <c r="P268" s="214"/>
      <c r="Q268" s="214" t="s">
        <v>511</v>
      </c>
      <c r="R268" s="214"/>
      <c r="S268" s="214"/>
      <c r="T268" s="214" t="s">
        <v>191</v>
      </c>
      <c r="U268" s="214"/>
      <c r="V268" s="214"/>
      <c r="W268" s="214"/>
      <c r="X268" s="472" t="s">
        <v>192</v>
      </c>
      <c r="Y268" s="472" t="s">
        <v>193</v>
      </c>
      <c r="Z268" s="213" t="s">
        <v>119</v>
      </c>
      <c r="AA268" s="503" t="s">
        <v>309</v>
      </c>
      <c r="AB268" s="213" t="s">
        <v>1859</v>
      </c>
      <c r="AC268" s="309" t="s">
        <v>102</v>
      </c>
      <c r="AD268" s="472" t="s">
        <v>102</v>
      </c>
      <c r="AE268" s="252" t="s">
        <v>98</v>
      </c>
      <c r="AF268" s="253" t="s">
        <v>162</v>
      </c>
      <c r="AG268" s="213" t="s">
        <v>97</v>
      </c>
      <c r="AH268" s="472" t="s">
        <v>102</v>
      </c>
      <c r="AI268" s="217" t="s">
        <v>311</v>
      </c>
      <c r="AJ268" s="326" t="s">
        <v>1133</v>
      </c>
      <c r="AK268" s="210" t="s">
        <v>1364</v>
      </c>
      <c r="AL268" s="999" t="s">
        <v>1133</v>
      </c>
      <c r="AM268" s="210" t="s">
        <v>1133</v>
      </c>
      <c r="AN268" s="210" t="s">
        <v>177</v>
      </c>
      <c r="AO268" s="210" t="s">
        <v>576</v>
      </c>
      <c r="AP268" s="210" t="s">
        <v>577</v>
      </c>
      <c r="AQ268" s="326"/>
      <c r="AR268" s="743" t="s">
        <v>842</v>
      </c>
    </row>
    <row r="269" spans="1:44" s="221" customFormat="1" ht="14.45" customHeight="1" thickBot="1" x14ac:dyDescent="0.3">
      <c r="A269" s="210">
        <v>268</v>
      </c>
      <c r="B269" s="412" t="s">
        <v>3977</v>
      </c>
      <c r="C269" s="1364" t="s">
        <v>4402</v>
      </c>
      <c r="D269" s="222" t="s">
        <v>96</v>
      </c>
      <c r="E269" s="213" t="s">
        <v>97</v>
      </c>
      <c r="F269" s="213"/>
      <c r="G269" s="1420">
        <v>22</v>
      </c>
      <c r="H269" s="252" t="s">
        <v>1862</v>
      </c>
      <c r="I269" s="252"/>
      <c r="J269" s="252"/>
      <c r="K269" s="252"/>
      <c r="L269" s="252" t="s">
        <v>160</v>
      </c>
      <c r="M269" s="252"/>
      <c r="N269" s="252"/>
      <c r="O269" s="214" t="s">
        <v>385</v>
      </c>
      <c r="P269" s="214"/>
      <c r="Q269" s="214" t="s">
        <v>511</v>
      </c>
      <c r="R269" s="214"/>
      <c r="S269" s="214"/>
      <c r="T269" s="214" t="s">
        <v>191</v>
      </c>
      <c r="U269" s="214"/>
      <c r="V269" s="214"/>
      <c r="W269" s="214"/>
      <c r="X269" s="472" t="s">
        <v>192</v>
      </c>
      <c r="Y269" s="472" t="s">
        <v>193</v>
      </c>
      <c r="Z269" s="213" t="s">
        <v>119</v>
      </c>
      <c r="AA269" s="503" t="s">
        <v>1863</v>
      </c>
      <c r="AB269" s="213" t="s">
        <v>1864</v>
      </c>
      <c r="AC269" s="215" t="s">
        <v>1784</v>
      </c>
      <c r="AD269" s="215" t="s">
        <v>1865</v>
      </c>
      <c r="AE269" s="252" t="s">
        <v>946</v>
      </c>
      <c r="AF269" s="253" t="s">
        <v>162</v>
      </c>
      <c r="AG269" s="213" t="s">
        <v>97</v>
      </c>
      <c r="AH269" s="472" t="s">
        <v>102</v>
      </c>
      <c r="AI269" s="213" t="s">
        <v>102</v>
      </c>
      <c r="AJ269" s="326" t="s">
        <v>1133</v>
      </c>
      <c r="AK269" s="210" t="s">
        <v>1364</v>
      </c>
      <c r="AL269" s="999" t="s">
        <v>1133</v>
      </c>
      <c r="AM269" s="210" t="s">
        <v>1133</v>
      </c>
      <c r="AN269" s="210" t="s">
        <v>177</v>
      </c>
      <c r="AO269" s="210" t="s">
        <v>576</v>
      </c>
      <c r="AP269" s="210" t="s">
        <v>577</v>
      </c>
      <c r="AQ269" s="326"/>
      <c r="AR269" s="743" t="s">
        <v>1583</v>
      </c>
    </row>
    <row r="270" spans="1:44" s="221" customFormat="1" ht="14.45" customHeight="1" thickBot="1" x14ac:dyDescent="0.3">
      <c r="A270" s="210">
        <v>269</v>
      </c>
      <c r="B270" s="412" t="s">
        <v>3978</v>
      </c>
      <c r="C270" s="1364" t="s">
        <v>4403</v>
      </c>
      <c r="D270" s="222" t="s">
        <v>147</v>
      </c>
      <c r="E270" s="213" t="s">
        <v>97</v>
      </c>
      <c r="F270" s="213"/>
      <c r="G270" s="1420">
        <v>22</v>
      </c>
      <c r="H270" s="252" t="s">
        <v>1868</v>
      </c>
      <c r="I270" s="252"/>
      <c r="J270" s="252"/>
      <c r="K270" s="252"/>
      <c r="L270" s="213" t="s">
        <v>139</v>
      </c>
      <c r="M270" s="252"/>
      <c r="N270" s="213"/>
      <c r="O270" s="214" t="s">
        <v>100</v>
      </c>
      <c r="P270" s="214"/>
      <c r="Q270" s="214" t="s">
        <v>101</v>
      </c>
      <c r="R270" s="214"/>
      <c r="S270" s="214"/>
      <c r="T270" s="214" t="s">
        <v>377</v>
      </c>
      <c r="U270" s="214"/>
      <c r="V270" s="214"/>
      <c r="W270" s="214"/>
      <c r="X270" s="472" t="s">
        <v>192</v>
      </c>
      <c r="Y270" s="472" t="s">
        <v>846</v>
      </c>
      <c r="Z270" s="213" t="s">
        <v>105</v>
      </c>
      <c r="AA270" s="503" t="s">
        <v>102</v>
      </c>
      <c r="AB270" s="213" t="s">
        <v>102</v>
      </c>
      <c r="AC270" s="309" t="s">
        <v>1784</v>
      </c>
      <c r="AD270" s="309" t="s">
        <v>1870</v>
      </c>
      <c r="AE270" s="252" t="s">
        <v>166</v>
      </c>
      <c r="AF270" s="253" t="s">
        <v>140</v>
      </c>
      <c r="AG270" s="213" t="s">
        <v>97</v>
      </c>
      <c r="AH270" s="472" t="s">
        <v>102</v>
      </c>
      <c r="AI270" s="217" t="s">
        <v>102</v>
      </c>
      <c r="AJ270" s="326" t="s">
        <v>1133</v>
      </c>
      <c r="AK270" s="210" t="s">
        <v>1364</v>
      </c>
      <c r="AL270" s="999" t="s">
        <v>1133</v>
      </c>
      <c r="AM270" s="210" t="s">
        <v>1133</v>
      </c>
      <c r="AN270" s="1370" t="s">
        <v>4565</v>
      </c>
      <c r="AO270" s="210" t="s">
        <v>102</v>
      </c>
      <c r="AP270" s="210" t="s">
        <v>102</v>
      </c>
      <c r="AQ270" s="326"/>
      <c r="AR270" s="743" t="s">
        <v>1609</v>
      </c>
    </row>
    <row r="271" spans="1:44" s="221" customFormat="1" ht="14.45" customHeight="1" thickBot="1" x14ac:dyDescent="0.3">
      <c r="A271" s="210">
        <v>270</v>
      </c>
      <c r="B271" s="412" t="s">
        <v>3979</v>
      </c>
      <c r="C271" s="1364" t="s">
        <v>4404</v>
      </c>
      <c r="D271" s="222" t="s">
        <v>96</v>
      </c>
      <c r="E271" s="213" t="s">
        <v>97</v>
      </c>
      <c r="F271" s="213"/>
      <c r="G271" s="1420">
        <v>21</v>
      </c>
      <c r="H271" s="252" t="s">
        <v>1304</v>
      </c>
      <c r="I271" s="252"/>
      <c r="J271" s="252"/>
      <c r="K271" s="252"/>
      <c r="L271" s="213" t="s">
        <v>1025</v>
      </c>
      <c r="M271" s="213"/>
      <c r="N271" s="213"/>
      <c r="O271" s="214" t="s">
        <v>491</v>
      </c>
      <c r="P271" s="214"/>
      <c r="Q271" s="214" t="s">
        <v>511</v>
      </c>
      <c r="R271" s="214"/>
      <c r="S271" s="214"/>
      <c r="T271" s="214" t="s">
        <v>191</v>
      </c>
      <c r="U271" s="214"/>
      <c r="V271" s="214"/>
      <c r="W271" s="214"/>
      <c r="X271" s="472" t="s">
        <v>192</v>
      </c>
      <c r="Y271" s="472" t="s">
        <v>193</v>
      </c>
      <c r="Z271" s="213" t="s">
        <v>105</v>
      </c>
      <c r="AA271" s="503" t="s">
        <v>102</v>
      </c>
      <c r="AB271" s="213" t="s">
        <v>102</v>
      </c>
      <c r="AC271" s="309" t="s">
        <v>102</v>
      </c>
      <c r="AD271" s="309" t="s">
        <v>1874</v>
      </c>
      <c r="AE271" s="252" t="s">
        <v>98</v>
      </c>
      <c r="AF271" s="253" t="s">
        <v>1363</v>
      </c>
      <c r="AG271" s="213" t="s">
        <v>97</v>
      </c>
      <c r="AH271" s="472" t="s">
        <v>102</v>
      </c>
      <c r="AI271" s="217" t="s">
        <v>102</v>
      </c>
      <c r="AJ271" s="326" t="s">
        <v>1133</v>
      </c>
      <c r="AK271" s="210" t="s">
        <v>1364</v>
      </c>
      <c r="AL271" s="999" t="s">
        <v>1133</v>
      </c>
      <c r="AM271" s="210" t="s">
        <v>1133</v>
      </c>
      <c r="AN271" s="1369" t="s">
        <v>2835</v>
      </c>
      <c r="AO271" s="210" t="s">
        <v>102</v>
      </c>
      <c r="AP271" s="210" t="s">
        <v>102</v>
      </c>
      <c r="AQ271" s="326"/>
      <c r="AR271" s="227" t="s">
        <v>1875</v>
      </c>
    </row>
    <row r="272" spans="1:44" s="221" customFormat="1" ht="14.45" customHeight="1" thickBot="1" x14ac:dyDescent="0.3">
      <c r="A272" s="210">
        <v>271</v>
      </c>
      <c r="B272" s="412" t="s">
        <v>3980</v>
      </c>
      <c r="C272" s="1364" t="s">
        <v>4405</v>
      </c>
      <c r="D272" s="222" t="s">
        <v>147</v>
      </c>
      <c r="E272" s="213" t="s">
        <v>97</v>
      </c>
      <c r="F272" s="213"/>
      <c r="G272" s="1420">
        <v>27</v>
      </c>
      <c r="H272" s="252" t="s">
        <v>1397</v>
      </c>
      <c r="I272" s="252"/>
      <c r="J272" s="252"/>
      <c r="K272" s="252"/>
      <c r="L272" s="213" t="s">
        <v>918</v>
      </c>
      <c r="M272" s="213"/>
      <c r="N272" s="213"/>
      <c r="O272" s="214" t="s">
        <v>1531</v>
      </c>
      <c r="P272" s="214"/>
      <c r="Q272" s="214" t="s">
        <v>511</v>
      </c>
      <c r="R272" s="214"/>
      <c r="S272" s="214"/>
      <c r="T272" s="214" t="s">
        <v>377</v>
      </c>
      <c r="U272" s="214"/>
      <c r="V272" s="214"/>
      <c r="W272" s="214"/>
      <c r="X272" s="472" t="s">
        <v>192</v>
      </c>
      <c r="Y272" s="472" t="s">
        <v>846</v>
      </c>
      <c r="Z272" s="213" t="s">
        <v>119</v>
      </c>
      <c r="AA272" s="503" t="s">
        <v>1880</v>
      </c>
      <c r="AB272" s="503" t="s">
        <v>1881</v>
      </c>
      <c r="AC272" s="309" t="s">
        <v>1784</v>
      </c>
      <c r="AD272" s="309" t="s">
        <v>1882</v>
      </c>
      <c r="AE272" s="252" t="s">
        <v>138</v>
      </c>
      <c r="AF272" s="253" t="s">
        <v>122</v>
      </c>
      <c r="AG272" s="213" t="s">
        <v>97</v>
      </c>
      <c r="AH272" s="472" t="s">
        <v>102</v>
      </c>
      <c r="AI272" s="217" t="s">
        <v>102</v>
      </c>
      <c r="AJ272" s="326" t="s">
        <v>1133</v>
      </c>
      <c r="AK272" s="210" t="s">
        <v>1364</v>
      </c>
      <c r="AL272" s="999" t="s">
        <v>1133</v>
      </c>
      <c r="AM272" s="210" t="s">
        <v>1133</v>
      </c>
      <c r="AN272" s="210" t="s">
        <v>177</v>
      </c>
      <c r="AO272" s="210" t="s">
        <v>178</v>
      </c>
      <c r="AP272" s="210" t="s">
        <v>179</v>
      </c>
      <c r="AQ272" s="326"/>
      <c r="AR272" s="743" t="s">
        <v>1883</v>
      </c>
    </row>
    <row r="273" spans="1:44" s="221" customFormat="1" ht="14.45" customHeight="1" thickBot="1" x14ac:dyDescent="0.3">
      <c r="A273" s="210">
        <v>272</v>
      </c>
      <c r="B273" s="412" t="s">
        <v>3981</v>
      </c>
      <c r="C273" s="1364" t="s">
        <v>4406</v>
      </c>
      <c r="D273" s="222" t="s">
        <v>147</v>
      </c>
      <c r="E273" s="213" t="s">
        <v>97</v>
      </c>
      <c r="F273" s="213"/>
      <c r="G273" s="1420">
        <v>22</v>
      </c>
      <c r="H273" s="252" t="s">
        <v>1304</v>
      </c>
      <c r="I273" s="252"/>
      <c r="J273" s="252"/>
      <c r="K273" s="252"/>
      <c r="L273" s="213" t="s">
        <v>490</v>
      </c>
      <c r="M273" s="213"/>
      <c r="N273" s="213"/>
      <c r="O273" s="214" t="s">
        <v>491</v>
      </c>
      <c r="P273" s="214"/>
      <c r="Q273" s="214" t="s">
        <v>511</v>
      </c>
      <c r="R273" s="214"/>
      <c r="S273" s="214"/>
      <c r="T273" s="214" t="s">
        <v>150</v>
      </c>
      <c r="U273" s="214"/>
      <c r="V273" s="214"/>
      <c r="W273" s="214"/>
      <c r="X273" s="472" t="s">
        <v>117</v>
      </c>
      <c r="Y273" s="472" t="s">
        <v>151</v>
      </c>
      <c r="Z273" s="213" t="s">
        <v>105</v>
      </c>
      <c r="AA273" s="503" t="s">
        <v>102</v>
      </c>
      <c r="AB273" s="213" t="s">
        <v>102</v>
      </c>
      <c r="AC273" s="309" t="s">
        <v>1784</v>
      </c>
      <c r="AD273" s="309" t="s">
        <v>1887</v>
      </c>
      <c r="AE273" s="252" t="s">
        <v>98</v>
      </c>
      <c r="AF273" s="253" t="s">
        <v>122</v>
      </c>
      <c r="AG273" s="213" t="s">
        <v>97</v>
      </c>
      <c r="AH273" s="210" t="s">
        <v>1888</v>
      </c>
      <c r="AI273" s="217" t="s">
        <v>380</v>
      </c>
      <c r="AJ273" s="326" t="s">
        <v>1133</v>
      </c>
      <c r="AK273" s="210" t="s">
        <v>1364</v>
      </c>
      <c r="AL273" s="999" t="s">
        <v>1133</v>
      </c>
      <c r="AM273" s="210" t="s">
        <v>1133</v>
      </c>
      <c r="AN273" s="210" t="s">
        <v>177</v>
      </c>
      <c r="AO273" s="210" t="s">
        <v>576</v>
      </c>
      <c r="AP273" s="210" t="s">
        <v>577</v>
      </c>
      <c r="AQ273" s="326"/>
      <c r="AR273" s="743" t="s">
        <v>1609</v>
      </c>
    </row>
    <row r="274" spans="1:44" s="221" customFormat="1" ht="14.45" customHeight="1" thickBot="1" x14ac:dyDescent="0.3">
      <c r="A274" s="210">
        <v>273</v>
      </c>
      <c r="B274" s="412" t="s">
        <v>3982</v>
      </c>
      <c r="C274" s="1364" t="s">
        <v>4407</v>
      </c>
      <c r="D274" s="222" t="s">
        <v>147</v>
      </c>
      <c r="E274" s="213" t="s">
        <v>97</v>
      </c>
      <c r="F274" s="213"/>
      <c r="G274" s="1420">
        <v>38</v>
      </c>
      <c r="H274" s="252" t="s">
        <v>1377</v>
      </c>
      <c r="I274" s="252"/>
      <c r="J274" s="252"/>
      <c r="K274" s="252"/>
      <c r="L274" s="213" t="s">
        <v>1891</v>
      </c>
      <c r="M274" s="213"/>
      <c r="N274" s="213"/>
      <c r="O274" s="453" t="s">
        <v>128</v>
      </c>
      <c r="P274" s="214"/>
      <c r="Q274" s="214" t="s">
        <v>511</v>
      </c>
      <c r="R274" s="214"/>
      <c r="S274" s="214"/>
      <c r="T274" s="214" t="s">
        <v>191</v>
      </c>
      <c r="U274" s="214"/>
      <c r="V274" s="214"/>
      <c r="W274" s="214"/>
      <c r="X274" s="472" t="s">
        <v>192</v>
      </c>
      <c r="Y274" s="472" t="s">
        <v>193</v>
      </c>
      <c r="Z274" s="213" t="s">
        <v>119</v>
      </c>
      <c r="AA274" s="213" t="s">
        <v>1892</v>
      </c>
      <c r="AB274" s="213" t="s">
        <v>1893</v>
      </c>
      <c r="AC274" s="309" t="s">
        <v>1731</v>
      </c>
      <c r="AD274" s="309" t="s">
        <v>1894</v>
      </c>
      <c r="AE274" s="252" t="s">
        <v>115</v>
      </c>
      <c r="AF274" s="253" t="s">
        <v>162</v>
      </c>
      <c r="AG274" s="213" t="s">
        <v>97</v>
      </c>
      <c r="AH274" s="472" t="s">
        <v>102</v>
      </c>
      <c r="AI274" s="217" t="s">
        <v>380</v>
      </c>
      <c r="AJ274" s="326" t="s">
        <v>1133</v>
      </c>
      <c r="AK274" s="210" t="s">
        <v>1364</v>
      </c>
      <c r="AL274" s="999" t="s">
        <v>1133</v>
      </c>
      <c r="AM274" s="210" t="s">
        <v>1133</v>
      </c>
      <c r="AN274" s="210" t="s">
        <v>177</v>
      </c>
      <c r="AO274" s="210" t="s">
        <v>576</v>
      </c>
      <c r="AP274" s="210" t="s">
        <v>577</v>
      </c>
      <c r="AQ274" s="326"/>
      <c r="AR274" s="743" t="s">
        <v>359</v>
      </c>
    </row>
    <row r="275" spans="1:44" s="221" customFormat="1" ht="14.45" customHeight="1" thickBot="1" x14ac:dyDescent="0.3">
      <c r="A275" s="210">
        <v>274</v>
      </c>
      <c r="B275" s="412" t="s">
        <v>3983</v>
      </c>
      <c r="C275" s="1364" t="s">
        <v>4408</v>
      </c>
      <c r="D275" s="222" t="s">
        <v>147</v>
      </c>
      <c r="E275" s="213" t="s">
        <v>97</v>
      </c>
      <c r="F275" s="213"/>
      <c r="G275" s="1421">
        <v>48</v>
      </c>
      <c r="H275" s="252" t="s">
        <v>1868</v>
      </c>
      <c r="I275" s="252"/>
      <c r="J275" s="252"/>
      <c r="K275" s="252"/>
      <c r="L275" s="213" t="s">
        <v>160</v>
      </c>
      <c r="M275" s="213"/>
      <c r="N275" s="213"/>
      <c r="O275" s="214" t="s">
        <v>491</v>
      </c>
      <c r="P275" s="214"/>
      <c r="Q275" s="214" t="s">
        <v>511</v>
      </c>
      <c r="R275" s="214"/>
      <c r="S275" s="214"/>
      <c r="T275" s="214" t="s">
        <v>419</v>
      </c>
      <c r="U275" s="214"/>
      <c r="V275" s="214"/>
      <c r="W275" s="214"/>
      <c r="X275" s="213" t="s">
        <v>192</v>
      </c>
      <c r="Y275" s="472" t="s">
        <v>441</v>
      </c>
      <c r="Z275" s="213" t="s">
        <v>119</v>
      </c>
      <c r="AA275" s="213" t="s">
        <v>1898</v>
      </c>
      <c r="AB275" s="213" t="s">
        <v>1899</v>
      </c>
      <c r="AC275" s="213" t="s">
        <v>1784</v>
      </c>
      <c r="AD275" s="213" t="s">
        <v>1900</v>
      </c>
      <c r="AE275" s="252" t="s">
        <v>166</v>
      </c>
      <c r="AF275" s="253" t="s">
        <v>162</v>
      </c>
      <c r="AG275" s="213" t="s">
        <v>1526</v>
      </c>
      <c r="AH275" s="213" t="s">
        <v>102</v>
      </c>
      <c r="AI275" s="213" t="s">
        <v>1061</v>
      </c>
      <c r="AJ275" s="326" t="s">
        <v>1133</v>
      </c>
      <c r="AK275" s="210" t="s">
        <v>1364</v>
      </c>
      <c r="AL275" s="999" t="s">
        <v>1133</v>
      </c>
      <c r="AM275" s="210" t="s">
        <v>1133</v>
      </c>
      <c r="AN275" s="210" t="s">
        <v>335</v>
      </c>
      <c r="AO275" s="210" t="s">
        <v>495</v>
      </c>
      <c r="AP275" s="1210" t="s">
        <v>372</v>
      </c>
      <c r="AQ275" s="1217"/>
      <c r="AR275" s="227" t="s">
        <v>1901</v>
      </c>
    </row>
    <row r="276" spans="1:44" s="213" customFormat="1" ht="14.45" customHeight="1" thickBot="1" x14ac:dyDescent="0.3">
      <c r="A276" s="210">
        <v>275</v>
      </c>
      <c r="B276" s="412" t="s">
        <v>3984</v>
      </c>
      <c r="C276" s="1364" t="s">
        <v>4409</v>
      </c>
      <c r="D276" s="222" t="s">
        <v>147</v>
      </c>
      <c r="E276" s="213" t="s">
        <v>97</v>
      </c>
      <c r="G276" s="1420">
        <v>37</v>
      </c>
      <c r="H276" s="252" t="s">
        <v>1377</v>
      </c>
      <c r="I276" s="252"/>
      <c r="J276" s="252"/>
      <c r="K276" s="252"/>
      <c r="L276" s="213" t="s">
        <v>918</v>
      </c>
      <c r="O276" s="214" t="s">
        <v>491</v>
      </c>
      <c r="P276" s="214"/>
      <c r="Q276" s="214" t="s">
        <v>511</v>
      </c>
      <c r="R276" s="214"/>
      <c r="S276" s="214"/>
      <c r="T276" s="214" t="s">
        <v>419</v>
      </c>
      <c r="U276" s="214"/>
      <c r="V276" s="214"/>
      <c r="W276" s="214"/>
      <c r="X276" s="472" t="s">
        <v>192</v>
      </c>
      <c r="Y276" s="472" t="s">
        <v>441</v>
      </c>
      <c r="Z276" s="213" t="s">
        <v>119</v>
      </c>
      <c r="AA276" s="503" t="s">
        <v>1904</v>
      </c>
      <c r="AB276" s="213" t="s">
        <v>1905</v>
      </c>
      <c r="AC276" s="309" t="s">
        <v>1810</v>
      </c>
      <c r="AD276" s="309" t="s">
        <v>1906</v>
      </c>
      <c r="AE276" s="252" t="s">
        <v>115</v>
      </c>
      <c r="AF276" s="253" t="s">
        <v>122</v>
      </c>
      <c r="AG276" s="213" t="s">
        <v>1526</v>
      </c>
      <c r="AH276" s="472" t="s">
        <v>102</v>
      </c>
      <c r="AI276" s="217" t="s">
        <v>1907</v>
      </c>
      <c r="AJ276" s="326" t="s">
        <v>1133</v>
      </c>
      <c r="AK276" s="210" t="s">
        <v>1364</v>
      </c>
      <c r="AL276" s="999" t="s">
        <v>1133</v>
      </c>
      <c r="AM276" s="210" t="s">
        <v>1133</v>
      </c>
      <c r="AN276" s="210" t="s">
        <v>335</v>
      </c>
      <c r="AO276" s="210" t="s">
        <v>495</v>
      </c>
      <c r="AP276" s="1210" t="s">
        <v>372</v>
      </c>
      <c r="AQ276" s="1217"/>
      <c r="AR276" s="227" t="s">
        <v>1901</v>
      </c>
    </row>
    <row r="277" spans="1:44" s="221" customFormat="1" ht="14.45" customHeight="1" thickBot="1" x14ac:dyDescent="0.3">
      <c r="A277" s="210">
        <v>276</v>
      </c>
      <c r="B277" s="412" t="s">
        <v>3985</v>
      </c>
      <c r="C277" s="1364" t="s">
        <v>4410</v>
      </c>
      <c r="D277" s="222" t="s">
        <v>147</v>
      </c>
      <c r="E277" s="213" t="s">
        <v>97</v>
      </c>
      <c r="F277" s="213"/>
      <c r="G277" s="1420">
        <v>22</v>
      </c>
      <c r="H277" s="252" t="s">
        <v>1712</v>
      </c>
      <c r="I277" s="252"/>
      <c r="J277" s="252"/>
      <c r="K277" s="252"/>
      <c r="L277" s="213" t="s">
        <v>1910</v>
      </c>
      <c r="M277" s="213"/>
      <c r="N277" s="213"/>
      <c r="O277" s="214" t="s">
        <v>491</v>
      </c>
      <c r="P277" s="214"/>
      <c r="Q277" s="214" t="s">
        <v>511</v>
      </c>
      <c r="R277" s="214"/>
      <c r="S277" s="214"/>
      <c r="T277" s="214" t="s">
        <v>150</v>
      </c>
      <c r="U277" s="214"/>
      <c r="V277" s="214"/>
      <c r="W277" s="214"/>
      <c r="X277" s="472" t="s">
        <v>117</v>
      </c>
      <c r="Y277" s="472" t="s">
        <v>151</v>
      </c>
      <c r="Z277" s="213" t="s">
        <v>119</v>
      </c>
      <c r="AA277" s="503" t="s">
        <v>1911</v>
      </c>
      <c r="AB277" s="213" t="s">
        <v>1912</v>
      </c>
      <c r="AC277" s="309"/>
      <c r="AD277" s="472" t="s">
        <v>102</v>
      </c>
      <c r="AE277" s="504" t="s">
        <v>1715</v>
      </c>
      <c r="AF277" s="253" t="s">
        <v>162</v>
      </c>
      <c r="AG277" s="213" t="s">
        <v>97</v>
      </c>
      <c r="AH277" s="210" t="s">
        <v>1913</v>
      </c>
      <c r="AI277" s="217" t="s">
        <v>1671</v>
      </c>
      <c r="AJ277" s="326" t="s">
        <v>1133</v>
      </c>
      <c r="AK277" s="210" t="s">
        <v>1364</v>
      </c>
      <c r="AL277" s="999" t="s">
        <v>1133</v>
      </c>
      <c r="AM277" s="210" t="s">
        <v>1133</v>
      </c>
      <c r="AN277" s="1369" t="s">
        <v>2835</v>
      </c>
      <c r="AO277" s="210" t="s">
        <v>102</v>
      </c>
      <c r="AP277" s="210" t="s">
        <v>102</v>
      </c>
      <c r="AQ277" s="326"/>
      <c r="AR277" s="743" t="s">
        <v>1812</v>
      </c>
    </row>
    <row r="278" spans="1:44" s="221" customFormat="1" ht="14.45" customHeight="1" thickBot="1" x14ac:dyDescent="0.3">
      <c r="A278" s="257">
        <f>A277+1</f>
        <v>277</v>
      </c>
      <c r="B278" s="412" t="s">
        <v>3986</v>
      </c>
      <c r="C278" s="1364" t="s">
        <v>4411</v>
      </c>
      <c r="D278" s="258" t="s">
        <v>96</v>
      </c>
      <c r="E278" s="259" t="s">
        <v>97</v>
      </c>
      <c r="F278" s="259"/>
      <c r="G278" s="1422">
        <v>43</v>
      </c>
      <c r="H278" s="262" t="s">
        <v>1377</v>
      </c>
      <c r="I278" s="262"/>
      <c r="J278" s="262"/>
      <c r="K278" s="262"/>
      <c r="L278" s="259" t="s">
        <v>1916</v>
      </c>
      <c r="M278" s="213"/>
      <c r="N278" s="259"/>
      <c r="O278" s="261" t="s">
        <v>100</v>
      </c>
      <c r="P278" s="261"/>
      <c r="Q278" s="260" t="s">
        <v>101</v>
      </c>
      <c r="R278" s="260"/>
      <c r="S278" s="260"/>
      <c r="T278" s="260" t="s">
        <v>300</v>
      </c>
      <c r="U278" s="260"/>
      <c r="V278" s="260"/>
      <c r="W278" s="260"/>
      <c r="X278" s="475" t="s">
        <v>117</v>
      </c>
      <c r="Y278" s="475" t="s">
        <v>1918</v>
      </c>
      <c r="Z278" s="259" t="s">
        <v>119</v>
      </c>
      <c r="AA278" s="257" t="s">
        <v>98</v>
      </c>
      <c r="AB278" s="264" t="s">
        <v>1324</v>
      </c>
      <c r="AC278" s="310"/>
      <c r="AD278" s="310" t="s">
        <v>1919</v>
      </c>
      <c r="AE278" s="262" t="s">
        <v>115</v>
      </c>
      <c r="AF278" s="263" t="s">
        <v>140</v>
      </c>
      <c r="AG278" s="259" t="s">
        <v>170</v>
      </c>
      <c r="AH278" s="475" t="s">
        <v>102</v>
      </c>
      <c r="AI278" s="261" t="s">
        <v>311</v>
      </c>
      <c r="AJ278" s="993" t="s">
        <v>12</v>
      </c>
      <c r="AK278" s="475" t="s">
        <v>1364</v>
      </c>
      <c r="AL278" s="1000" t="s">
        <v>1133</v>
      </c>
      <c r="AM278" s="475" t="s">
        <v>12</v>
      </c>
      <c r="AN278" s="1370" t="s">
        <v>4565</v>
      </c>
      <c r="AO278" s="257" t="s">
        <v>102</v>
      </c>
      <c r="AP278" s="327" t="s">
        <v>102</v>
      </c>
      <c r="AQ278" s="327"/>
      <c r="AR278" s="943" t="s">
        <v>1654</v>
      </c>
    </row>
    <row r="279" spans="1:44" s="274" customFormat="1" ht="14.45" customHeight="1" thickBot="1" x14ac:dyDescent="0.3">
      <c r="A279" s="257">
        <f t="shared" ref="A279:A342" si="0">A278+1</f>
        <v>278</v>
      </c>
      <c r="B279" s="412" t="s">
        <v>3987</v>
      </c>
      <c r="C279" s="1364" t="s">
        <v>4412</v>
      </c>
      <c r="D279" s="258" t="s">
        <v>147</v>
      </c>
      <c r="E279" s="259" t="s">
        <v>110</v>
      </c>
      <c r="F279" s="259"/>
      <c r="G279" s="1422">
        <v>52</v>
      </c>
      <c r="H279" s="262" t="s">
        <v>1377</v>
      </c>
      <c r="I279" s="262"/>
      <c r="J279" s="262"/>
      <c r="K279" s="262"/>
      <c r="L279" s="259" t="s">
        <v>947</v>
      </c>
      <c r="M279" s="259"/>
      <c r="N279" s="259"/>
      <c r="O279" s="261" t="s">
        <v>100</v>
      </c>
      <c r="P279" s="261"/>
      <c r="Q279" s="260" t="s">
        <v>101</v>
      </c>
      <c r="R279" s="260"/>
      <c r="S279" s="260"/>
      <c r="T279" s="260" t="s">
        <v>300</v>
      </c>
      <c r="U279" s="260"/>
      <c r="V279" s="260"/>
      <c r="W279" s="260"/>
      <c r="X279" s="475" t="s">
        <v>117</v>
      </c>
      <c r="Y279" s="475" t="s">
        <v>1918</v>
      </c>
      <c r="Z279" s="259" t="s">
        <v>119</v>
      </c>
      <c r="AA279" s="257" t="s">
        <v>98</v>
      </c>
      <c r="AB279" s="264" t="s">
        <v>1922</v>
      </c>
      <c r="AC279" s="310" t="s">
        <v>1784</v>
      </c>
      <c r="AD279" s="310" t="s">
        <v>1923</v>
      </c>
      <c r="AE279" s="262" t="s">
        <v>115</v>
      </c>
      <c r="AF279" s="263" t="s">
        <v>140</v>
      </c>
      <c r="AG279" s="259" t="s">
        <v>107</v>
      </c>
      <c r="AH279" s="475" t="s">
        <v>102</v>
      </c>
      <c r="AI279" s="261" t="s">
        <v>311</v>
      </c>
      <c r="AJ279" s="993" t="s">
        <v>12</v>
      </c>
      <c r="AK279" s="475" t="s">
        <v>1364</v>
      </c>
      <c r="AL279" s="1000" t="s">
        <v>1133</v>
      </c>
      <c r="AM279" s="257" t="s">
        <v>1133</v>
      </c>
      <c r="AN279" s="257" t="s">
        <v>177</v>
      </c>
      <c r="AO279" s="749" t="s">
        <v>1365</v>
      </c>
      <c r="AP279" s="1211" t="s">
        <v>372</v>
      </c>
      <c r="AQ279" s="1211" t="s">
        <v>1924</v>
      </c>
      <c r="AR279" s="267" t="s">
        <v>1925</v>
      </c>
    </row>
    <row r="280" spans="1:44" s="274" customFormat="1" ht="14.45" customHeight="1" thickBot="1" x14ac:dyDescent="0.3">
      <c r="A280" s="257">
        <f t="shared" si="0"/>
        <v>279</v>
      </c>
      <c r="B280" s="412" t="s">
        <v>3988</v>
      </c>
      <c r="C280" s="1364" t="s">
        <v>4413</v>
      </c>
      <c r="D280" s="258" t="s">
        <v>147</v>
      </c>
      <c r="E280" s="259" t="s">
        <v>110</v>
      </c>
      <c r="F280" s="259"/>
      <c r="G280" s="1422">
        <v>44</v>
      </c>
      <c r="H280" s="262" t="s">
        <v>1928</v>
      </c>
      <c r="I280" s="262"/>
      <c r="J280" s="262"/>
      <c r="K280" s="262"/>
      <c r="L280" s="259" t="s">
        <v>1929</v>
      </c>
      <c r="M280" s="259"/>
      <c r="N280" s="259"/>
      <c r="O280" s="261" t="s">
        <v>100</v>
      </c>
      <c r="P280" s="261"/>
      <c r="Q280" s="260" t="s">
        <v>101</v>
      </c>
      <c r="R280" s="260"/>
      <c r="S280" s="260"/>
      <c r="T280" s="260" t="s">
        <v>757</v>
      </c>
      <c r="U280" s="260"/>
      <c r="V280" s="260"/>
      <c r="W280" s="260"/>
      <c r="X280" s="475" t="s">
        <v>117</v>
      </c>
      <c r="Y280" s="475" t="s">
        <v>1918</v>
      </c>
      <c r="Z280" s="259" t="s">
        <v>119</v>
      </c>
      <c r="AA280" s="257" t="s">
        <v>98</v>
      </c>
      <c r="AB280" s="264" t="s">
        <v>1324</v>
      </c>
      <c r="AC280" s="310"/>
      <c r="AD280" s="310" t="s">
        <v>102</v>
      </c>
      <c r="AE280" s="262" t="s">
        <v>154</v>
      </c>
      <c r="AF280" s="263" t="s">
        <v>106</v>
      </c>
      <c r="AG280" s="259" t="s">
        <v>107</v>
      </c>
      <c r="AH280" s="475" t="s">
        <v>102</v>
      </c>
      <c r="AI280" s="261" t="s">
        <v>311</v>
      </c>
      <c r="AJ280" s="993" t="s">
        <v>12</v>
      </c>
      <c r="AK280" s="475" t="s">
        <v>1364</v>
      </c>
      <c r="AL280" s="1000" t="s">
        <v>1133</v>
      </c>
      <c r="AM280" s="475" t="s">
        <v>12</v>
      </c>
      <c r="AN280" s="257" t="s">
        <v>177</v>
      </c>
      <c r="AO280" s="257" t="s">
        <v>1409</v>
      </c>
      <c r="AP280" s="327" t="s">
        <v>179</v>
      </c>
      <c r="AQ280" s="327"/>
      <c r="AR280" s="943" t="s">
        <v>1930</v>
      </c>
    </row>
    <row r="281" spans="1:44" s="274" customFormat="1" ht="14.45" customHeight="1" thickBot="1" x14ac:dyDescent="0.3">
      <c r="A281" s="257">
        <f t="shared" si="0"/>
        <v>280</v>
      </c>
      <c r="B281" s="412" t="s">
        <v>3989</v>
      </c>
      <c r="C281" s="1364" t="s">
        <v>4414</v>
      </c>
      <c r="D281" s="258" t="s">
        <v>147</v>
      </c>
      <c r="E281" s="259" t="s">
        <v>110</v>
      </c>
      <c r="F281" s="259"/>
      <c r="G281" s="1422">
        <v>35</v>
      </c>
      <c r="H281" s="262" t="s">
        <v>1933</v>
      </c>
      <c r="I281" s="262"/>
      <c r="J281" s="262"/>
      <c r="K281" s="262"/>
      <c r="L281" s="259" t="s">
        <v>1934</v>
      </c>
      <c r="M281" s="259"/>
      <c r="N281" s="259"/>
      <c r="O281" s="261" t="s">
        <v>100</v>
      </c>
      <c r="P281" s="261"/>
      <c r="Q281" s="260" t="s">
        <v>101</v>
      </c>
      <c r="R281" s="260"/>
      <c r="S281" s="260"/>
      <c r="T281" s="260" t="s">
        <v>300</v>
      </c>
      <c r="U281" s="260"/>
      <c r="V281" s="260"/>
      <c r="W281" s="260"/>
      <c r="X281" s="475" t="s">
        <v>117</v>
      </c>
      <c r="Y281" s="475" t="s">
        <v>1918</v>
      </c>
      <c r="Z281" s="259" t="s">
        <v>119</v>
      </c>
      <c r="AA281" s="257" t="s">
        <v>98</v>
      </c>
      <c r="AB281" s="264" t="s">
        <v>1315</v>
      </c>
      <c r="AC281" s="261" t="s">
        <v>102</v>
      </c>
      <c r="AD281" s="310" t="s">
        <v>1935</v>
      </c>
      <c r="AE281" s="262" t="s">
        <v>154</v>
      </c>
      <c r="AF281" s="263" t="s">
        <v>122</v>
      </c>
      <c r="AG281" s="259" t="s">
        <v>107</v>
      </c>
      <c r="AH281" s="475" t="s">
        <v>102</v>
      </c>
      <c r="AI281" s="261" t="s">
        <v>311</v>
      </c>
      <c r="AJ281" s="993" t="s">
        <v>12</v>
      </c>
      <c r="AK281" s="475" t="s">
        <v>1364</v>
      </c>
      <c r="AL281" s="1000" t="s">
        <v>1133</v>
      </c>
      <c r="AM281" s="475" t="s">
        <v>12</v>
      </c>
      <c r="AN281" s="257" t="s">
        <v>177</v>
      </c>
      <c r="AO281" s="257" t="s">
        <v>576</v>
      </c>
      <c r="AP281" s="327" t="s">
        <v>577</v>
      </c>
      <c r="AQ281" s="327"/>
      <c r="AR281" s="943" t="s">
        <v>988</v>
      </c>
    </row>
    <row r="282" spans="1:44" s="274" customFormat="1" ht="14.45" customHeight="1" thickBot="1" x14ac:dyDescent="0.3">
      <c r="A282" s="257">
        <f t="shared" si="0"/>
        <v>281</v>
      </c>
      <c r="B282" s="412" t="s">
        <v>3990</v>
      </c>
      <c r="C282" s="1364" t="s">
        <v>4415</v>
      </c>
      <c r="D282" s="258" t="s">
        <v>96</v>
      </c>
      <c r="E282" s="259" t="s">
        <v>110</v>
      </c>
      <c r="F282" s="259"/>
      <c r="G282" s="1422">
        <v>32</v>
      </c>
      <c r="H282" s="262" t="s">
        <v>1391</v>
      </c>
      <c r="I282" s="262"/>
      <c r="J282" s="262"/>
      <c r="K282" s="262"/>
      <c r="L282" s="259" t="s">
        <v>139</v>
      </c>
      <c r="M282" s="259"/>
      <c r="N282" s="259"/>
      <c r="O282" s="261" t="s">
        <v>100</v>
      </c>
      <c r="P282" s="261"/>
      <c r="Q282" s="260" t="s">
        <v>101</v>
      </c>
      <c r="R282" s="260"/>
      <c r="S282" s="260"/>
      <c r="T282" s="260" t="s">
        <v>300</v>
      </c>
      <c r="U282" s="260"/>
      <c r="V282" s="260"/>
      <c r="W282" s="260"/>
      <c r="X282" s="475" t="s">
        <v>117</v>
      </c>
      <c r="Y282" s="475" t="s">
        <v>1918</v>
      </c>
      <c r="Z282" s="277" t="s">
        <v>119</v>
      </c>
      <c r="AA282" s="278" t="s">
        <v>98</v>
      </c>
      <c r="AB282" s="279" t="s">
        <v>1938</v>
      </c>
      <c r="AC282" s="280" t="s">
        <v>1784</v>
      </c>
      <c r="AD282" s="280" t="s">
        <v>1939</v>
      </c>
      <c r="AE282" s="262" t="s">
        <v>98</v>
      </c>
      <c r="AF282" s="259" t="s">
        <v>140</v>
      </c>
      <c r="AG282" s="259" t="s">
        <v>170</v>
      </c>
      <c r="AH282" s="475" t="s">
        <v>102</v>
      </c>
      <c r="AI282" s="280" t="s">
        <v>311</v>
      </c>
      <c r="AJ282" s="993" t="s">
        <v>12</v>
      </c>
      <c r="AK282" s="475" t="s">
        <v>1364</v>
      </c>
      <c r="AL282" s="1000" t="s">
        <v>1133</v>
      </c>
      <c r="AM282" s="475" t="s">
        <v>12</v>
      </c>
      <c r="AN282" s="257" t="s">
        <v>177</v>
      </c>
      <c r="AO282" s="257" t="s">
        <v>576</v>
      </c>
      <c r="AP282" s="327" t="s">
        <v>577</v>
      </c>
      <c r="AQ282" s="327"/>
      <c r="AR282" s="943" t="s">
        <v>1940</v>
      </c>
    </row>
    <row r="283" spans="1:44" s="274" customFormat="1" ht="14.45" customHeight="1" thickBot="1" x14ac:dyDescent="0.3">
      <c r="A283" s="257">
        <f t="shared" si="0"/>
        <v>282</v>
      </c>
      <c r="B283" s="412" t="s">
        <v>3991</v>
      </c>
      <c r="C283" s="1364" t="s">
        <v>4416</v>
      </c>
      <c r="D283" s="258" t="s">
        <v>96</v>
      </c>
      <c r="E283" s="259" t="s">
        <v>110</v>
      </c>
      <c r="F283" s="259"/>
      <c r="G283" s="1422">
        <v>60</v>
      </c>
      <c r="H283" s="262" t="s">
        <v>1391</v>
      </c>
      <c r="I283" s="262"/>
      <c r="J283" s="262"/>
      <c r="K283" s="262"/>
      <c r="L283" s="259" t="s">
        <v>975</v>
      </c>
      <c r="M283" s="259"/>
      <c r="N283" s="259"/>
      <c r="O283" s="261" t="s">
        <v>100</v>
      </c>
      <c r="P283" s="261"/>
      <c r="Q283" s="260" t="s">
        <v>101</v>
      </c>
      <c r="R283" s="260"/>
      <c r="S283" s="260"/>
      <c r="T283" s="260" t="s">
        <v>300</v>
      </c>
      <c r="U283" s="260"/>
      <c r="V283" s="260"/>
      <c r="W283" s="260"/>
      <c r="X283" s="475" t="s">
        <v>117</v>
      </c>
      <c r="Y283" s="475" t="s">
        <v>1918</v>
      </c>
      <c r="Z283" s="259" t="s">
        <v>119</v>
      </c>
      <c r="AA283" s="257" t="s">
        <v>976</v>
      </c>
      <c r="AB283" s="264" t="s">
        <v>1315</v>
      </c>
      <c r="AC283" s="261" t="s">
        <v>102</v>
      </c>
      <c r="AD283" s="261" t="s">
        <v>1943</v>
      </c>
      <c r="AE283" s="262" t="s">
        <v>98</v>
      </c>
      <c r="AF283" s="259" t="s">
        <v>106</v>
      </c>
      <c r="AG283" s="259" t="s">
        <v>107</v>
      </c>
      <c r="AH283" s="475" t="s">
        <v>102</v>
      </c>
      <c r="AI283" s="261" t="s">
        <v>927</v>
      </c>
      <c r="AJ283" s="993" t="s">
        <v>12</v>
      </c>
      <c r="AK283" s="475" t="s">
        <v>1364</v>
      </c>
      <c r="AL283" s="1000" t="s">
        <v>1133</v>
      </c>
      <c r="AM283" s="475" t="s">
        <v>12</v>
      </c>
      <c r="AN283" s="1370" t="s">
        <v>4565</v>
      </c>
      <c r="AO283" s="749" t="s">
        <v>1944</v>
      </c>
      <c r="AP283" s="1211" t="s">
        <v>1152</v>
      </c>
      <c r="AQ283" s="1211"/>
      <c r="AR283" s="943" t="s">
        <v>1945</v>
      </c>
    </row>
    <row r="284" spans="1:44" s="274" customFormat="1" ht="14.45" customHeight="1" thickBot="1" x14ac:dyDescent="0.3">
      <c r="A284" s="257">
        <f t="shared" si="0"/>
        <v>283</v>
      </c>
      <c r="B284" s="412" t="s">
        <v>3992</v>
      </c>
      <c r="C284" s="1364" t="s">
        <v>4417</v>
      </c>
      <c r="D284" s="258" t="s">
        <v>147</v>
      </c>
      <c r="E284" s="259" t="s">
        <v>110</v>
      </c>
      <c r="F284" s="259"/>
      <c r="G284" s="1422">
        <v>42</v>
      </c>
      <c r="H284" s="262" t="s">
        <v>1484</v>
      </c>
      <c r="I284" s="262"/>
      <c r="J284" s="262"/>
      <c r="K284" s="262"/>
      <c r="L284" s="259" t="s">
        <v>918</v>
      </c>
      <c r="M284" s="259"/>
      <c r="N284" s="259"/>
      <c r="O284" s="261" t="s">
        <v>100</v>
      </c>
      <c r="P284" s="261"/>
      <c r="Q284" s="260" t="s">
        <v>101</v>
      </c>
      <c r="R284" s="260"/>
      <c r="S284" s="260"/>
      <c r="T284" s="260" t="s">
        <v>300</v>
      </c>
      <c r="U284" s="260"/>
      <c r="V284" s="260"/>
      <c r="W284" s="260"/>
      <c r="X284" s="475" t="s">
        <v>117</v>
      </c>
      <c r="Y284" s="475" t="s">
        <v>1918</v>
      </c>
      <c r="Z284" s="259" t="s">
        <v>119</v>
      </c>
      <c r="AA284" s="257" t="s">
        <v>98</v>
      </c>
      <c r="AB284" s="264" t="s">
        <v>1949</v>
      </c>
      <c r="AC284" s="261" t="s">
        <v>1784</v>
      </c>
      <c r="AD284" s="261" t="s">
        <v>1950</v>
      </c>
      <c r="AE284" s="262" t="s">
        <v>473</v>
      </c>
      <c r="AF284" s="259" t="s">
        <v>122</v>
      </c>
      <c r="AG284" s="259" t="s">
        <v>97</v>
      </c>
      <c r="AH284" s="475" t="s">
        <v>102</v>
      </c>
      <c r="AI284" s="261" t="s">
        <v>311</v>
      </c>
      <c r="AJ284" s="993" t="s">
        <v>12</v>
      </c>
      <c r="AK284" s="475" t="s">
        <v>1364</v>
      </c>
      <c r="AL284" s="1000" t="s">
        <v>1133</v>
      </c>
      <c r="AM284" s="475" t="s">
        <v>12</v>
      </c>
      <c r="AN284" s="257" t="s">
        <v>335</v>
      </c>
      <c r="AO284" s="257" t="s">
        <v>495</v>
      </c>
      <c r="AP284" s="1211" t="s">
        <v>372</v>
      </c>
      <c r="AQ284" s="1211"/>
      <c r="AR284" s="267" t="s">
        <v>278</v>
      </c>
    </row>
    <row r="285" spans="1:44" s="274" customFormat="1" ht="14.45" customHeight="1" thickBot="1" x14ac:dyDescent="0.3">
      <c r="A285" s="257">
        <f t="shared" si="0"/>
        <v>284</v>
      </c>
      <c r="B285" s="412" t="s">
        <v>3993</v>
      </c>
      <c r="C285" s="1364" t="s">
        <v>4418</v>
      </c>
      <c r="D285" s="258" t="s">
        <v>147</v>
      </c>
      <c r="E285" s="259" t="s">
        <v>489</v>
      </c>
      <c r="F285" s="259"/>
      <c r="G285" s="1422">
        <v>31</v>
      </c>
      <c r="H285" s="262" t="s">
        <v>1868</v>
      </c>
      <c r="I285" s="262"/>
      <c r="J285" s="262"/>
      <c r="K285" s="262"/>
      <c r="L285" s="259" t="s">
        <v>947</v>
      </c>
      <c r="M285" s="259"/>
      <c r="N285" s="259"/>
      <c r="O285" s="261" t="s">
        <v>100</v>
      </c>
      <c r="P285" s="261"/>
      <c r="Q285" s="260" t="s">
        <v>101</v>
      </c>
      <c r="R285" s="260"/>
      <c r="S285" s="260"/>
      <c r="T285" s="260" t="s">
        <v>300</v>
      </c>
      <c r="U285" s="260"/>
      <c r="V285" s="260"/>
      <c r="W285" s="260"/>
      <c r="X285" s="475" t="s">
        <v>117</v>
      </c>
      <c r="Y285" s="475" t="s">
        <v>1918</v>
      </c>
      <c r="Z285" s="259" t="s">
        <v>119</v>
      </c>
      <c r="AA285" s="257" t="s">
        <v>98</v>
      </c>
      <c r="AB285" s="264" t="s">
        <v>1315</v>
      </c>
      <c r="AC285" s="261" t="s">
        <v>102</v>
      </c>
      <c r="AD285" s="310" t="s">
        <v>102</v>
      </c>
      <c r="AE285" s="262" t="s">
        <v>166</v>
      </c>
      <c r="AF285" s="259" t="s">
        <v>140</v>
      </c>
      <c r="AG285" s="259" t="s">
        <v>1954</v>
      </c>
      <c r="AH285" s="475" t="s">
        <v>102</v>
      </c>
      <c r="AI285" s="261" t="s">
        <v>311</v>
      </c>
      <c r="AJ285" s="993" t="s">
        <v>1133</v>
      </c>
      <c r="AK285" s="475" t="s">
        <v>1364</v>
      </c>
      <c r="AL285" s="1000" t="s">
        <v>1133</v>
      </c>
      <c r="AM285" s="257" t="s">
        <v>1133</v>
      </c>
      <c r="AN285" s="1369" t="s">
        <v>2835</v>
      </c>
      <c r="AO285" s="257" t="s">
        <v>102</v>
      </c>
      <c r="AP285" s="327" t="s">
        <v>102</v>
      </c>
      <c r="AQ285" s="327"/>
      <c r="AR285" s="267" t="s">
        <v>1955</v>
      </c>
    </row>
    <row r="286" spans="1:44" s="274" customFormat="1" ht="14.45" customHeight="1" thickBot="1" x14ac:dyDescent="0.3">
      <c r="A286" s="257">
        <f t="shared" si="0"/>
        <v>285</v>
      </c>
      <c r="B286" s="412" t="s">
        <v>3994</v>
      </c>
      <c r="C286" s="1364" t="s">
        <v>4419</v>
      </c>
      <c r="D286" s="258" t="s">
        <v>96</v>
      </c>
      <c r="E286" s="259" t="s">
        <v>97</v>
      </c>
      <c r="F286" s="259"/>
      <c r="G286" s="1422">
        <v>47</v>
      </c>
      <c r="H286" s="262" t="s">
        <v>1391</v>
      </c>
      <c r="I286" s="262"/>
      <c r="J286" s="262"/>
      <c r="K286" s="262"/>
      <c r="L286" s="259" t="s">
        <v>99</v>
      </c>
      <c r="M286" s="259"/>
      <c r="N286" s="259"/>
      <c r="O286" s="261" t="s">
        <v>100</v>
      </c>
      <c r="P286" s="261"/>
      <c r="Q286" s="260" t="s">
        <v>101</v>
      </c>
      <c r="R286" s="260"/>
      <c r="S286" s="260"/>
      <c r="T286" s="260" t="s">
        <v>300</v>
      </c>
      <c r="U286" s="260"/>
      <c r="V286" s="260"/>
      <c r="W286" s="260"/>
      <c r="X286" s="475" t="s">
        <v>117</v>
      </c>
      <c r="Y286" s="475" t="s">
        <v>1918</v>
      </c>
      <c r="Z286" s="259" t="s">
        <v>119</v>
      </c>
      <c r="AA286" s="257" t="s">
        <v>98</v>
      </c>
      <c r="AB286" s="264" t="s">
        <v>1958</v>
      </c>
      <c r="AC286" s="261" t="s">
        <v>102</v>
      </c>
      <c r="AD286" s="310" t="s">
        <v>102</v>
      </c>
      <c r="AE286" s="262" t="s">
        <v>98</v>
      </c>
      <c r="AF286" s="259" t="s">
        <v>106</v>
      </c>
      <c r="AG286" s="259" t="s">
        <v>107</v>
      </c>
      <c r="AH286" s="475" t="s">
        <v>102</v>
      </c>
      <c r="AI286" s="261" t="s">
        <v>311</v>
      </c>
      <c r="AJ286" s="993" t="s">
        <v>12</v>
      </c>
      <c r="AK286" s="475" t="s">
        <v>1364</v>
      </c>
      <c r="AL286" s="1000" t="s">
        <v>1133</v>
      </c>
      <c r="AM286" s="475" t="s">
        <v>12</v>
      </c>
      <c r="AN286" s="257" t="s">
        <v>177</v>
      </c>
      <c r="AO286" s="257" t="s">
        <v>576</v>
      </c>
      <c r="AP286" s="327" t="s">
        <v>577</v>
      </c>
      <c r="AQ286" s="1221"/>
      <c r="AR286" s="944" t="s">
        <v>1638</v>
      </c>
    </row>
    <row r="287" spans="1:44" s="274" customFormat="1" ht="14.45" customHeight="1" thickBot="1" x14ac:dyDescent="0.3">
      <c r="A287" s="257">
        <f t="shared" si="0"/>
        <v>286</v>
      </c>
      <c r="B287" s="412" t="s">
        <v>3995</v>
      </c>
      <c r="C287" s="1364" t="s">
        <v>4420</v>
      </c>
      <c r="D287" s="258" t="s">
        <v>147</v>
      </c>
      <c r="E287" s="259" t="s">
        <v>110</v>
      </c>
      <c r="F287" s="259"/>
      <c r="G287" s="1422">
        <v>61</v>
      </c>
      <c r="H287" s="262" t="s">
        <v>1961</v>
      </c>
      <c r="I287" s="262"/>
      <c r="J287" s="262"/>
      <c r="K287" s="262"/>
      <c r="L287" s="259" t="s">
        <v>1962</v>
      </c>
      <c r="M287" s="259"/>
      <c r="N287" s="259"/>
      <c r="O287" s="261" t="s">
        <v>100</v>
      </c>
      <c r="P287" s="261"/>
      <c r="Q287" s="260" t="s">
        <v>101</v>
      </c>
      <c r="R287" s="260"/>
      <c r="S287" s="260"/>
      <c r="T287" s="260" t="s">
        <v>300</v>
      </c>
      <c r="U287" s="260"/>
      <c r="V287" s="260"/>
      <c r="W287" s="260"/>
      <c r="X287" s="475" t="s">
        <v>117</v>
      </c>
      <c r="Y287" s="475" t="s">
        <v>1918</v>
      </c>
      <c r="Z287" s="259" t="s">
        <v>119</v>
      </c>
      <c r="AA287" s="257" t="s">
        <v>98</v>
      </c>
      <c r="AB287" s="264" t="s">
        <v>1315</v>
      </c>
      <c r="AC287" s="261" t="s">
        <v>102</v>
      </c>
      <c r="AD287" s="310" t="s">
        <v>102</v>
      </c>
      <c r="AE287" s="262" t="s">
        <v>154</v>
      </c>
      <c r="AF287" s="259" t="s">
        <v>140</v>
      </c>
      <c r="AG287" s="263" t="s">
        <v>107</v>
      </c>
      <c r="AH287" s="475" t="s">
        <v>102</v>
      </c>
      <c r="AI287" s="261" t="s">
        <v>311</v>
      </c>
      <c r="AJ287" s="993" t="s">
        <v>12</v>
      </c>
      <c r="AK287" s="475" t="s">
        <v>1364</v>
      </c>
      <c r="AL287" s="1000" t="s">
        <v>1133</v>
      </c>
      <c r="AM287" s="257" t="s">
        <v>1133</v>
      </c>
      <c r="AN287" s="257" t="s">
        <v>177</v>
      </c>
      <c r="AO287" s="257" t="s">
        <v>1965</v>
      </c>
      <c r="AP287" s="257" t="s">
        <v>102</v>
      </c>
      <c r="AQ287" s="257"/>
      <c r="AR287" s="261" t="s">
        <v>1110</v>
      </c>
    </row>
    <row r="288" spans="1:44" s="274" customFormat="1" ht="14.45" customHeight="1" thickBot="1" x14ac:dyDescent="0.3">
      <c r="A288" s="257">
        <f t="shared" si="0"/>
        <v>287</v>
      </c>
      <c r="B288" s="412" t="s">
        <v>3996</v>
      </c>
      <c r="C288" s="1364" t="s">
        <v>4421</v>
      </c>
      <c r="D288" s="258" t="s">
        <v>147</v>
      </c>
      <c r="E288" s="259" t="s">
        <v>97</v>
      </c>
      <c r="F288" s="259"/>
      <c r="G288" s="1422">
        <v>30</v>
      </c>
      <c r="H288" s="262" t="s">
        <v>1377</v>
      </c>
      <c r="I288" s="262"/>
      <c r="J288" s="262"/>
      <c r="K288" s="262"/>
      <c r="L288" s="259" t="s">
        <v>1968</v>
      </c>
      <c r="M288" s="259"/>
      <c r="N288" s="259"/>
      <c r="O288" s="261" t="s">
        <v>100</v>
      </c>
      <c r="P288" s="261"/>
      <c r="Q288" s="260" t="s">
        <v>101</v>
      </c>
      <c r="R288" s="260"/>
      <c r="S288" s="260"/>
      <c r="T288" s="260" t="s">
        <v>300</v>
      </c>
      <c r="U288" s="260"/>
      <c r="V288" s="260"/>
      <c r="W288" s="260"/>
      <c r="X288" s="475" t="s">
        <v>117</v>
      </c>
      <c r="Y288" s="475" t="s">
        <v>1918</v>
      </c>
      <c r="Z288" s="259" t="s">
        <v>119</v>
      </c>
      <c r="AA288" s="257" t="s">
        <v>98</v>
      </c>
      <c r="AB288" s="264" t="s">
        <v>876</v>
      </c>
      <c r="AC288" s="261" t="s">
        <v>102</v>
      </c>
      <c r="AD288" s="310" t="s">
        <v>102</v>
      </c>
      <c r="AE288" s="262" t="s">
        <v>115</v>
      </c>
      <c r="AF288" s="259" t="s">
        <v>236</v>
      </c>
      <c r="AG288" s="259" t="s">
        <v>107</v>
      </c>
      <c r="AH288" s="475" t="s">
        <v>102</v>
      </c>
      <c r="AI288" s="261" t="s">
        <v>171</v>
      </c>
      <c r="AJ288" s="993" t="s">
        <v>12</v>
      </c>
      <c r="AK288" s="475" t="s">
        <v>1364</v>
      </c>
      <c r="AL288" s="1000" t="s">
        <v>1133</v>
      </c>
      <c r="AM288" s="475" t="s">
        <v>12</v>
      </c>
      <c r="AN288" s="257" t="s">
        <v>177</v>
      </c>
      <c r="AO288" s="257" t="s">
        <v>576</v>
      </c>
      <c r="AP288" s="327" t="s">
        <v>577</v>
      </c>
      <c r="AQ288" s="1222"/>
      <c r="AR288" s="961" t="s">
        <v>1103</v>
      </c>
    </row>
    <row r="289" spans="1:44" s="274" customFormat="1" ht="14.45" customHeight="1" thickBot="1" x14ac:dyDescent="0.3">
      <c r="A289" s="257">
        <f t="shared" si="0"/>
        <v>288</v>
      </c>
      <c r="B289" s="412" t="s">
        <v>3997</v>
      </c>
      <c r="C289" s="1364" t="s">
        <v>4422</v>
      </c>
      <c r="D289" s="258" t="s">
        <v>96</v>
      </c>
      <c r="E289" s="259" t="s">
        <v>110</v>
      </c>
      <c r="F289" s="259"/>
      <c r="G289" s="1422">
        <v>44</v>
      </c>
      <c r="H289" s="262" t="s">
        <v>1391</v>
      </c>
      <c r="I289" s="262"/>
      <c r="J289" s="262"/>
      <c r="K289" s="262"/>
      <c r="L289" s="259" t="s">
        <v>947</v>
      </c>
      <c r="M289" s="259"/>
      <c r="N289" s="259"/>
      <c r="O289" s="261" t="s">
        <v>100</v>
      </c>
      <c r="P289" s="261"/>
      <c r="Q289" s="260" t="s">
        <v>101</v>
      </c>
      <c r="R289" s="260"/>
      <c r="S289" s="260"/>
      <c r="T289" s="260" t="s">
        <v>300</v>
      </c>
      <c r="U289" s="260"/>
      <c r="V289" s="260"/>
      <c r="W289" s="260"/>
      <c r="X289" s="475" t="s">
        <v>117</v>
      </c>
      <c r="Y289" s="475" t="s">
        <v>1918</v>
      </c>
      <c r="Z289" s="259" t="s">
        <v>119</v>
      </c>
      <c r="AA289" s="257" t="s">
        <v>98</v>
      </c>
      <c r="AB289" s="264" t="s">
        <v>1324</v>
      </c>
      <c r="AC289" s="261" t="s">
        <v>102</v>
      </c>
      <c r="AD289" s="310" t="s">
        <v>102</v>
      </c>
      <c r="AE289" s="262" t="s">
        <v>98</v>
      </c>
      <c r="AF289" s="259" t="s">
        <v>106</v>
      </c>
      <c r="AG289" s="264" t="s">
        <v>133</v>
      </c>
      <c r="AH289" s="475" t="s">
        <v>102</v>
      </c>
      <c r="AI289" s="261" t="s">
        <v>311</v>
      </c>
      <c r="AJ289" s="993" t="s">
        <v>12</v>
      </c>
      <c r="AK289" s="475" t="s">
        <v>1364</v>
      </c>
      <c r="AL289" s="1000" t="s">
        <v>1133</v>
      </c>
      <c r="AM289" s="475" t="s">
        <v>12</v>
      </c>
      <c r="AN289" s="257" t="s">
        <v>177</v>
      </c>
      <c r="AO289" s="257" t="s">
        <v>576</v>
      </c>
      <c r="AP289" s="327" t="s">
        <v>577</v>
      </c>
      <c r="AQ289" s="327"/>
      <c r="AR289" s="943" t="s">
        <v>1086</v>
      </c>
    </row>
    <row r="290" spans="1:44" s="274" customFormat="1" ht="14.45" customHeight="1" thickBot="1" x14ac:dyDescent="0.3">
      <c r="A290" s="257">
        <f t="shared" si="0"/>
        <v>289</v>
      </c>
      <c r="B290" s="412" t="s">
        <v>3998</v>
      </c>
      <c r="C290" s="1364" t="s">
        <v>4423</v>
      </c>
      <c r="D290" s="258" t="s">
        <v>96</v>
      </c>
      <c r="E290" s="259" t="s">
        <v>97</v>
      </c>
      <c r="F290" s="259"/>
      <c r="G290" s="1422" t="s">
        <v>102</v>
      </c>
      <c r="H290" s="262" t="s">
        <v>1391</v>
      </c>
      <c r="I290" s="262"/>
      <c r="J290" s="262"/>
      <c r="K290" s="262"/>
      <c r="L290" s="259" t="s">
        <v>1066</v>
      </c>
      <c r="M290" s="259"/>
      <c r="N290" s="259"/>
      <c r="O290" s="261" t="s">
        <v>100</v>
      </c>
      <c r="P290" s="261"/>
      <c r="Q290" s="260" t="s">
        <v>101</v>
      </c>
      <c r="R290" s="260"/>
      <c r="S290" s="260"/>
      <c r="T290" s="260" t="s">
        <v>300</v>
      </c>
      <c r="U290" s="260"/>
      <c r="V290" s="260"/>
      <c r="W290" s="260"/>
      <c r="X290" s="475" t="s">
        <v>117</v>
      </c>
      <c r="Y290" s="475" t="s">
        <v>1918</v>
      </c>
      <c r="Z290" s="259" t="s">
        <v>119</v>
      </c>
      <c r="AA290" s="257" t="s">
        <v>98</v>
      </c>
      <c r="AB290" s="264" t="s">
        <v>1324</v>
      </c>
      <c r="AC290" s="261" t="s">
        <v>102</v>
      </c>
      <c r="AD290" s="310" t="s">
        <v>102</v>
      </c>
      <c r="AE290" s="262" t="s">
        <v>98</v>
      </c>
      <c r="AF290" s="259" t="s">
        <v>504</v>
      </c>
      <c r="AG290" s="259" t="s">
        <v>107</v>
      </c>
      <c r="AH290" s="475" t="s">
        <v>102</v>
      </c>
      <c r="AI290" s="261" t="s">
        <v>311</v>
      </c>
      <c r="AJ290" s="993" t="s">
        <v>12</v>
      </c>
      <c r="AK290" s="475" t="s">
        <v>1364</v>
      </c>
      <c r="AL290" s="1000" t="s">
        <v>1133</v>
      </c>
      <c r="AM290" s="475" t="s">
        <v>12</v>
      </c>
      <c r="AN290" s="257" t="s">
        <v>177</v>
      </c>
      <c r="AO290" s="749" t="s">
        <v>1365</v>
      </c>
      <c r="AP290" s="1211" t="s">
        <v>372</v>
      </c>
      <c r="AQ290" s="1211" t="s">
        <v>1924</v>
      </c>
      <c r="AR290" s="267" t="s">
        <v>1110</v>
      </c>
    </row>
    <row r="291" spans="1:44" s="274" customFormat="1" ht="14.45" customHeight="1" thickBot="1" x14ac:dyDescent="0.3">
      <c r="A291" s="257">
        <f t="shared" si="0"/>
        <v>290</v>
      </c>
      <c r="B291" s="412" t="s">
        <v>3999</v>
      </c>
      <c r="C291" s="1364" t="s">
        <v>4424</v>
      </c>
      <c r="D291" s="258" t="s">
        <v>96</v>
      </c>
      <c r="E291" s="259" t="s">
        <v>97</v>
      </c>
      <c r="F291" s="259"/>
      <c r="G291" s="1422">
        <v>57</v>
      </c>
      <c r="H291" s="262" t="s">
        <v>1391</v>
      </c>
      <c r="I291" s="262"/>
      <c r="J291" s="262"/>
      <c r="K291" s="262"/>
      <c r="L291" s="259" t="s">
        <v>282</v>
      </c>
      <c r="M291" s="259"/>
      <c r="N291" s="259"/>
      <c r="O291" s="261" t="s">
        <v>100</v>
      </c>
      <c r="P291" s="261"/>
      <c r="Q291" s="260" t="s">
        <v>101</v>
      </c>
      <c r="R291" s="260"/>
      <c r="S291" s="260"/>
      <c r="T291" s="260" t="s">
        <v>300</v>
      </c>
      <c r="U291" s="260"/>
      <c r="V291" s="260"/>
      <c r="W291" s="260"/>
      <c r="X291" s="475" t="s">
        <v>117</v>
      </c>
      <c r="Y291" s="475" t="s">
        <v>1918</v>
      </c>
      <c r="Z291" s="259" t="s">
        <v>119</v>
      </c>
      <c r="AA291" s="257" t="s">
        <v>98</v>
      </c>
      <c r="AB291" s="264" t="s">
        <v>1979</v>
      </c>
      <c r="AC291" s="261" t="s">
        <v>102</v>
      </c>
      <c r="AD291" s="310" t="s">
        <v>102</v>
      </c>
      <c r="AE291" s="262" t="s">
        <v>98</v>
      </c>
      <c r="AF291" s="259" t="s">
        <v>106</v>
      </c>
      <c r="AG291" s="259" t="s">
        <v>107</v>
      </c>
      <c r="AH291" s="475" t="s">
        <v>102</v>
      </c>
      <c r="AI291" s="261" t="s">
        <v>311</v>
      </c>
      <c r="AJ291" s="993" t="s">
        <v>12</v>
      </c>
      <c r="AK291" s="475" t="s">
        <v>1364</v>
      </c>
      <c r="AL291" s="1000" t="s">
        <v>1133</v>
      </c>
      <c r="AM291" s="475" t="s">
        <v>12</v>
      </c>
      <c r="AN291" s="1370" t="s">
        <v>4565</v>
      </c>
      <c r="AO291" s="257" t="s">
        <v>102</v>
      </c>
      <c r="AP291" s="327" t="s">
        <v>102</v>
      </c>
      <c r="AQ291" s="327"/>
      <c r="AR291" s="943" t="s">
        <v>1980</v>
      </c>
    </row>
    <row r="292" spans="1:44" s="274" customFormat="1" ht="14.45" customHeight="1" thickBot="1" x14ac:dyDescent="0.3">
      <c r="A292" s="257">
        <f t="shared" si="0"/>
        <v>291</v>
      </c>
      <c r="B292" s="412" t="s">
        <v>4000</v>
      </c>
      <c r="C292" s="1364" t="s">
        <v>4425</v>
      </c>
      <c r="D292" s="258" t="s">
        <v>147</v>
      </c>
      <c r="E292" s="259" t="s">
        <v>489</v>
      </c>
      <c r="F292" s="259"/>
      <c r="G292" s="1422">
        <v>61</v>
      </c>
      <c r="H292" s="262" t="s">
        <v>1391</v>
      </c>
      <c r="I292" s="262"/>
      <c r="J292" s="262"/>
      <c r="K292" s="262"/>
      <c r="L292" s="259" t="s">
        <v>756</v>
      </c>
      <c r="M292" s="259"/>
      <c r="N292" s="259"/>
      <c r="O292" s="261" t="s">
        <v>1983</v>
      </c>
      <c r="P292" s="261"/>
      <c r="Q292" s="260" t="s">
        <v>511</v>
      </c>
      <c r="R292" s="260"/>
      <c r="S292" s="260"/>
      <c r="T292" s="260" t="s">
        <v>1984</v>
      </c>
      <c r="U292" s="260"/>
      <c r="V292" s="260"/>
      <c r="W292" s="260"/>
      <c r="X292" s="475" t="s">
        <v>117</v>
      </c>
      <c r="Y292" s="475" t="s">
        <v>1918</v>
      </c>
      <c r="Z292" s="259" t="s">
        <v>119</v>
      </c>
      <c r="AA292" s="257" t="s">
        <v>98</v>
      </c>
      <c r="AB292" s="264" t="s">
        <v>1454</v>
      </c>
      <c r="AC292" s="261" t="s">
        <v>102</v>
      </c>
      <c r="AD292" s="310" t="s">
        <v>102</v>
      </c>
      <c r="AE292" s="262" t="s">
        <v>98</v>
      </c>
      <c r="AF292" s="259" t="s">
        <v>122</v>
      </c>
      <c r="AG292" s="259" t="s">
        <v>107</v>
      </c>
      <c r="AH292" s="475" t="s">
        <v>102</v>
      </c>
      <c r="AI292" s="261" t="s">
        <v>311</v>
      </c>
      <c r="AJ292" s="993" t="s">
        <v>12</v>
      </c>
      <c r="AK292" s="475" t="s">
        <v>1364</v>
      </c>
      <c r="AL292" s="1000" t="s">
        <v>1133</v>
      </c>
      <c r="AM292" s="257" t="s">
        <v>1133</v>
      </c>
      <c r="AN292" s="257" t="s">
        <v>177</v>
      </c>
      <c r="AO292" s="749" t="s">
        <v>1365</v>
      </c>
      <c r="AP292" s="1211" t="s">
        <v>372</v>
      </c>
      <c r="AQ292" s="1211" t="s">
        <v>1924</v>
      </c>
      <c r="AR292" s="267" t="s">
        <v>1110</v>
      </c>
    </row>
    <row r="293" spans="1:44" s="274" customFormat="1" ht="14.45" customHeight="1" thickBot="1" x14ac:dyDescent="0.3">
      <c r="A293" s="257">
        <f t="shared" si="0"/>
        <v>292</v>
      </c>
      <c r="B293" s="412" t="s">
        <v>4001</v>
      </c>
      <c r="C293" s="1364" t="s">
        <v>4426</v>
      </c>
      <c r="D293" s="258" t="s">
        <v>96</v>
      </c>
      <c r="E293" s="259" t="s">
        <v>489</v>
      </c>
      <c r="F293" s="259"/>
      <c r="G293" s="1422">
        <v>33</v>
      </c>
      <c r="H293" s="262" t="s">
        <v>1391</v>
      </c>
      <c r="I293" s="262"/>
      <c r="J293" s="262"/>
      <c r="K293" s="262"/>
      <c r="L293" s="259" t="s">
        <v>1668</v>
      </c>
      <c r="M293" s="259"/>
      <c r="N293" s="259"/>
      <c r="O293" s="261" t="s">
        <v>100</v>
      </c>
      <c r="P293" s="261"/>
      <c r="Q293" s="260" t="s">
        <v>101</v>
      </c>
      <c r="R293" s="260"/>
      <c r="S293" s="260"/>
      <c r="T293" s="260" t="s">
        <v>300</v>
      </c>
      <c r="U293" s="260"/>
      <c r="V293" s="260"/>
      <c r="W293" s="260"/>
      <c r="X293" s="475" t="s">
        <v>117</v>
      </c>
      <c r="Y293" s="475" t="s">
        <v>1918</v>
      </c>
      <c r="Z293" s="259" t="s">
        <v>119</v>
      </c>
      <c r="AA293" s="257" t="s">
        <v>98</v>
      </c>
      <c r="AB293" s="264" t="s">
        <v>1315</v>
      </c>
      <c r="AC293" s="261" t="s">
        <v>102</v>
      </c>
      <c r="AD293" s="310" t="s">
        <v>102</v>
      </c>
      <c r="AE293" s="262" t="s">
        <v>98</v>
      </c>
      <c r="AF293" s="259" t="s">
        <v>122</v>
      </c>
      <c r="AG293" s="259" t="s">
        <v>170</v>
      </c>
      <c r="AH293" s="475" t="s">
        <v>102</v>
      </c>
      <c r="AI293" s="261" t="s">
        <v>311</v>
      </c>
      <c r="AJ293" s="993" t="s">
        <v>12</v>
      </c>
      <c r="AK293" s="475" t="s">
        <v>1364</v>
      </c>
      <c r="AL293" s="1000" t="s">
        <v>1133</v>
      </c>
      <c r="AM293" s="475" t="s">
        <v>12</v>
      </c>
      <c r="AN293" s="1370" t="s">
        <v>4565</v>
      </c>
      <c r="AO293" s="257" t="s">
        <v>102</v>
      </c>
      <c r="AP293" s="327" t="s">
        <v>102</v>
      </c>
      <c r="AQ293" s="327"/>
      <c r="AR293" s="943" t="s">
        <v>1654</v>
      </c>
    </row>
    <row r="294" spans="1:44" s="274" customFormat="1" ht="14.45" customHeight="1" thickBot="1" x14ac:dyDescent="0.3">
      <c r="A294" s="257">
        <f t="shared" si="0"/>
        <v>293</v>
      </c>
      <c r="B294" s="412" t="s">
        <v>4002</v>
      </c>
      <c r="C294" s="1364" t="s">
        <v>4427</v>
      </c>
      <c r="D294" s="258" t="s">
        <v>96</v>
      </c>
      <c r="E294" s="259" t="s">
        <v>489</v>
      </c>
      <c r="F294" s="259"/>
      <c r="G294" s="1422">
        <v>66</v>
      </c>
      <c r="H294" s="262" t="s">
        <v>1391</v>
      </c>
      <c r="I294" s="262"/>
      <c r="J294" s="262"/>
      <c r="K294" s="262"/>
      <c r="L294" s="259" t="s">
        <v>99</v>
      </c>
      <c r="M294" s="259"/>
      <c r="N294" s="259"/>
      <c r="O294" s="261" t="s">
        <v>100</v>
      </c>
      <c r="P294" s="261"/>
      <c r="Q294" s="260" t="s">
        <v>101</v>
      </c>
      <c r="R294" s="260"/>
      <c r="S294" s="260"/>
      <c r="T294" s="260" t="s">
        <v>300</v>
      </c>
      <c r="U294" s="260"/>
      <c r="V294" s="260"/>
      <c r="W294" s="260"/>
      <c r="X294" s="475" t="s">
        <v>117</v>
      </c>
      <c r="Y294" s="475" t="s">
        <v>1918</v>
      </c>
      <c r="Z294" s="259" t="s">
        <v>119</v>
      </c>
      <c r="AA294" s="257" t="s">
        <v>98</v>
      </c>
      <c r="AB294" s="264" t="s">
        <v>1989</v>
      </c>
      <c r="AC294" s="261" t="s">
        <v>102</v>
      </c>
      <c r="AD294" s="310" t="s">
        <v>102</v>
      </c>
      <c r="AE294" s="262" t="s">
        <v>98</v>
      </c>
      <c r="AF294" s="259" t="s">
        <v>106</v>
      </c>
      <c r="AG294" s="259" t="s">
        <v>1526</v>
      </c>
      <c r="AH294" s="475" t="s">
        <v>102</v>
      </c>
      <c r="AI294" s="261" t="s">
        <v>311</v>
      </c>
      <c r="AJ294" s="993" t="s">
        <v>12</v>
      </c>
      <c r="AK294" s="475" t="s">
        <v>1364</v>
      </c>
      <c r="AL294" s="1000" t="s">
        <v>1133</v>
      </c>
      <c r="AM294" s="257" t="s">
        <v>1133</v>
      </c>
      <c r="AN294" s="257" t="s">
        <v>177</v>
      </c>
      <c r="AO294" s="257" t="s">
        <v>1990</v>
      </c>
      <c r="AP294" s="257" t="s">
        <v>102</v>
      </c>
      <c r="AQ294" s="327"/>
      <c r="AR294" s="267" t="s">
        <v>1901</v>
      </c>
    </row>
    <row r="295" spans="1:44" s="274" customFormat="1" ht="14.45" customHeight="1" thickBot="1" x14ac:dyDescent="0.3">
      <c r="A295" s="257">
        <f t="shared" si="0"/>
        <v>294</v>
      </c>
      <c r="B295" s="412" t="s">
        <v>4003</v>
      </c>
      <c r="C295" s="1364" t="s">
        <v>4428</v>
      </c>
      <c r="D295" s="258" t="s">
        <v>147</v>
      </c>
      <c r="E295" s="259" t="s">
        <v>563</v>
      </c>
      <c r="F295" s="259"/>
      <c r="G295" s="1422">
        <v>56</v>
      </c>
      <c r="H295" s="262" t="s">
        <v>1391</v>
      </c>
      <c r="I295" s="262"/>
      <c r="J295" s="262"/>
      <c r="K295" s="262"/>
      <c r="L295" s="259" t="s">
        <v>1066</v>
      </c>
      <c r="M295" s="259"/>
      <c r="N295" s="259"/>
      <c r="O295" s="261" t="s">
        <v>100</v>
      </c>
      <c r="P295" s="261"/>
      <c r="Q295" s="260" t="s">
        <v>101</v>
      </c>
      <c r="R295" s="260"/>
      <c r="S295" s="260"/>
      <c r="T295" s="260" t="s">
        <v>300</v>
      </c>
      <c r="U295" s="260"/>
      <c r="V295" s="260"/>
      <c r="W295" s="260"/>
      <c r="X295" s="475" t="s">
        <v>117</v>
      </c>
      <c r="Y295" s="475" t="s">
        <v>1918</v>
      </c>
      <c r="Z295" s="259" t="s">
        <v>119</v>
      </c>
      <c r="AA295" s="257" t="s">
        <v>98</v>
      </c>
      <c r="AB295" s="264" t="s">
        <v>1993</v>
      </c>
      <c r="AC295" s="261" t="s">
        <v>102</v>
      </c>
      <c r="AD295" s="310" t="s">
        <v>102</v>
      </c>
      <c r="AE295" s="262" t="s">
        <v>98</v>
      </c>
      <c r="AF295" s="259" t="s">
        <v>504</v>
      </c>
      <c r="AG295" s="259" t="s">
        <v>107</v>
      </c>
      <c r="AH295" s="475" t="s">
        <v>102</v>
      </c>
      <c r="AI295" s="261" t="s">
        <v>311</v>
      </c>
      <c r="AJ295" s="993" t="s">
        <v>12</v>
      </c>
      <c r="AK295" s="475" t="s">
        <v>1364</v>
      </c>
      <c r="AL295" s="1000" t="s">
        <v>1133</v>
      </c>
      <c r="AM295" s="257" t="s">
        <v>1133</v>
      </c>
      <c r="AN295" s="1369" t="s">
        <v>2835</v>
      </c>
      <c r="AO295" s="257" t="s">
        <v>102</v>
      </c>
      <c r="AP295" s="327" t="s">
        <v>102</v>
      </c>
      <c r="AQ295" s="327"/>
      <c r="AR295" s="267" t="s">
        <v>1110</v>
      </c>
    </row>
    <row r="296" spans="1:44" s="274" customFormat="1" ht="14.45" customHeight="1" thickBot="1" x14ac:dyDescent="0.3">
      <c r="A296" s="257">
        <f t="shared" si="0"/>
        <v>295</v>
      </c>
      <c r="B296" s="412" t="s">
        <v>4004</v>
      </c>
      <c r="C296" s="1364" t="s">
        <v>4429</v>
      </c>
      <c r="D296" s="264" t="s">
        <v>96</v>
      </c>
      <c r="E296" s="259" t="s">
        <v>563</v>
      </c>
      <c r="F296" s="259"/>
      <c r="G296" s="1422">
        <v>43</v>
      </c>
      <c r="H296" s="262" t="s">
        <v>1391</v>
      </c>
      <c r="I296" s="262"/>
      <c r="J296" s="262"/>
      <c r="K296" s="262"/>
      <c r="L296" s="259" t="s">
        <v>99</v>
      </c>
      <c r="M296" s="259"/>
      <c r="N296" s="259"/>
      <c r="O296" s="262" t="s">
        <v>100</v>
      </c>
      <c r="P296" s="262"/>
      <c r="Q296" s="260" t="s">
        <v>101</v>
      </c>
      <c r="R296" s="260"/>
      <c r="S296" s="260"/>
      <c r="T296" s="260" t="s">
        <v>300</v>
      </c>
      <c r="U296" s="260"/>
      <c r="V296" s="260"/>
      <c r="W296" s="260"/>
      <c r="X296" s="264" t="s">
        <v>117</v>
      </c>
      <c r="Y296" s="475" t="s">
        <v>1918</v>
      </c>
      <c r="Z296" s="264" t="s">
        <v>119</v>
      </c>
      <c r="AA296" s="264" t="s">
        <v>976</v>
      </c>
      <c r="AB296" s="264" t="s">
        <v>1996</v>
      </c>
      <c r="AC296" s="261" t="s">
        <v>102</v>
      </c>
      <c r="AD296" s="310" t="s">
        <v>102</v>
      </c>
      <c r="AE296" s="262" t="s">
        <v>98</v>
      </c>
      <c r="AF296" s="264" t="s">
        <v>106</v>
      </c>
      <c r="AG296" s="264" t="s">
        <v>133</v>
      </c>
      <c r="AH296" s="475" t="s">
        <v>102</v>
      </c>
      <c r="AI296" s="261" t="s">
        <v>106</v>
      </c>
      <c r="AJ296" s="263" t="s">
        <v>1997</v>
      </c>
      <c r="AK296" s="257" t="s">
        <v>1364</v>
      </c>
      <c r="AL296" s="1001" t="s">
        <v>1133</v>
      </c>
      <c r="AM296" s="259" t="s">
        <v>1997</v>
      </c>
      <c r="AN296" s="1369" t="s">
        <v>2835</v>
      </c>
      <c r="AO296" s="257" t="s">
        <v>102</v>
      </c>
      <c r="AP296" s="327" t="s">
        <v>102</v>
      </c>
      <c r="AQ296" s="327"/>
      <c r="AR296" s="267" t="s">
        <v>1955</v>
      </c>
    </row>
    <row r="297" spans="1:44" s="274" customFormat="1" ht="14.45" customHeight="1" thickBot="1" x14ac:dyDescent="0.3">
      <c r="A297" s="257">
        <f t="shared" si="0"/>
        <v>296</v>
      </c>
      <c r="B297" s="412" t="s">
        <v>4005</v>
      </c>
      <c r="C297" s="1364" t="s">
        <v>4430</v>
      </c>
      <c r="D297" s="257" t="s">
        <v>96</v>
      </c>
      <c r="E297" s="257" t="s">
        <v>563</v>
      </c>
      <c r="F297" s="257"/>
      <c r="G297" s="1422">
        <v>42</v>
      </c>
      <c r="H297" s="261" t="s">
        <v>1391</v>
      </c>
      <c r="I297" s="261"/>
      <c r="J297" s="261"/>
      <c r="K297" s="261"/>
      <c r="L297" s="261" t="s">
        <v>99</v>
      </c>
      <c r="M297" s="259"/>
      <c r="N297" s="261"/>
      <c r="O297" s="261" t="s">
        <v>100</v>
      </c>
      <c r="P297" s="261"/>
      <c r="Q297" s="261" t="s">
        <v>101</v>
      </c>
      <c r="R297" s="261"/>
      <c r="S297" s="261"/>
      <c r="T297" s="261" t="s">
        <v>300</v>
      </c>
      <c r="U297" s="261"/>
      <c r="V297" s="261"/>
      <c r="W297" s="261"/>
      <c r="X297" s="475" t="s">
        <v>117</v>
      </c>
      <c r="Y297" s="475" t="s">
        <v>1918</v>
      </c>
      <c r="Z297" s="261" t="s">
        <v>119</v>
      </c>
      <c r="AA297" s="257" t="s">
        <v>976</v>
      </c>
      <c r="AB297" s="261" t="s">
        <v>1315</v>
      </c>
      <c r="AC297" s="267" t="s">
        <v>102</v>
      </c>
      <c r="AD297" s="310" t="s">
        <v>102</v>
      </c>
      <c r="AE297" s="262" t="s">
        <v>98</v>
      </c>
      <c r="AF297" s="261" t="s">
        <v>106</v>
      </c>
      <c r="AG297" s="264" t="s">
        <v>133</v>
      </c>
      <c r="AH297" s="475" t="s">
        <v>102</v>
      </c>
      <c r="AI297" s="261" t="s">
        <v>106</v>
      </c>
      <c r="AJ297" s="263" t="s">
        <v>1997</v>
      </c>
      <c r="AK297" s="257" t="s">
        <v>1364</v>
      </c>
      <c r="AL297" s="1001" t="s">
        <v>1133</v>
      </c>
      <c r="AM297" s="259" t="s">
        <v>1997</v>
      </c>
      <c r="AN297" s="257" t="s">
        <v>177</v>
      </c>
      <c r="AO297" s="749" t="s">
        <v>1365</v>
      </c>
      <c r="AP297" s="1211" t="s">
        <v>372</v>
      </c>
      <c r="AQ297" s="1211" t="s">
        <v>1924</v>
      </c>
      <c r="AR297" s="267" t="s">
        <v>1955</v>
      </c>
    </row>
    <row r="298" spans="1:44" s="274" customFormat="1" ht="14.45" customHeight="1" thickBot="1" x14ac:dyDescent="0.3">
      <c r="A298" s="257">
        <f t="shared" si="0"/>
        <v>297</v>
      </c>
      <c r="B298" s="412" t="s">
        <v>4006</v>
      </c>
      <c r="C298" s="1364" t="s">
        <v>4431</v>
      </c>
      <c r="D298" s="258" t="s">
        <v>96</v>
      </c>
      <c r="E298" s="259" t="s">
        <v>97</v>
      </c>
      <c r="F298" s="796"/>
      <c r="G298" s="1422">
        <v>48</v>
      </c>
      <c r="H298" s="262" t="s">
        <v>2002</v>
      </c>
      <c r="I298" s="1040"/>
      <c r="J298" s="1040"/>
      <c r="K298" s="1040"/>
      <c r="L298" s="259" t="s">
        <v>234</v>
      </c>
      <c r="M298" s="261"/>
      <c r="N298" s="796"/>
      <c r="O298" s="261" t="s">
        <v>100</v>
      </c>
      <c r="P298" s="330"/>
      <c r="Q298" s="260" t="s">
        <v>101</v>
      </c>
      <c r="R298" s="1044"/>
      <c r="S298" s="1044"/>
      <c r="T298" s="1044" t="s">
        <v>300</v>
      </c>
      <c r="U298" s="1044"/>
      <c r="V298" s="1044"/>
      <c r="W298" s="1044"/>
      <c r="X298" s="475" t="s">
        <v>117</v>
      </c>
      <c r="Y298" s="475" t="s">
        <v>1918</v>
      </c>
      <c r="Z298" s="259" t="s">
        <v>119</v>
      </c>
      <c r="AA298" s="257" t="s">
        <v>98</v>
      </c>
      <c r="AB298" s="264" t="s">
        <v>2003</v>
      </c>
      <c r="AC298" s="261" t="s">
        <v>102</v>
      </c>
      <c r="AD298" s="310" t="s">
        <v>102</v>
      </c>
      <c r="AE298" s="262" t="s">
        <v>217</v>
      </c>
      <c r="AF298" s="259" t="s">
        <v>236</v>
      </c>
      <c r="AG298" s="796" t="s">
        <v>107</v>
      </c>
      <c r="AH298" s="478" t="s">
        <v>102</v>
      </c>
      <c r="AI298" s="261" t="s">
        <v>311</v>
      </c>
      <c r="AJ298" s="994" t="s">
        <v>12</v>
      </c>
      <c r="AK298" s="257" t="s">
        <v>1364</v>
      </c>
      <c r="AL298" s="1002" t="s">
        <v>1133</v>
      </c>
      <c r="AM298" s="478" t="s">
        <v>12</v>
      </c>
      <c r="AN298" s="1369" t="s">
        <v>2835</v>
      </c>
      <c r="AO298" s="340" t="s">
        <v>102</v>
      </c>
      <c r="AP298" s="327" t="s">
        <v>102</v>
      </c>
      <c r="AQ298" s="1221"/>
      <c r="AR298" s="705" t="s">
        <v>1110</v>
      </c>
    </row>
    <row r="299" spans="1:44" s="274" customFormat="1" ht="14.45" customHeight="1" thickBot="1" x14ac:dyDescent="0.3">
      <c r="A299" s="68">
        <f t="shared" si="0"/>
        <v>298</v>
      </c>
      <c r="B299" s="412" t="s">
        <v>4007</v>
      </c>
      <c r="C299" s="1364" t="s">
        <v>4432</v>
      </c>
      <c r="D299" s="765" t="s">
        <v>147</v>
      </c>
      <c r="E299" s="918" t="s">
        <v>489</v>
      </c>
      <c r="F299" s="238"/>
      <c r="G299" s="1423">
        <v>37</v>
      </c>
      <c r="H299" s="239" t="s">
        <v>2007</v>
      </c>
      <c r="I299" s="239"/>
      <c r="J299" s="491"/>
      <c r="K299" s="239"/>
      <c r="L299" s="238" t="s">
        <v>234</v>
      </c>
      <c r="M299" s="796"/>
      <c r="N299" s="918"/>
      <c r="O299" s="47" t="s">
        <v>1531</v>
      </c>
      <c r="P299" s="47"/>
      <c r="Q299" s="239" t="s">
        <v>225</v>
      </c>
      <c r="R299" s="1160"/>
      <c r="S299" s="1164"/>
      <c r="T299" s="1164" t="s">
        <v>757</v>
      </c>
      <c r="U299" s="1164"/>
      <c r="V299" s="1164"/>
      <c r="W299" s="1164"/>
      <c r="X299" s="480" t="s">
        <v>117</v>
      </c>
      <c r="Y299" s="480" t="s">
        <v>161</v>
      </c>
      <c r="Z299" s="238" t="s">
        <v>119</v>
      </c>
      <c r="AA299" s="68" t="s">
        <v>2009</v>
      </c>
      <c r="AB299" s="238" t="s">
        <v>2010</v>
      </c>
      <c r="AC299" s="47" t="s">
        <v>102</v>
      </c>
      <c r="AD299" s="47" t="s">
        <v>102</v>
      </c>
      <c r="AE299" s="239" t="s">
        <v>154</v>
      </c>
      <c r="AF299" s="240" t="s">
        <v>236</v>
      </c>
      <c r="AG299" s="238" t="s">
        <v>1954</v>
      </c>
      <c r="AH299" s="1223" t="s">
        <v>2012</v>
      </c>
      <c r="AI299" s="47" t="s">
        <v>483</v>
      </c>
      <c r="AJ299" s="995" t="s">
        <v>12</v>
      </c>
      <c r="AK299" s="68" t="s">
        <v>1364</v>
      </c>
      <c r="AL299" s="159" t="s">
        <v>1364</v>
      </c>
      <c r="AM299" s="68" t="s">
        <v>1364</v>
      </c>
      <c r="AN299" s="68" t="s">
        <v>177</v>
      </c>
      <c r="AO299" s="68" t="s">
        <v>1365</v>
      </c>
      <c r="AP299" s="68" t="s">
        <v>372</v>
      </c>
      <c r="AQ299" s="68" t="s">
        <v>1924</v>
      </c>
      <c r="AR299" s="47" t="s">
        <v>2013</v>
      </c>
    </row>
    <row r="300" spans="1:44" s="61" customFormat="1" ht="15.75" thickBot="1" x14ac:dyDescent="0.3">
      <c r="A300" s="68">
        <f t="shared" si="0"/>
        <v>299</v>
      </c>
      <c r="B300" s="412" t="s">
        <v>4008</v>
      </c>
      <c r="C300" s="1364" t="s">
        <v>4433</v>
      </c>
      <c r="D300" s="765" t="s">
        <v>147</v>
      </c>
      <c r="E300" s="918" t="s">
        <v>489</v>
      </c>
      <c r="F300" s="238"/>
      <c r="G300" s="1423">
        <v>42</v>
      </c>
      <c r="H300" s="239" t="s">
        <v>1548</v>
      </c>
      <c r="I300" s="1160"/>
      <c r="J300" s="239"/>
      <c r="K300" s="1206"/>
      <c r="L300" s="238" t="s">
        <v>1627</v>
      </c>
      <c r="M300" s="765"/>
      <c r="N300" s="918"/>
      <c r="O300" s="47" t="s">
        <v>491</v>
      </c>
      <c r="P300" s="47"/>
      <c r="Q300" s="239" t="s">
        <v>511</v>
      </c>
      <c r="R300" s="1160"/>
      <c r="S300" s="1164"/>
      <c r="T300" s="1164" t="s">
        <v>300</v>
      </c>
      <c r="U300" s="1164"/>
      <c r="V300" s="1164"/>
      <c r="W300" s="1164"/>
      <c r="X300" s="480" t="s">
        <v>117</v>
      </c>
      <c r="Y300" s="480" t="s">
        <v>1918</v>
      </c>
      <c r="Z300" s="238" t="s">
        <v>119</v>
      </c>
      <c r="AA300" s="68" t="s">
        <v>976</v>
      </c>
      <c r="AB300" s="238" t="s">
        <v>2016</v>
      </c>
      <c r="AC300" s="47" t="s">
        <v>102</v>
      </c>
      <c r="AD300" s="47" t="s">
        <v>102</v>
      </c>
      <c r="AE300" s="239" t="s">
        <v>217</v>
      </c>
      <c r="AF300" s="240" t="s">
        <v>106</v>
      </c>
      <c r="AG300" s="238" t="s">
        <v>107</v>
      </c>
      <c r="AH300" s="479" t="s">
        <v>102</v>
      </c>
      <c r="AI300" s="47" t="s">
        <v>106</v>
      </c>
      <c r="AJ300" s="704" t="s">
        <v>1133</v>
      </c>
      <c r="AK300" s="68" t="s">
        <v>1364</v>
      </c>
      <c r="AL300" s="159" t="s">
        <v>1364</v>
      </c>
      <c r="AM300" s="68" t="s">
        <v>1364</v>
      </c>
      <c r="AN300" s="1369" t="s">
        <v>2835</v>
      </c>
      <c r="AO300" s="68" t="s">
        <v>102</v>
      </c>
      <c r="AP300" s="68" t="s">
        <v>102</v>
      </c>
      <c r="AQ300" s="68"/>
      <c r="AR300" s="47" t="s">
        <v>2017</v>
      </c>
    </row>
    <row r="301" spans="1:44" s="61" customFormat="1" ht="15.75" thickBot="1" x14ac:dyDescent="0.3">
      <c r="A301" s="68">
        <f t="shared" si="0"/>
        <v>300</v>
      </c>
      <c r="B301" s="412" t="s">
        <v>4009</v>
      </c>
      <c r="C301" s="1364" t="s">
        <v>4434</v>
      </c>
      <c r="D301" s="765" t="s">
        <v>147</v>
      </c>
      <c r="E301" s="918" t="s">
        <v>489</v>
      </c>
      <c r="F301" s="238"/>
      <c r="G301" s="1423">
        <v>32</v>
      </c>
      <c r="H301" s="239" t="s">
        <v>2020</v>
      </c>
      <c r="I301" s="1160"/>
      <c r="J301" s="239"/>
      <c r="K301" s="1206"/>
      <c r="L301" s="238" t="s">
        <v>1755</v>
      </c>
      <c r="M301" s="765"/>
      <c r="N301" s="918"/>
      <c r="O301" s="453" t="s">
        <v>128</v>
      </c>
      <c r="P301" s="47"/>
      <c r="Q301" s="239" t="s">
        <v>211</v>
      </c>
      <c r="R301" s="1160"/>
      <c r="S301" s="1164"/>
      <c r="T301" s="1164" t="s">
        <v>377</v>
      </c>
      <c r="U301" s="1164"/>
      <c r="V301" s="1164"/>
      <c r="W301" s="1164"/>
      <c r="X301" s="480" t="s">
        <v>192</v>
      </c>
      <c r="Y301" s="480" t="s">
        <v>846</v>
      </c>
      <c r="Z301" s="238" t="s">
        <v>119</v>
      </c>
      <c r="AA301" s="68" t="s">
        <v>2021</v>
      </c>
      <c r="AB301" s="238" t="s">
        <v>2022</v>
      </c>
      <c r="AC301" s="47" t="s">
        <v>102</v>
      </c>
      <c r="AD301" s="47" t="s">
        <v>102</v>
      </c>
      <c r="AE301" s="239" t="s">
        <v>154</v>
      </c>
      <c r="AF301" s="240" t="s">
        <v>162</v>
      </c>
      <c r="AG301" s="238" t="s">
        <v>107</v>
      </c>
      <c r="AH301" s="479" t="s">
        <v>102</v>
      </c>
      <c r="AI301" s="47" t="s">
        <v>380</v>
      </c>
      <c r="AJ301" s="995" t="s">
        <v>1364</v>
      </c>
      <c r="AK301" s="68" t="s">
        <v>2023</v>
      </c>
      <c r="AL301" s="159" t="s">
        <v>1364</v>
      </c>
      <c r="AM301" s="68" t="s">
        <v>1364</v>
      </c>
      <c r="AN301" s="68" t="s">
        <v>335</v>
      </c>
      <c r="AO301" s="68" t="s">
        <v>1617</v>
      </c>
      <c r="AP301" s="68" t="s">
        <v>372</v>
      </c>
      <c r="AQ301" s="68"/>
      <c r="AR301" s="47" t="s">
        <v>1110</v>
      </c>
    </row>
    <row r="302" spans="1:44" s="61" customFormat="1" ht="12.75" customHeight="1" thickBot="1" x14ac:dyDescent="0.3">
      <c r="A302" s="68">
        <f t="shared" si="0"/>
        <v>301</v>
      </c>
      <c r="B302" s="412" t="s">
        <v>4010</v>
      </c>
      <c r="C302" s="1364" t="s">
        <v>4435</v>
      </c>
      <c r="D302" s="765" t="s">
        <v>147</v>
      </c>
      <c r="E302" s="918" t="s">
        <v>563</v>
      </c>
      <c r="F302" s="238"/>
      <c r="G302" s="1423">
        <v>42</v>
      </c>
      <c r="H302" s="239" t="s">
        <v>2026</v>
      </c>
      <c r="I302" s="1160"/>
      <c r="J302" s="239"/>
      <c r="K302" s="1206"/>
      <c r="L302" s="238" t="s">
        <v>1541</v>
      </c>
      <c r="M302" s="765"/>
      <c r="N302" s="918"/>
      <c r="O302" s="47" t="s">
        <v>1531</v>
      </c>
      <c r="P302" s="47"/>
      <c r="Q302" s="239" t="s">
        <v>190</v>
      </c>
      <c r="R302" s="1160"/>
      <c r="S302" s="1164"/>
      <c r="T302" s="1164" t="s">
        <v>150</v>
      </c>
      <c r="U302" s="1164"/>
      <c r="V302" s="1164"/>
      <c r="W302" s="1164"/>
      <c r="X302" s="480" t="s">
        <v>117</v>
      </c>
      <c r="Y302" s="480" t="s">
        <v>151</v>
      </c>
      <c r="Z302" s="238" t="s">
        <v>119</v>
      </c>
      <c r="AA302" s="68" t="s">
        <v>2027</v>
      </c>
      <c r="AB302" s="238" t="s">
        <v>2028</v>
      </c>
      <c r="AC302" s="47" t="s">
        <v>102</v>
      </c>
      <c r="AD302" s="47" t="s">
        <v>2029</v>
      </c>
      <c r="AE302" s="239" t="s">
        <v>154</v>
      </c>
      <c r="AF302" s="240" t="s">
        <v>122</v>
      </c>
      <c r="AG302" s="238" t="s">
        <v>107</v>
      </c>
      <c r="AH302" s="479" t="s">
        <v>102</v>
      </c>
      <c r="AI302" s="47" t="s">
        <v>380</v>
      </c>
      <c r="AJ302" s="995" t="s">
        <v>1364</v>
      </c>
      <c r="AK302" s="68" t="s">
        <v>2023</v>
      </c>
      <c r="AL302" s="159" t="s">
        <v>1364</v>
      </c>
      <c r="AM302" s="68" t="s">
        <v>1364</v>
      </c>
      <c r="AN302" s="68" t="s">
        <v>177</v>
      </c>
      <c r="AO302" s="68" t="s">
        <v>1365</v>
      </c>
      <c r="AP302" s="68" t="s">
        <v>372</v>
      </c>
      <c r="AQ302" s="68" t="s">
        <v>1924</v>
      </c>
      <c r="AR302" s="47" t="s">
        <v>1925</v>
      </c>
    </row>
    <row r="303" spans="1:44" s="61" customFormat="1" ht="12.75" customHeight="1" thickBot="1" x14ac:dyDescent="0.3">
      <c r="A303" s="68">
        <f t="shared" si="0"/>
        <v>302</v>
      </c>
      <c r="B303" s="412" t="s">
        <v>4011</v>
      </c>
      <c r="C303" s="1364" t="s">
        <v>4436</v>
      </c>
      <c r="D303" s="765" t="s">
        <v>96</v>
      </c>
      <c r="E303" s="918" t="s">
        <v>563</v>
      </c>
      <c r="F303" s="238"/>
      <c r="G303" s="1423">
        <v>46</v>
      </c>
      <c r="H303" s="239" t="s">
        <v>2032</v>
      </c>
      <c r="I303" s="1160"/>
      <c r="J303" s="239"/>
      <c r="K303" s="1206"/>
      <c r="L303" s="238" t="s">
        <v>2033</v>
      </c>
      <c r="M303" s="765"/>
      <c r="N303" s="918"/>
      <c r="O303" s="47" t="s">
        <v>2034</v>
      </c>
      <c r="P303" s="47"/>
      <c r="Q303" s="239" t="s">
        <v>2035</v>
      </c>
      <c r="R303" s="1160"/>
      <c r="S303" s="1164"/>
      <c r="T303" s="1164" t="s">
        <v>377</v>
      </c>
      <c r="U303" s="1164"/>
      <c r="V303" s="1164"/>
      <c r="W303" s="1164"/>
      <c r="X303" s="480" t="s">
        <v>103</v>
      </c>
      <c r="Y303" s="480" t="s">
        <v>457</v>
      </c>
      <c r="Z303" s="238" t="s">
        <v>119</v>
      </c>
      <c r="AA303" s="68" t="s">
        <v>2036</v>
      </c>
      <c r="AB303" s="238" t="s">
        <v>2037</v>
      </c>
      <c r="AC303" s="47" t="s">
        <v>102</v>
      </c>
      <c r="AD303" s="60" t="s">
        <v>2038</v>
      </c>
      <c r="AE303" s="239" t="s">
        <v>154</v>
      </c>
      <c r="AF303" s="240" t="s">
        <v>236</v>
      </c>
      <c r="AG303" s="238" t="s">
        <v>107</v>
      </c>
      <c r="AH303" s="479" t="s">
        <v>102</v>
      </c>
      <c r="AI303" s="47" t="s">
        <v>106</v>
      </c>
      <c r="AJ303" s="995" t="s">
        <v>1364</v>
      </c>
      <c r="AK303" s="68" t="s">
        <v>2023</v>
      </c>
      <c r="AL303" s="159" t="s">
        <v>1364</v>
      </c>
      <c r="AM303" s="68" t="s">
        <v>1364</v>
      </c>
      <c r="AN303" s="68" t="s">
        <v>177</v>
      </c>
      <c r="AO303" s="68" t="s">
        <v>1409</v>
      </c>
      <c r="AP303" s="68" t="s">
        <v>179</v>
      </c>
      <c r="AQ303" s="68"/>
      <c r="AR303" s="47" t="s">
        <v>2039</v>
      </c>
    </row>
    <row r="304" spans="1:44" s="61" customFormat="1" ht="12.75" customHeight="1" thickBot="1" x14ac:dyDescent="0.3">
      <c r="A304" s="68">
        <f t="shared" si="0"/>
        <v>303</v>
      </c>
      <c r="B304" s="412" t="s">
        <v>4012</v>
      </c>
      <c r="C304" s="1364" t="s">
        <v>4437</v>
      </c>
      <c r="D304" s="765" t="s">
        <v>147</v>
      </c>
      <c r="E304" s="918" t="s">
        <v>489</v>
      </c>
      <c r="F304" s="238"/>
      <c r="G304" s="1423">
        <v>54</v>
      </c>
      <c r="H304" s="239" t="s">
        <v>1767</v>
      </c>
      <c r="I304" s="1160"/>
      <c r="J304" s="239"/>
      <c r="K304" s="1206"/>
      <c r="L304" s="238" t="s">
        <v>1495</v>
      </c>
      <c r="M304" s="765"/>
      <c r="N304" s="918"/>
      <c r="O304" s="47" t="s">
        <v>4566</v>
      </c>
      <c r="P304" s="47"/>
      <c r="Q304" s="239" t="s">
        <v>511</v>
      </c>
      <c r="R304" s="1160"/>
      <c r="S304" s="1164"/>
      <c r="T304" s="1164" t="s">
        <v>419</v>
      </c>
      <c r="U304" s="1164"/>
      <c r="V304" s="1164"/>
      <c r="W304" s="1164"/>
      <c r="X304" s="480" t="s">
        <v>192</v>
      </c>
      <c r="Y304" s="490" t="s">
        <v>441</v>
      </c>
      <c r="Z304" s="238" t="s">
        <v>119</v>
      </c>
      <c r="AA304" s="68" t="s">
        <v>2042</v>
      </c>
      <c r="AB304" s="765" t="s">
        <v>2043</v>
      </c>
      <c r="AC304" s="48" t="s">
        <v>102</v>
      </c>
      <c r="AD304" s="48" t="s">
        <v>102</v>
      </c>
      <c r="AE304" s="239" t="s">
        <v>166</v>
      </c>
      <c r="AF304" s="240" t="s">
        <v>236</v>
      </c>
      <c r="AG304" s="238" t="s">
        <v>107</v>
      </c>
      <c r="AH304" s="479" t="s">
        <v>102</v>
      </c>
      <c r="AI304" s="47" t="s">
        <v>2044</v>
      </c>
      <c r="AJ304" s="995" t="s">
        <v>1364</v>
      </c>
      <c r="AK304" s="68" t="s">
        <v>2023</v>
      </c>
      <c r="AL304" s="159" t="s">
        <v>1364</v>
      </c>
      <c r="AM304" s="68" t="s">
        <v>1364</v>
      </c>
      <c r="AN304" s="68" t="s">
        <v>177</v>
      </c>
      <c r="AO304" s="68" t="s">
        <v>1365</v>
      </c>
      <c r="AP304" s="68" t="s">
        <v>372</v>
      </c>
      <c r="AQ304" s="68" t="s">
        <v>1924</v>
      </c>
      <c r="AR304" s="47" t="s">
        <v>1925</v>
      </c>
    </row>
    <row r="305" spans="1:44" s="61" customFormat="1" ht="12.75" customHeight="1" thickBot="1" x14ac:dyDescent="0.3">
      <c r="A305" s="68">
        <f t="shared" si="0"/>
        <v>304</v>
      </c>
      <c r="B305" s="412" t="s">
        <v>4013</v>
      </c>
      <c r="C305" s="1364" t="s">
        <v>4438</v>
      </c>
      <c r="D305" s="842" t="s">
        <v>147</v>
      </c>
      <c r="E305" s="918" t="s">
        <v>563</v>
      </c>
      <c r="F305" s="238"/>
      <c r="G305" s="1423">
        <v>37</v>
      </c>
      <c r="H305" s="239" t="s">
        <v>1494</v>
      </c>
      <c r="I305" s="1160"/>
      <c r="J305" s="239"/>
      <c r="K305" s="1206"/>
      <c r="L305" s="238" t="s">
        <v>2047</v>
      </c>
      <c r="M305" s="765"/>
      <c r="N305" s="918"/>
      <c r="O305" s="47" t="s">
        <v>4567</v>
      </c>
      <c r="P305" s="47"/>
      <c r="Q305" s="239" t="s">
        <v>511</v>
      </c>
      <c r="R305" s="1160"/>
      <c r="S305" s="1164"/>
      <c r="T305" s="1164" t="s">
        <v>757</v>
      </c>
      <c r="U305" s="1164"/>
      <c r="V305" s="1164"/>
      <c r="W305" s="1164"/>
      <c r="X305" s="704" t="s">
        <v>103</v>
      </c>
      <c r="Y305" s="479" t="s">
        <v>635</v>
      </c>
      <c r="Z305" s="238" t="s">
        <v>119</v>
      </c>
      <c r="AA305" s="68" t="s">
        <v>2049</v>
      </c>
      <c r="AB305" s="765" t="s">
        <v>798</v>
      </c>
      <c r="AC305" s="48" t="s">
        <v>102</v>
      </c>
      <c r="AD305" s="48" t="s">
        <v>102</v>
      </c>
      <c r="AE305" s="239" t="s">
        <v>807</v>
      </c>
      <c r="AF305" s="240" t="s">
        <v>162</v>
      </c>
      <c r="AG305" s="238" t="s">
        <v>170</v>
      </c>
      <c r="AH305" s="68" t="s">
        <v>102</v>
      </c>
      <c r="AI305" s="47" t="s">
        <v>2050</v>
      </c>
      <c r="AJ305" s="995" t="s">
        <v>1364</v>
      </c>
      <c r="AK305" s="68" t="s">
        <v>2023</v>
      </c>
      <c r="AL305" s="159" t="s">
        <v>1364</v>
      </c>
      <c r="AM305" s="68" t="s">
        <v>1364</v>
      </c>
      <c r="AN305" s="68" t="s">
        <v>177</v>
      </c>
      <c r="AO305" s="68" t="s">
        <v>1409</v>
      </c>
      <c r="AP305" s="68" t="s">
        <v>179</v>
      </c>
      <c r="AQ305" s="68"/>
      <c r="AR305" s="47" t="s">
        <v>2051</v>
      </c>
    </row>
    <row r="306" spans="1:44" s="61" customFormat="1" ht="12.75" customHeight="1" thickBot="1" x14ac:dyDescent="0.3">
      <c r="A306" s="68">
        <f t="shared" si="0"/>
        <v>305</v>
      </c>
      <c r="B306" s="412" t="s">
        <v>4014</v>
      </c>
      <c r="C306" s="1364" t="s">
        <v>4439</v>
      </c>
      <c r="D306" s="842" t="s">
        <v>147</v>
      </c>
      <c r="E306" s="918" t="s">
        <v>563</v>
      </c>
      <c r="F306" s="238"/>
      <c r="G306" s="1423">
        <v>31</v>
      </c>
      <c r="H306" s="239" t="s">
        <v>2054</v>
      </c>
      <c r="I306" s="1160"/>
      <c r="J306" s="239"/>
      <c r="K306" s="1206"/>
      <c r="L306" s="238" t="s">
        <v>1495</v>
      </c>
      <c r="M306" s="765"/>
      <c r="N306" s="918"/>
      <c r="O306" s="47" t="s">
        <v>491</v>
      </c>
      <c r="P306" s="47"/>
      <c r="Q306" s="239" t="s">
        <v>511</v>
      </c>
      <c r="R306" s="1160"/>
      <c r="S306" s="1164"/>
      <c r="T306" s="1164" t="s">
        <v>191</v>
      </c>
      <c r="U306" s="1164"/>
      <c r="V306" s="1164"/>
      <c r="W306" s="1164"/>
      <c r="X306" s="704" t="s">
        <v>192</v>
      </c>
      <c r="Y306" s="479" t="s">
        <v>193</v>
      </c>
      <c r="Z306" s="238" t="s">
        <v>119</v>
      </c>
      <c r="AA306" s="68" t="s">
        <v>430</v>
      </c>
      <c r="AB306" s="765" t="s">
        <v>2055</v>
      </c>
      <c r="AC306" s="494" t="s">
        <v>1731</v>
      </c>
      <c r="AD306" s="69" t="s">
        <v>2056</v>
      </c>
      <c r="AE306" s="239" t="s">
        <v>154</v>
      </c>
      <c r="AF306" s="240" t="s">
        <v>236</v>
      </c>
      <c r="AG306" s="238" t="s">
        <v>107</v>
      </c>
      <c r="AH306" s="68" t="s">
        <v>102</v>
      </c>
      <c r="AI306" s="69" t="s">
        <v>1061</v>
      </c>
      <c r="AJ306" s="995" t="s">
        <v>1364</v>
      </c>
      <c r="AK306" s="68" t="s">
        <v>2023</v>
      </c>
      <c r="AL306" s="769" t="s">
        <v>1364</v>
      </c>
      <c r="AM306" s="68" t="s">
        <v>1364</v>
      </c>
      <c r="AN306" s="68" t="s">
        <v>177</v>
      </c>
      <c r="AO306" s="68" t="s">
        <v>1365</v>
      </c>
      <c r="AP306" s="68" t="s">
        <v>372</v>
      </c>
      <c r="AQ306" s="68" t="s">
        <v>1924</v>
      </c>
      <c r="AR306" s="47" t="s">
        <v>1925</v>
      </c>
    </row>
    <row r="307" spans="1:44" s="61" customFormat="1" ht="12.75" customHeight="1" thickBot="1" x14ac:dyDescent="0.3">
      <c r="A307" s="68">
        <f t="shared" si="0"/>
        <v>306</v>
      </c>
      <c r="B307" s="412" t="s">
        <v>4015</v>
      </c>
      <c r="C307" s="1364" t="s">
        <v>4440</v>
      </c>
      <c r="D307" s="842" t="s">
        <v>96</v>
      </c>
      <c r="E307" s="918" t="s">
        <v>489</v>
      </c>
      <c r="F307" s="238"/>
      <c r="G307" s="1423">
        <v>27</v>
      </c>
      <c r="H307" s="239" t="s">
        <v>1377</v>
      </c>
      <c r="I307" s="1160"/>
      <c r="J307" s="239"/>
      <c r="K307" s="1206"/>
      <c r="L307" s="238" t="s">
        <v>2059</v>
      </c>
      <c r="M307" s="765"/>
      <c r="N307" s="918"/>
      <c r="O307" s="47" t="s">
        <v>491</v>
      </c>
      <c r="P307" s="47"/>
      <c r="Q307" s="239" t="s">
        <v>511</v>
      </c>
      <c r="R307" s="1160"/>
      <c r="S307" s="1164"/>
      <c r="T307" s="1164" t="s">
        <v>1207</v>
      </c>
      <c r="U307" s="1164"/>
      <c r="V307" s="1164"/>
      <c r="W307" s="1164"/>
      <c r="X307" s="704" t="s">
        <v>192</v>
      </c>
      <c r="Y307" s="479" t="s">
        <v>550</v>
      </c>
      <c r="Z307" s="238" t="s">
        <v>119</v>
      </c>
      <c r="AA307" s="68" t="s">
        <v>2060</v>
      </c>
      <c r="AB307" s="765" t="s">
        <v>869</v>
      </c>
      <c r="AC307" s="494" t="s">
        <v>102</v>
      </c>
      <c r="AD307" s="370" t="s">
        <v>2061</v>
      </c>
      <c r="AE307" s="239" t="s">
        <v>115</v>
      </c>
      <c r="AF307" s="240" t="s">
        <v>162</v>
      </c>
      <c r="AG307" s="238" t="s">
        <v>107</v>
      </c>
      <c r="AH307" s="68" t="s">
        <v>102</v>
      </c>
      <c r="AI307" s="69" t="s">
        <v>380</v>
      </c>
      <c r="AJ307" s="995" t="s">
        <v>1364</v>
      </c>
      <c r="AK307" s="68" t="s">
        <v>2023</v>
      </c>
      <c r="AL307" s="769" t="s">
        <v>1364</v>
      </c>
      <c r="AM307" s="68" t="s">
        <v>1364</v>
      </c>
      <c r="AN307" s="68" t="s">
        <v>177</v>
      </c>
      <c r="AO307" s="68" t="s">
        <v>1409</v>
      </c>
      <c r="AP307" s="68" t="s">
        <v>179</v>
      </c>
      <c r="AQ307" s="68"/>
      <c r="AR307" s="47" t="s">
        <v>2039</v>
      </c>
    </row>
    <row r="308" spans="1:44" s="61" customFormat="1" ht="12.75" customHeight="1" thickBot="1" x14ac:dyDescent="0.3">
      <c r="A308" s="68">
        <f t="shared" si="0"/>
        <v>307</v>
      </c>
      <c r="B308" s="412" t="s">
        <v>4016</v>
      </c>
      <c r="C308" s="1364" t="s">
        <v>4441</v>
      </c>
      <c r="D308" s="842" t="s">
        <v>147</v>
      </c>
      <c r="E308" s="918" t="s">
        <v>110</v>
      </c>
      <c r="F308" s="238"/>
      <c r="G308" s="1423">
        <v>33</v>
      </c>
      <c r="H308" s="239" t="s">
        <v>1635</v>
      </c>
      <c r="I308" s="1160"/>
      <c r="J308" s="239"/>
      <c r="K308" s="1206"/>
      <c r="L308" s="238" t="s">
        <v>2065</v>
      </c>
      <c r="M308" s="765"/>
      <c r="N308" s="918"/>
      <c r="O308" s="47" t="s">
        <v>100</v>
      </c>
      <c r="P308" s="47"/>
      <c r="Q308" s="239" t="s">
        <v>101</v>
      </c>
      <c r="R308" s="1160"/>
      <c r="S308" s="1164"/>
      <c r="T308" s="1164" t="s">
        <v>419</v>
      </c>
      <c r="U308" s="1164"/>
      <c r="V308" s="1164"/>
      <c r="W308" s="1164"/>
      <c r="X308" s="704" t="s">
        <v>103</v>
      </c>
      <c r="Y308" s="479" t="s">
        <v>176</v>
      </c>
      <c r="Z308" s="238" t="s">
        <v>105</v>
      </c>
      <c r="AA308" s="68" t="s">
        <v>102</v>
      </c>
      <c r="AB308" s="765" t="s">
        <v>102</v>
      </c>
      <c r="AC308" s="494" t="s">
        <v>102</v>
      </c>
      <c r="AD308" s="69" t="s">
        <v>102</v>
      </c>
      <c r="AE308" s="239" t="s">
        <v>115</v>
      </c>
      <c r="AF308" s="240" t="s">
        <v>504</v>
      </c>
      <c r="AG308" s="238" t="s">
        <v>1954</v>
      </c>
      <c r="AH308" s="68" t="s">
        <v>2067</v>
      </c>
      <c r="AI308" s="69" t="s">
        <v>102</v>
      </c>
      <c r="AJ308" s="995" t="s">
        <v>1364</v>
      </c>
      <c r="AK308" s="68" t="s">
        <v>2023</v>
      </c>
      <c r="AL308" s="769" t="s">
        <v>1364</v>
      </c>
      <c r="AM308" s="68" t="s">
        <v>1364</v>
      </c>
      <c r="AN308" s="68" t="s">
        <v>335</v>
      </c>
      <c r="AO308" s="68" t="s">
        <v>371</v>
      </c>
      <c r="AP308" s="68" t="s">
        <v>372</v>
      </c>
      <c r="AQ308" s="68"/>
      <c r="AR308" s="47" t="s">
        <v>2068</v>
      </c>
    </row>
    <row r="309" spans="1:44" s="61" customFormat="1" ht="12.75" customHeight="1" thickBot="1" x14ac:dyDescent="0.3">
      <c r="A309" s="68">
        <f t="shared" si="0"/>
        <v>308</v>
      </c>
      <c r="B309" s="412" t="s">
        <v>4017</v>
      </c>
      <c r="C309" s="1364" t="s">
        <v>4442</v>
      </c>
      <c r="D309" s="842" t="s">
        <v>96</v>
      </c>
      <c r="E309" s="918" t="s">
        <v>489</v>
      </c>
      <c r="F309" s="238"/>
      <c r="G309" s="1423">
        <v>22</v>
      </c>
      <c r="H309" s="239" t="s">
        <v>1561</v>
      </c>
      <c r="I309" s="1160"/>
      <c r="J309" s="239"/>
      <c r="K309" s="1206"/>
      <c r="L309" s="238" t="s">
        <v>2071</v>
      </c>
      <c r="M309" s="765"/>
      <c r="N309" s="918"/>
      <c r="O309" s="47" t="s">
        <v>491</v>
      </c>
      <c r="P309" s="47"/>
      <c r="Q309" s="239" t="s">
        <v>511</v>
      </c>
      <c r="R309" s="1160"/>
      <c r="S309" s="1164"/>
      <c r="T309" s="1164" t="s">
        <v>191</v>
      </c>
      <c r="U309" s="1164"/>
      <c r="V309" s="1164"/>
      <c r="W309" s="1164"/>
      <c r="X309" s="704" t="s">
        <v>192</v>
      </c>
      <c r="Y309" s="479" t="s">
        <v>193</v>
      </c>
      <c r="Z309" s="238" t="s">
        <v>105</v>
      </c>
      <c r="AA309" s="68" t="s">
        <v>102</v>
      </c>
      <c r="AB309" s="765" t="s">
        <v>102</v>
      </c>
      <c r="AC309" s="494" t="s">
        <v>2072</v>
      </c>
      <c r="AD309" s="370" t="s">
        <v>2073</v>
      </c>
      <c r="AE309" s="239" t="s">
        <v>473</v>
      </c>
      <c r="AF309" s="240" t="s">
        <v>140</v>
      </c>
      <c r="AG309" s="238" t="s">
        <v>107</v>
      </c>
      <c r="AH309" s="68" t="s">
        <v>102</v>
      </c>
      <c r="AI309" s="69" t="s">
        <v>102</v>
      </c>
      <c r="AJ309" s="995" t="s">
        <v>1364</v>
      </c>
      <c r="AK309" s="68" t="s">
        <v>2023</v>
      </c>
      <c r="AL309" s="769" t="s">
        <v>1364</v>
      </c>
      <c r="AM309" s="68" t="s">
        <v>1364</v>
      </c>
      <c r="AN309" s="68" t="s">
        <v>177</v>
      </c>
      <c r="AO309" s="68" t="s">
        <v>1409</v>
      </c>
      <c r="AP309" s="68" t="s">
        <v>179</v>
      </c>
      <c r="AQ309" s="68"/>
      <c r="AR309" s="47" t="s">
        <v>2074</v>
      </c>
    </row>
    <row r="310" spans="1:44" s="61" customFormat="1" ht="12.75" customHeight="1" thickBot="1" x14ac:dyDescent="0.3">
      <c r="A310" s="68">
        <f t="shared" si="0"/>
        <v>309</v>
      </c>
      <c r="B310" s="412" t="s">
        <v>4018</v>
      </c>
      <c r="C310" s="1364" t="s">
        <v>4443</v>
      </c>
      <c r="D310" s="842" t="s">
        <v>147</v>
      </c>
      <c r="E310" s="918" t="s">
        <v>489</v>
      </c>
      <c r="F310" s="238"/>
      <c r="G310" s="1423">
        <v>31</v>
      </c>
      <c r="H310" s="239" t="s">
        <v>1767</v>
      </c>
      <c r="I310" s="1160"/>
      <c r="J310" s="239"/>
      <c r="K310" s="1206"/>
      <c r="L310" s="238" t="s">
        <v>2077</v>
      </c>
      <c r="M310" s="765"/>
      <c r="N310" s="918"/>
      <c r="O310" s="47" t="s">
        <v>1571</v>
      </c>
      <c r="P310" s="47"/>
      <c r="Q310" s="239" t="s">
        <v>684</v>
      </c>
      <c r="R310" s="1160"/>
      <c r="S310" s="1164"/>
      <c r="T310" s="1164" t="s">
        <v>150</v>
      </c>
      <c r="U310" s="1164"/>
      <c r="V310" s="1164"/>
      <c r="W310" s="1164"/>
      <c r="X310" s="704" t="s">
        <v>117</v>
      </c>
      <c r="Y310" s="482" t="s">
        <v>151</v>
      </c>
      <c r="Z310" s="238" t="s">
        <v>119</v>
      </c>
      <c r="AA310" s="68" t="s">
        <v>2078</v>
      </c>
      <c r="AB310" s="765" t="s">
        <v>2079</v>
      </c>
      <c r="AC310" s="494" t="s">
        <v>1769</v>
      </c>
      <c r="AD310" s="69" t="s">
        <v>2080</v>
      </c>
      <c r="AE310" s="239" t="s">
        <v>166</v>
      </c>
      <c r="AF310" s="240" t="s">
        <v>162</v>
      </c>
      <c r="AG310" s="238" t="s">
        <v>107</v>
      </c>
      <c r="AH310" s="68" t="s">
        <v>102</v>
      </c>
      <c r="AI310" s="69" t="s">
        <v>1907</v>
      </c>
      <c r="AJ310" s="995" t="s">
        <v>1364</v>
      </c>
      <c r="AK310" s="68" t="s">
        <v>2023</v>
      </c>
      <c r="AL310" s="769" t="s">
        <v>1364</v>
      </c>
      <c r="AM310" s="68" t="s">
        <v>1364</v>
      </c>
      <c r="AN310" s="68" t="s">
        <v>177</v>
      </c>
      <c r="AO310" s="68" t="s">
        <v>1365</v>
      </c>
      <c r="AP310" s="68" t="s">
        <v>372</v>
      </c>
      <c r="AQ310" s="68" t="s">
        <v>1693</v>
      </c>
      <c r="AR310" s="47" t="s">
        <v>1925</v>
      </c>
    </row>
    <row r="311" spans="1:44" s="61" customFormat="1" ht="12.75" customHeight="1" thickBot="1" x14ac:dyDescent="0.3">
      <c r="A311" s="68">
        <f t="shared" si="0"/>
        <v>310</v>
      </c>
      <c r="B311" s="412" t="s">
        <v>4019</v>
      </c>
      <c r="C311" s="1364" t="s">
        <v>4444</v>
      </c>
      <c r="D311" s="856" t="s">
        <v>96</v>
      </c>
      <c r="E311" s="852" t="s">
        <v>489</v>
      </c>
      <c r="F311" s="369"/>
      <c r="G311" s="1424">
        <v>24</v>
      </c>
      <c r="H311" s="491" t="s">
        <v>2083</v>
      </c>
      <c r="I311" s="1161"/>
      <c r="J311" s="239"/>
      <c r="K311" s="1207"/>
      <c r="L311" s="369" t="s">
        <v>291</v>
      </c>
      <c r="M311" s="765"/>
      <c r="N311" s="852"/>
      <c r="O311" s="69" t="s">
        <v>2084</v>
      </c>
      <c r="P311" s="69"/>
      <c r="Q311" s="491" t="s">
        <v>2085</v>
      </c>
      <c r="R311" s="1161"/>
      <c r="S311" s="1164"/>
      <c r="T311" s="1164" t="s">
        <v>191</v>
      </c>
      <c r="U311" s="1164"/>
      <c r="V311" s="1164"/>
      <c r="W311" s="1164"/>
      <c r="X311" s="914" t="s">
        <v>192</v>
      </c>
      <c r="Y311" s="479" t="s">
        <v>193</v>
      </c>
      <c r="Z311" s="369" t="s">
        <v>105</v>
      </c>
      <c r="AA311" s="325" t="s">
        <v>102</v>
      </c>
      <c r="AB311" s="845" t="s">
        <v>102</v>
      </c>
      <c r="AC311" s="494" t="s">
        <v>1731</v>
      </c>
      <c r="AD311" s="370" t="s">
        <v>102</v>
      </c>
      <c r="AE311" s="491" t="s">
        <v>154</v>
      </c>
      <c r="AF311" s="492" t="s">
        <v>236</v>
      </c>
      <c r="AG311" s="238" t="s">
        <v>107</v>
      </c>
      <c r="AH311" s="68" t="s">
        <v>102</v>
      </c>
      <c r="AI311" s="69" t="s">
        <v>102</v>
      </c>
      <c r="AJ311" s="995" t="s">
        <v>1364</v>
      </c>
      <c r="AK311" s="68" t="s">
        <v>2023</v>
      </c>
      <c r="AL311" s="769" t="s">
        <v>1364</v>
      </c>
      <c r="AM311" s="325" t="s">
        <v>1364</v>
      </c>
      <c r="AN311" s="68" t="s">
        <v>177</v>
      </c>
      <c r="AO311" s="68" t="s">
        <v>1409</v>
      </c>
      <c r="AP311" s="68" t="s">
        <v>179</v>
      </c>
      <c r="AQ311" s="68"/>
      <c r="AR311" s="47" t="s">
        <v>2087</v>
      </c>
    </row>
    <row r="312" spans="1:44" s="61" customFormat="1" ht="12.75" customHeight="1" thickBot="1" x14ac:dyDescent="0.3">
      <c r="A312" s="68">
        <f t="shared" si="0"/>
        <v>311</v>
      </c>
      <c r="B312" s="412" t="s">
        <v>4020</v>
      </c>
      <c r="C312" s="1364" t="s">
        <v>4445</v>
      </c>
      <c r="D312" s="1144" t="s">
        <v>96</v>
      </c>
      <c r="E312" s="794" t="s">
        <v>97</v>
      </c>
      <c r="G312" s="1425">
        <v>29</v>
      </c>
      <c r="H312" s="497" t="s">
        <v>1503</v>
      </c>
      <c r="J312" s="47"/>
      <c r="L312" s="497" t="s">
        <v>234</v>
      </c>
      <c r="M312" s="845"/>
      <c r="O312" s="497" t="s">
        <v>100</v>
      </c>
      <c r="Q312" s="497" t="s">
        <v>211</v>
      </c>
      <c r="S312" s="497"/>
      <c r="T312" s="497" t="s">
        <v>300</v>
      </c>
      <c r="U312" s="497"/>
      <c r="V312" s="497"/>
      <c r="W312" s="497"/>
      <c r="X312" s="704" t="s">
        <v>103</v>
      </c>
      <c r="Y312" s="479" t="s">
        <v>414</v>
      </c>
      <c r="Z312" s="497" t="s">
        <v>119</v>
      </c>
      <c r="AA312" s="497" t="s">
        <v>2091</v>
      </c>
      <c r="AB312" s="709" t="s">
        <v>2092</v>
      </c>
      <c r="AC312" s="794" t="s">
        <v>102</v>
      </c>
      <c r="AD312" s="48" t="s">
        <v>102</v>
      </c>
      <c r="AE312" s="497" t="s">
        <v>209</v>
      </c>
      <c r="AF312" s="497" t="s">
        <v>236</v>
      </c>
      <c r="AG312" s="238" t="s">
        <v>107</v>
      </c>
      <c r="AH312" s="68" t="s">
        <v>102</v>
      </c>
      <c r="AI312" s="497" t="s">
        <v>740</v>
      </c>
      <c r="AJ312" s="995" t="s">
        <v>1364</v>
      </c>
      <c r="AK312" s="68" t="s">
        <v>2023</v>
      </c>
      <c r="AL312" s="1003" t="s">
        <v>1364</v>
      </c>
      <c r="AM312" s="495" t="s">
        <v>1364</v>
      </c>
      <c r="AN312" s="68" t="s">
        <v>177</v>
      </c>
      <c r="AO312" s="68" t="s">
        <v>1409</v>
      </c>
      <c r="AP312" s="68" t="s">
        <v>179</v>
      </c>
      <c r="AQ312" s="68"/>
      <c r="AR312" s="47" t="s">
        <v>2074</v>
      </c>
    </row>
    <row r="313" spans="1:44" s="497" customFormat="1" ht="12.75" customHeight="1" thickBot="1" x14ac:dyDescent="0.3">
      <c r="A313" s="68">
        <f t="shared" si="0"/>
        <v>312</v>
      </c>
      <c r="B313" s="412" t="s">
        <v>4021</v>
      </c>
      <c r="C313" s="1364" t="s">
        <v>4446</v>
      </c>
      <c r="D313" s="1145" t="s">
        <v>96</v>
      </c>
      <c r="E313" s="919" t="s">
        <v>97</v>
      </c>
      <c r="F313" s="818"/>
      <c r="G313" s="1425">
        <v>35</v>
      </c>
      <c r="H313" s="805" t="s">
        <v>1304</v>
      </c>
      <c r="I313" s="818"/>
      <c r="J313" s="806"/>
      <c r="K313" s="818"/>
      <c r="L313" s="805" t="s">
        <v>2095</v>
      </c>
      <c r="M313" s="61"/>
      <c r="N313" s="818"/>
      <c r="O313" s="805" t="s">
        <v>100</v>
      </c>
      <c r="P313" s="818"/>
      <c r="Q313" s="805" t="s">
        <v>101</v>
      </c>
      <c r="R313" s="818"/>
      <c r="S313" s="805"/>
      <c r="T313" s="805" t="s">
        <v>757</v>
      </c>
      <c r="U313" s="805"/>
      <c r="V313" s="805"/>
      <c r="W313" s="805"/>
      <c r="X313" s="1162" t="s">
        <v>117</v>
      </c>
      <c r="Y313" s="482" t="s">
        <v>161</v>
      </c>
      <c r="Z313" s="805" t="s">
        <v>119</v>
      </c>
      <c r="AA313" s="805" t="s">
        <v>2097</v>
      </c>
      <c r="AB313" s="1165" t="s">
        <v>2098</v>
      </c>
      <c r="AC313" s="919" t="s">
        <v>102</v>
      </c>
      <c r="AD313" s="48" t="s">
        <v>102</v>
      </c>
      <c r="AE313" s="805" t="s">
        <v>98</v>
      </c>
      <c r="AF313" s="805" t="s">
        <v>122</v>
      </c>
      <c r="AG313" s="806" t="s">
        <v>1954</v>
      </c>
      <c r="AH313" s="802" t="s">
        <v>102</v>
      </c>
      <c r="AI313" s="805" t="s">
        <v>1007</v>
      </c>
      <c r="AJ313" s="996" t="s">
        <v>1364</v>
      </c>
      <c r="AK313" s="68" t="s">
        <v>2023</v>
      </c>
      <c r="AL313" s="1004" t="s">
        <v>1364</v>
      </c>
      <c r="AM313" s="804" t="s">
        <v>1364</v>
      </c>
      <c r="AN313" s="802" t="s">
        <v>335</v>
      </c>
      <c r="AO313" s="802" t="s">
        <v>495</v>
      </c>
      <c r="AP313" s="68" t="s">
        <v>372</v>
      </c>
      <c r="AQ313" s="68"/>
      <c r="AR313" s="806" t="s">
        <v>1955</v>
      </c>
    </row>
    <row r="314" spans="1:44" s="805" customFormat="1" ht="12.75" customHeight="1" thickBot="1" x14ac:dyDescent="0.3">
      <c r="A314" s="68">
        <f t="shared" si="0"/>
        <v>313</v>
      </c>
      <c r="B314" s="412" t="s">
        <v>4022</v>
      </c>
      <c r="C314" s="1364" t="s">
        <v>4447</v>
      </c>
      <c r="D314" s="1144" t="s">
        <v>147</v>
      </c>
      <c r="E314" s="794" t="s">
        <v>110</v>
      </c>
      <c r="F314" s="61"/>
      <c r="G314" s="1425">
        <v>33</v>
      </c>
      <c r="H314" s="497" t="s">
        <v>1397</v>
      </c>
      <c r="I314" s="61"/>
      <c r="J314" s="47"/>
      <c r="K314" s="61"/>
      <c r="L314" s="497" t="s">
        <v>2101</v>
      </c>
      <c r="M314" s="818"/>
      <c r="N314" s="61"/>
      <c r="O314" s="497" t="s">
        <v>2102</v>
      </c>
      <c r="P314" s="61"/>
      <c r="Q314" s="497" t="s">
        <v>2103</v>
      </c>
      <c r="R314" s="61"/>
      <c r="S314" s="497"/>
      <c r="T314" s="497" t="s">
        <v>191</v>
      </c>
      <c r="U314" s="497"/>
      <c r="V314" s="497"/>
      <c r="W314" s="497"/>
      <c r="X314" s="48" t="s">
        <v>192</v>
      </c>
      <c r="Y314" s="479" t="s">
        <v>193</v>
      </c>
      <c r="Z314" s="497" t="s">
        <v>119</v>
      </c>
      <c r="AA314" s="497" t="s">
        <v>2104</v>
      </c>
      <c r="AB314" s="709" t="s">
        <v>2105</v>
      </c>
      <c r="AC314" s="794" t="s">
        <v>1769</v>
      </c>
      <c r="AD314" s="497" t="s">
        <v>2106</v>
      </c>
      <c r="AE314" s="497" t="s">
        <v>138</v>
      </c>
      <c r="AF314" s="497" t="s">
        <v>122</v>
      </c>
      <c r="AG314" s="238" t="s">
        <v>107</v>
      </c>
      <c r="AH314" s="68" t="s">
        <v>102</v>
      </c>
      <c r="AI314" s="502" t="s">
        <v>1907</v>
      </c>
      <c r="AJ314" s="995" t="s">
        <v>1364</v>
      </c>
      <c r="AK314" s="68" t="s">
        <v>2023</v>
      </c>
      <c r="AL314" s="1003" t="s">
        <v>1364</v>
      </c>
      <c r="AM314" s="921" t="s">
        <v>1364</v>
      </c>
      <c r="AN314" s="68" t="s">
        <v>177</v>
      </c>
      <c r="AO314" s="68" t="s">
        <v>1409</v>
      </c>
      <c r="AP314" s="68" t="s">
        <v>179</v>
      </c>
      <c r="AQ314" s="68"/>
      <c r="AR314" s="47" t="s">
        <v>2107</v>
      </c>
    </row>
    <row r="315" spans="1:44" s="497" customFormat="1" ht="12.75" customHeight="1" thickBot="1" x14ac:dyDescent="0.3">
      <c r="A315" s="68">
        <f t="shared" si="0"/>
        <v>314</v>
      </c>
      <c r="B315" s="412" t="s">
        <v>4023</v>
      </c>
      <c r="C315" s="1364" t="s">
        <v>4448</v>
      </c>
      <c r="D315" s="1144" t="s">
        <v>96</v>
      </c>
      <c r="E315" s="794" t="s">
        <v>97</v>
      </c>
      <c r="F315" s="61"/>
      <c r="G315" s="1425">
        <v>27</v>
      </c>
      <c r="H315" s="497" t="s">
        <v>1397</v>
      </c>
      <c r="I315" s="61"/>
      <c r="J315" s="47"/>
      <c r="K315" s="61"/>
      <c r="L315" s="497" t="s">
        <v>1852</v>
      </c>
      <c r="M315" s="61"/>
      <c r="N315" s="61"/>
      <c r="O315" s="497" t="s">
        <v>100</v>
      </c>
      <c r="P315" s="61"/>
      <c r="Q315" s="497" t="s">
        <v>101</v>
      </c>
      <c r="R315" s="61"/>
      <c r="T315" s="497" t="s">
        <v>191</v>
      </c>
      <c r="X315" s="48" t="s">
        <v>192</v>
      </c>
      <c r="Y315" s="479" t="s">
        <v>193</v>
      </c>
      <c r="Z315" s="497" t="s">
        <v>119</v>
      </c>
      <c r="AA315" s="497" t="s">
        <v>2110</v>
      </c>
      <c r="AB315" s="709" t="s">
        <v>2111</v>
      </c>
      <c r="AC315" s="794" t="s">
        <v>1810</v>
      </c>
      <c r="AD315" s="709" t="s">
        <v>2112</v>
      </c>
      <c r="AE315" s="497" t="s">
        <v>138</v>
      </c>
      <c r="AF315" s="497" t="s">
        <v>122</v>
      </c>
      <c r="AG315" s="238" t="s">
        <v>107</v>
      </c>
      <c r="AH315" s="68" t="s">
        <v>102</v>
      </c>
      <c r="AI315" s="502" t="s">
        <v>106</v>
      </c>
      <c r="AJ315" s="995" t="s">
        <v>1364</v>
      </c>
      <c r="AK315" s="68" t="s">
        <v>2023</v>
      </c>
      <c r="AL315" s="1003" t="s">
        <v>1364</v>
      </c>
      <c r="AM315" s="921" t="s">
        <v>1364</v>
      </c>
      <c r="AN315" s="68" t="s">
        <v>177</v>
      </c>
      <c r="AO315" s="68" t="s">
        <v>178</v>
      </c>
      <c r="AP315" s="68" t="s">
        <v>179</v>
      </c>
      <c r="AQ315" s="68"/>
      <c r="AR315" s="47" t="s">
        <v>2113</v>
      </c>
    </row>
    <row r="316" spans="1:44" s="497" customFormat="1" ht="12.75" customHeight="1" thickBot="1" x14ac:dyDescent="0.3">
      <c r="A316" s="68">
        <f t="shared" si="0"/>
        <v>315</v>
      </c>
      <c r="B316" s="412" t="s">
        <v>4024</v>
      </c>
      <c r="C316" s="1364" t="s">
        <v>4449</v>
      </c>
      <c r="D316" s="1144" t="s">
        <v>96</v>
      </c>
      <c r="E316" s="794" t="s">
        <v>97</v>
      </c>
      <c r="F316" s="61"/>
      <c r="G316" s="1425">
        <v>30</v>
      </c>
      <c r="H316" s="497" t="s">
        <v>2116</v>
      </c>
      <c r="I316" s="61"/>
      <c r="J316" s="47"/>
      <c r="K316" s="61"/>
      <c r="L316" s="497" t="s">
        <v>2117</v>
      </c>
      <c r="M316" s="61"/>
      <c r="N316" s="61"/>
      <c r="O316" s="497" t="s">
        <v>100</v>
      </c>
      <c r="P316" s="61"/>
      <c r="Q316" s="497" t="s">
        <v>101</v>
      </c>
      <c r="R316" s="61"/>
      <c r="T316" s="497" t="s">
        <v>150</v>
      </c>
      <c r="X316" s="48" t="s">
        <v>117</v>
      </c>
      <c r="Y316" s="479" t="s">
        <v>151</v>
      </c>
      <c r="Z316" s="497" t="s">
        <v>119</v>
      </c>
      <c r="AA316" s="497" t="s">
        <v>737</v>
      </c>
      <c r="AB316" s="709" t="s">
        <v>2118</v>
      </c>
      <c r="AC316" s="794" t="s">
        <v>1784</v>
      </c>
      <c r="AD316" s="709" t="s">
        <v>2119</v>
      </c>
      <c r="AE316" s="497" t="s">
        <v>154</v>
      </c>
      <c r="AF316" s="497" t="s">
        <v>236</v>
      </c>
      <c r="AG316" s="238" t="s">
        <v>1954</v>
      </c>
      <c r="AH316" s="68" t="s">
        <v>102</v>
      </c>
      <c r="AI316" s="502" t="s">
        <v>740</v>
      </c>
      <c r="AJ316" s="995" t="s">
        <v>1364</v>
      </c>
      <c r="AK316" s="68" t="s">
        <v>2023</v>
      </c>
      <c r="AL316" s="1003" t="s">
        <v>1364</v>
      </c>
      <c r="AM316" s="921" t="s">
        <v>1364</v>
      </c>
      <c r="AN316" s="68" t="s">
        <v>177</v>
      </c>
      <c r="AO316" s="68" t="s">
        <v>1409</v>
      </c>
      <c r="AP316" s="68" t="s">
        <v>179</v>
      </c>
      <c r="AQ316" s="68"/>
      <c r="AR316" s="47" t="s">
        <v>2120</v>
      </c>
    </row>
    <row r="317" spans="1:44" s="497" customFormat="1" ht="12.75" customHeight="1" thickBot="1" x14ac:dyDescent="0.3">
      <c r="A317" s="68">
        <f t="shared" si="0"/>
        <v>316</v>
      </c>
      <c r="B317" s="412" t="s">
        <v>4025</v>
      </c>
      <c r="C317" s="1364" t="s">
        <v>4450</v>
      </c>
      <c r="D317" s="1144" t="s">
        <v>96</v>
      </c>
      <c r="E317" s="762" t="s">
        <v>489</v>
      </c>
      <c r="F317" s="750"/>
      <c r="G317" s="1426">
        <v>41</v>
      </c>
      <c r="H317" s="752" t="s">
        <v>1490</v>
      </c>
      <c r="I317" s="752"/>
      <c r="J317" s="750"/>
      <c r="K317" s="754"/>
      <c r="L317" s="750" t="s">
        <v>2123</v>
      </c>
      <c r="M317" s="61"/>
      <c r="N317" s="762"/>
      <c r="O317" s="1401" t="s">
        <v>491</v>
      </c>
      <c r="P317" s="750"/>
      <c r="Q317" s="497" t="s">
        <v>101</v>
      </c>
      <c r="R317" s="61"/>
      <c r="T317" s="497" t="s">
        <v>300</v>
      </c>
      <c r="X317" s="762" t="s">
        <v>117</v>
      </c>
      <c r="Y317" s="479" t="s">
        <v>1918</v>
      </c>
      <c r="Z317" s="750" t="s">
        <v>119</v>
      </c>
      <c r="AA317" s="750" t="s">
        <v>309</v>
      </c>
      <c r="AB317" s="754" t="s">
        <v>2124</v>
      </c>
      <c r="AC317" s="767" t="s">
        <v>1784</v>
      </c>
      <c r="AD317" s="497" t="s">
        <v>2125</v>
      </c>
      <c r="AE317" s="752" t="s">
        <v>98</v>
      </c>
      <c r="AF317" s="753" t="s">
        <v>122</v>
      </c>
      <c r="AG317" s="238" t="s">
        <v>170</v>
      </c>
      <c r="AH317" s="68" t="s">
        <v>102</v>
      </c>
      <c r="AI317" s="502" t="s">
        <v>171</v>
      </c>
      <c r="AJ317" s="995" t="s">
        <v>1364</v>
      </c>
      <c r="AK317" s="68" t="s">
        <v>2023</v>
      </c>
      <c r="AL317" s="1003" t="s">
        <v>1364</v>
      </c>
      <c r="AM317" s="674" t="s">
        <v>1364</v>
      </c>
      <c r="AN317" s="1369" t="s">
        <v>2835</v>
      </c>
      <c r="AO317" s="68" t="s">
        <v>102</v>
      </c>
      <c r="AP317" s="68" t="s">
        <v>102</v>
      </c>
      <c r="AQ317" s="68"/>
      <c r="AR317" s="47" t="s">
        <v>2126</v>
      </c>
    </row>
    <row r="318" spans="1:44" s="61" customFormat="1" ht="14.45" customHeight="1" thickBot="1" x14ac:dyDescent="0.3">
      <c r="A318" s="68">
        <f t="shared" si="0"/>
        <v>317</v>
      </c>
      <c r="B318" s="412" t="s">
        <v>4026</v>
      </c>
      <c r="C318" s="1364" t="s">
        <v>4451</v>
      </c>
      <c r="D318" s="1144" t="s">
        <v>96</v>
      </c>
      <c r="E318" s="762" t="s">
        <v>563</v>
      </c>
      <c r="F318" s="750"/>
      <c r="G318" s="1426">
        <v>25</v>
      </c>
      <c r="H318" s="752" t="s">
        <v>2129</v>
      </c>
      <c r="I318" s="752"/>
      <c r="J318" s="750"/>
      <c r="K318" s="754"/>
      <c r="L318" s="750" t="s">
        <v>2130</v>
      </c>
      <c r="M318" s="752"/>
      <c r="N318" s="762"/>
      <c r="O318" s="1401" t="s">
        <v>2131</v>
      </c>
      <c r="P318" s="750"/>
      <c r="Q318" s="497" t="s">
        <v>101</v>
      </c>
      <c r="S318" s="497"/>
      <c r="T318" s="497" t="s">
        <v>191</v>
      </c>
      <c r="U318" s="497"/>
      <c r="V318" s="497"/>
      <c r="W318" s="497"/>
      <c r="X318" s="762" t="s">
        <v>192</v>
      </c>
      <c r="Y318" s="479" t="s">
        <v>193</v>
      </c>
      <c r="Z318" s="750" t="s">
        <v>119</v>
      </c>
      <c r="AA318" s="750" t="s">
        <v>2134</v>
      </c>
      <c r="AB318" s="754" t="s">
        <v>2135</v>
      </c>
      <c r="AC318" s="767" t="s">
        <v>1769</v>
      </c>
      <c r="AD318" s="497" t="s">
        <v>2136</v>
      </c>
      <c r="AE318" s="752" t="s">
        <v>154</v>
      </c>
      <c r="AF318" s="753" t="s">
        <v>122</v>
      </c>
      <c r="AG318" s="238" t="s">
        <v>170</v>
      </c>
      <c r="AH318" s="68" t="s">
        <v>102</v>
      </c>
      <c r="AI318" s="502" t="s">
        <v>106</v>
      </c>
      <c r="AJ318" s="995" t="s">
        <v>1364</v>
      </c>
      <c r="AK318" s="68" t="s">
        <v>2023</v>
      </c>
      <c r="AL318" s="1003" t="s">
        <v>1364</v>
      </c>
      <c r="AM318" s="674" t="s">
        <v>1364</v>
      </c>
      <c r="AN318" s="68" t="s">
        <v>177</v>
      </c>
      <c r="AO318" s="68" t="s">
        <v>178</v>
      </c>
      <c r="AP318" s="68" t="s">
        <v>179</v>
      </c>
      <c r="AQ318" s="68"/>
      <c r="AR318" s="47" t="s">
        <v>2137</v>
      </c>
    </row>
    <row r="319" spans="1:44" s="61" customFormat="1" ht="12.75" customHeight="1" thickBot="1" x14ac:dyDescent="0.3">
      <c r="A319" s="68">
        <f t="shared" si="0"/>
        <v>318</v>
      </c>
      <c r="B319" s="412" t="s">
        <v>4027</v>
      </c>
      <c r="C319" s="1364" t="s">
        <v>4452</v>
      </c>
      <c r="D319" s="1146" t="s">
        <v>96</v>
      </c>
      <c r="E319" s="920" t="s">
        <v>489</v>
      </c>
      <c r="F319" s="755"/>
      <c r="G319" s="1427">
        <v>40</v>
      </c>
      <c r="H319" s="756" t="s">
        <v>1561</v>
      </c>
      <c r="I319" s="756"/>
      <c r="J319" s="750"/>
      <c r="K319" s="758"/>
      <c r="L319" s="755" t="s">
        <v>2140</v>
      </c>
      <c r="M319" s="752"/>
      <c r="N319" s="920"/>
      <c r="O319" s="1404" t="s">
        <v>1571</v>
      </c>
      <c r="P319" s="755"/>
      <c r="Q319" s="707" t="s">
        <v>101</v>
      </c>
      <c r="S319" s="497"/>
      <c r="T319" s="497" t="s">
        <v>150</v>
      </c>
      <c r="U319" s="497"/>
      <c r="V319" s="497"/>
      <c r="W319" s="497"/>
      <c r="X319" s="762" t="s">
        <v>117</v>
      </c>
      <c r="Y319" s="479" t="s">
        <v>151</v>
      </c>
      <c r="Z319" s="755" t="s">
        <v>119</v>
      </c>
      <c r="AA319" s="755" t="s">
        <v>2142</v>
      </c>
      <c r="AB319" s="758" t="s">
        <v>2143</v>
      </c>
      <c r="AC319" s="1171" t="s">
        <v>1731</v>
      </c>
      <c r="AD319" s="707" t="s">
        <v>2144</v>
      </c>
      <c r="AE319" s="756" t="s">
        <v>473</v>
      </c>
      <c r="AF319" s="492" t="s">
        <v>504</v>
      </c>
      <c r="AG319" s="238" t="s">
        <v>2145</v>
      </c>
      <c r="AH319" s="68" t="s">
        <v>102</v>
      </c>
      <c r="AI319" s="708" t="s">
        <v>1408</v>
      </c>
      <c r="AJ319" s="995" t="s">
        <v>1364</v>
      </c>
      <c r="AK319" s="68" t="s">
        <v>2023</v>
      </c>
      <c r="AL319" s="1005" t="s">
        <v>1364</v>
      </c>
      <c r="AM319" s="675" t="s">
        <v>1364</v>
      </c>
      <c r="AN319" s="68" t="s">
        <v>177</v>
      </c>
      <c r="AO319" s="68" t="s">
        <v>1409</v>
      </c>
      <c r="AP319" s="68" t="s">
        <v>179</v>
      </c>
      <c r="AQ319" s="68"/>
      <c r="AR319" s="47" t="s">
        <v>2146</v>
      </c>
    </row>
    <row r="320" spans="1:44" s="61" customFormat="1" ht="12.75" customHeight="1" thickBot="1" x14ac:dyDescent="0.3">
      <c r="A320" s="68">
        <f t="shared" si="0"/>
        <v>319</v>
      </c>
      <c r="B320" s="412" t="s">
        <v>4028</v>
      </c>
      <c r="C320" s="1364" t="s">
        <v>4453</v>
      </c>
      <c r="D320" s="915" t="s">
        <v>147</v>
      </c>
      <c r="E320" s="873" t="s">
        <v>563</v>
      </c>
      <c r="F320" s="1038"/>
      <c r="G320" s="1428">
        <v>27</v>
      </c>
      <c r="H320" s="751" t="s">
        <v>2149</v>
      </c>
      <c r="I320" s="1038"/>
      <c r="J320" s="750"/>
      <c r="K320" s="1038"/>
      <c r="L320" s="751" t="s">
        <v>1755</v>
      </c>
      <c r="M320" s="756"/>
      <c r="N320" s="1038"/>
      <c r="O320" s="1405" t="s">
        <v>2034</v>
      </c>
      <c r="P320" s="1038"/>
      <c r="Q320" s="497" t="s">
        <v>101</v>
      </c>
      <c r="S320" s="497"/>
      <c r="T320" s="497" t="s">
        <v>191</v>
      </c>
      <c r="U320" s="497"/>
      <c r="V320" s="497"/>
      <c r="W320" s="497"/>
      <c r="X320" s="762" t="s">
        <v>192</v>
      </c>
      <c r="Y320" s="479" t="s">
        <v>193</v>
      </c>
      <c r="Z320" s="751" t="s">
        <v>119</v>
      </c>
      <c r="AA320" s="751" t="s">
        <v>2150</v>
      </c>
      <c r="AB320" s="766" t="s">
        <v>2151</v>
      </c>
      <c r="AC320" s="768" t="s">
        <v>1731</v>
      </c>
      <c r="AD320" s="497" t="s">
        <v>2152</v>
      </c>
      <c r="AE320" s="751" t="s">
        <v>154</v>
      </c>
      <c r="AF320" s="759" t="s">
        <v>162</v>
      </c>
      <c r="AG320" s="238" t="s">
        <v>97</v>
      </c>
      <c r="AH320" s="68" t="s">
        <v>102</v>
      </c>
      <c r="AI320" s="497" t="s">
        <v>171</v>
      </c>
      <c r="AJ320" s="995" t="s">
        <v>1364</v>
      </c>
      <c r="AK320" s="68" t="s">
        <v>2023</v>
      </c>
      <c r="AL320" s="1003" t="s">
        <v>1364</v>
      </c>
      <c r="AM320" s="921" t="s">
        <v>1364</v>
      </c>
      <c r="AN320" s="68" t="s">
        <v>177</v>
      </c>
      <c r="AO320" s="68" t="s">
        <v>1409</v>
      </c>
      <c r="AP320" s="68" t="s">
        <v>179</v>
      </c>
      <c r="AQ320" s="68"/>
      <c r="AR320" s="47" t="s">
        <v>2153</v>
      </c>
    </row>
    <row r="321" spans="1:44" s="61" customFormat="1" ht="12.75" customHeight="1" thickBot="1" x14ac:dyDescent="0.3">
      <c r="A321" s="68">
        <f t="shared" si="0"/>
        <v>320</v>
      </c>
      <c r="B321" s="412" t="s">
        <v>4029</v>
      </c>
      <c r="C321" s="1364" t="s">
        <v>4454</v>
      </c>
      <c r="D321" s="915" t="s">
        <v>96</v>
      </c>
      <c r="E321" s="873" t="s">
        <v>489</v>
      </c>
      <c r="F321" s="1038"/>
      <c r="G321" s="1428">
        <v>29</v>
      </c>
      <c r="H321" s="751" t="s">
        <v>1548</v>
      </c>
      <c r="I321" s="1038"/>
      <c r="J321" s="750"/>
      <c r="K321" s="1038"/>
      <c r="L321" s="751" t="s">
        <v>2156</v>
      </c>
      <c r="M321" s="1038"/>
      <c r="N321" s="1038"/>
      <c r="O321" s="1405" t="s">
        <v>491</v>
      </c>
      <c r="P321" s="1038"/>
      <c r="Q321" s="497" t="s">
        <v>101</v>
      </c>
      <c r="S321" s="497"/>
      <c r="T321" s="497" t="s">
        <v>377</v>
      </c>
      <c r="U321" s="497"/>
      <c r="V321" s="497"/>
      <c r="W321" s="497"/>
      <c r="X321" s="480" t="s">
        <v>103</v>
      </c>
      <c r="Y321" s="482" t="s">
        <v>104</v>
      </c>
      <c r="Z321" s="751" t="s">
        <v>119</v>
      </c>
      <c r="AA321" s="751" t="s">
        <v>2157</v>
      </c>
      <c r="AB321" s="766" t="s">
        <v>2158</v>
      </c>
      <c r="AC321" s="768" t="s">
        <v>1810</v>
      </c>
      <c r="AD321" s="497" t="s">
        <v>2159</v>
      </c>
      <c r="AE321" s="751" t="s">
        <v>217</v>
      </c>
      <c r="AF321" s="847" t="s">
        <v>504</v>
      </c>
      <c r="AG321" s="238" t="s">
        <v>107</v>
      </c>
      <c r="AH321" s="68" t="s">
        <v>102</v>
      </c>
      <c r="AI321" s="497" t="s">
        <v>1408</v>
      </c>
      <c r="AJ321" s="995" t="s">
        <v>1364</v>
      </c>
      <c r="AK321" s="68" t="s">
        <v>2023</v>
      </c>
      <c r="AL321" s="1003" t="s">
        <v>1364</v>
      </c>
      <c r="AM321" s="921" t="s">
        <v>1364</v>
      </c>
      <c r="AN321" s="68" t="s">
        <v>177</v>
      </c>
      <c r="AO321" s="68" t="s">
        <v>1365</v>
      </c>
      <c r="AP321" s="68" t="s">
        <v>372</v>
      </c>
      <c r="AQ321" s="68" t="s">
        <v>1545</v>
      </c>
      <c r="AR321" s="47" t="s">
        <v>1925</v>
      </c>
    </row>
    <row r="322" spans="1:44" s="61" customFormat="1" ht="12.75" customHeight="1" thickBot="1" x14ac:dyDescent="0.3">
      <c r="A322" s="68">
        <f t="shared" si="0"/>
        <v>321</v>
      </c>
      <c r="B322" s="412" t="s">
        <v>4030</v>
      </c>
      <c r="C322" s="1364" t="s">
        <v>4455</v>
      </c>
      <c r="D322" s="915" t="s">
        <v>96</v>
      </c>
      <c r="E322" s="873" t="s">
        <v>563</v>
      </c>
      <c r="F322" s="1038"/>
      <c r="G322" s="1428">
        <v>41</v>
      </c>
      <c r="H322" s="751" t="s">
        <v>2162</v>
      </c>
      <c r="I322" s="1038"/>
      <c r="J322" s="750"/>
      <c r="K322" s="1038"/>
      <c r="L322" s="751" t="s">
        <v>1303</v>
      </c>
      <c r="M322" s="1038"/>
      <c r="N322" s="1038"/>
      <c r="O322" s="1405" t="s">
        <v>491</v>
      </c>
      <c r="P322" s="1038"/>
      <c r="Q322" s="497" t="s">
        <v>101</v>
      </c>
      <c r="S322" s="497"/>
      <c r="T322" s="497" t="s">
        <v>191</v>
      </c>
      <c r="U322" s="497"/>
      <c r="V322" s="497"/>
      <c r="W322" s="497"/>
      <c r="X322" s="704" t="s">
        <v>103</v>
      </c>
      <c r="Y322" s="479" t="s">
        <v>176</v>
      </c>
      <c r="Z322" s="751" t="s">
        <v>119</v>
      </c>
      <c r="AA322" s="751" t="s">
        <v>2163</v>
      </c>
      <c r="AB322" s="766" t="s">
        <v>2164</v>
      </c>
      <c r="AC322" s="768" t="s">
        <v>1731</v>
      </c>
      <c r="AD322" s="709" t="s">
        <v>2165</v>
      </c>
      <c r="AE322" s="751" t="s">
        <v>154</v>
      </c>
      <c r="AF322" s="759" t="s">
        <v>122</v>
      </c>
      <c r="AG322" s="238" t="s">
        <v>97</v>
      </c>
      <c r="AH322" s="68" t="s">
        <v>102</v>
      </c>
      <c r="AI322" s="497" t="s">
        <v>106</v>
      </c>
      <c r="AJ322" s="995" t="s">
        <v>1364</v>
      </c>
      <c r="AK322" s="68" t="s">
        <v>2023</v>
      </c>
      <c r="AL322" s="1003" t="s">
        <v>1364</v>
      </c>
      <c r="AM322" s="921" t="s">
        <v>1364</v>
      </c>
      <c r="AN322" s="68" t="s">
        <v>177</v>
      </c>
      <c r="AO322" s="68" t="s">
        <v>1409</v>
      </c>
      <c r="AP322" s="68" t="s">
        <v>179</v>
      </c>
      <c r="AQ322" s="68"/>
      <c r="AR322" s="47" t="s">
        <v>2153</v>
      </c>
    </row>
    <row r="323" spans="1:44" s="61" customFormat="1" ht="12.75" customHeight="1" thickBot="1" x14ac:dyDescent="0.3">
      <c r="A323" s="68">
        <f t="shared" si="0"/>
        <v>322</v>
      </c>
      <c r="B323" s="412" t="s">
        <v>4031</v>
      </c>
      <c r="C323" s="1364" t="s">
        <v>4456</v>
      </c>
      <c r="D323" s="915" t="s">
        <v>147</v>
      </c>
      <c r="E323" s="873" t="s">
        <v>563</v>
      </c>
      <c r="F323" s="1038"/>
      <c r="G323" s="1428">
        <v>52</v>
      </c>
      <c r="H323" s="751" t="s">
        <v>1767</v>
      </c>
      <c r="I323" s="1038"/>
      <c r="J323" s="750"/>
      <c r="K323" s="1038"/>
      <c r="L323" s="751" t="s">
        <v>1755</v>
      </c>
      <c r="M323" s="1038"/>
      <c r="N323" s="1038"/>
      <c r="O323" s="1405" t="s">
        <v>491</v>
      </c>
      <c r="P323" s="1038"/>
      <c r="Q323" s="497" t="s">
        <v>101</v>
      </c>
      <c r="S323" s="497"/>
      <c r="T323" s="497" t="s">
        <v>377</v>
      </c>
      <c r="U323" s="497"/>
      <c r="V323" s="497"/>
      <c r="W323" s="497"/>
      <c r="X323" s="704" t="s">
        <v>103</v>
      </c>
      <c r="Y323" s="479" t="s">
        <v>104</v>
      </c>
      <c r="Z323" s="751" t="s">
        <v>119</v>
      </c>
      <c r="AA323" s="751" t="s">
        <v>2169</v>
      </c>
      <c r="AB323" s="766" t="s">
        <v>2170</v>
      </c>
      <c r="AC323" s="768" t="s">
        <v>1784</v>
      </c>
      <c r="AD323" s="709" t="s">
        <v>2171</v>
      </c>
      <c r="AE323" s="751" t="s">
        <v>166</v>
      </c>
      <c r="AF323" s="759" t="s">
        <v>162</v>
      </c>
      <c r="AG323" s="238" t="s">
        <v>107</v>
      </c>
      <c r="AH323" s="68" t="s">
        <v>102</v>
      </c>
      <c r="AI323" s="497" t="s">
        <v>155</v>
      </c>
      <c r="AJ323" s="995" t="s">
        <v>1364</v>
      </c>
      <c r="AK323" s="68" t="s">
        <v>2023</v>
      </c>
      <c r="AL323" s="1003" t="s">
        <v>1364</v>
      </c>
      <c r="AM323" s="921" t="s">
        <v>1364</v>
      </c>
      <c r="AN323" s="68" t="s">
        <v>177</v>
      </c>
      <c r="AO323" s="68" t="s">
        <v>178</v>
      </c>
      <c r="AP323" s="68" t="s">
        <v>179</v>
      </c>
      <c r="AQ323" s="68"/>
      <c r="AR323" s="47" t="s">
        <v>2172</v>
      </c>
    </row>
    <row r="324" spans="1:44" s="61" customFormat="1" ht="12.75" customHeight="1" thickBot="1" x14ac:dyDescent="0.3">
      <c r="A324" s="68">
        <f t="shared" si="0"/>
        <v>323</v>
      </c>
      <c r="B324" s="412" t="s">
        <v>4032</v>
      </c>
      <c r="C324" s="1364" t="s">
        <v>4457</v>
      </c>
      <c r="D324" s="915" t="s">
        <v>147</v>
      </c>
      <c r="E324" s="873" t="s">
        <v>489</v>
      </c>
      <c r="F324" s="1038"/>
      <c r="G324" s="1428">
        <v>40</v>
      </c>
      <c r="H324" s="751" t="s">
        <v>1490</v>
      </c>
      <c r="I324" s="1038"/>
      <c r="J324" s="750"/>
      <c r="K324" s="1038"/>
      <c r="L324" s="751" t="s">
        <v>1495</v>
      </c>
      <c r="M324" s="1038"/>
      <c r="N324" s="1038"/>
      <c r="O324" s="1405" t="s">
        <v>491</v>
      </c>
      <c r="P324" s="1038"/>
      <c r="Q324" s="497" t="s">
        <v>101</v>
      </c>
      <c r="S324" s="497"/>
      <c r="T324" s="497" t="s">
        <v>150</v>
      </c>
      <c r="U324" s="497"/>
      <c r="V324" s="497"/>
      <c r="W324" s="497"/>
      <c r="X324" s="754" t="s">
        <v>117</v>
      </c>
      <c r="Y324" s="479" t="s">
        <v>151</v>
      </c>
      <c r="Z324" s="751" t="s">
        <v>119</v>
      </c>
      <c r="AA324" s="751" t="s">
        <v>2175</v>
      </c>
      <c r="AB324" s="766" t="s">
        <v>2176</v>
      </c>
      <c r="AC324" s="768" t="s">
        <v>1731</v>
      </c>
      <c r="AD324" s="497" t="s">
        <v>2177</v>
      </c>
      <c r="AE324" s="751" t="s">
        <v>98</v>
      </c>
      <c r="AF324" s="759" t="s">
        <v>236</v>
      </c>
      <c r="AG324" s="238" t="s">
        <v>107</v>
      </c>
      <c r="AH324" s="68" t="s">
        <v>102</v>
      </c>
      <c r="AI324" s="497" t="s">
        <v>1671</v>
      </c>
      <c r="AJ324" s="995" t="s">
        <v>1364</v>
      </c>
      <c r="AK324" s="68" t="s">
        <v>2023</v>
      </c>
      <c r="AL324" s="1003" t="s">
        <v>1364</v>
      </c>
      <c r="AM324" s="921" t="s">
        <v>1364</v>
      </c>
      <c r="AN324" s="68" t="s">
        <v>177</v>
      </c>
      <c r="AO324" s="68" t="s">
        <v>1365</v>
      </c>
      <c r="AP324" s="68" t="s">
        <v>372</v>
      </c>
      <c r="AQ324" s="68" t="s">
        <v>1924</v>
      </c>
      <c r="AR324" s="47" t="s">
        <v>1925</v>
      </c>
    </row>
    <row r="325" spans="1:44" s="61" customFormat="1" ht="12.75" customHeight="1" thickBot="1" x14ac:dyDescent="0.3">
      <c r="A325" s="68">
        <f t="shared" si="0"/>
        <v>324</v>
      </c>
      <c r="B325" s="412" t="s">
        <v>4033</v>
      </c>
      <c r="C325" s="1364" t="s">
        <v>4458</v>
      </c>
      <c r="D325" s="915" t="s">
        <v>147</v>
      </c>
      <c r="E325" s="873" t="s">
        <v>489</v>
      </c>
      <c r="F325" s="1038"/>
      <c r="G325" s="1428">
        <v>37</v>
      </c>
      <c r="H325" s="751" t="s">
        <v>1377</v>
      </c>
      <c r="I325" s="1038"/>
      <c r="J325" s="750"/>
      <c r="K325" s="1038"/>
      <c r="L325" s="751" t="s">
        <v>1541</v>
      </c>
      <c r="M325" s="1038"/>
      <c r="N325" s="1038"/>
      <c r="O325" s="453" t="s">
        <v>128</v>
      </c>
      <c r="P325" s="1038"/>
      <c r="Q325" s="497" t="s">
        <v>101</v>
      </c>
      <c r="S325" s="497"/>
      <c r="T325" s="497" t="s">
        <v>191</v>
      </c>
      <c r="U325" s="497"/>
      <c r="V325" s="497"/>
      <c r="W325" s="497"/>
      <c r="X325" s="1163" t="s">
        <v>192</v>
      </c>
      <c r="Y325" s="479" t="s">
        <v>193</v>
      </c>
      <c r="Z325" s="751" t="s">
        <v>119</v>
      </c>
      <c r="AA325" s="751" t="s">
        <v>2180</v>
      </c>
      <c r="AB325" s="766" t="s">
        <v>2181</v>
      </c>
      <c r="AC325" s="768" t="s">
        <v>1731</v>
      </c>
      <c r="AD325" s="497" t="s">
        <v>2182</v>
      </c>
      <c r="AE325" s="751" t="s">
        <v>115</v>
      </c>
      <c r="AF325" s="759" t="s">
        <v>122</v>
      </c>
      <c r="AG325" s="238" t="s">
        <v>97</v>
      </c>
      <c r="AH325" s="68" t="s">
        <v>102</v>
      </c>
      <c r="AI325" s="497" t="s">
        <v>2183</v>
      </c>
      <c r="AJ325" s="995" t="s">
        <v>1364</v>
      </c>
      <c r="AK325" s="68" t="s">
        <v>2023</v>
      </c>
      <c r="AL325" s="1003" t="s">
        <v>1364</v>
      </c>
      <c r="AM325" s="495" t="s">
        <v>1364</v>
      </c>
      <c r="AN325" s="68" t="s">
        <v>177</v>
      </c>
      <c r="AO325" s="68" t="s">
        <v>1409</v>
      </c>
      <c r="AP325" s="68" t="s">
        <v>179</v>
      </c>
      <c r="AQ325" s="68"/>
      <c r="AR325" s="47" t="s">
        <v>2184</v>
      </c>
    </row>
    <row r="326" spans="1:44" s="61" customFormat="1" ht="12" customHeight="1" thickBot="1" x14ac:dyDescent="0.3">
      <c r="A326" s="68">
        <f t="shared" si="0"/>
        <v>325</v>
      </c>
      <c r="B326" s="412" t="s">
        <v>4034</v>
      </c>
      <c r="C326" s="1364" t="s">
        <v>4459</v>
      </c>
      <c r="D326" s="915" t="s">
        <v>96</v>
      </c>
      <c r="E326" s="873" t="s">
        <v>489</v>
      </c>
      <c r="F326" s="1038"/>
      <c r="G326" s="1428">
        <v>44</v>
      </c>
      <c r="H326" s="751" t="s">
        <v>1548</v>
      </c>
      <c r="I326" s="1038"/>
      <c r="J326" s="750"/>
      <c r="K326" s="1038"/>
      <c r="L326" s="751" t="s">
        <v>2187</v>
      </c>
      <c r="M326" s="1038"/>
      <c r="N326" s="1038"/>
      <c r="O326" s="1405" t="s">
        <v>491</v>
      </c>
      <c r="P326" s="1038"/>
      <c r="Q326" s="497" t="s">
        <v>101</v>
      </c>
      <c r="S326" s="497"/>
      <c r="T326" s="497" t="s">
        <v>377</v>
      </c>
      <c r="U326" s="497"/>
      <c r="V326" s="497"/>
      <c r="W326" s="497"/>
      <c r="X326" s="915" t="s">
        <v>192</v>
      </c>
      <c r="Y326" s="479" t="s">
        <v>846</v>
      </c>
      <c r="Z326" s="751" t="s">
        <v>119</v>
      </c>
      <c r="AA326" s="751" t="s">
        <v>2189</v>
      </c>
      <c r="AB326" s="766" t="s">
        <v>2190</v>
      </c>
      <c r="AC326" s="768" t="s">
        <v>1784</v>
      </c>
      <c r="AD326" s="497" t="s">
        <v>2191</v>
      </c>
      <c r="AE326" s="751" t="s">
        <v>217</v>
      </c>
      <c r="AF326" s="759" t="s">
        <v>106</v>
      </c>
      <c r="AG326" s="238" t="s">
        <v>107</v>
      </c>
      <c r="AH326" s="68" t="s">
        <v>2192</v>
      </c>
      <c r="AI326" s="497" t="s">
        <v>460</v>
      </c>
      <c r="AJ326" s="995" t="s">
        <v>1364</v>
      </c>
      <c r="AK326" s="68" t="s">
        <v>2023</v>
      </c>
      <c r="AL326" s="1003" t="s">
        <v>1364</v>
      </c>
      <c r="AM326" s="495" t="s">
        <v>1364</v>
      </c>
      <c r="AN326" s="68" t="s">
        <v>177</v>
      </c>
      <c r="AO326" s="68" t="s">
        <v>1365</v>
      </c>
      <c r="AP326" s="68" t="s">
        <v>372</v>
      </c>
      <c r="AQ326" s="68" t="s">
        <v>1924</v>
      </c>
      <c r="AR326" s="47" t="s">
        <v>1925</v>
      </c>
    </row>
    <row r="327" spans="1:44" s="61" customFormat="1" ht="12.75" customHeight="1" thickBot="1" x14ac:dyDescent="0.3">
      <c r="A327" s="68">
        <f t="shared" si="0"/>
        <v>326</v>
      </c>
      <c r="B327" s="412" t="s">
        <v>4035</v>
      </c>
      <c r="C327" s="1364" t="s">
        <v>4460</v>
      </c>
      <c r="D327" s="915" t="s">
        <v>147</v>
      </c>
      <c r="E327" s="873" t="s">
        <v>489</v>
      </c>
      <c r="F327" s="1038"/>
      <c r="G327" s="1428">
        <v>30</v>
      </c>
      <c r="H327" s="751" t="s">
        <v>1472</v>
      </c>
      <c r="I327" s="1038"/>
      <c r="J327" s="750"/>
      <c r="K327" s="1038"/>
      <c r="L327" s="751" t="s">
        <v>2033</v>
      </c>
      <c r="M327" s="1038"/>
      <c r="N327" s="1038"/>
      <c r="O327" s="1405" t="s">
        <v>491</v>
      </c>
      <c r="P327" s="1038"/>
      <c r="Q327" s="497" t="s">
        <v>101</v>
      </c>
      <c r="S327" s="497"/>
      <c r="T327" s="497" t="s">
        <v>377</v>
      </c>
      <c r="U327" s="497"/>
      <c r="V327" s="497"/>
      <c r="W327" s="497"/>
      <c r="X327" s="704" t="s">
        <v>103</v>
      </c>
      <c r="Y327" s="479" t="s">
        <v>104</v>
      </c>
      <c r="Z327" s="751" t="s">
        <v>119</v>
      </c>
      <c r="AA327" s="751" t="s">
        <v>2195</v>
      </c>
      <c r="AB327" s="766" t="s">
        <v>1060</v>
      </c>
      <c r="AC327" s="768" t="s">
        <v>1784</v>
      </c>
      <c r="AD327" s="497" t="s">
        <v>2196</v>
      </c>
      <c r="AE327" s="760" t="s">
        <v>138</v>
      </c>
      <c r="AF327" s="759" t="s">
        <v>236</v>
      </c>
      <c r="AG327" s="238" t="s">
        <v>107</v>
      </c>
      <c r="AH327" s="68" t="s">
        <v>102</v>
      </c>
      <c r="AI327" s="497" t="s">
        <v>2183</v>
      </c>
      <c r="AJ327" s="995" t="s">
        <v>1364</v>
      </c>
      <c r="AK327" s="68" t="s">
        <v>2023</v>
      </c>
      <c r="AL327" s="1003" t="s">
        <v>1364</v>
      </c>
      <c r="AM327" s="495" t="s">
        <v>1364</v>
      </c>
      <c r="AN327" s="68" t="s">
        <v>177</v>
      </c>
      <c r="AO327" s="68" t="s">
        <v>1365</v>
      </c>
      <c r="AP327" s="68" t="s">
        <v>372</v>
      </c>
      <c r="AQ327" s="68" t="s">
        <v>2197</v>
      </c>
      <c r="AR327" s="47" t="s">
        <v>1925</v>
      </c>
    </row>
    <row r="328" spans="1:44" s="61" customFormat="1" ht="12.75" customHeight="1" thickBot="1" x14ac:dyDescent="0.3">
      <c r="A328" s="68">
        <f t="shared" si="0"/>
        <v>327</v>
      </c>
      <c r="B328" s="412" t="s">
        <v>4036</v>
      </c>
      <c r="C328" s="1364" t="s">
        <v>4461</v>
      </c>
      <c r="D328" s="754" t="s">
        <v>147</v>
      </c>
      <c r="E328" s="762" t="s">
        <v>563</v>
      </c>
      <c r="F328" s="750"/>
      <c r="G328" s="1426">
        <v>29</v>
      </c>
      <c r="H328" s="61" t="s">
        <v>2200</v>
      </c>
      <c r="J328" s="47"/>
      <c r="L328" s="750" t="s">
        <v>1541</v>
      </c>
      <c r="M328" s="1038"/>
      <c r="N328" s="762"/>
      <c r="O328" s="1405" t="s">
        <v>491</v>
      </c>
      <c r="P328" s="750"/>
      <c r="Q328" s="750" t="s">
        <v>511</v>
      </c>
      <c r="R328" s="752"/>
      <c r="S328" s="751"/>
      <c r="T328" s="751" t="s">
        <v>2201</v>
      </c>
      <c r="U328" s="751"/>
      <c r="V328" s="751"/>
      <c r="W328" s="751"/>
      <c r="X328" s="754" t="s">
        <v>117</v>
      </c>
      <c r="Y328" s="479" t="s">
        <v>151</v>
      </c>
      <c r="Z328" s="762" t="s">
        <v>119</v>
      </c>
      <c r="AA328" s="750" t="s">
        <v>2202</v>
      </c>
      <c r="AB328" s="754" t="s">
        <v>2203</v>
      </c>
      <c r="AC328" s="767" t="s">
        <v>1769</v>
      </c>
      <c r="AD328" s="754" t="s">
        <v>2204</v>
      </c>
      <c r="AE328" s="47" t="s">
        <v>1199</v>
      </c>
      <c r="AF328" s="761" t="s">
        <v>122</v>
      </c>
      <c r="AG328" s="238" t="s">
        <v>97</v>
      </c>
      <c r="AH328" s="68" t="s">
        <v>102</v>
      </c>
      <c r="AI328" s="714" t="s">
        <v>295</v>
      </c>
      <c r="AJ328" s="995" t="s">
        <v>1364</v>
      </c>
      <c r="AK328" s="68" t="s">
        <v>2023</v>
      </c>
      <c r="AL328" s="1003" t="s">
        <v>1364</v>
      </c>
      <c r="AM328" s="495" t="s">
        <v>1364</v>
      </c>
      <c r="AN328" s="68" t="s">
        <v>177</v>
      </c>
      <c r="AO328" s="68" t="s">
        <v>1409</v>
      </c>
      <c r="AP328" s="68" t="s">
        <v>179</v>
      </c>
      <c r="AQ328" s="68"/>
      <c r="AR328" s="47" t="s">
        <v>2205</v>
      </c>
    </row>
    <row r="329" spans="1:44" s="61" customFormat="1" ht="12.75" customHeight="1" thickBot="1" x14ac:dyDescent="0.3">
      <c r="A329" s="68">
        <f t="shared" si="0"/>
        <v>328</v>
      </c>
      <c r="B329" s="412" t="s">
        <v>4037</v>
      </c>
      <c r="C329" s="1364" t="s">
        <v>4462</v>
      </c>
      <c r="D329" s="915" t="s">
        <v>96</v>
      </c>
      <c r="E329" s="873" t="s">
        <v>563</v>
      </c>
      <c r="F329" s="1038"/>
      <c r="G329" s="1428">
        <v>31</v>
      </c>
      <c r="H329" s="760" t="s">
        <v>1377</v>
      </c>
      <c r="I329" s="1038"/>
      <c r="J329" s="750"/>
      <c r="K329" s="1038"/>
      <c r="L329" s="751" t="s">
        <v>2208</v>
      </c>
      <c r="M329" s="752"/>
      <c r="N329" s="1038"/>
      <c r="O329" s="1405" t="s">
        <v>491</v>
      </c>
      <c r="P329" s="1038"/>
      <c r="Q329" s="497" t="s">
        <v>511</v>
      </c>
      <c r="S329" s="497"/>
      <c r="T329" s="497" t="s">
        <v>191</v>
      </c>
      <c r="U329" s="497"/>
      <c r="V329" s="497"/>
      <c r="W329" s="497"/>
      <c r="X329" s="915" t="s">
        <v>192</v>
      </c>
      <c r="Y329" s="479" t="s">
        <v>193</v>
      </c>
      <c r="Z329" s="751" t="s">
        <v>119</v>
      </c>
      <c r="AA329" s="751" t="s">
        <v>2209</v>
      </c>
      <c r="AB329" s="766" t="s">
        <v>2210</v>
      </c>
      <c r="AC329" s="768" t="s">
        <v>1769</v>
      </c>
      <c r="AD329" s="497" t="s">
        <v>2211</v>
      </c>
      <c r="AE329" s="751" t="s">
        <v>115</v>
      </c>
      <c r="AF329" s="759" t="s">
        <v>236</v>
      </c>
      <c r="AG329" s="238" t="s">
        <v>107</v>
      </c>
      <c r="AH329" s="68" t="s">
        <v>102</v>
      </c>
      <c r="AI329" s="497" t="s">
        <v>1709</v>
      </c>
      <c r="AJ329" s="995" t="s">
        <v>1364</v>
      </c>
      <c r="AK329" s="68" t="s">
        <v>2023</v>
      </c>
      <c r="AL329" s="1003" t="s">
        <v>1364</v>
      </c>
      <c r="AM329" s="495" t="s">
        <v>1364</v>
      </c>
      <c r="AN329" s="68" t="s">
        <v>177</v>
      </c>
      <c r="AO329" s="68" t="s">
        <v>1550</v>
      </c>
      <c r="AP329" s="68" t="s">
        <v>372</v>
      </c>
      <c r="AQ329" s="68"/>
      <c r="AR329" s="47" t="s">
        <v>1925</v>
      </c>
    </row>
    <row r="330" spans="1:44" s="61" customFormat="1" ht="12" customHeight="1" thickBot="1" x14ac:dyDescent="0.3">
      <c r="A330" s="68">
        <f t="shared" si="0"/>
        <v>329</v>
      </c>
      <c r="B330" s="412" t="s">
        <v>4038</v>
      </c>
      <c r="C330" s="1364" t="s">
        <v>4463</v>
      </c>
      <c r="D330" s="754" t="s">
        <v>96</v>
      </c>
      <c r="E330" s="762" t="s">
        <v>489</v>
      </c>
      <c r="F330" s="750"/>
      <c r="G330" s="1426">
        <v>39</v>
      </c>
      <c r="H330" s="497" t="s">
        <v>2214</v>
      </c>
      <c r="J330" s="47"/>
      <c r="L330" s="762" t="s">
        <v>639</v>
      </c>
      <c r="M330" s="1038"/>
      <c r="N330" s="762"/>
      <c r="O330" s="1405" t="s">
        <v>491</v>
      </c>
      <c r="P330" s="752"/>
      <c r="Q330" s="750" t="s">
        <v>2215</v>
      </c>
      <c r="R330" s="752"/>
      <c r="S330" s="751"/>
      <c r="T330" s="751" t="s">
        <v>377</v>
      </c>
      <c r="U330" s="751"/>
      <c r="V330" s="751"/>
      <c r="W330" s="751"/>
      <c r="X330" s="704" t="s">
        <v>103</v>
      </c>
      <c r="Y330" s="479" t="s">
        <v>104</v>
      </c>
      <c r="Z330" s="750" t="s">
        <v>119</v>
      </c>
      <c r="AA330" s="750" t="s">
        <v>2216</v>
      </c>
      <c r="AB330" s="754" t="s">
        <v>602</v>
      </c>
      <c r="AC330" s="767" t="s">
        <v>102</v>
      </c>
      <c r="AD330" s="754" t="s">
        <v>102</v>
      </c>
      <c r="AE330" s="61" t="s">
        <v>154</v>
      </c>
      <c r="AF330" s="753" t="s">
        <v>236</v>
      </c>
      <c r="AG330" s="238" t="s">
        <v>107</v>
      </c>
      <c r="AH330" s="68" t="s">
        <v>102</v>
      </c>
      <c r="AI330" s="707" t="s">
        <v>2183</v>
      </c>
      <c r="AJ330" s="995" t="s">
        <v>1364</v>
      </c>
      <c r="AK330" s="68" t="s">
        <v>2023</v>
      </c>
      <c r="AL330" s="1003" t="s">
        <v>1364</v>
      </c>
      <c r="AM330" s="495" t="s">
        <v>1364</v>
      </c>
      <c r="AN330" s="68" t="s">
        <v>177</v>
      </c>
      <c r="AO330" s="68" t="s">
        <v>1365</v>
      </c>
      <c r="AP330" s="68" t="s">
        <v>372</v>
      </c>
      <c r="AQ330" s="68" t="s">
        <v>1924</v>
      </c>
      <c r="AR330" s="47" t="s">
        <v>1925</v>
      </c>
    </row>
    <row r="331" spans="1:44" s="61" customFormat="1" ht="13.5" customHeight="1" thickBot="1" x14ac:dyDescent="0.3">
      <c r="A331" s="68">
        <f t="shared" si="0"/>
        <v>330</v>
      </c>
      <c r="B331" s="412" t="s">
        <v>4039</v>
      </c>
      <c r="C331" s="1364" t="s">
        <v>4464</v>
      </c>
      <c r="D331" s="754" t="s">
        <v>96</v>
      </c>
      <c r="E331" s="762" t="s">
        <v>563</v>
      </c>
      <c r="F331" s="750"/>
      <c r="G331" s="1428">
        <v>50</v>
      </c>
      <c r="H331" s="497" t="s">
        <v>1597</v>
      </c>
      <c r="J331" s="47"/>
      <c r="L331" s="762" t="s">
        <v>1541</v>
      </c>
      <c r="M331" s="754"/>
      <c r="N331" s="762"/>
      <c r="O331" s="1405" t="s">
        <v>491</v>
      </c>
      <c r="P331" s="752"/>
      <c r="Q331" s="707" t="s">
        <v>684</v>
      </c>
      <c r="S331" s="497"/>
      <c r="T331" s="497" t="s">
        <v>191</v>
      </c>
      <c r="U331" s="497"/>
      <c r="V331" s="497"/>
      <c r="W331" s="497"/>
      <c r="X331" s="704" t="s">
        <v>103</v>
      </c>
      <c r="Y331" s="479" t="s">
        <v>635</v>
      </c>
      <c r="Z331" s="762" t="s">
        <v>119</v>
      </c>
      <c r="AA331" s="750" t="s">
        <v>2219</v>
      </c>
      <c r="AB331" s="754" t="s">
        <v>1752</v>
      </c>
      <c r="AC331" s="767" t="s">
        <v>1784</v>
      </c>
      <c r="AD331" s="754" t="s">
        <v>2220</v>
      </c>
      <c r="AE331" s="69" t="s">
        <v>209</v>
      </c>
      <c r="AF331" s="761" t="s">
        <v>122</v>
      </c>
      <c r="AG331" s="238" t="s">
        <v>97</v>
      </c>
      <c r="AH331" s="68" t="s">
        <v>102</v>
      </c>
      <c r="AI331" s="751" t="s">
        <v>171</v>
      </c>
      <c r="AJ331" s="995" t="s">
        <v>1364</v>
      </c>
      <c r="AK331" s="68" t="s">
        <v>2023</v>
      </c>
      <c r="AL331" s="1003" t="s">
        <v>1364</v>
      </c>
      <c r="AM331" s="495" t="s">
        <v>1364</v>
      </c>
      <c r="AN331" s="68" t="s">
        <v>177</v>
      </c>
      <c r="AO331" s="68" t="s">
        <v>1409</v>
      </c>
      <c r="AP331" s="68" t="s">
        <v>179</v>
      </c>
      <c r="AQ331" s="68"/>
      <c r="AR331" s="47" t="s">
        <v>2222</v>
      </c>
    </row>
    <row r="332" spans="1:44" s="61" customFormat="1" ht="12.75" customHeight="1" thickBot="1" x14ac:dyDescent="0.3">
      <c r="A332" s="68">
        <f t="shared" si="0"/>
        <v>331</v>
      </c>
      <c r="B332" s="412" t="s">
        <v>4040</v>
      </c>
      <c r="C332" s="1364" t="s">
        <v>4465</v>
      </c>
      <c r="D332" s="754" t="s">
        <v>96</v>
      </c>
      <c r="E332" s="762" t="s">
        <v>489</v>
      </c>
      <c r="F332" s="750"/>
      <c r="G332" s="1428">
        <v>26</v>
      </c>
      <c r="H332" s="497" t="s">
        <v>2225</v>
      </c>
      <c r="J332" s="47"/>
      <c r="L332" s="762" t="s">
        <v>2208</v>
      </c>
      <c r="M332" s="754"/>
      <c r="N332" s="762"/>
      <c r="O332" s="1405" t="s">
        <v>491</v>
      </c>
      <c r="P332" s="752"/>
      <c r="Q332" s="497" t="s">
        <v>511</v>
      </c>
      <c r="S332" s="497"/>
      <c r="T332" s="497" t="s">
        <v>377</v>
      </c>
      <c r="U332" s="497"/>
      <c r="V332" s="497"/>
      <c r="W332" s="497"/>
      <c r="X332" s="704" t="s">
        <v>103</v>
      </c>
      <c r="Y332" s="479" t="s">
        <v>104</v>
      </c>
      <c r="Z332" s="762" t="s">
        <v>105</v>
      </c>
      <c r="AA332" s="68" t="s">
        <v>102</v>
      </c>
      <c r="AB332" s="765" t="s">
        <v>102</v>
      </c>
      <c r="AC332" s="767" t="s">
        <v>1784</v>
      </c>
      <c r="AD332" s="754" t="s">
        <v>2227</v>
      </c>
      <c r="AE332" s="47" t="s">
        <v>154</v>
      </c>
      <c r="AF332" s="761" t="s">
        <v>236</v>
      </c>
      <c r="AG332" s="238" t="s">
        <v>110</v>
      </c>
      <c r="AH332" s="68" t="s">
        <v>102</v>
      </c>
      <c r="AI332" s="751" t="s">
        <v>102</v>
      </c>
      <c r="AJ332" s="995" t="s">
        <v>1364</v>
      </c>
      <c r="AK332" s="68" t="s">
        <v>2023</v>
      </c>
      <c r="AL332" s="1003" t="s">
        <v>1364</v>
      </c>
      <c r="AM332" s="495" t="s">
        <v>1364</v>
      </c>
      <c r="AN332" s="68" t="s">
        <v>177</v>
      </c>
      <c r="AO332" s="68" t="s">
        <v>1278</v>
      </c>
      <c r="AP332" s="68" t="s">
        <v>372</v>
      </c>
      <c r="AQ332" s="68"/>
      <c r="AR332" s="47" t="s">
        <v>2228</v>
      </c>
    </row>
    <row r="333" spans="1:44" s="61" customFormat="1" ht="12.75" customHeight="1" thickBot="1" x14ac:dyDescent="0.3">
      <c r="A333" s="68">
        <f t="shared" si="0"/>
        <v>332</v>
      </c>
      <c r="B333" s="412" t="s">
        <v>4041</v>
      </c>
      <c r="C333" s="1364" t="s">
        <v>4466</v>
      </c>
      <c r="D333" s="754" t="s">
        <v>96</v>
      </c>
      <c r="E333" s="762" t="s">
        <v>489</v>
      </c>
      <c r="F333" s="750"/>
      <c r="G333" s="1428">
        <v>25</v>
      </c>
      <c r="H333" s="764" t="s">
        <v>1490</v>
      </c>
      <c r="I333" s="764"/>
      <c r="J333" s="750"/>
      <c r="K333" s="1038"/>
      <c r="L333" s="755" t="s">
        <v>2231</v>
      </c>
      <c r="M333" s="754"/>
      <c r="N333" s="920"/>
      <c r="O333" s="1405" t="s">
        <v>491</v>
      </c>
      <c r="P333" s="750"/>
      <c r="Q333" s="497" t="s">
        <v>511</v>
      </c>
      <c r="S333" s="497"/>
      <c r="T333" s="497" t="s">
        <v>191</v>
      </c>
      <c r="U333" s="497"/>
      <c r="V333" s="497"/>
      <c r="W333" s="497"/>
      <c r="X333" s="915" t="s">
        <v>192</v>
      </c>
      <c r="Y333" s="479" t="s">
        <v>193</v>
      </c>
      <c r="Z333" s="750" t="s">
        <v>119</v>
      </c>
      <c r="AA333" s="750" t="s">
        <v>309</v>
      </c>
      <c r="AB333" s="754" t="s">
        <v>1305</v>
      </c>
      <c r="AC333" s="767" t="s">
        <v>1784</v>
      </c>
      <c r="AD333" s="754" t="s">
        <v>2233</v>
      </c>
      <c r="AE333" s="47" t="s">
        <v>98</v>
      </c>
      <c r="AF333" s="753" t="s">
        <v>106</v>
      </c>
      <c r="AG333" s="238" t="s">
        <v>1954</v>
      </c>
      <c r="AH333" s="68" t="s">
        <v>102</v>
      </c>
      <c r="AI333" s="751" t="s">
        <v>171</v>
      </c>
      <c r="AJ333" s="995" t="s">
        <v>1364</v>
      </c>
      <c r="AK333" s="68" t="s">
        <v>2023</v>
      </c>
      <c r="AL333" s="1003" t="s">
        <v>1364</v>
      </c>
      <c r="AM333" s="495" t="s">
        <v>1364</v>
      </c>
      <c r="AN333" s="68" t="s">
        <v>177</v>
      </c>
      <c r="AO333" s="68" t="s">
        <v>1409</v>
      </c>
      <c r="AP333" s="68" t="s">
        <v>179</v>
      </c>
      <c r="AQ333" s="68"/>
      <c r="AR333" s="47" t="s">
        <v>2234</v>
      </c>
    </row>
    <row r="334" spans="1:44" s="61" customFormat="1" ht="12.75" customHeight="1" thickBot="1" x14ac:dyDescent="0.3">
      <c r="A334" s="68">
        <f t="shared" si="0"/>
        <v>333</v>
      </c>
      <c r="B334" s="412" t="s">
        <v>4042</v>
      </c>
      <c r="C334" s="1364" t="s">
        <v>4467</v>
      </c>
      <c r="D334" s="754" t="s">
        <v>147</v>
      </c>
      <c r="E334" s="762" t="s">
        <v>489</v>
      </c>
      <c r="F334" s="750"/>
      <c r="G334" s="1428">
        <v>23</v>
      </c>
      <c r="H334" s="751" t="s">
        <v>1494</v>
      </c>
      <c r="I334" s="1038"/>
      <c r="J334" s="750"/>
      <c r="K334" s="1038"/>
      <c r="L334" s="751" t="s">
        <v>2033</v>
      </c>
      <c r="M334" s="756"/>
      <c r="N334" s="1038"/>
      <c r="O334" s="1405" t="s">
        <v>491</v>
      </c>
      <c r="P334" s="750"/>
      <c r="Q334" s="497" t="s">
        <v>511</v>
      </c>
      <c r="S334" s="497"/>
      <c r="T334" s="497" t="s">
        <v>150</v>
      </c>
      <c r="U334" s="497"/>
      <c r="V334" s="497"/>
      <c r="W334" s="497"/>
      <c r="X334" s="915" t="s">
        <v>117</v>
      </c>
      <c r="Y334" s="479" t="s">
        <v>151</v>
      </c>
      <c r="Z334" s="750" t="s">
        <v>105</v>
      </c>
      <c r="AA334" s="750" t="s">
        <v>102</v>
      </c>
      <c r="AB334" s="754" t="s">
        <v>102</v>
      </c>
      <c r="AC334" s="767" t="s">
        <v>1769</v>
      </c>
      <c r="AD334" s="754" t="s">
        <v>2237</v>
      </c>
      <c r="AE334" s="47" t="s">
        <v>807</v>
      </c>
      <c r="AF334" s="753" t="s">
        <v>236</v>
      </c>
      <c r="AG334" s="238" t="s">
        <v>110</v>
      </c>
      <c r="AH334" s="68" t="s">
        <v>102</v>
      </c>
      <c r="AI334" s="751" t="s">
        <v>102</v>
      </c>
      <c r="AJ334" s="995" t="s">
        <v>1364</v>
      </c>
      <c r="AK334" s="68" t="s">
        <v>2023</v>
      </c>
      <c r="AL334" s="1003" t="s">
        <v>1364</v>
      </c>
      <c r="AM334" s="495" t="s">
        <v>1364</v>
      </c>
      <c r="AN334" s="68" t="s">
        <v>177</v>
      </c>
      <c r="AO334" s="68" t="s">
        <v>1409</v>
      </c>
      <c r="AP334" s="68" t="s">
        <v>179</v>
      </c>
      <c r="AQ334" s="68"/>
      <c r="AR334" s="47" t="s">
        <v>2107</v>
      </c>
    </row>
    <row r="335" spans="1:44" s="61" customFormat="1" ht="12.75" customHeight="1" thickBot="1" x14ac:dyDescent="0.3">
      <c r="A335" s="68">
        <f t="shared" si="0"/>
        <v>334</v>
      </c>
      <c r="B335" s="412" t="s">
        <v>4043</v>
      </c>
      <c r="C335" s="1364" t="s">
        <v>4468</v>
      </c>
      <c r="D335" s="754" t="s">
        <v>96</v>
      </c>
      <c r="E335" s="762" t="s">
        <v>489</v>
      </c>
      <c r="F335" s="750"/>
      <c r="G335" s="1428">
        <v>26</v>
      </c>
      <c r="H335" s="751" t="s">
        <v>1494</v>
      </c>
      <c r="I335" s="1038"/>
      <c r="J335" s="750"/>
      <c r="K335" s="1038"/>
      <c r="L335" s="751" t="s">
        <v>1541</v>
      </c>
      <c r="M335" s="1038"/>
      <c r="N335" s="1038"/>
      <c r="O335" s="1405" t="s">
        <v>491</v>
      </c>
      <c r="P335" s="750"/>
      <c r="Q335" s="497" t="s">
        <v>511</v>
      </c>
      <c r="S335" s="497"/>
      <c r="T335" s="497" t="s">
        <v>772</v>
      </c>
      <c r="U335" s="497"/>
      <c r="V335" s="497"/>
      <c r="W335" s="497"/>
      <c r="X335" s="915" t="s">
        <v>192</v>
      </c>
      <c r="Y335" s="479" t="s">
        <v>550</v>
      </c>
      <c r="Z335" s="755" t="s">
        <v>105</v>
      </c>
      <c r="AA335" s="755" t="s">
        <v>102</v>
      </c>
      <c r="AB335" s="758" t="s">
        <v>102</v>
      </c>
      <c r="AC335" s="768" t="s">
        <v>1784</v>
      </c>
      <c r="AD335" s="709" t="s">
        <v>2240</v>
      </c>
      <c r="AE335" s="47" t="s">
        <v>807</v>
      </c>
      <c r="AF335" s="757" t="s">
        <v>122</v>
      </c>
      <c r="AG335" s="238" t="s">
        <v>110</v>
      </c>
      <c r="AH335" s="68" t="s">
        <v>102</v>
      </c>
      <c r="AI335" s="751" t="s">
        <v>102</v>
      </c>
      <c r="AJ335" s="997" t="s">
        <v>1133</v>
      </c>
      <c r="AK335" s="68" t="s">
        <v>1364</v>
      </c>
      <c r="AL335" s="1003" t="s">
        <v>1364</v>
      </c>
      <c r="AM335" s="495" t="s">
        <v>1364</v>
      </c>
      <c r="AN335" s="68" t="s">
        <v>177</v>
      </c>
      <c r="AO335" s="68" t="s">
        <v>1365</v>
      </c>
      <c r="AP335" s="68" t="s">
        <v>372</v>
      </c>
      <c r="AQ335" s="68" t="s">
        <v>1693</v>
      </c>
      <c r="AR335" s="47" t="s">
        <v>1925</v>
      </c>
    </row>
    <row r="336" spans="1:44" s="61" customFormat="1" ht="12.75" customHeight="1" thickBot="1" x14ac:dyDescent="0.3">
      <c r="A336" s="68">
        <f t="shared" si="0"/>
        <v>335</v>
      </c>
      <c r="B336" s="412" t="s">
        <v>4044</v>
      </c>
      <c r="C336" s="1364" t="s">
        <v>4469</v>
      </c>
      <c r="D336" s="754" t="s">
        <v>147</v>
      </c>
      <c r="E336" s="762" t="s">
        <v>563</v>
      </c>
      <c r="F336" s="750"/>
      <c r="G336" s="1428">
        <v>25</v>
      </c>
      <c r="H336" s="751" t="s">
        <v>1472</v>
      </c>
      <c r="I336" s="1038"/>
      <c r="J336" s="750"/>
      <c r="K336" s="1038"/>
      <c r="L336" s="751" t="s">
        <v>2243</v>
      </c>
      <c r="M336" s="1038"/>
      <c r="N336" s="1038"/>
      <c r="O336" s="1405" t="s">
        <v>491</v>
      </c>
      <c r="P336" s="750"/>
      <c r="Q336" s="497" t="s">
        <v>511</v>
      </c>
      <c r="S336" s="497"/>
      <c r="T336" s="497" t="s">
        <v>191</v>
      </c>
      <c r="U336" s="497"/>
      <c r="V336" s="497"/>
      <c r="W336" s="497"/>
      <c r="X336" s="915" t="s">
        <v>192</v>
      </c>
      <c r="Y336" s="479" t="s">
        <v>193</v>
      </c>
      <c r="Z336" s="751" t="s">
        <v>119</v>
      </c>
      <c r="AA336" s="751" t="s">
        <v>2245</v>
      </c>
      <c r="AB336" s="766" t="s">
        <v>2246</v>
      </c>
      <c r="AC336" s="768" t="s">
        <v>1810</v>
      </c>
      <c r="AD336" s="497" t="s">
        <v>2247</v>
      </c>
      <c r="AE336" s="47" t="s">
        <v>138</v>
      </c>
      <c r="AF336" s="759" t="s">
        <v>162</v>
      </c>
      <c r="AG336" s="238" t="s">
        <v>97</v>
      </c>
      <c r="AH336" s="68" t="s">
        <v>102</v>
      </c>
      <c r="AI336" s="751" t="s">
        <v>1061</v>
      </c>
      <c r="AJ336" s="995" t="s">
        <v>1364</v>
      </c>
      <c r="AK336" s="68" t="s">
        <v>2023</v>
      </c>
      <c r="AL336" s="1003" t="s">
        <v>1364</v>
      </c>
      <c r="AM336" s="495" t="s">
        <v>1364</v>
      </c>
      <c r="AN336" s="68" t="s">
        <v>177</v>
      </c>
      <c r="AO336" s="68" t="s">
        <v>1409</v>
      </c>
      <c r="AP336" s="68" t="s">
        <v>179</v>
      </c>
      <c r="AQ336" s="68"/>
      <c r="AR336" s="47" t="s">
        <v>2248</v>
      </c>
    </row>
    <row r="337" spans="1:44" s="61" customFormat="1" ht="12.75" customHeight="1" thickBot="1" x14ac:dyDescent="0.3">
      <c r="A337" s="68">
        <f t="shared" si="0"/>
        <v>336</v>
      </c>
      <c r="B337" s="412" t="s">
        <v>4045</v>
      </c>
      <c r="C337" s="1364" t="s">
        <v>4470</v>
      </c>
      <c r="D337" s="754" t="s">
        <v>96</v>
      </c>
      <c r="E337" s="762" t="s">
        <v>563</v>
      </c>
      <c r="F337" s="750"/>
      <c r="G337" s="1428">
        <v>26</v>
      </c>
      <c r="H337" s="751" t="s">
        <v>1490</v>
      </c>
      <c r="I337" s="1038"/>
      <c r="J337" s="750"/>
      <c r="K337" s="1038"/>
      <c r="L337" s="751" t="s">
        <v>2251</v>
      </c>
      <c r="M337" s="1038"/>
      <c r="N337" s="1038"/>
      <c r="O337" s="1405" t="s">
        <v>491</v>
      </c>
      <c r="P337" s="750"/>
      <c r="Q337" s="497" t="s">
        <v>511</v>
      </c>
      <c r="S337" s="497"/>
      <c r="T337" s="497" t="s">
        <v>377</v>
      </c>
      <c r="U337" s="497"/>
      <c r="V337" s="497"/>
      <c r="W337" s="497"/>
      <c r="X337" s="915" t="s">
        <v>192</v>
      </c>
      <c r="Y337" s="479" t="s">
        <v>846</v>
      </c>
      <c r="Z337" s="751" t="s">
        <v>119</v>
      </c>
      <c r="AA337" s="751" t="s">
        <v>309</v>
      </c>
      <c r="AB337" s="766" t="s">
        <v>1305</v>
      </c>
      <c r="AC337" s="768" t="s">
        <v>1784</v>
      </c>
      <c r="AD337" s="497" t="s">
        <v>2253</v>
      </c>
      <c r="AE337" s="47" t="s">
        <v>98</v>
      </c>
      <c r="AF337" s="847" t="s">
        <v>504</v>
      </c>
      <c r="AG337" s="238" t="s">
        <v>1954</v>
      </c>
      <c r="AH337" s="68" t="s">
        <v>102</v>
      </c>
      <c r="AI337" s="751" t="s">
        <v>171</v>
      </c>
      <c r="AJ337" s="995" t="s">
        <v>1364</v>
      </c>
      <c r="AK337" s="68" t="s">
        <v>2023</v>
      </c>
      <c r="AL337" s="1003" t="s">
        <v>1364</v>
      </c>
      <c r="AM337" s="495" t="s">
        <v>1364</v>
      </c>
      <c r="AN337" s="68" t="s">
        <v>177</v>
      </c>
      <c r="AO337" s="68" t="s">
        <v>1365</v>
      </c>
      <c r="AP337" s="68" t="s">
        <v>372</v>
      </c>
      <c r="AQ337" s="68" t="s">
        <v>1924</v>
      </c>
      <c r="AR337" s="47" t="s">
        <v>2013</v>
      </c>
    </row>
    <row r="338" spans="1:44" s="61" customFormat="1" ht="12.75" customHeight="1" thickBot="1" x14ac:dyDescent="0.3">
      <c r="A338" s="68">
        <f t="shared" si="0"/>
        <v>337</v>
      </c>
      <c r="B338" s="412" t="s">
        <v>4046</v>
      </c>
      <c r="C338" s="1364" t="s">
        <v>4471</v>
      </c>
      <c r="D338" s="754" t="s">
        <v>147</v>
      </c>
      <c r="E338" s="762" t="s">
        <v>563</v>
      </c>
      <c r="F338" s="750"/>
      <c r="G338" s="1426">
        <v>21</v>
      </c>
      <c r="H338" s="751" t="s">
        <v>2200</v>
      </c>
      <c r="I338" s="1038"/>
      <c r="J338" s="750"/>
      <c r="K338" s="1038"/>
      <c r="L338" s="751" t="s">
        <v>1755</v>
      </c>
      <c r="M338" s="1038"/>
      <c r="N338" s="1038"/>
      <c r="O338" s="1405" t="s">
        <v>491</v>
      </c>
      <c r="P338" s="750"/>
      <c r="Q338" s="497" t="s">
        <v>511</v>
      </c>
      <c r="S338" s="497"/>
      <c r="T338" s="497" t="s">
        <v>757</v>
      </c>
      <c r="U338" s="497"/>
      <c r="V338" s="497"/>
      <c r="W338" s="497"/>
      <c r="X338" s="915" t="s">
        <v>117</v>
      </c>
      <c r="Y338" s="482" t="s">
        <v>161</v>
      </c>
      <c r="Z338" s="751" t="s">
        <v>105</v>
      </c>
      <c r="AA338" s="751" t="s">
        <v>102</v>
      </c>
      <c r="AB338" s="766" t="s">
        <v>102</v>
      </c>
      <c r="AC338" s="768" t="s">
        <v>1784</v>
      </c>
      <c r="AD338" s="497" t="s">
        <v>2257</v>
      </c>
      <c r="AE338" s="47" t="s">
        <v>1199</v>
      </c>
      <c r="AF338" s="759" t="s">
        <v>162</v>
      </c>
      <c r="AG338" s="238" t="s">
        <v>97</v>
      </c>
      <c r="AH338" s="68" t="s">
        <v>102</v>
      </c>
      <c r="AI338" s="751" t="s">
        <v>102</v>
      </c>
      <c r="AJ338" s="995" t="s">
        <v>1364</v>
      </c>
      <c r="AK338" s="68" t="s">
        <v>2023</v>
      </c>
      <c r="AL338" s="1003" t="s">
        <v>1364</v>
      </c>
      <c r="AM338" s="495" t="s">
        <v>1364</v>
      </c>
      <c r="AN338" s="68" t="s">
        <v>177</v>
      </c>
      <c r="AO338" s="68" t="s">
        <v>1409</v>
      </c>
      <c r="AP338" s="68" t="s">
        <v>179</v>
      </c>
      <c r="AQ338" s="68"/>
      <c r="AR338" s="47" t="s">
        <v>2184</v>
      </c>
    </row>
    <row r="339" spans="1:44" s="61" customFormat="1" ht="13.5" customHeight="1" thickBot="1" x14ac:dyDescent="0.3">
      <c r="A339" s="68">
        <f t="shared" si="0"/>
        <v>338</v>
      </c>
      <c r="B339" s="412" t="s">
        <v>4047</v>
      </c>
      <c r="C339" s="1364" t="s">
        <v>4472</v>
      </c>
      <c r="D339" s="754" t="s">
        <v>96</v>
      </c>
      <c r="E339" s="762" t="s">
        <v>563</v>
      </c>
      <c r="F339" s="750"/>
      <c r="G339" s="1428">
        <v>56</v>
      </c>
      <c r="H339" s="751" t="s">
        <v>1490</v>
      </c>
      <c r="I339" s="1038"/>
      <c r="J339" s="750"/>
      <c r="K339" s="1038"/>
      <c r="L339" s="751" t="s">
        <v>167</v>
      </c>
      <c r="M339" s="1038"/>
      <c r="N339" s="1038"/>
      <c r="O339" s="1405" t="s">
        <v>491</v>
      </c>
      <c r="P339" s="750"/>
      <c r="Q339" s="497" t="s">
        <v>511</v>
      </c>
      <c r="S339" s="497"/>
      <c r="T339" s="497" t="s">
        <v>191</v>
      </c>
      <c r="U339" s="497"/>
      <c r="V339" s="497"/>
      <c r="W339" s="497"/>
      <c r="X339" s="915" t="s">
        <v>192</v>
      </c>
      <c r="Y339" s="479" t="s">
        <v>193</v>
      </c>
      <c r="Z339" s="751" t="s">
        <v>119</v>
      </c>
      <c r="AA339" s="751" t="s">
        <v>2261</v>
      </c>
      <c r="AB339" s="766" t="s">
        <v>2262</v>
      </c>
      <c r="AC339" s="768" t="s">
        <v>102</v>
      </c>
      <c r="AD339" s="497" t="s">
        <v>102</v>
      </c>
      <c r="AE339" s="47" t="s">
        <v>98</v>
      </c>
      <c r="AF339" s="759" t="s">
        <v>140</v>
      </c>
      <c r="AG339" s="238" t="s">
        <v>97</v>
      </c>
      <c r="AH339" s="68" t="s">
        <v>102</v>
      </c>
      <c r="AI339" s="751" t="s">
        <v>567</v>
      </c>
      <c r="AJ339" s="997" t="s">
        <v>484</v>
      </c>
      <c r="AK339" s="68" t="s">
        <v>2023</v>
      </c>
      <c r="AL339" s="1003" t="s">
        <v>1364</v>
      </c>
      <c r="AM339" s="495" t="s">
        <v>1364</v>
      </c>
      <c r="AN339" s="1369" t="s">
        <v>2835</v>
      </c>
      <c r="AO339" s="68" t="s">
        <v>102</v>
      </c>
      <c r="AP339" s="68" t="s">
        <v>102</v>
      </c>
      <c r="AQ339" s="68"/>
      <c r="AR339" s="47" t="s">
        <v>2263</v>
      </c>
    </row>
    <row r="340" spans="1:44" s="61" customFormat="1" ht="12.75" customHeight="1" thickBot="1" x14ac:dyDescent="0.3">
      <c r="A340" s="68">
        <f t="shared" si="0"/>
        <v>339</v>
      </c>
      <c r="B340" s="412" t="s">
        <v>4048</v>
      </c>
      <c r="C340" s="1364" t="s">
        <v>4473</v>
      </c>
      <c r="D340" s="754" t="s">
        <v>147</v>
      </c>
      <c r="E340" s="762" t="s">
        <v>110</v>
      </c>
      <c r="F340" s="750"/>
      <c r="G340" s="1426">
        <v>44</v>
      </c>
      <c r="H340" s="751" t="s">
        <v>2266</v>
      </c>
      <c r="I340" s="1038"/>
      <c r="J340" s="750"/>
      <c r="K340" s="1038"/>
      <c r="L340" s="751" t="s">
        <v>160</v>
      </c>
      <c r="M340" s="1038"/>
      <c r="N340" s="1038"/>
      <c r="O340" s="1405" t="s">
        <v>491</v>
      </c>
      <c r="P340" s="750"/>
      <c r="Q340" s="707" t="s">
        <v>511</v>
      </c>
      <c r="S340" s="497"/>
      <c r="T340" s="497" t="s">
        <v>150</v>
      </c>
      <c r="U340" s="497"/>
      <c r="V340" s="497"/>
      <c r="W340" s="497"/>
      <c r="X340" s="754" t="s">
        <v>117</v>
      </c>
      <c r="Y340" s="479" t="s">
        <v>151</v>
      </c>
      <c r="Z340" s="751" t="s">
        <v>119</v>
      </c>
      <c r="AA340" s="751" t="s">
        <v>976</v>
      </c>
      <c r="AB340" s="766" t="s">
        <v>2267</v>
      </c>
      <c r="AC340" s="768" t="s">
        <v>102</v>
      </c>
      <c r="AD340" s="497" t="s">
        <v>102</v>
      </c>
      <c r="AE340" s="47" t="s">
        <v>154</v>
      </c>
      <c r="AF340" s="759" t="s">
        <v>162</v>
      </c>
      <c r="AG340" s="238" t="s">
        <v>97</v>
      </c>
      <c r="AH340" s="68" t="s">
        <v>102</v>
      </c>
      <c r="AI340" s="751" t="s">
        <v>106</v>
      </c>
      <c r="AJ340" s="995" t="s">
        <v>1364</v>
      </c>
      <c r="AK340" s="68" t="s">
        <v>2023</v>
      </c>
      <c r="AL340" s="1003" t="s">
        <v>1364</v>
      </c>
      <c r="AM340" s="495" t="s">
        <v>1364</v>
      </c>
      <c r="AN340" s="68" t="s">
        <v>335</v>
      </c>
      <c r="AO340" s="68" t="s">
        <v>371</v>
      </c>
      <c r="AP340" s="68" t="s">
        <v>372</v>
      </c>
      <c r="AQ340" s="68"/>
      <c r="AR340" s="47" t="s">
        <v>70</v>
      </c>
    </row>
    <row r="341" spans="1:44" s="61" customFormat="1" ht="12.75" customHeight="1" thickBot="1" x14ac:dyDescent="0.3">
      <c r="A341" s="68">
        <f t="shared" si="0"/>
        <v>340</v>
      </c>
      <c r="B341" s="412" t="s">
        <v>4049</v>
      </c>
      <c r="C341" s="1364" t="s">
        <v>4474</v>
      </c>
      <c r="D341" s="754" t="s">
        <v>147</v>
      </c>
      <c r="E341" s="762" t="s">
        <v>563</v>
      </c>
      <c r="F341" s="750"/>
      <c r="G341" s="1428">
        <v>37</v>
      </c>
      <c r="H341" s="751" t="s">
        <v>1597</v>
      </c>
      <c r="I341" s="1038"/>
      <c r="J341" s="750"/>
      <c r="K341" s="1038"/>
      <c r="L341" s="751" t="s">
        <v>2270</v>
      </c>
      <c r="M341" s="1038"/>
      <c r="N341" s="1038"/>
      <c r="O341" s="1401" t="s">
        <v>2034</v>
      </c>
      <c r="P341" s="750"/>
      <c r="Q341" s="497" t="s">
        <v>511</v>
      </c>
      <c r="S341" s="497"/>
      <c r="T341" s="497" t="s">
        <v>191</v>
      </c>
      <c r="U341" s="497"/>
      <c r="V341" s="497"/>
      <c r="W341" s="497"/>
      <c r="X341" s="915" t="s">
        <v>192</v>
      </c>
      <c r="Y341" s="479" t="s">
        <v>193</v>
      </c>
      <c r="Z341" s="751" t="s">
        <v>119</v>
      </c>
      <c r="AA341" s="751" t="s">
        <v>2271</v>
      </c>
      <c r="AB341" s="766" t="s">
        <v>2272</v>
      </c>
      <c r="AC341" s="768" t="s">
        <v>1769</v>
      </c>
      <c r="AD341" s="497" t="s">
        <v>2273</v>
      </c>
      <c r="AE341" s="47" t="s">
        <v>209</v>
      </c>
      <c r="AF341" s="759" t="s">
        <v>122</v>
      </c>
      <c r="AG341" s="238" t="s">
        <v>110</v>
      </c>
      <c r="AH341" s="68" t="s">
        <v>102</v>
      </c>
      <c r="AI341" s="751" t="s">
        <v>1061</v>
      </c>
      <c r="AJ341" s="995" t="s">
        <v>1364</v>
      </c>
      <c r="AK341" s="68" t="s">
        <v>2023</v>
      </c>
      <c r="AL341" s="1003" t="s">
        <v>1364</v>
      </c>
      <c r="AM341" s="495" t="s">
        <v>1364</v>
      </c>
      <c r="AN341" s="68" t="s">
        <v>177</v>
      </c>
      <c r="AO341" s="68" t="s">
        <v>1365</v>
      </c>
      <c r="AP341" s="68" t="s">
        <v>372</v>
      </c>
      <c r="AQ341" s="68" t="s">
        <v>2197</v>
      </c>
      <c r="AR341" s="47" t="s">
        <v>1925</v>
      </c>
    </row>
    <row r="342" spans="1:44" s="61" customFormat="1" ht="12.75" customHeight="1" thickBot="1" x14ac:dyDescent="0.3">
      <c r="A342" s="68">
        <f t="shared" si="0"/>
        <v>341</v>
      </c>
      <c r="B342" s="412" t="s">
        <v>4050</v>
      </c>
      <c r="C342" s="1364" t="s">
        <v>4475</v>
      </c>
      <c r="D342" s="754" t="s">
        <v>147</v>
      </c>
      <c r="E342" s="762" t="s">
        <v>563</v>
      </c>
      <c r="F342" s="750"/>
      <c r="G342" s="1428">
        <v>23</v>
      </c>
      <c r="H342" s="61" t="s">
        <v>1494</v>
      </c>
      <c r="J342" s="47"/>
      <c r="L342" s="750" t="s">
        <v>1541</v>
      </c>
      <c r="M342" s="1038"/>
      <c r="N342" s="762"/>
      <c r="O342" s="1401" t="s">
        <v>491</v>
      </c>
      <c r="P342" s="750"/>
      <c r="Q342" s="497" t="s">
        <v>211</v>
      </c>
      <c r="S342" s="497"/>
      <c r="T342" s="497" t="s">
        <v>377</v>
      </c>
      <c r="U342" s="497"/>
      <c r="V342" s="497"/>
      <c r="W342" s="497"/>
      <c r="X342" s="754" t="s">
        <v>192</v>
      </c>
      <c r="Y342" s="479" t="s">
        <v>846</v>
      </c>
      <c r="Z342" s="751" t="s">
        <v>119</v>
      </c>
      <c r="AA342" s="751" t="s">
        <v>2277</v>
      </c>
      <c r="AB342" s="766" t="s">
        <v>2278</v>
      </c>
      <c r="AC342" s="767" t="s">
        <v>1784</v>
      </c>
      <c r="AD342" s="754" t="s">
        <v>2279</v>
      </c>
      <c r="AE342" s="47" t="s">
        <v>807</v>
      </c>
      <c r="AF342" s="759" t="s">
        <v>122</v>
      </c>
      <c r="AG342" s="238" t="s">
        <v>97</v>
      </c>
      <c r="AH342" s="68" t="s">
        <v>102</v>
      </c>
      <c r="AI342" s="751" t="s">
        <v>740</v>
      </c>
      <c r="AJ342" s="995" t="s">
        <v>1364</v>
      </c>
      <c r="AK342" s="68" t="s">
        <v>2023</v>
      </c>
      <c r="AL342" s="1003" t="s">
        <v>1364</v>
      </c>
      <c r="AM342" s="495" t="s">
        <v>1364</v>
      </c>
      <c r="AN342" s="68" t="s">
        <v>177</v>
      </c>
      <c r="AO342" s="68" t="s">
        <v>1409</v>
      </c>
      <c r="AP342" s="68" t="s">
        <v>179</v>
      </c>
      <c r="AQ342" s="68"/>
      <c r="AR342" s="47" t="s">
        <v>2153</v>
      </c>
    </row>
    <row r="343" spans="1:44" s="61" customFormat="1" ht="12.75" customHeight="1" thickBot="1" x14ac:dyDescent="0.3">
      <c r="A343" s="68">
        <f t="shared" ref="A343:A406" si="1">A342+1</f>
        <v>342</v>
      </c>
      <c r="B343" s="412" t="s">
        <v>4051</v>
      </c>
      <c r="C343" s="1364" t="s">
        <v>4476</v>
      </c>
      <c r="D343" s="754" t="s">
        <v>147</v>
      </c>
      <c r="E343" s="762" t="s">
        <v>489</v>
      </c>
      <c r="F343" s="750"/>
      <c r="G343" s="1428">
        <v>24</v>
      </c>
      <c r="H343" s="751" t="s">
        <v>1377</v>
      </c>
      <c r="I343" s="1038"/>
      <c r="J343" s="750"/>
      <c r="K343" s="1038"/>
      <c r="L343" s="751" t="s">
        <v>2282</v>
      </c>
      <c r="M343" s="752"/>
      <c r="N343" s="1038"/>
      <c r="O343" s="1401" t="s">
        <v>491</v>
      </c>
      <c r="P343" s="750"/>
      <c r="Q343" s="497" t="s">
        <v>511</v>
      </c>
      <c r="S343" s="497"/>
      <c r="T343" s="497" t="s">
        <v>1207</v>
      </c>
      <c r="U343" s="497"/>
      <c r="V343" s="497"/>
      <c r="W343" s="497"/>
      <c r="X343" s="704" t="s">
        <v>103</v>
      </c>
      <c r="Y343" s="479" t="s">
        <v>414</v>
      </c>
      <c r="Z343" s="751" t="s">
        <v>105</v>
      </c>
      <c r="AA343" s="751" t="s">
        <v>102</v>
      </c>
      <c r="AB343" s="766" t="s">
        <v>102</v>
      </c>
      <c r="AC343" s="768" t="s">
        <v>1784</v>
      </c>
      <c r="AD343" s="497" t="s">
        <v>2283</v>
      </c>
      <c r="AE343" s="47" t="s">
        <v>115</v>
      </c>
      <c r="AF343" s="847" t="s">
        <v>504</v>
      </c>
      <c r="AG343" s="238" t="s">
        <v>110</v>
      </c>
      <c r="AH343" s="68" t="s">
        <v>102</v>
      </c>
      <c r="AI343" s="751" t="s">
        <v>102</v>
      </c>
      <c r="AJ343" s="998" t="s">
        <v>1364</v>
      </c>
      <c r="AK343" s="68" t="s">
        <v>2023</v>
      </c>
      <c r="AL343" s="1005" t="s">
        <v>1364</v>
      </c>
      <c r="AM343" s="706" t="s">
        <v>1364</v>
      </c>
      <c r="AN343" s="68" t="s">
        <v>177</v>
      </c>
      <c r="AO343" s="68" t="s">
        <v>1365</v>
      </c>
      <c r="AP343" s="68" t="s">
        <v>372</v>
      </c>
      <c r="AQ343" s="68" t="s">
        <v>2284</v>
      </c>
      <c r="AR343" s="47" t="s">
        <v>1925</v>
      </c>
    </row>
    <row r="344" spans="1:44" s="61" customFormat="1" ht="12.75" customHeight="1" thickBot="1" x14ac:dyDescent="0.3">
      <c r="A344" s="68">
        <f t="shared" si="1"/>
        <v>343</v>
      </c>
      <c r="B344" s="412" t="s">
        <v>4052</v>
      </c>
      <c r="C344" s="1364" t="s">
        <v>4477</v>
      </c>
      <c r="D344" s="758" t="s">
        <v>96</v>
      </c>
      <c r="E344" s="920" t="s">
        <v>563</v>
      </c>
      <c r="F344" s="755"/>
      <c r="G344" s="1428">
        <v>56</v>
      </c>
      <c r="H344" s="61" t="s">
        <v>2287</v>
      </c>
      <c r="J344" s="47"/>
      <c r="L344" s="750" t="s">
        <v>99</v>
      </c>
      <c r="M344" s="1038"/>
      <c r="N344" s="762"/>
      <c r="O344" s="1401" t="s">
        <v>491</v>
      </c>
      <c r="P344" s="750"/>
      <c r="Q344" s="497" t="s">
        <v>511</v>
      </c>
      <c r="S344" s="497"/>
      <c r="T344" s="497" t="s">
        <v>2288</v>
      </c>
      <c r="U344" s="497"/>
      <c r="V344" s="497"/>
      <c r="W344" s="497"/>
      <c r="X344" s="915" t="s">
        <v>117</v>
      </c>
      <c r="Y344" s="479" t="s">
        <v>151</v>
      </c>
      <c r="Z344" s="762" t="s">
        <v>119</v>
      </c>
      <c r="AA344" s="750" t="s">
        <v>2289</v>
      </c>
      <c r="AB344" s="754" t="s">
        <v>2290</v>
      </c>
      <c r="AC344" s="767" t="s">
        <v>1731</v>
      </c>
      <c r="AD344" s="754" t="s">
        <v>2291</v>
      </c>
      <c r="AE344" s="47" t="s">
        <v>154</v>
      </c>
      <c r="AF344" s="761" t="s">
        <v>106</v>
      </c>
      <c r="AG344" s="238" t="s">
        <v>97</v>
      </c>
      <c r="AH344" s="68" t="s">
        <v>102</v>
      </c>
      <c r="AI344" s="751" t="s">
        <v>393</v>
      </c>
      <c r="AJ344" s="704" t="s">
        <v>1133</v>
      </c>
      <c r="AK344" s="68" t="s">
        <v>1364</v>
      </c>
      <c r="AL344" s="159" t="s">
        <v>1364</v>
      </c>
      <c r="AM344" s="68" t="s">
        <v>1364</v>
      </c>
      <c r="AN344" s="68" t="s">
        <v>177</v>
      </c>
      <c r="AO344" s="68" t="s">
        <v>1409</v>
      </c>
      <c r="AP344" s="68" t="s">
        <v>179</v>
      </c>
      <c r="AQ344" s="68"/>
      <c r="AR344" s="47" t="s">
        <v>2292</v>
      </c>
    </row>
    <row r="345" spans="1:44" s="61" customFormat="1" ht="12.75" customHeight="1" thickBot="1" x14ac:dyDescent="0.3">
      <c r="A345" s="68">
        <f t="shared" si="1"/>
        <v>344</v>
      </c>
      <c r="B345" s="412" t="s">
        <v>4053</v>
      </c>
      <c r="C345" s="1364" t="s">
        <v>4478</v>
      </c>
      <c r="D345" s="915" t="s">
        <v>96</v>
      </c>
      <c r="E345" s="794" t="s">
        <v>563</v>
      </c>
      <c r="G345" s="1428">
        <v>27</v>
      </c>
      <c r="H345" s="756" t="s">
        <v>2295</v>
      </c>
      <c r="I345" s="756"/>
      <c r="J345" s="750"/>
      <c r="K345" s="758"/>
      <c r="L345" s="755" t="s">
        <v>2296</v>
      </c>
      <c r="M345" s="752"/>
      <c r="N345" s="920"/>
      <c r="O345" s="1401" t="s">
        <v>491</v>
      </c>
      <c r="P345" s="750"/>
      <c r="Q345" s="497" t="s">
        <v>511</v>
      </c>
      <c r="S345" s="497"/>
      <c r="T345" s="497" t="s">
        <v>419</v>
      </c>
      <c r="U345" s="497"/>
      <c r="V345" s="497"/>
      <c r="W345" s="497"/>
      <c r="X345" s="915" t="s">
        <v>192</v>
      </c>
      <c r="Y345" s="750" t="s">
        <v>441</v>
      </c>
      <c r="Z345" s="751" t="s">
        <v>105</v>
      </c>
      <c r="AA345" s="751" t="s">
        <v>102</v>
      </c>
      <c r="AB345" s="766" t="s">
        <v>102</v>
      </c>
      <c r="AC345" s="767" t="s">
        <v>102</v>
      </c>
      <c r="AD345" s="754" t="s">
        <v>102</v>
      </c>
      <c r="AE345" s="47" t="s">
        <v>154</v>
      </c>
      <c r="AF345" s="847" t="s">
        <v>504</v>
      </c>
      <c r="AG345" s="238" t="s">
        <v>107</v>
      </c>
      <c r="AH345" s="68" t="s">
        <v>102</v>
      </c>
      <c r="AI345" s="751" t="s">
        <v>102</v>
      </c>
      <c r="AJ345" s="995" t="s">
        <v>1133</v>
      </c>
      <c r="AK345" s="68" t="s">
        <v>1364</v>
      </c>
      <c r="AL345" s="159" t="s">
        <v>1364</v>
      </c>
      <c r="AM345" s="68" t="s">
        <v>1364</v>
      </c>
      <c r="AN345" s="68" t="s">
        <v>177</v>
      </c>
      <c r="AO345" s="68" t="s">
        <v>1365</v>
      </c>
      <c r="AP345" s="68" t="s">
        <v>372</v>
      </c>
      <c r="AQ345" s="68" t="s">
        <v>1924</v>
      </c>
      <c r="AR345" s="47" t="s">
        <v>1925</v>
      </c>
    </row>
    <row r="346" spans="1:44" s="61" customFormat="1" ht="12.75" customHeight="1" thickBot="1" x14ac:dyDescent="0.3">
      <c r="A346" s="68">
        <f t="shared" si="1"/>
        <v>345</v>
      </c>
      <c r="B346" s="412" t="s">
        <v>4054</v>
      </c>
      <c r="C346" s="1364" t="s">
        <v>4479</v>
      </c>
      <c r="D346" s="916" t="s">
        <v>147</v>
      </c>
      <c r="E346" s="794" t="s">
        <v>489</v>
      </c>
      <c r="G346" s="1429">
        <v>43</v>
      </c>
      <c r="H346" s="498" t="s">
        <v>2299</v>
      </c>
      <c r="I346" s="1039"/>
      <c r="J346" s="238"/>
      <c r="K346" s="1039"/>
      <c r="L346" s="498" t="s">
        <v>2123</v>
      </c>
      <c r="M346" s="756"/>
      <c r="N346" s="1039"/>
      <c r="O346" s="238" t="s">
        <v>2034</v>
      </c>
      <c r="P346" s="238"/>
      <c r="Q346" s="497" t="s">
        <v>2035</v>
      </c>
      <c r="S346" s="497"/>
      <c r="T346" s="497" t="s">
        <v>377</v>
      </c>
      <c r="U346" s="497"/>
      <c r="V346" s="497"/>
      <c r="W346" s="497"/>
      <c r="X346" s="916" t="s">
        <v>192</v>
      </c>
      <c r="Y346" s="479" t="s">
        <v>846</v>
      </c>
      <c r="Z346" s="238" t="s">
        <v>119</v>
      </c>
      <c r="AA346" s="238" t="s">
        <v>2300</v>
      </c>
      <c r="AB346" s="842" t="s">
        <v>2301</v>
      </c>
      <c r="AC346" s="843" t="s">
        <v>1784</v>
      </c>
      <c r="AD346" s="842" t="s">
        <v>2302</v>
      </c>
      <c r="AE346" s="47" t="s">
        <v>154</v>
      </c>
      <c r="AF346" s="240" t="s">
        <v>122</v>
      </c>
      <c r="AG346" s="238" t="s">
        <v>2303</v>
      </c>
      <c r="AH346" s="68" t="s">
        <v>102</v>
      </c>
      <c r="AI346" s="498" t="s">
        <v>393</v>
      </c>
      <c r="AJ346" s="995" t="s">
        <v>1364</v>
      </c>
      <c r="AK346" s="68" t="s">
        <v>2023</v>
      </c>
      <c r="AL346" s="159" t="s">
        <v>1364</v>
      </c>
      <c r="AM346" s="68" t="s">
        <v>1364</v>
      </c>
      <c r="AN346" s="68" t="s">
        <v>177</v>
      </c>
      <c r="AO346" s="68" t="s">
        <v>1365</v>
      </c>
      <c r="AP346" s="68" t="s">
        <v>372</v>
      </c>
      <c r="AQ346" s="68" t="s">
        <v>1924</v>
      </c>
      <c r="AR346" s="47" t="s">
        <v>2304</v>
      </c>
    </row>
    <row r="347" spans="1:44" s="61" customFormat="1" ht="12.75" customHeight="1" thickBot="1" x14ac:dyDescent="0.3">
      <c r="A347" s="68">
        <f t="shared" si="1"/>
        <v>346</v>
      </c>
      <c r="B347" s="412" t="s">
        <v>4055</v>
      </c>
      <c r="C347" s="1364" t="s">
        <v>4480</v>
      </c>
      <c r="D347" s="917" t="s">
        <v>96</v>
      </c>
      <c r="E347" s="795" t="s">
        <v>489</v>
      </c>
      <c r="G347" s="1430">
        <v>43</v>
      </c>
      <c r="H347" s="853" t="s">
        <v>1490</v>
      </c>
      <c r="I347" s="1039"/>
      <c r="J347" s="238"/>
      <c r="K347" s="1039"/>
      <c r="L347" s="853" t="s">
        <v>2307</v>
      </c>
      <c r="M347" s="1039"/>
      <c r="N347" s="1039"/>
      <c r="O347" s="369" t="s">
        <v>2034</v>
      </c>
      <c r="P347" s="369"/>
      <c r="Q347" s="707" t="s">
        <v>511</v>
      </c>
      <c r="S347" s="497"/>
      <c r="T347" s="497" t="s">
        <v>377</v>
      </c>
      <c r="U347" s="497"/>
      <c r="V347" s="497"/>
      <c r="W347" s="497"/>
      <c r="X347" s="917" t="s">
        <v>192</v>
      </c>
      <c r="Y347" s="479" t="s">
        <v>846</v>
      </c>
      <c r="Z347" s="369" t="s">
        <v>119</v>
      </c>
      <c r="AA347" s="369" t="s">
        <v>2308</v>
      </c>
      <c r="AB347" s="856" t="s">
        <v>2309</v>
      </c>
      <c r="AC347" s="859" t="s">
        <v>1784</v>
      </c>
      <c r="AD347" s="738" t="s">
        <v>2310</v>
      </c>
      <c r="AE347" s="69" t="s">
        <v>98</v>
      </c>
      <c r="AF347" s="492" t="s">
        <v>504</v>
      </c>
      <c r="AG347" s="238" t="s">
        <v>170</v>
      </c>
      <c r="AH347" s="47" t="s">
        <v>2311</v>
      </c>
      <c r="AI347" s="853" t="s">
        <v>559</v>
      </c>
      <c r="AJ347" s="995" t="s">
        <v>1364</v>
      </c>
      <c r="AK347" s="68" t="s">
        <v>2023</v>
      </c>
      <c r="AL347" s="159" t="s">
        <v>1364</v>
      </c>
      <c r="AM347" s="68" t="s">
        <v>1364</v>
      </c>
      <c r="AN347" s="68" t="s">
        <v>177</v>
      </c>
      <c r="AO347" s="68" t="s">
        <v>1409</v>
      </c>
      <c r="AP347" s="68" t="s">
        <v>179</v>
      </c>
      <c r="AQ347" s="68"/>
      <c r="AR347" s="47" t="s">
        <v>2312</v>
      </c>
    </row>
    <row r="348" spans="1:44" s="61" customFormat="1" ht="12.75" customHeight="1" thickBot="1" x14ac:dyDescent="0.3">
      <c r="A348" s="68">
        <f t="shared" si="1"/>
        <v>347</v>
      </c>
      <c r="B348" s="412" t="s">
        <v>4056</v>
      </c>
      <c r="C348" s="1364" t="s">
        <v>4481</v>
      </c>
      <c r="D348" s="1144" t="s">
        <v>147</v>
      </c>
      <c r="E348" s="794" t="s">
        <v>97</v>
      </c>
      <c r="G348" s="1429">
        <v>32</v>
      </c>
      <c r="H348" s="498" t="s">
        <v>2315</v>
      </c>
      <c r="I348" s="1039"/>
      <c r="J348" s="238"/>
      <c r="K348" s="1039"/>
      <c r="L348" s="498" t="s">
        <v>1495</v>
      </c>
      <c r="M348" s="1039"/>
      <c r="N348" s="1039"/>
      <c r="O348" s="453" t="s">
        <v>128</v>
      </c>
      <c r="P348" s="1039"/>
      <c r="Q348" s="497" t="s">
        <v>511</v>
      </c>
      <c r="S348" s="497"/>
      <c r="T348" s="497" t="s">
        <v>377</v>
      </c>
      <c r="U348" s="497"/>
      <c r="V348" s="497"/>
      <c r="W348" s="497"/>
      <c r="X348" s="916" t="s">
        <v>103</v>
      </c>
      <c r="Y348" s="479" t="s">
        <v>457</v>
      </c>
      <c r="Z348" s="498" t="s">
        <v>119</v>
      </c>
      <c r="AA348" s="498" t="s">
        <v>2316</v>
      </c>
      <c r="AB348" s="857" t="s">
        <v>2317</v>
      </c>
      <c r="AC348" s="1172" t="s">
        <v>1784</v>
      </c>
      <c r="AD348" s="497" t="s">
        <v>2318</v>
      </c>
      <c r="AE348" s="497" t="s">
        <v>154</v>
      </c>
      <c r="AF348" s="847" t="s">
        <v>236</v>
      </c>
      <c r="AG348" s="47" t="s">
        <v>107</v>
      </c>
      <c r="AH348" s="68" t="s">
        <v>102</v>
      </c>
      <c r="AI348" s="498" t="s">
        <v>1515</v>
      </c>
      <c r="AJ348" s="995" t="s">
        <v>1364</v>
      </c>
      <c r="AK348" s="68" t="s">
        <v>2023</v>
      </c>
      <c r="AL348" s="159" t="s">
        <v>1364</v>
      </c>
      <c r="AM348" s="68" t="s">
        <v>1364</v>
      </c>
      <c r="AN348" s="68" t="s">
        <v>177</v>
      </c>
      <c r="AO348" s="68" t="s">
        <v>495</v>
      </c>
      <c r="AP348" s="68" t="s">
        <v>372</v>
      </c>
      <c r="AQ348" s="68" t="s">
        <v>1373</v>
      </c>
      <c r="AR348" s="47" t="s">
        <v>1925</v>
      </c>
    </row>
    <row r="349" spans="1:44" s="61" customFormat="1" ht="12.75" customHeight="1" thickBot="1" x14ac:dyDescent="0.3">
      <c r="A349" s="68">
        <f t="shared" si="1"/>
        <v>348</v>
      </c>
      <c r="B349" s="412" t="s">
        <v>4057</v>
      </c>
      <c r="C349" s="1364" t="s">
        <v>4482</v>
      </c>
      <c r="D349" s="917" t="s">
        <v>147</v>
      </c>
      <c r="E349" s="795" t="s">
        <v>563</v>
      </c>
      <c r="G349" s="1431">
        <v>61</v>
      </c>
      <c r="H349" s="854" t="s">
        <v>2321</v>
      </c>
      <c r="I349" s="1041"/>
      <c r="J349" s="240"/>
      <c r="K349" s="1041"/>
      <c r="L349" s="69" t="s">
        <v>1562</v>
      </c>
      <c r="M349" s="1039"/>
      <c r="N349" s="494"/>
      <c r="O349" s="369" t="s">
        <v>491</v>
      </c>
      <c r="P349" s="369"/>
      <c r="Q349" s="845" t="s">
        <v>511</v>
      </c>
      <c r="R349" s="845"/>
      <c r="S349" s="498"/>
      <c r="T349" s="498" t="s">
        <v>191</v>
      </c>
      <c r="U349" s="498"/>
      <c r="V349" s="498"/>
      <c r="W349" s="498"/>
      <c r="X349" s="916" t="s">
        <v>192</v>
      </c>
      <c r="Y349" s="479" t="s">
        <v>193</v>
      </c>
      <c r="Z349" s="855" t="s">
        <v>119</v>
      </c>
      <c r="AA349" s="853" t="s">
        <v>2324</v>
      </c>
      <c r="AB349" s="1166" t="s">
        <v>691</v>
      </c>
      <c r="AC349" s="852" t="s">
        <v>2072</v>
      </c>
      <c r="AD349" s="852" t="s">
        <v>2325</v>
      </c>
      <c r="AE349" s="853" t="s">
        <v>154</v>
      </c>
      <c r="AF349" s="853" t="s">
        <v>122</v>
      </c>
      <c r="AG349" s="68" t="s">
        <v>107</v>
      </c>
      <c r="AH349" s="68" t="s">
        <v>102</v>
      </c>
      <c r="AI349" s="856" t="s">
        <v>393</v>
      </c>
      <c r="AJ349" s="995" t="s">
        <v>1364</v>
      </c>
      <c r="AK349" s="68" t="s">
        <v>2023</v>
      </c>
      <c r="AL349" s="918" t="s">
        <v>1364</v>
      </c>
      <c r="AM349" s="238" t="s">
        <v>1364</v>
      </c>
      <c r="AN349" s="68" t="s">
        <v>177</v>
      </c>
      <c r="AO349" s="68" t="s">
        <v>1365</v>
      </c>
      <c r="AP349" s="68" t="s">
        <v>372</v>
      </c>
      <c r="AQ349" s="68" t="s">
        <v>2326</v>
      </c>
      <c r="AR349" s="862" t="s">
        <v>1925</v>
      </c>
    </row>
    <row r="350" spans="1:44" s="61" customFormat="1" ht="12.75" customHeight="1" thickBot="1" x14ac:dyDescent="0.3">
      <c r="A350" s="68">
        <f t="shared" si="1"/>
        <v>349</v>
      </c>
      <c r="B350" s="412" t="s">
        <v>4058</v>
      </c>
      <c r="C350" s="1364" t="s">
        <v>4483</v>
      </c>
      <c r="D350" s="916" t="s">
        <v>147</v>
      </c>
      <c r="E350" s="794" t="s">
        <v>563</v>
      </c>
      <c r="G350" s="1429">
        <v>30</v>
      </c>
      <c r="H350" s="847" t="s">
        <v>1767</v>
      </c>
      <c r="I350" s="1041"/>
      <c r="J350" s="240"/>
      <c r="K350" s="1041"/>
      <c r="L350" s="497" t="s">
        <v>1696</v>
      </c>
      <c r="M350" s="370"/>
      <c r="O350" s="498" t="s">
        <v>491</v>
      </c>
      <c r="P350" s="1039"/>
      <c r="Q350" s="498" t="s">
        <v>511</v>
      </c>
      <c r="R350" s="1039"/>
      <c r="S350" s="498"/>
      <c r="T350" s="498" t="s">
        <v>191</v>
      </c>
      <c r="U350" s="498"/>
      <c r="V350" s="498"/>
      <c r="W350" s="498"/>
      <c r="X350" s="916" t="s">
        <v>192</v>
      </c>
      <c r="Y350" s="479" t="s">
        <v>193</v>
      </c>
      <c r="Z350" s="498" t="s">
        <v>119</v>
      </c>
      <c r="AA350" s="498" t="s">
        <v>2330</v>
      </c>
      <c r="AB350" s="1167" t="s">
        <v>834</v>
      </c>
      <c r="AC350" s="874" t="s">
        <v>1769</v>
      </c>
      <c r="AD350" s="857" t="s">
        <v>2331</v>
      </c>
      <c r="AE350" s="498" t="s">
        <v>166</v>
      </c>
      <c r="AF350" s="498" t="s">
        <v>140</v>
      </c>
      <c r="AG350" s="68" t="s">
        <v>170</v>
      </c>
      <c r="AH350" s="68" t="s">
        <v>102</v>
      </c>
      <c r="AI350" s="498" t="s">
        <v>171</v>
      </c>
      <c r="AJ350" s="995" t="s">
        <v>1364</v>
      </c>
      <c r="AK350" s="68" t="s">
        <v>2023</v>
      </c>
      <c r="AL350" s="918" t="s">
        <v>1364</v>
      </c>
      <c r="AM350" s="238" t="s">
        <v>1364</v>
      </c>
      <c r="AN350" s="68" t="s">
        <v>177</v>
      </c>
      <c r="AO350" s="68" t="s">
        <v>1365</v>
      </c>
      <c r="AP350" s="68" t="s">
        <v>372</v>
      </c>
      <c r="AQ350" s="68" t="s">
        <v>1924</v>
      </c>
      <c r="AR350" s="862" t="s">
        <v>2332</v>
      </c>
    </row>
    <row r="351" spans="1:44" s="497" customFormat="1" ht="12.75" customHeight="1" thickBot="1" x14ac:dyDescent="0.3">
      <c r="A351" s="68">
        <f t="shared" si="1"/>
        <v>350</v>
      </c>
      <c r="B351" s="412" t="s">
        <v>4059</v>
      </c>
      <c r="C351" s="1364" t="s">
        <v>4484</v>
      </c>
      <c r="D351" s="916" t="s">
        <v>96</v>
      </c>
      <c r="E351" s="794" t="s">
        <v>110</v>
      </c>
      <c r="F351" s="61"/>
      <c r="G351" s="1429">
        <v>22</v>
      </c>
      <c r="H351" s="847" t="s">
        <v>1472</v>
      </c>
      <c r="I351" s="1041"/>
      <c r="J351" s="240"/>
      <c r="K351" s="1041"/>
      <c r="L351" s="497" t="s">
        <v>1541</v>
      </c>
      <c r="M351" s="61"/>
      <c r="N351" s="61"/>
      <c r="O351" s="498" t="s">
        <v>491</v>
      </c>
      <c r="P351" s="1039"/>
      <c r="Q351" s="498" t="s">
        <v>511</v>
      </c>
      <c r="R351" s="1039"/>
      <c r="S351" s="498"/>
      <c r="T351" s="498" t="s">
        <v>377</v>
      </c>
      <c r="U351" s="498"/>
      <c r="V351" s="498"/>
      <c r="W351" s="498"/>
      <c r="X351" s="916" t="s">
        <v>192</v>
      </c>
      <c r="Y351" s="479" t="s">
        <v>846</v>
      </c>
      <c r="Z351" s="498" t="s">
        <v>119</v>
      </c>
      <c r="AA351" s="498" t="s">
        <v>2335</v>
      </c>
      <c r="AB351" s="1167" t="s">
        <v>2246</v>
      </c>
      <c r="AC351" s="874" t="s">
        <v>102</v>
      </c>
      <c r="AD351" s="498" t="s">
        <v>102</v>
      </c>
      <c r="AE351" s="498" t="s">
        <v>138</v>
      </c>
      <c r="AF351" s="498" t="s">
        <v>122</v>
      </c>
      <c r="AG351" s="68" t="s">
        <v>97</v>
      </c>
      <c r="AH351" s="68" t="s">
        <v>102</v>
      </c>
      <c r="AI351" s="497" t="s">
        <v>1061</v>
      </c>
      <c r="AJ351" s="995" t="s">
        <v>1364</v>
      </c>
      <c r="AK351" s="68" t="s">
        <v>2023</v>
      </c>
      <c r="AL351" s="918" t="s">
        <v>1364</v>
      </c>
      <c r="AM351" s="238" t="s">
        <v>1364</v>
      </c>
      <c r="AN351" s="68" t="s">
        <v>177</v>
      </c>
      <c r="AO351" s="68" t="s">
        <v>1409</v>
      </c>
      <c r="AP351" s="68" t="s">
        <v>179</v>
      </c>
      <c r="AQ351" s="68"/>
      <c r="AR351" s="862" t="s">
        <v>2184</v>
      </c>
    </row>
    <row r="352" spans="1:44" s="497" customFormat="1" ht="12.75" customHeight="1" thickBot="1" x14ac:dyDescent="0.3">
      <c r="A352" s="68">
        <f t="shared" si="1"/>
        <v>351</v>
      </c>
      <c r="B352" s="412" t="s">
        <v>4060</v>
      </c>
      <c r="C352" s="1364" t="s">
        <v>4485</v>
      </c>
      <c r="D352" s="1147" t="s">
        <v>96</v>
      </c>
      <c r="E352" s="918" t="s">
        <v>563</v>
      </c>
      <c r="F352" s="238"/>
      <c r="G352" s="1168">
        <v>26</v>
      </c>
      <c r="H352" s="238" t="s">
        <v>1472</v>
      </c>
      <c r="I352" s="765"/>
      <c r="J352" s="238"/>
      <c r="K352" s="918"/>
      <c r="L352" s="238" t="s">
        <v>1495</v>
      </c>
      <c r="M352" s="61"/>
      <c r="N352" s="918"/>
      <c r="O352" s="846" t="s">
        <v>491</v>
      </c>
      <c r="P352" s="846"/>
      <c r="Q352" s="238" t="s">
        <v>511</v>
      </c>
      <c r="R352" s="765"/>
      <c r="S352" s="498"/>
      <c r="T352" s="498" t="s">
        <v>377</v>
      </c>
      <c r="U352" s="498"/>
      <c r="V352" s="498"/>
      <c r="W352" s="498"/>
      <c r="X352" s="856" t="s">
        <v>103</v>
      </c>
      <c r="Y352" s="479" t="s">
        <v>104</v>
      </c>
      <c r="Z352" s="863" t="s">
        <v>105</v>
      </c>
      <c r="AA352" s="863" t="s">
        <v>102</v>
      </c>
      <c r="AB352" s="1168" t="s">
        <v>102</v>
      </c>
      <c r="AC352" s="864" t="s">
        <v>1731</v>
      </c>
      <c r="AD352" s="864" t="s">
        <v>2338</v>
      </c>
      <c r="AE352" s="860" t="s">
        <v>138</v>
      </c>
      <c r="AF352" s="844" t="s">
        <v>236</v>
      </c>
      <c r="AG352" s="68" t="s">
        <v>107</v>
      </c>
      <c r="AH352" s="68" t="s">
        <v>102</v>
      </c>
      <c r="AI352" s="497" t="s">
        <v>102</v>
      </c>
      <c r="AJ352" s="995" t="s">
        <v>1364</v>
      </c>
      <c r="AK352" s="68" t="s">
        <v>2023</v>
      </c>
      <c r="AL352" s="918" t="s">
        <v>1364</v>
      </c>
      <c r="AM352" s="238" t="s">
        <v>1364</v>
      </c>
      <c r="AN352" s="68" t="s">
        <v>177</v>
      </c>
      <c r="AO352" s="68" t="s">
        <v>1365</v>
      </c>
      <c r="AP352" s="68" t="s">
        <v>372</v>
      </c>
      <c r="AQ352" s="68" t="s">
        <v>1924</v>
      </c>
      <c r="AR352" s="47" t="s">
        <v>1925</v>
      </c>
    </row>
    <row r="353" spans="1:44" s="61" customFormat="1" ht="12.75" customHeight="1" thickBot="1" x14ac:dyDescent="0.3">
      <c r="A353" s="68">
        <f t="shared" si="1"/>
        <v>352</v>
      </c>
      <c r="B353" s="412" t="s">
        <v>4061</v>
      </c>
      <c r="C353" s="1364" t="s">
        <v>4486</v>
      </c>
      <c r="D353" s="1147" t="s">
        <v>147</v>
      </c>
      <c r="E353" s="918" t="s">
        <v>489</v>
      </c>
      <c r="F353" s="238"/>
      <c r="G353" s="1168">
        <v>44</v>
      </c>
      <c r="H353" s="238" t="s">
        <v>1377</v>
      </c>
      <c r="I353" s="765"/>
      <c r="J353" s="238"/>
      <c r="K353" s="918"/>
      <c r="L353" s="238" t="s">
        <v>2341</v>
      </c>
      <c r="M353" s="765"/>
      <c r="N353" s="918"/>
      <c r="O353" s="846" t="s">
        <v>491</v>
      </c>
      <c r="P353" s="846"/>
      <c r="Q353" s="238" t="s">
        <v>511</v>
      </c>
      <c r="R353" s="765"/>
      <c r="S353" s="498"/>
      <c r="T353" s="498" t="s">
        <v>150</v>
      </c>
      <c r="U353" s="498"/>
      <c r="V353" s="498"/>
      <c r="W353" s="498"/>
      <c r="X353" s="856" t="s">
        <v>103</v>
      </c>
      <c r="Y353" s="479" t="s">
        <v>414</v>
      </c>
      <c r="Z353" s="865" t="s">
        <v>119</v>
      </c>
      <c r="AA353" s="865" t="s">
        <v>2342</v>
      </c>
      <c r="AB353" s="1169" t="s">
        <v>2343</v>
      </c>
      <c r="AC353" s="866" t="s">
        <v>1784</v>
      </c>
      <c r="AD353" s="866" t="s">
        <v>2344</v>
      </c>
      <c r="AE353" s="860" t="s">
        <v>115</v>
      </c>
      <c r="AF353" s="844" t="s">
        <v>504</v>
      </c>
      <c r="AG353" s="68" t="s">
        <v>107</v>
      </c>
      <c r="AH353" s="68" t="s">
        <v>102</v>
      </c>
      <c r="AI353" s="497" t="s">
        <v>559</v>
      </c>
      <c r="AJ353" s="995" t="s">
        <v>1364</v>
      </c>
      <c r="AK353" s="68" t="s">
        <v>2023</v>
      </c>
      <c r="AL353" s="918" t="s">
        <v>1364</v>
      </c>
      <c r="AM353" s="238" t="s">
        <v>1364</v>
      </c>
      <c r="AN353" s="68" t="s">
        <v>177</v>
      </c>
      <c r="AO353" s="68" t="s">
        <v>1365</v>
      </c>
      <c r="AP353" s="68" t="s">
        <v>372</v>
      </c>
      <c r="AQ353" s="68" t="s">
        <v>1693</v>
      </c>
      <c r="AR353" s="47" t="s">
        <v>1925</v>
      </c>
    </row>
    <row r="354" spans="1:44" s="61" customFormat="1" ht="12.75" customHeight="1" thickBot="1" x14ac:dyDescent="0.3">
      <c r="A354" s="68">
        <f t="shared" si="1"/>
        <v>353</v>
      </c>
      <c r="B354" s="412" t="s">
        <v>4062</v>
      </c>
      <c r="C354" s="1364" t="s">
        <v>4487</v>
      </c>
      <c r="D354" s="1147" t="s">
        <v>147</v>
      </c>
      <c r="E354" s="918" t="s">
        <v>563</v>
      </c>
      <c r="F354" s="238"/>
      <c r="G354" s="1168">
        <v>34</v>
      </c>
      <c r="H354" s="238" t="s">
        <v>4573</v>
      </c>
      <c r="I354" s="765"/>
      <c r="J354" s="238"/>
      <c r="K354" s="918"/>
      <c r="L354" s="238" t="s">
        <v>1755</v>
      </c>
      <c r="M354" s="765"/>
      <c r="N354" s="918"/>
      <c r="O354" s="846" t="s">
        <v>491</v>
      </c>
      <c r="P354" s="846"/>
      <c r="Q354" s="238" t="s">
        <v>511</v>
      </c>
      <c r="R354" s="765"/>
      <c r="S354" s="498"/>
      <c r="T354" s="498" t="s">
        <v>191</v>
      </c>
      <c r="U354" s="498"/>
      <c r="V354" s="498"/>
      <c r="W354" s="498"/>
      <c r="X354" s="916" t="s">
        <v>192</v>
      </c>
      <c r="Y354" s="479" t="s">
        <v>193</v>
      </c>
      <c r="Z354" s="865" t="s">
        <v>119</v>
      </c>
      <c r="AA354" s="865" t="s">
        <v>2347</v>
      </c>
      <c r="AB354" s="1169" t="s">
        <v>2348</v>
      </c>
      <c r="AC354" s="866" t="s">
        <v>1784</v>
      </c>
      <c r="AD354" s="866" t="s">
        <v>2349</v>
      </c>
      <c r="AE354" s="860" t="s">
        <v>154</v>
      </c>
      <c r="AF354" s="844" t="s">
        <v>162</v>
      </c>
      <c r="AG354" s="68" t="s">
        <v>97</v>
      </c>
      <c r="AH354" s="68" t="s">
        <v>102</v>
      </c>
      <c r="AI354" s="497" t="s">
        <v>106</v>
      </c>
      <c r="AJ354" s="995" t="s">
        <v>1364</v>
      </c>
      <c r="AK354" s="68" t="s">
        <v>2023</v>
      </c>
      <c r="AL354" s="918" t="s">
        <v>1364</v>
      </c>
      <c r="AM354" s="238" t="s">
        <v>1364</v>
      </c>
      <c r="AN354" s="68" t="s">
        <v>177</v>
      </c>
      <c r="AO354" s="68" t="s">
        <v>1409</v>
      </c>
      <c r="AP354" s="68" t="s">
        <v>179</v>
      </c>
      <c r="AQ354" s="68"/>
      <c r="AR354" s="862" t="s">
        <v>2350</v>
      </c>
    </row>
    <row r="355" spans="1:44" s="61" customFormat="1" ht="12.75" customHeight="1" thickBot="1" x14ac:dyDescent="0.3">
      <c r="A355" s="68">
        <f t="shared" si="1"/>
        <v>354</v>
      </c>
      <c r="B355" s="412" t="s">
        <v>4063</v>
      </c>
      <c r="C355" s="1364" t="s">
        <v>4488</v>
      </c>
      <c r="D355" s="1148" t="s">
        <v>147</v>
      </c>
      <c r="E355" s="852" t="s">
        <v>563</v>
      </c>
      <c r="F355" s="369"/>
      <c r="G355" s="1431">
        <v>36</v>
      </c>
      <c r="H355" s="369" t="s">
        <v>1472</v>
      </c>
      <c r="I355" s="845"/>
      <c r="J355" s="238"/>
      <c r="K355" s="852"/>
      <c r="L355" s="369" t="s">
        <v>1755</v>
      </c>
      <c r="M355" s="765"/>
      <c r="N355" s="852"/>
      <c r="O355" s="898" t="s">
        <v>491</v>
      </c>
      <c r="P355" s="898"/>
      <c r="Q355" s="369" t="s">
        <v>511</v>
      </c>
      <c r="R355" s="845"/>
      <c r="S355" s="498"/>
      <c r="T355" s="498" t="s">
        <v>419</v>
      </c>
      <c r="U355" s="498"/>
      <c r="V355" s="498"/>
      <c r="W355" s="498"/>
      <c r="X355" s="875" t="s">
        <v>192</v>
      </c>
      <c r="Y355" s="750" t="s">
        <v>441</v>
      </c>
      <c r="Z355" s="901" t="s">
        <v>119</v>
      </c>
      <c r="AA355" s="901" t="s">
        <v>2354</v>
      </c>
      <c r="AB355" s="1170" t="s">
        <v>2355</v>
      </c>
      <c r="AC355" s="902" t="s">
        <v>1731</v>
      </c>
      <c r="AD355" s="902" t="s">
        <v>2356</v>
      </c>
      <c r="AE355" s="900" t="s">
        <v>138</v>
      </c>
      <c r="AF355" s="899" t="s">
        <v>162</v>
      </c>
      <c r="AG355" s="325" t="s">
        <v>97</v>
      </c>
      <c r="AH355" s="325" t="s">
        <v>102</v>
      </c>
      <c r="AI355" s="707" t="s">
        <v>1507</v>
      </c>
      <c r="AJ355" s="998" t="s">
        <v>1364</v>
      </c>
      <c r="AK355" s="68" t="s">
        <v>2023</v>
      </c>
      <c r="AL355" s="852" t="s">
        <v>1364</v>
      </c>
      <c r="AM355" s="369" t="s">
        <v>1364</v>
      </c>
      <c r="AN355" s="325" t="s">
        <v>335</v>
      </c>
      <c r="AO355" s="68" t="s">
        <v>371</v>
      </c>
      <c r="AP355" s="68" t="s">
        <v>372</v>
      </c>
      <c r="AQ355" s="68"/>
      <c r="AR355" s="862" t="s">
        <v>1294</v>
      </c>
    </row>
    <row r="356" spans="1:44" s="47" customFormat="1" ht="12.75" customHeight="1" thickBot="1" x14ac:dyDescent="0.3">
      <c r="A356" s="908">
        <f t="shared" si="1"/>
        <v>355</v>
      </c>
      <c r="B356" s="412" t="s">
        <v>4064</v>
      </c>
      <c r="C356" s="1364" t="s">
        <v>4489</v>
      </c>
      <c r="D356" s="868" t="s">
        <v>147</v>
      </c>
      <c r="E356" s="869" t="s">
        <v>563</v>
      </c>
      <c r="F356" s="869" t="s">
        <v>2359</v>
      </c>
      <c r="G356" s="1432">
        <v>32</v>
      </c>
      <c r="H356" s="869" t="s">
        <v>2360</v>
      </c>
      <c r="I356" s="869"/>
      <c r="J356" s="1159"/>
      <c r="K356" s="869"/>
      <c r="L356" s="869" t="s">
        <v>2361</v>
      </c>
      <c r="M356" s="845"/>
      <c r="N356" s="869"/>
      <c r="O356" s="868" t="s">
        <v>491</v>
      </c>
      <c r="P356" s="868"/>
      <c r="Q356" s="869" t="s">
        <v>511</v>
      </c>
      <c r="R356" s="869"/>
      <c r="S356" s="1159"/>
      <c r="T356" s="1159" t="s">
        <v>191</v>
      </c>
      <c r="U356" s="1159"/>
      <c r="V356" s="1159"/>
      <c r="W356" s="1159"/>
      <c r="X356" s="869" t="s">
        <v>193</v>
      </c>
      <c r="Y356" s="869" t="s">
        <v>2363</v>
      </c>
      <c r="Z356" s="868" t="s">
        <v>119</v>
      </c>
      <c r="AA356" s="868" t="s">
        <v>976</v>
      </c>
      <c r="AB356" s="868" t="s">
        <v>2364</v>
      </c>
      <c r="AC356" s="868" t="s">
        <v>1810</v>
      </c>
      <c r="AD356" s="868" t="s">
        <v>2365</v>
      </c>
      <c r="AE356" s="870" t="s">
        <v>154</v>
      </c>
      <c r="AF356" s="870" t="s">
        <v>106</v>
      </c>
      <c r="AG356" s="867" t="s">
        <v>110</v>
      </c>
      <c r="AH356" s="867" t="s">
        <v>102</v>
      </c>
      <c r="AI356" s="74" t="s">
        <v>106</v>
      </c>
      <c r="AJ356" s="908" t="s">
        <v>1364</v>
      </c>
      <c r="AK356" s="867" t="s">
        <v>2366</v>
      </c>
      <c r="AL356" s="1006" t="s">
        <v>2023</v>
      </c>
      <c r="AM356" s="869" t="s">
        <v>17</v>
      </c>
      <c r="AN356" s="867" t="s">
        <v>177</v>
      </c>
      <c r="AO356" s="867" t="s">
        <v>2367</v>
      </c>
      <c r="AP356" s="867" t="s">
        <v>372</v>
      </c>
      <c r="AQ356" s="867"/>
      <c r="AR356" s="871" t="s">
        <v>2368</v>
      </c>
    </row>
    <row r="357" spans="1:44" s="872" customFormat="1" ht="14.45" customHeight="1" thickBot="1" x14ac:dyDescent="0.3">
      <c r="A357" s="908">
        <f t="shared" si="1"/>
        <v>356</v>
      </c>
      <c r="B357" s="412" t="s">
        <v>4065</v>
      </c>
      <c r="C357" s="1364" t="s">
        <v>4490</v>
      </c>
      <c r="D357" s="868" t="s">
        <v>96</v>
      </c>
      <c r="E357" s="869" t="s">
        <v>563</v>
      </c>
      <c r="F357" s="869" t="s">
        <v>1490</v>
      </c>
      <c r="G357" s="1433">
        <v>36</v>
      </c>
      <c r="H357" s="897" t="s">
        <v>1490</v>
      </c>
      <c r="I357" s="897"/>
      <c r="J357" s="897"/>
      <c r="K357" s="897"/>
      <c r="L357" s="897" t="s">
        <v>2208</v>
      </c>
      <c r="M357" s="869"/>
      <c r="N357" s="897"/>
      <c r="O357" s="897" t="s">
        <v>491</v>
      </c>
      <c r="P357" s="897"/>
      <c r="Q357" s="896" t="s">
        <v>684</v>
      </c>
      <c r="R357" s="896"/>
      <c r="S357" s="896"/>
      <c r="T357" s="896" t="s">
        <v>377</v>
      </c>
      <c r="U357" s="896"/>
      <c r="V357" s="896"/>
      <c r="W357" s="896"/>
      <c r="X357" s="897" t="s">
        <v>129</v>
      </c>
      <c r="Y357" s="897" t="s">
        <v>2371</v>
      </c>
      <c r="Z357" s="897" t="s">
        <v>119</v>
      </c>
      <c r="AA357" s="897" t="s">
        <v>2372</v>
      </c>
      <c r="AB357" s="897" t="s">
        <v>2373</v>
      </c>
      <c r="AC357" s="897" t="s">
        <v>1810</v>
      </c>
      <c r="AD357" s="897" t="s">
        <v>2374</v>
      </c>
      <c r="AE357" s="74" t="s">
        <v>98</v>
      </c>
      <c r="AF357" s="870" t="s">
        <v>236</v>
      </c>
      <c r="AG357" s="867" t="s">
        <v>2375</v>
      </c>
      <c r="AH357" s="867" t="s">
        <v>102</v>
      </c>
      <c r="AI357" s="74" t="s">
        <v>1507</v>
      </c>
      <c r="AJ357" s="908" t="s">
        <v>1364</v>
      </c>
      <c r="AK357" s="867" t="s">
        <v>2366</v>
      </c>
      <c r="AL357" s="1006" t="s">
        <v>2023</v>
      </c>
      <c r="AM357" s="869" t="s">
        <v>17</v>
      </c>
      <c r="AN357" s="867" t="s">
        <v>177</v>
      </c>
      <c r="AO357" s="867" t="s">
        <v>2367</v>
      </c>
      <c r="AP357" s="867" t="s">
        <v>372</v>
      </c>
      <c r="AQ357" s="867"/>
      <c r="AR357" s="871" t="s">
        <v>2368</v>
      </c>
    </row>
    <row r="358" spans="1:44" ht="14.45" customHeight="1" thickBot="1" x14ac:dyDescent="0.3">
      <c r="A358" s="908">
        <f t="shared" si="1"/>
        <v>357</v>
      </c>
      <c r="B358" s="412" t="s">
        <v>4066</v>
      </c>
      <c r="C358" s="1364" t="s">
        <v>4491</v>
      </c>
      <c r="D358" s="868" t="s">
        <v>96</v>
      </c>
      <c r="E358" s="869" t="s">
        <v>110</v>
      </c>
      <c r="F358" s="869" t="s">
        <v>1377</v>
      </c>
      <c r="G358" s="1432">
        <v>49</v>
      </c>
      <c r="H358" s="869" t="s">
        <v>1377</v>
      </c>
      <c r="I358" s="869"/>
      <c r="J358" s="869"/>
      <c r="K358" s="869"/>
      <c r="L358" s="869" t="s">
        <v>947</v>
      </c>
      <c r="M358" s="897"/>
      <c r="N358" s="869"/>
      <c r="O358" s="868" t="s">
        <v>491</v>
      </c>
      <c r="P358" s="868"/>
      <c r="Q358" s="869" t="s">
        <v>101</v>
      </c>
      <c r="R358" s="869"/>
      <c r="S358" s="869"/>
      <c r="T358" s="869" t="s">
        <v>377</v>
      </c>
      <c r="U358" s="869"/>
      <c r="V358" s="869"/>
      <c r="W358" s="869"/>
      <c r="X358" s="869" t="s">
        <v>129</v>
      </c>
      <c r="Y358" s="869" t="s">
        <v>2378</v>
      </c>
      <c r="Z358" s="868" t="s">
        <v>119</v>
      </c>
      <c r="AA358" s="868" t="s">
        <v>2379</v>
      </c>
      <c r="AB358" s="868" t="s">
        <v>2380</v>
      </c>
      <c r="AC358" s="868" t="s">
        <v>102</v>
      </c>
      <c r="AD358" s="868" t="s">
        <v>102</v>
      </c>
      <c r="AE358" s="870" t="s">
        <v>115</v>
      </c>
      <c r="AF358" s="870" t="s">
        <v>140</v>
      </c>
      <c r="AG358" s="867" t="s">
        <v>2375</v>
      </c>
      <c r="AH358" s="867" t="s">
        <v>102</v>
      </c>
      <c r="AI358" s="74" t="s">
        <v>106</v>
      </c>
      <c r="AJ358" s="908" t="s">
        <v>1364</v>
      </c>
      <c r="AK358" s="867" t="s">
        <v>2366</v>
      </c>
      <c r="AL358" s="1006" t="s">
        <v>2023</v>
      </c>
      <c r="AM358" s="869" t="s">
        <v>17</v>
      </c>
      <c r="AN358" s="867" t="s">
        <v>177</v>
      </c>
      <c r="AO358" s="867" t="s">
        <v>2367</v>
      </c>
      <c r="AP358" s="867" t="s">
        <v>372</v>
      </c>
      <c r="AQ358" s="867"/>
      <c r="AR358" s="871" t="s">
        <v>2381</v>
      </c>
    </row>
    <row r="359" spans="1:44" ht="14.45" customHeight="1" thickBot="1" x14ac:dyDescent="0.3">
      <c r="A359" s="908">
        <f t="shared" si="1"/>
        <v>358</v>
      </c>
      <c r="B359" s="412" t="s">
        <v>4067</v>
      </c>
      <c r="C359" s="1364" t="s">
        <v>4492</v>
      </c>
      <c r="D359" s="868" t="s">
        <v>96</v>
      </c>
      <c r="E359" s="869" t="s">
        <v>563</v>
      </c>
      <c r="F359" s="869" t="s">
        <v>1548</v>
      </c>
      <c r="G359" s="1433">
        <v>48</v>
      </c>
      <c r="H359" s="897" t="s">
        <v>1548</v>
      </c>
      <c r="I359" s="897"/>
      <c r="J359" s="897"/>
      <c r="K359" s="897"/>
      <c r="L359" s="897" t="s">
        <v>2384</v>
      </c>
      <c r="M359" s="869"/>
      <c r="N359" s="897"/>
      <c r="O359" s="1403" t="s">
        <v>1571</v>
      </c>
      <c r="P359" s="897"/>
      <c r="Q359" s="896" t="s">
        <v>684</v>
      </c>
      <c r="R359" s="896"/>
      <c r="S359" s="896"/>
      <c r="T359" s="896" t="s">
        <v>377</v>
      </c>
      <c r="U359" s="896"/>
      <c r="V359" s="896"/>
      <c r="W359" s="896"/>
      <c r="X359" s="897" t="s">
        <v>193</v>
      </c>
      <c r="Y359" s="897" t="s">
        <v>2363</v>
      </c>
      <c r="Z359" s="897" t="s">
        <v>119</v>
      </c>
      <c r="AA359" s="897" t="s">
        <v>2385</v>
      </c>
      <c r="AB359" s="897" t="s">
        <v>2386</v>
      </c>
      <c r="AC359" s="897" t="s">
        <v>1784</v>
      </c>
      <c r="AD359" s="897" t="s">
        <v>2387</v>
      </c>
      <c r="AE359" s="74" t="s">
        <v>217</v>
      </c>
      <c r="AF359" s="870" t="s">
        <v>236</v>
      </c>
      <c r="AG359" s="867" t="s">
        <v>110</v>
      </c>
      <c r="AH359" s="867" t="s">
        <v>102</v>
      </c>
      <c r="AI359" s="74" t="s">
        <v>2388</v>
      </c>
      <c r="AJ359" s="908" t="s">
        <v>1364</v>
      </c>
      <c r="AK359" s="867" t="s">
        <v>2366</v>
      </c>
      <c r="AL359" s="1006" t="s">
        <v>2023</v>
      </c>
      <c r="AM359" s="869" t="s">
        <v>17</v>
      </c>
      <c r="AN359" s="867" t="s">
        <v>177</v>
      </c>
      <c r="AO359" s="867" t="s">
        <v>2367</v>
      </c>
      <c r="AP359" s="867" t="s">
        <v>372</v>
      </c>
      <c r="AQ359" s="867"/>
      <c r="AR359" s="871" t="s">
        <v>2368</v>
      </c>
    </row>
    <row r="360" spans="1:44" ht="14.45" customHeight="1" thickBot="1" x14ac:dyDescent="0.3">
      <c r="A360" s="908">
        <f t="shared" si="1"/>
        <v>359</v>
      </c>
      <c r="B360" s="412" t="s">
        <v>4068</v>
      </c>
      <c r="C360" s="1364" t="s">
        <v>4493</v>
      </c>
      <c r="D360" s="868" t="s">
        <v>147</v>
      </c>
      <c r="E360" s="869" t="s">
        <v>563</v>
      </c>
      <c r="F360" s="869" t="s">
        <v>1472</v>
      </c>
      <c r="G360" s="1432">
        <v>35</v>
      </c>
      <c r="H360" s="869" t="s">
        <v>1472</v>
      </c>
      <c r="I360" s="869"/>
      <c r="J360" s="869"/>
      <c r="K360" s="869"/>
      <c r="L360" s="869" t="s">
        <v>1495</v>
      </c>
      <c r="M360" s="897"/>
      <c r="N360" s="869"/>
      <c r="O360" s="868" t="s">
        <v>1571</v>
      </c>
      <c r="P360" s="868"/>
      <c r="Q360" s="869" t="s">
        <v>511</v>
      </c>
      <c r="R360" s="869"/>
      <c r="S360" s="869"/>
      <c r="T360" s="869" t="s">
        <v>191</v>
      </c>
      <c r="U360" s="869"/>
      <c r="V360" s="869"/>
      <c r="W360" s="869"/>
      <c r="X360" s="869" t="s">
        <v>193</v>
      </c>
      <c r="Y360" s="869" t="s">
        <v>2363</v>
      </c>
      <c r="Z360" s="868" t="s">
        <v>119</v>
      </c>
      <c r="AA360" s="868" t="s">
        <v>976</v>
      </c>
      <c r="AB360" s="868" t="s">
        <v>2391</v>
      </c>
      <c r="AC360" s="868" t="s">
        <v>1810</v>
      </c>
      <c r="AD360" s="868" t="s">
        <v>2392</v>
      </c>
      <c r="AE360" s="870" t="s">
        <v>138</v>
      </c>
      <c r="AF360" s="870" t="s">
        <v>236</v>
      </c>
      <c r="AG360" s="867" t="s">
        <v>110</v>
      </c>
      <c r="AH360" s="867" t="s">
        <v>102</v>
      </c>
      <c r="AI360" s="74" t="s">
        <v>106</v>
      </c>
      <c r="AJ360" s="908" t="s">
        <v>1364</v>
      </c>
      <c r="AK360" s="867" t="s">
        <v>2366</v>
      </c>
      <c r="AL360" s="1006" t="s">
        <v>2023</v>
      </c>
      <c r="AM360" s="869" t="s">
        <v>17</v>
      </c>
      <c r="AN360" s="867" t="s">
        <v>177</v>
      </c>
      <c r="AO360" s="867" t="s">
        <v>2367</v>
      </c>
      <c r="AP360" s="867" t="s">
        <v>372</v>
      </c>
      <c r="AQ360" s="867"/>
      <c r="AR360" s="871" t="s">
        <v>2368</v>
      </c>
    </row>
    <row r="361" spans="1:44" ht="14.45" customHeight="1" thickBot="1" x14ac:dyDescent="0.3">
      <c r="A361" s="908">
        <f t="shared" si="1"/>
        <v>360</v>
      </c>
      <c r="B361" s="412" t="s">
        <v>4069</v>
      </c>
      <c r="C361" s="1364" t="s">
        <v>4494</v>
      </c>
      <c r="D361" s="868" t="s">
        <v>147</v>
      </c>
      <c r="E361" s="869" t="s">
        <v>489</v>
      </c>
      <c r="F361" s="869" t="s">
        <v>1767</v>
      </c>
      <c r="G361" s="1433">
        <v>21</v>
      </c>
      <c r="H361" s="897" t="s">
        <v>1767</v>
      </c>
      <c r="I361" s="897"/>
      <c r="J361" s="897"/>
      <c r="K361" s="897"/>
      <c r="L361" s="897" t="s">
        <v>1495</v>
      </c>
      <c r="M361" s="869"/>
      <c r="N361" s="897"/>
      <c r="O361" s="1403" t="s">
        <v>491</v>
      </c>
      <c r="P361" s="897"/>
      <c r="Q361" s="896" t="s">
        <v>511</v>
      </c>
      <c r="R361" s="896"/>
      <c r="S361" s="896"/>
      <c r="T361" s="896" t="s">
        <v>191</v>
      </c>
      <c r="U361" s="896"/>
      <c r="V361" s="896"/>
      <c r="W361" s="896"/>
      <c r="X361" s="897" t="s">
        <v>193</v>
      </c>
      <c r="Y361" s="897" t="s">
        <v>2363</v>
      </c>
      <c r="Z361" s="897" t="s">
        <v>105</v>
      </c>
      <c r="AA361" s="897" t="s">
        <v>102</v>
      </c>
      <c r="AB361" s="897" t="s">
        <v>102</v>
      </c>
      <c r="AC361" s="897" t="s">
        <v>1784</v>
      </c>
      <c r="AD361" s="897" t="s">
        <v>2395</v>
      </c>
      <c r="AE361" s="74" t="s">
        <v>166</v>
      </c>
      <c r="AF361" s="870" t="s">
        <v>236</v>
      </c>
      <c r="AG361" s="867" t="s">
        <v>110</v>
      </c>
      <c r="AH361" s="867" t="s">
        <v>102</v>
      </c>
      <c r="AI361" s="74" t="s">
        <v>102</v>
      </c>
      <c r="AJ361" s="908" t="s">
        <v>1364</v>
      </c>
      <c r="AK361" s="867" t="s">
        <v>2366</v>
      </c>
      <c r="AL361" s="1006" t="s">
        <v>2023</v>
      </c>
      <c r="AM361" s="869" t="s">
        <v>17</v>
      </c>
      <c r="AN361" s="867" t="s">
        <v>177</v>
      </c>
      <c r="AO361" s="867" t="s">
        <v>2367</v>
      </c>
      <c r="AP361" s="867" t="s">
        <v>372</v>
      </c>
      <c r="AQ361" s="867"/>
      <c r="AR361" s="871" t="s">
        <v>2368</v>
      </c>
    </row>
    <row r="362" spans="1:44" ht="14.45" customHeight="1" thickBot="1" x14ac:dyDescent="0.3">
      <c r="A362" s="908">
        <f t="shared" si="1"/>
        <v>361</v>
      </c>
      <c r="B362" s="412" t="s">
        <v>4070</v>
      </c>
      <c r="C362" s="1364" t="s">
        <v>4495</v>
      </c>
      <c r="D362" s="868" t="s">
        <v>96</v>
      </c>
      <c r="E362" s="869" t="s">
        <v>489</v>
      </c>
      <c r="F362" s="869" t="s">
        <v>2315</v>
      </c>
      <c r="G362" s="1432">
        <v>29</v>
      </c>
      <c r="H362" s="869" t="s">
        <v>2315</v>
      </c>
      <c r="I362" s="869"/>
      <c r="J362" s="869"/>
      <c r="K362" s="869"/>
      <c r="L362" s="869" t="s">
        <v>2398</v>
      </c>
      <c r="M362" s="897"/>
      <c r="N362" s="869"/>
      <c r="O362" s="453" t="s">
        <v>128</v>
      </c>
      <c r="P362" s="868"/>
      <c r="Q362" s="869" t="s">
        <v>211</v>
      </c>
      <c r="R362" s="869"/>
      <c r="S362" s="869"/>
      <c r="T362" s="869" t="s">
        <v>191</v>
      </c>
      <c r="U362" s="869"/>
      <c r="V362" s="869"/>
      <c r="W362" s="869"/>
      <c r="X362" s="869" t="s">
        <v>193</v>
      </c>
      <c r="Y362" s="869" t="s">
        <v>2363</v>
      </c>
      <c r="Z362" s="868" t="s">
        <v>119</v>
      </c>
      <c r="AA362" s="868" t="s">
        <v>2400</v>
      </c>
      <c r="AB362" s="868" t="s">
        <v>2401</v>
      </c>
      <c r="AC362" s="868" t="s">
        <v>1784</v>
      </c>
      <c r="AD362" s="868" t="s">
        <v>2402</v>
      </c>
      <c r="AE362" s="870" t="s">
        <v>154</v>
      </c>
      <c r="AF362" s="870" t="s">
        <v>122</v>
      </c>
      <c r="AG362" s="867" t="s">
        <v>2375</v>
      </c>
      <c r="AH362" s="867" t="s">
        <v>102</v>
      </c>
      <c r="AI362" s="74" t="s">
        <v>122</v>
      </c>
      <c r="AJ362" s="908" t="s">
        <v>1364</v>
      </c>
      <c r="AK362" s="867" t="s">
        <v>2366</v>
      </c>
      <c r="AL362" s="1006" t="s">
        <v>2023</v>
      </c>
      <c r="AM362" s="869" t="s">
        <v>17</v>
      </c>
      <c r="AN362" s="867" t="s">
        <v>177</v>
      </c>
      <c r="AO362" s="867" t="s">
        <v>2367</v>
      </c>
      <c r="AP362" s="867" t="s">
        <v>372</v>
      </c>
      <c r="AQ362" s="867"/>
      <c r="AR362" s="871" t="s">
        <v>2381</v>
      </c>
    </row>
    <row r="363" spans="1:44" ht="14.45" customHeight="1" thickBot="1" x14ac:dyDescent="0.3">
      <c r="A363" s="908">
        <f t="shared" si="1"/>
        <v>362</v>
      </c>
      <c r="B363" s="412" t="s">
        <v>4071</v>
      </c>
      <c r="C363" s="1364" t="s">
        <v>4496</v>
      </c>
      <c r="D363" s="868" t="s">
        <v>147</v>
      </c>
      <c r="E363" s="869" t="s">
        <v>110</v>
      </c>
      <c r="F363" s="869" t="s">
        <v>1385</v>
      </c>
      <c r="G363" s="1433">
        <v>40</v>
      </c>
      <c r="H363" s="897" t="s">
        <v>1385</v>
      </c>
      <c r="I363" s="897"/>
      <c r="J363" s="897"/>
      <c r="K363" s="897"/>
      <c r="L363" s="897" t="s">
        <v>2405</v>
      </c>
      <c r="M363" s="869"/>
      <c r="N363" s="897"/>
      <c r="O363" s="1403" t="s">
        <v>491</v>
      </c>
      <c r="P363" s="897"/>
      <c r="Q363" s="896" t="s">
        <v>511</v>
      </c>
      <c r="R363" s="896"/>
      <c r="S363" s="896"/>
      <c r="T363" s="896" t="s">
        <v>419</v>
      </c>
      <c r="U363" s="896"/>
      <c r="V363" s="896"/>
      <c r="W363" s="896"/>
      <c r="X363" s="897" t="s">
        <v>129</v>
      </c>
      <c r="Y363" s="897" t="s">
        <v>2406</v>
      </c>
      <c r="Z363" s="897" t="s">
        <v>119</v>
      </c>
      <c r="AA363" s="897" t="s">
        <v>2407</v>
      </c>
      <c r="AB363" s="897" t="s">
        <v>2408</v>
      </c>
      <c r="AC363" s="897" t="s">
        <v>102</v>
      </c>
      <c r="AD363" s="897" t="s">
        <v>102</v>
      </c>
      <c r="AE363" s="74" t="s">
        <v>115</v>
      </c>
      <c r="AF363" s="870" t="s">
        <v>504</v>
      </c>
      <c r="AG363" s="867" t="s">
        <v>110</v>
      </c>
      <c r="AH363" s="867" t="s">
        <v>102</v>
      </c>
      <c r="AI363" s="74" t="s">
        <v>559</v>
      </c>
      <c r="AJ363" s="908" t="s">
        <v>1364</v>
      </c>
      <c r="AK363" s="867" t="s">
        <v>2366</v>
      </c>
      <c r="AL363" s="1006" t="s">
        <v>2023</v>
      </c>
      <c r="AM363" s="869" t="s">
        <v>17</v>
      </c>
      <c r="AN363" s="867" t="s">
        <v>177</v>
      </c>
      <c r="AO363" s="867" t="s">
        <v>2367</v>
      </c>
      <c r="AP363" s="867" t="s">
        <v>372</v>
      </c>
      <c r="AQ363" s="867"/>
      <c r="AR363" s="871" t="s">
        <v>2409</v>
      </c>
    </row>
    <row r="364" spans="1:44" ht="14.45" customHeight="1" thickBot="1" x14ac:dyDescent="0.3">
      <c r="A364" s="908">
        <f t="shared" si="1"/>
        <v>363</v>
      </c>
      <c r="B364" s="412" t="s">
        <v>4072</v>
      </c>
      <c r="C364" s="1364" t="s">
        <v>4497</v>
      </c>
      <c r="D364" s="868" t="s">
        <v>147</v>
      </c>
      <c r="E364" s="869" t="s">
        <v>563</v>
      </c>
      <c r="F364" s="869" t="s">
        <v>2412</v>
      </c>
      <c r="G364" s="1432">
        <v>36</v>
      </c>
      <c r="H364" s="869" t="s">
        <v>2413</v>
      </c>
      <c r="I364" s="869"/>
      <c r="J364" s="869"/>
      <c r="K364" s="869"/>
      <c r="L364" s="869" t="s">
        <v>808</v>
      </c>
      <c r="M364" s="897"/>
      <c r="N364" s="869"/>
      <c r="O364" s="868" t="s">
        <v>4579</v>
      </c>
      <c r="P364" s="868"/>
      <c r="Q364" s="869" t="s">
        <v>4583</v>
      </c>
      <c r="R364" s="869"/>
      <c r="S364" s="869"/>
      <c r="T364" s="869" t="s">
        <v>2415</v>
      </c>
      <c r="U364" s="869"/>
      <c r="V364" s="869"/>
      <c r="W364" s="869"/>
      <c r="X364" s="869" t="s">
        <v>193</v>
      </c>
      <c r="Y364" s="869" t="s">
        <v>2363</v>
      </c>
      <c r="Z364" s="868" t="s">
        <v>119</v>
      </c>
      <c r="AA364" s="868" t="s">
        <v>2416</v>
      </c>
      <c r="AB364" s="868" t="s">
        <v>2417</v>
      </c>
      <c r="AC364" s="868" t="s">
        <v>1784</v>
      </c>
      <c r="AD364" s="868" t="s">
        <v>2418</v>
      </c>
      <c r="AE364" s="870" t="s">
        <v>154</v>
      </c>
      <c r="AF364" s="870" t="s">
        <v>122</v>
      </c>
      <c r="AG364" s="867" t="s">
        <v>110</v>
      </c>
      <c r="AH364" s="867" t="s">
        <v>102</v>
      </c>
      <c r="AI364" s="74" t="s">
        <v>409</v>
      </c>
      <c r="AJ364" s="908" t="s">
        <v>1364</v>
      </c>
      <c r="AK364" s="867" t="s">
        <v>2366</v>
      </c>
      <c r="AL364" s="1006" t="s">
        <v>2023</v>
      </c>
      <c r="AM364" s="869" t="s">
        <v>17</v>
      </c>
      <c r="AN364" s="867" t="s">
        <v>177</v>
      </c>
      <c r="AO364" s="867" t="s">
        <v>2367</v>
      </c>
      <c r="AP364" s="867" t="s">
        <v>372</v>
      </c>
      <c r="AQ364" s="867"/>
      <c r="AR364" s="871" t="s">
        <v>2368</v>
      </c>
    </row>
    <row r="365" spans="1:44" ht="14.45" customHeight="1" thickBot="1" x14ac:dyDescent="0.3">
      <c r="A365" s="908">
        <f t="shared" si="1"/>
        <v>364</v>
      </c>
      <c r="B365" s="412" t="s">
        <v>4073</v>
      </c>
      <c r="C365" s="1364" t="s">
        <v>4498</v>
      </c>
      <c r="D365" s="868" t="s">
        <v>147</v>
      </c>
      <c r="E365" s="869" t="s">
        <v>563</v>
      </c>
      <c r="F365" s="869" t="s">
        <v>2421</v>
      </c>
      <c r="G365" s="1433">
        <v>41</v>
      </c>
      <c r="H365" s="897" t="s">
        <v>2421</v>
      </c>
      <c r="I365" s="897"/>
      <c r="J365" s="897"/>
      <c r="K365" s="897"/>
      <c r="L365" s="897" t="s">
        <v>2307</v>
      </c>
      <c r="M365" s="869"/>
      <c r="N365" s="897"/>
      <c r="O365" s="1403" t="s">
        <v>491</v>
      </c>
      <c r="P365" s="897"/>
      <c r="Q365" s="896" t="s">
        <v>511</v>
      </c>
      <c r="R365" s="896"/>
      <c r="S365" s="896"/>
      <c r="T365" s="896" t="s">
        <v>2422</v>
      </c>
      <c r="U365" s="896"/>
      <c r="V365" s="896"/>
      <c r="W365" s="896"/>
      <c r="X365" s="897" t="s">
        <v>193</v>
      </c>
      <c r="Y365" s="897" t="s">
        <v>2363</v>
      </c>
      <c r="Z365" s="897" t="s">
        <v>119</v>
      </c>
      <c r="AA365" s="897" t="s">
        <v>2423</v>
      </c>
      <c r="AB365" s="897" t="s">
        <v>2424</v>
      </c>
      <c r="AC365" s="897" t="s">
        <v>1784</v>
      </c>
      <c r="AD365" s="897" t="s">
        <v>2425</v>
      </c>
      <c r="AE365" s="74" t="s">
        <v>154</v>
      </c>
      <c r="AF365" s="870" t="s">
        <v>504</v>
      </c>
      <c r="AG365" s="867" t="s">
        <v>110</v>
      </c>
      <c r="AH365" s="867" t="s">
        <v>102</v>
      </c>
      <c r="AI365" s="74" t="s">
        <v>409</v>
      </c>
      <c r="AJ365" s="908" t="s">
        <v>1364</v>
      </c>
      <c r="AK365" s="867" t="s">
        <v>2366</v>
      </c>
      <c r="AL365" s="1006" t="s">
        <v>2023</v>
      </c>
      <c r="AM365" s="869" t="s">
        <v>17</v>
      </c>
      <c r="AN365" s="867" t="s">
        <v>177</v>
      </c>
      <c r="AO365" s="867" t="s">
        <v>2367</v>
      </c>
      <c r="AP365" s="867" t="s">
        <v>372</v>
      </c>
      <c r="AQ365" s="867"/>
      <c r="AR365" s="871" t="s">
        <v>2426</v>
      </c>
    </row>
    <row r="366" spans="1:44" ht="14.45" customHeight="1" thickBot="1" x14ac:dyDescent="0.3">
      <c r="A366" s="908">
        <f t="shared" si="1"/>
        <v>365</v>
      </c>
      <c r="B366" s="412" t="s">
        <v>4074</v>
      </c>
      <c r="C366" s="1364" t="s">
        <v>4499</v>
      </c>
      <c r="D366" s="868" t="s">
        <v>147</v>
      </c>
      <c r="E366" s="869" t="s">
        <v>97</v>
      </c>
      <c r="F366" s="869" t="s">
        <v>1767</v>
      </c>
      <c r="G366" s="1432">
        <v>34</v>
      </c>
      <c r="H366" s="869" t="s">
        <v>1767</v>
      </c>
      <c r="I366" s="869"/>
      <c r="J366" s="869"/>
      <c r="K366" s="869"/>
      <c r="L366" s="869" t="s">
        <v>223</v>
      </c>
      <c r="M366" s="897"/>
      <c r="N366" s="869"/>
      <c r="O366" s="868" t="s">
        <v>491</v>
      </c>
      <c r="P366" s="868"/>
      <c r="Q366" s="869" t="s">
        <v>511</v>
      </c>
      <c r="R366" s="869"/>
      <c r="S366" s="869"/>
      <c r="T366" s="869" t="s">
        <v>150</v>
      </c>
      <c r="U366" s="869"/>
      <c r="V366" s="869"/>
      <c r="W366" s="869"/>
      <c r="X366" s="869" t="s">
        <v>1172</v>
      </c>
      <c r="Y366" s="869" t="s">
        <v>2429</v>
      </c>
      <c r="Z366" s="868" t="s">
        <v>119</v>
      </c>
      <c r="AA366" s="868" t="s">
        <v>2261</v>
      </c>
      <c r="AB366" s="868" t="s">
        <v>2430</v>
      </c>
      <c r="AC366" s="868" t="s">
        <v>102</v>
      </c>
      <c r="AD366" s="868" t="s">
        <v>102</v>
      </c>
      <c r="AE366" s="870" t="s">
        <v>166</v>
      </c>
      <c r="AF366" s="870" t="s">
        <v>122</v>
      </c>
      <c r="AG366" s="867" t="s">
        <v>110</v>
      </c>
      <c r="AH366" s="867" t="s">
        <v>102</v>
      </c>
      <c r="AI366" s="74" t="s">
        <v>2431</v>
      </c>
      <c r="AJ366" s="908" t="s">
        <v>1364</v>
      </c>
      <c r="AK366" s="867" t="s">
        <v>2366</v>
      </c>
      <c r="AL366" s="1006" t="s">
        <v>2023</v>
      </c>
      <c r="AM366" s="869" t="s">
        <v>17</v>
      </c>
      <c r="AN366" s="867" t="s">
        <v>177</v>
      </c>
      <c r="AO366" s="867" t="s">
        <v>2367</v>
      </c>
      <c r="AP366" s="867" t="s">
        <v>372</v>
      </c>
      <c r="AQ366" s="867" t="s">
        <v>2432</v>
      </c>
      <c r="AR366" s="871" t="s">
        <v>2368</v>
      </c>
    </row>
    <row r="367" spans="1:44" ht="14.45" customHeight="1" thickBot="1" x14ac:dyDescent="0.3">
      <c r="A367" s="908">
        <f t="shared" si="1"/>
        <v>366</v>
      </c>
      <c r="B367" s="412" t="s">
        <v>4075</v>
      </c>
      <c r="C367" s="1364" t="s">
        <v>4500</v>
      </c>
      <c r="D367" s="868" t="s">
        <v>96</v>
      </c>
      <c r="E367" s="869" t="s">
        <v>563</v>
      </c>
      <c r="F367" s="869" t="s">
        <v>1494</v>
      </c>
      <c r="G367" s="1433">
        <v>28</v>
      </c>
      <c r="H367" s="897" t="s">
        <v>1494</v>
      </c>
      <c r="I367" s="897"/>
      <c r="J367" s="897"/>
      <c r="K367" s="897"/>
      <c r="L367" s="897" t="s">
        <v>2436</v>
      </c>
      <c r="M367" s="869"/>
      <c r="N367" s="897"/>
      <c r="O367" s="1403" t="s">
        <v>491</v>
      </c>
      <c r="P367" s="897"/>
      <c r="Q367" s="896" t="s">
        <v>511</v>
      </c>
      <c r="R367" s="896"/>
      <c r="S367" s="896"/>
      <c r="T367" s="896" t="s">
        <v>150</v>
      </c>
      <c r="U367" s="896"/>
      <c r="V367" s="896"/>
      <c r="W367" s="896"/>
      <c r="X367" s="897" t="s">
        <v>193</v>
      </c>
      <c r="Y367" s="897" t="s">
        <v>2363</v>
      </c>
      <c r="Z367" s="897" t="s">
        <v>119</v>
      </c>
      <c r="AA367" s="897" t="s">
        <v>2437</v>
      </c>
      <c r="AB367" s="897" t="s">
        <v>2438</v>
      </c>
      <c r="AC367" s="897" t="s">
        <v>1769</v>
      </c>
      <c r="AD367" s="897" t="s">
        <v>2439</v>
      </c>
      <c r="AE367" s="74" t="s">
        <v>807</v>
      </c>
      <c r="AF367" s="870" t="s">
        <v>140</v>
      </c>
      <c r="AG367" s="867" t="s">
        <v>110</v>
      </c>
      <c r="AH367" s="867" t="s">
        <v>102</v>
      </c>
      <c r="AI367" s="74" t="s">
        <v>106</v>
      </c>
      <c r="AJ367" s="908" t="s">
        <v>1364</v>
      </c>
      <c r="AK367" s="867" t="s">
        <v>2366</v>
      </c>
      <c r="AL367" s="1006" t="s">
        <v>2023</v>
      </c>
      <c r="AM367" s="869" t="s">
        <v>17</v>
      </c>
      <c r="AN367" s="867" t="s">
        <v>177</v>
      </c>
      <c r="AO367" s="867" t="s">
        <v>2367</v>
      </c>
      <c r="AP367" s="867" t="s">
        <v>372</v>
      </c>
      <c r="AQ367" s="867"/>
      <c r="AR367" s="871" t="s">
        <v>2368</v>
      </c>
    </row>
    <row r="368" spans="1:44" ht="14.45" customHeight="1" thickBot="1" x14ac:dyDescent="0.3">
      <c r="A368" s="908">
        <f t="shared" si="1"/>
        <v>367</v>
      </c>
      <c r="B368" s="412" t="s">
        <v>4076</v>
      </c>
      <c r="C368" s="1364" t="s">
        <v>4501</v>
      </c>
      <c r="D368" s="868" t="s">
        <v>147</v>
      </c>
      <c r="E368" s="869" t="s">
        <v>489</v>
      </c>
      <c r="F368" s="869" t="s">
        <v>1405</v>
      </c>
      <c r="G368" s="1433">
        <v>39</v>
      </c>
      <c r="H368" s="897" t="s">
        <v>1405</v>
      </c>
      <c r="I368" s="897"/>
      <c r="J368" s="897"/>
      <c r="K368" s="897"/>
      <c r="L368" s="897" t="s">
        <v>2033</v>
      </c>
      <c r="M368" s="897"/>
      <c r="N368" s="897"/>
      <c r="O368" s="1403" t="s">
        <v>491</v>
      </c>
      <c r="P368" s="897"/>
      <c r="Q368" s="896" t="s">
        <v>511</v>
      </c>
      <c r="R368" s="896"/>
      <c r="S368" s="896"/>
      <c r="T368" s="896" t="s">
        <v>191</v>
      </c>
      <c r="U368" s="896"/>
      <c r="V368" s="896"/>
      <c r="W368" s="896"/>
      <c r="X368" s="897" t="s">
        <v>193</v>
      </c>
      <c r="Y368" s="897" t="s">
        <v>2363</v>
      </c>
      <c r="Z368" s="897" t="s">
        <v>119</v>
      </c>
      <c r="AA368" s="897" t="s">
        <v>2442</v>
      </c>
      <c r="AB368" s="897" t="s">
        <v>2443</v>
      </c>
      <c r="AC368" s="897" t="s">
        <v>1784</v>
      </c>
      <c r="AD368" s="897" t="s">
        <v>2444</v>
      </c>
      <c r="AE368" s="74" t="s">
        <v>2445</v>
      </c>
      <c r="AF368" s="870" t="s">
        <v>236</v>
      </c>
      <c r="AG368" s="867" t="s">
        <v>110</v>
      </c>
      <c r="AH368" s="867" t="s">
        <v>102</v>
      </c>
      <c r="AI368" s="74" t="s">
        <v>393</v>
      </c>
      <c r="AJ368" s="908" t="s">
        <v>1364</v>
      </c>
      <c r="AK368" s="867" t="s">
        <v>2366</v>
      </c>
      <c r="AL368" s="1006" t="s">
        <v>2023</v>
      </c>
      <c r="AM368" s="869" t="s">
        <v>17</v>
      </c>
      <c r="AN368" s="867" t="s">
        <v>177</v>
      </c>
      <c r="AO368" s="867" t="s">
        <v>2367</v>
      </c>
      <c r="AP368" s="867" t="s">
        <v>372</v>
      </c>
      <c r="AQ368" s="867"/>
      <c r="AR368" s="871" t="s">
        <v>2368</v>
      </c>
    </row>
    <row r="369" spans="1:44" ht="14.45" customHeight="1" thickBot="1" x14ac:dyDescent="0.3">
      <c r="A369" s="908">
        <f t="shared" si="1"/>
        <v>368</v>
      </c>
      <c r="B369" s="412" t="s">
        <v>4077</v>
      </c>
      <c r="C369" s="1364" t="s">
        <v>4502</v>
      </c>
      <c r="D369" s="868" t="s">
        <v>147</v>
      </c>
      <c r="E369" s="869" t="s">
        <v>563</v>
      </c>
      <c r="F369" s="869" t="s">
        <v>2448</v>
      </c>
      <c r="G369" s="1433">
        <v>36</v>
      </c>
      <c r="H369" s="897" t="s">
        <v>2448</v>
      </c>
      <c r="I369" s="897"/>
      <c r="J369" s="897"/>
      <c r="K369" s="897"/>
      <c r="L369" s="897" t="s">
        <v>1598</v>
      </c>
      <c r="M369" s="897"/>
      <c r="N369" s="897"/>
      <c r="O369" s="1403" t="s">
        <v>4567</v>
      </c>
      <c r="P369" s="897"/>
      <c r="Q369" s="896" t="s">
        <v>511</v>
      </c>
      <c r="R369" s="896"/>
      <c r="S369" s="896"/>
      <c r="T369" s="896" t="s">
        <v>191</v>
      </c>
      <c r="U369" s="896"/>
      <c r="V369" s="896"/>
      <c r="W369" s="896"/>
      <c r="X369" s="897" t="s">
        <v>193</v>
      </c>
      <c r="Y369" s="897" t="s">
        <v>2363</v>
      </c>
      <c r="Z369" s="897" t="s">
        <v>119</v>
      </c>
      <c r="AA369" s="897" t="s">
        <v>2450</v>
      </c>
      <c r="AB369" s="897" t="s">
        <v>2451</v>
      </c>
      <c r="AC369" s="897" t="s">
        <v>1769</v>
      </c>
      <c r="AD369" s="897" t="s">
        <v>2452</v>
      </c>
      <c r="AE369" s="74" t="s">
        <v>252</v>
      </c>
      <c r="AF369" s="870" t="s">
        <v>122</v>
      </c>
      <c r="AG369" s="867" t="s">
        <v>2453</v>
      </c>
      <c r="AH369" s="867" t="s">
        <v>102</v>
      </c>
      <c r="AI369" s="74" t="s">
        <v>2454</v>
      </c>
      <c r="AJ369" s="908" t="s">
        <v>1364</v>
      </c>
      <c r="AK369" s="867" t="s">
        <v>2366</v>
      </c>
      <c r="AL369" s="1006" t="s">
        <v>2023</v>
      </c>
      <c r="AM369" s="869" t="s">
        <v>17</v>
      </c>
      <c r="AN369" s="867" t="s">
        <v>177</v>
      </c>
      <c r="AO369" s="867" t="s">
        <v>2367</v>
      </c>
      <c r="AP369" s="867" t="s">
        <v>372</v>
      </c>
      <c r="AQ369" s="867"/>
      <c r="AR369" s="871" t="s">
        <v>2126</v>
      </c>
    </row>
    <row r="370" spans="1:44" ht="14.45" customHeight="1" thickBot="1" x14ac:dyDescent="0.3">
      <c r="A370" s="908">
        <f t="shared" si="1"/>
        <v>369</v>
      </c>
      <c r="B370" s="412" t="s">
        <v>4078</v>
      </c>
      <c r="C370" s="1364" t="s">
        <v>4503</v>
      </c>
      <c r="D370" s="868" t="s">
        <v>147</v>
      </c>
      <c r="E370" s="869" t="s">
        <v>489</v>
      </c>
      <c r="F370" s="869" t="s">
        <v>1377</v>
      </c>
      <c r="G370" s="1432">
        <v>44</v>
      </c>
      <c r="H370" s="869" t="s">
        <v>1377</v>
      </c>
      <c r="I370" s="869"/>
      <c r="J370" s="869"/>
      <c r="K370" s="869"/>
      <c r="L370" s="869" t="s">
        <v>2457</v>
      </c>
      <c r="M370" s="897"/>
      <c r="N370" s="869"/>
      <c r="O370" s="868" t="s">
        <v>1571</v>
      </c>
      <c r="P370" s="868"/>
      <c r="Q370" s="869" t="s">
        <v>684</v>
      </c>
      <c r="R370" s="869"/>
      <c r="S370" s="869"/>
      <c r="T370" s="869" t="s">
        <v>300</v>
      </c>
      <c r="U370" s="869"/>
      <c r="V370" s="869"/>
      <c r="W370" s="869"/>
      <c r="X370" s="869" t="s">
        <v>129</v>
      </c>
      <c r="Y370" s="869" t="s">
        <v>2371</v>
      </c>
      <c r="Z370" s="868" t="s">
        <v>119</v>
      </c>
      <c r="AA370" s="868" t="s">
        <v>2458</v>
      </c>
      <c r="AB370" s="868" t="s">
        <v>2459</v>
      </c>
      <c r="AC370" s="868" t="s">
        <v>1731</v>
      </c>
      <c r="AD370" s="868" t="s">
        <v>2460</v>
      </c>
      <c r="AE370" s="870" t="s">
        <v>115</v>
      </c>
      <c r="AF370" s="870" t="s">
        <v>236</v>
      </c>
      <c r="AG370" s="867" t="s">
        <v>110</v>
      </c>
      <c r="AH370" s="867" t="s">
        <v>102</v>
      </c>
      <c r="AI370" s="74" t="s">
        <v>2050</v>
      </c>
      <c r="AJ370" s="908" t="s">
        <v>1364</v>
      </c>
      <c r="AK370" s="867" t="s">
        <v>2366</v>
      </c>
      <c r="AL370" s="1006" t="s">
        <v>2023</v>
      </c>
      <c r="AM370" s="869" t="s">
        <v>17</v>
      </c>
      <c r="AN370" s="867" t="s">
        <v>177</v>
      </c>
      <c r="AO370" s="867" t="s">
        <v>2367</v>
      </c>
      <c r="AP370" s="867" t="s">
        <v>372</v>
      </c>
      <c r="AQ370" s="867"/>
      <c r="AR370" s="871" t="s">
        <v>2368</v>
      </c>
    </row>
    <row r="371" spans="1:44" ht="14.45" customHeight="1" thickBot="1" x14ac:dyDescent="0.3">
      <c r="A371" s="908">
        <f t="shared" si="1"/>
        <v>370</v>
      </c>
      <c r="B371" s="412" t="s">
        <v>4079</v>
      </c>
      <c r="C371" s="1364" t="s">
        <v>4504</v>
      </c>
      <c r="D371" s="868" t="s">
        <v>96</v>
      </c>
      <c r="E371" s="869" t="s">
        <v>563</v>
      </c>
      <c r="F371" s="869" t="s">
        <v>1494</v>
      </c>
      <c r="G371" s="1433">
        <v>33</v>
      </c>
      <c r="H371" s="897" t="s">
        <v>1494</v>
      </c>
      <c r="I371" s="897"/>
      <c r="J371" s="897"/>
      <c r="K371" s="897"/>
      <c r="L371" s="897" t="s">
        <v>1541</v>
      </c>
      <c r="M371" s="869"/>
      <c r="N371" s="897"/>
      <c r="O371" s="1403" t="s">
        <v>2034</v>
      </c>
      <c r="P371" s="897"/>
      <c r="Q371" s="896" t="s">
        <v>511</v>
      </c>
      <c r="R371" s="896"/>
      <c r="S371" s="896"/>
      <c r="T371" s="896" t="s">
        <v>191</v>
      </c>
      <c r="U371" s="896"/>
      <c r="V371" s="896"/>
      <c r="W371" s="896"/>
      <c r="X371" s="897" t="s">
        <v>129</v>
      </c>
      <c r="Y371" s="897" t="s">
        <v>2463</v>
      </c>
      <c r="Z371" s="897" t="s">
        <v>119</v>
      </c>
      <c r="AA371" s="897" t="s">
        <v>2464</v>
      </c>
      <c r="AB371" s="897" t="s">
        <v>2465</v>
      </c>
      <c r="AC371" s="897" t="s">
        <v>1784</v>
      </c>
      <c r="AD371" s="897" t="s">
        <v>2466</v>
      </c>
      <c r="AE371" s="74" t="s">
        <v>807</v>
      </c>
      <c r="AF371" s="870" t="s">
        <v>122</v>
      </c>
      <c r="AG371" s="867" t="s">
        <v>110</v>
      </c>
      <c r="AH371" s="867" t="s">
        <v>102</v>
      </c>
      <c r="AI371" s="74" t="s">
        <v>2183</v>
      </c>
      <c r="AJ371" s="908" t="s">
        <v>1364</v>
      </c>
      <c r="AK371" s="867" t="s">
        <v>2366</v>
      </c>
      <c r="AL371" s="1006" t="s">
        <v>2023</v>
      </c>
      <c r="AM371" s="869" t="s">
        <v>17</v>
      </c>
      <c r="AN371" s="867" t="s">
        <v>177</v>
      </c>
      <c r="AO371" s="867" t="s">
        <v>2367</v>
      </c>
      <c r="AP371" s="867" t="s">
        <v>372</v>
      </c>
      <c r="AQ371" s="867"/>
      <c r="AR371" s="871" t="s">
        <v>2368</v>
      </c>
    </row>
    <row r="372" spans="1:44" ht="14.45" customHeight="1" thickBot="1" x14ac:dyDescent="0.3">
      <c r="A372" s="908">
        <f t="shared" si="1"/>
        <v>371</v>
      </c>
      <c r="B372" s="412" t="s">
        <v>4080</v>
      </c>
      <c r="C372" s="1364" t="s">
        <v>4505</v>
      </c>
      <c r="D372" s="868" t="s">
        <v>147</v>
      </c>
      <c r="E372" s="869" t="s">
        <v>489</v>
      </c>
      <c r="F372" s="869" t="s">
        <v>1490</v>
      </c>
      <c r="G372" s="1432">
        <v>30</v>
      </c>
      <c r="H372" s="869" t="s">
        <v>1490</v>
      </c>
      <c r="I372" s="869"/>
      <c r="J372" s="869"/>
      <c r="K372" s="869"/>
      <c r="L372" s="869" t="s">
        <v>1562</v>
      </c>
      <c r="M372" s="897"/>
      <c r="N372" s="869"/>
      <c r="O372" s="868" t="s">
        <v>491</v>
      </c>
      <c r="P372" s="868"/>
      <c r="Q372" s="869" t="s">
        <v>511</v>
      </c>
      <c r="R372" s="869"/>
      <c r="S372" s="869"/>
      <c r="T372" s="869" t="s">
        <v>150</v>
      </c>
      <c r="U372" s="869"/>
      <c r="V372" s="869"/>
      <c r="W372" s="869"/>
      <c r="X372" s="869" t="s">
        <v>193</v>
      </c>
      <c r="Y372" s="869" t="s">
        <v>2363</v>
      </c>
      <c r="Z372" s="868" t="s">
        <v>119</v>
      </c>
      <c r="AA372" s="868" t="s">
        <v>2469</v>
      </c>
      <c r="AB372" s="868" t="s">
        <v>2470</v>
      </c>
      <c r="AC372" s="868" t="s">
        <v>1769</v>
      </c>
      <c r="AD372" s="868" t="s">
        <v>2471</v>
      </c>
      <c r="AE372" s="870" t="s">
        <v>98</v>
      </c>
      <c r="AF372" s="870" t="s">
        <v>122</v>
      </c>
      <c r="AG372" s="867" t="s">
        <v>110</v>
      </c>
      <c r="AH372" s="867" t="s">
        <v>102</v>
      </c>
      <c r="AI372" s="74" t="s">
        <v>122</v>
      </c>
      <c r="AJ372" s="908" t="s">
        <v>1364</v>
      </c>
      <c r="AK372" s="867" t="s">
        <v>2366</v>
      </c>
      <c r="AL372" s="1006" t="s">
        <v>2023</v>
      </c>
      <c r="AM372" s="869" t="s">
        <v>17</v>
      </c>
      <c r="AN372" s="867" t="s">
        <v>177</v>
      </c>
      <c r="AO372" s="867" t="s">
        <v>2367</v>
      </c>
      <c r="AP372" s="867" t="s">
        <v>372</v>
      </c>
      <c r="AQ372" s="867"/>
      <c r="AR372" s="871" t="s">
        <v>2368</v>
      </c>
    </row>
    <row r="373" spans="1:44" ht="14.45" customHeight="1" thickBot="1" x14ac:dyDescent="0.3">
      <c r="A373" s="908">
        <f t="shared" si="1"/>
        <v>372</v>
      </c>
      <c r="B373" s="412" t="s">
        <v>4081</v>
      </c>
      <c r="C373" s="1364" t="s">
        <v>4506</v>
      </c>
      <c r="D373" s="868" t="s">
        <v>96</v>
      </c>
      <c r="E373" s="869" t="s">
        <v>563</v>
      </c>
      <c r="F373" s="869" t="s">
        <v>1490</v>
      </c>
      <c r="G373" s="1433">
        <v>30</v>
      </c>
      <c r="H373" s="897" t="s">
        <v>1490</v>
      </c>
      <c r="I373" s="897"/>
      <c r="J373" s="897"/>
      <c r="K373" s="897"/>
      <c r="L373" s="897" t="s">
        <v>2474</v>
      </c>
      <c r="M373" s="869"/>
      <c r="N373" s="897"/>
      <c r="O373" s="1403" t="s">
        <v>491</v>
      </c>
      <c r="P373" s="897"/>
      <c r="Q373" s="896" t="s">
        <v>511</v>
      </c>
      <c r="R373" s="896"/>
      <c r="S373" s="896"/>
      <c r="T373" s="896" t="s">
        <v>191</v>
      </c>
      <c r="U373" s="896"/>
      <c r="V373" s="896"/>
      <c r="W373" s="896"/>
      <c r="X373" s="897" t="s">
        <v>1172</v>
      </c>
      <c r="Y373" s="897" t="s">
        <v>2429</v>
      </c>
      <c r="Z373" s="897" t="s">
        <v>119</v>
      </c>
      <c r="AA373" s="897" t="s">
        <v>98</v>
      </c>
      <c r="AB373" s="897" t="s">
        <v>2476</v>
      </c>
      <c r="AC373" s="897" t="s">
        <v>1784</v>
      </c>
      <c r="AD373" s="897" t="s">
        <v>2477</v>
      </c>
      <c r="AE373" s="74" t="s">
        <v>98</v>
      </c>
      <c r="AF373" s="870" t="s">
        <v>106</v>
      </c>
      <c r="AG373" s="867" t="s">
        <v>2453</v>
      </c>
      <c r="AH373" s="867" t="s">
        <v>102</v>
      </c>
      <c r="AI373" s="74" t="s">
        <v>171</v>
      </c>
      <c r="AJ373" s="908" t="s">
        <v>1364</v>
      </c>
      <c r="AK373" s="867" t="s">
        <v>2366</v>
      </c>
      <c r="AL373" s="1006" t="s">
        <v>2023</v>
      </c>
      <c r="AM373" s="869" t="s">
        <v>17</v>
      </c>
      <c r="AN373" s="867" t="s">
        <v>177</v>
      </c>
      <c r="AO373" s="867" t="s">
        <v>2367</v>
      </c>
      <c r="AP373" s="867" t="s">
        <v>372</v>
      </c>
      <c r="AQ373" s="867"/>
      <c r="AR373" s="871" t="s">
        <v>2126</v>
      </c>
    </row>
    <row r="374" spans="1:44" ht="14.45" customHeight="1" thickBot="1" x14ac:dyDescent="0.3">
      <c r="A374" s="908">
        <f t="shared" si="1"/>
        <v>373</v>
      </c>
      <c r="B374" s="412" t="s">
        <v>4082</v>
      </c>
      <c r="C374" s="1364" t="s">
        <v>4507</v>
      </c>
      <c r="D374" s="868" t="s">
        <v>147</v>
      </c>
      <c r="E374" s="869" t="s">
        <v>489</v>
      </c>
      <c r="F374" s="869" t="s">
        <v>1405</v>
      </c>
      <c r="G374" s="1433">
        <v>25</v>
      </c>
      <c r="H374" s="897" t="s">
        <v>1405</v>
      </c>
      <c r="I374" s="897"/>
      <c r="J374" s="897"/>
      <c r="K374" s="897"/>
      <c r="L374" s="897" t="s">
        <v>1541</v>
      </c>
      <c r="M374" s="897"/>
      <c r="N374" s="897"/>
      <c r="O374" s="1403" t="s">
        <v>491</v>
      </c>
      <c r="P374" s="897"/>
      <c r="Q374" s="896" t="s">
        <v>511</v>
      </c>
      <c r="R374" s="896"/>
      <c r="S374" s="896"/>
      <c r="T374" s="896" t="s">
        <v>191</v>
      </c>
      <c r="U374" s="896"/>
      <c r="V374" s="896"/>
      <c r="W374" s="896"/>
      <c r="X374" s="897" t="s">
        <v>193</v>
      </c>
      <c r="Y374" s="897" t="s">
        <v>2363</v>
      </c>
      <c r="Z374" s="897" t="s">
        <v>119</v>
      </c>
      <c r="AA374" s="897" t="s">
        <v>2480</v>
      </c>
      <c r="AB374" s="897" t="s">
        <v>2481</v>
      </c>
      <c r="AC374" s="897" t="s">
        <v>1769</v>
      </c>
      <c r="AD374" s="897" t="s">
        <v>2482</v>
      </c>
      <c r="AE374" s="74" t="s">
        <v>2445</v>
      </c>
      <c r="AF374" s="870" t="s">
        <v>122</v>
      </c>
      <c r="AG374" s="867" t="s">
        <v>110</v>
      </c>
      <c r="AH374" s="867" t="s">
        <v>102</v>
      </c>
      <c r="AI374" s="74" t="s">
        <v>2183</v>
      </c>
      <c r="AJ374" s="908" t="s">
        <v>1364</v>
      </c>
      <c r="AK374" s="867" t="s">
        <v>2366</v>
      </c>
      <c r="AL374" s="1006" t="s">
        <v>2023</v>
      </c>
      <c r="AM374" s="869" t="s">
        <v>17</v>
      </c>
      <c r="AN374" s="867" t="s">
        <v>177</v>
      </c>
      <c r="AO374" s="867" t="s">
        <v>2367</v>
      </c>
      <c r="AP374" s="867" t="s">
        <v>372</v>
      </c>
      <c r="AQ374" s="867"/>
      <c r="AR374" s="871" t="s">
        <v>2368</v>
      </c>
    </row>
    <row r="375" spans="1:44" ht="14.45" customHeight="1" thickBot="1" x14ac:dyDescent="0.3">
      <c r="A375" s="908">
        <f t="shared" si="1"/>
        <v>374</v>
      </c>
      <c r="B375" s="412" t="s">
        <v>4083</v>
      </c>
      <c r="C375" s="1366" t="s">
        <v>4508</v>
      </c>
      <c r="D375" s="868" t="s">
        <v>96</v>
      </c>
      <c r="E375" s="869" t="s">
        <v>489</v>
      </c>
      <c r="F375" s="869" t="s">
        <v>2485</v>
      </c>
      <c r="G375" s="1433">
        <v>34</v>
      </c>
      <c r="H375" s="897" t="s">
        <v>2485</v>
      </c>
      <c r="I375" s="897"/>
      <c r="J375" s="897"/>
      <c r="K375" s="897"/>
      <c r="L375" s="897" t="s">
        <v>2486</v>
      </c>
      <c r="M375" s="897"/>
      <c r="N375" s="897"/>
      <c r="O375" s="1403" t="s">
        <v>267</v>
      </c>
      <c r="P375" s="897"/>
      <c r="Q375" s="896" t="s">
        <v>634</v>
      </c>
      <c r="R375" s="896"/>
      <c r="S375" s="896"/>
      <c r="T375" s="896" t="s">
        <v>191</v>
      </c>
      <c r="U375" s="896"/>
      <c r="V375" s="896"/>
      <c r="W375" s="896"/>
      <c r="X375" s="897" t="s">
        <v>193</v>
      </c>
      <c r="Y375" s="897" t="s">
        <v>2487</v>
      </c>
      <c r="Z375" s="897" t="s">
        <v>119</v>
      </c>
      <c r="AA375" s="897" t="s">
        <v>2488</v>
      </c>
      <c r="AB375" s="897" t="s">
        <v>2489</v>
      </c>
      <c r="AC375" s="897" t="s">
        <v>1731</v>
      </c>
      <c r="AD375" s="897" t="s">
        <v>2490</v>
      </c>
      <c r="AE375" s="74" t="s">
        <v>154</v>
      </c>
      <c r="AF375" s="870" t="s">
        <v>504</v>
      </c>
      <c r="AG375" s="867" t="s">
        <v>110</v>
      </c>
      <c r="AH375" s="867" t="s">
        <v>102</v>
      </c>
      <c r="AI375" s="74"/>
      <c r="AJ375" s="908" t="s">
        <v>1364</v>
      </c>
      <c r="AK375" s="867" t="s">
        <v>2366</v>
      </c>
      <c r="AL375" s="1006" t="s">
        <v>2023</v>
      </c>
      <c r="AM375" s="869" t="s">
        <v>17</v>
      </c>
      <c r="AN375" s="867" t="s">
        <v>177</v>
      </c>
      <c r="AO375" s="867" t="s">
        <v>2367</v>
      </c>
      <c r="AP375" s="867" t="s">
        <v>372</v>
      </c>
      <c r="AQ375" s="867"/>
      <c r="AR375" s="871" t="s">
        <v>2368</v>
      </c>
    </row>
    <row r="376" spans="1:44" ht="14.45" customHeight="1" thickBot="1" x14ac:dyDescent="0.3">
      <c r="A376" s="908">
        <f t="shared" si="1"/>
        <v>375</v>
      </c>
      <c r="B376" s="412" t="s">
        <v>4084</v>
      </c>
      <c r="C376" s="1366" t="s">
        <v>4509</v>
      </c>
      <c r="D376" s="868" t="s">
        <v>147</v>
      </c>
      <c r="E376" s="869" t="s">
        <v>563</v>
      </c>
      <c r="F376" s="869" t="s">
        <v>1767</v>
      </c>
      <c r="G376" s="1433">
        <v>42</v>
      </c>
      <c r="H376" s="897" t="s">
        <v>1767</v>
      </c>
      <c r="I376" s="897"/>
      <c r="J376" s="897"/>
      <c r="K376" s="897"/>
      <c r="L376" s="897" t="s">
        <v>1495</v>
      </c>
      <c r="M376" s="897"/>
      <c r="N376" s="897"/>
      <c r="O376" s="1403" t="s">
        <v>491</v>
      </c>
      <c r="P376" s="897"/>
      <c r="Q376" s="896" t="s">
        <v>511</v>
      </c>
      <c r="R376" s="896"/>
      <c r="S376" s="896"/>
      <c r="T376" s="896" t="s">
        <v>419</v>
      </c>
      <c r="U376" s="896"/>
      <c r="V376" s="896"/>
      <c r="W376" s="896"/>
      <c r="X376" s="897" t="s">
        <v>129</v>
      </c>
      <c r="Y376" s="897" t="s">
        <v>2493</v>
      </c>
      <c r="Z376" s="897" t="s">
        <v>105</v>
      </c>
      <c r="AA376" s="897" t="s">
        <v>102</v>
      </c>
      <c r="AB376" s="897" t="s">
        <v>102</v>
      </c>
      <c r="AC376" s="897" t="s">
        <v>2072</v>
      </c>
      <c r="AD376" s="897" t="s">
        <v>2494</v>
      </c>
      <c r="AE376" s="74" t="s">
        <v>166</v>
      </c>
      <c r="AF376" s="870" t="s">
        <v>236</v>
      </c>
      <c r="AG376" s="867" t="s">
        <v>110</v>
      </c>
      <c r="AH376" s="867" t="s">
        <v>102</v>
      </c>
      <c r="AI376" s="74"/>
      <c r="AJ376" s="908" t="s">
        <v>1364</v>
      </c>
      <c r="AK376" s="867" t="s">
        <v>2366</v>
      </c>
      <c r="AL376" s="1006" t="s">
        <v>2023</v>
      </c>
      <c r="AM376" s="869" t="s">
        <v>17</v>
      </c>
      <c r="AN376" s="867" t="s">
        <v>177</v>
      </c>
      <c r="AO376" s="867" t="s">
        <v>2367</v>
      </c>
      <c r="AP376" s="867" t="s">
        <v>372</v>
      </c>
      <c r="AQ376" s="867"/>
      <c r="AR376" s="871" t="s">
        <v>2368</v>
      </c>
    </row>
    <row r="377" spans="1:44" ht="14.45" customHeight="1" thickBot="1" x14ac:dyDescent="0.3">
      <c r="A377" s="908">
        <f t="shared" si="1"/>
        <v>376</v>
      </c>
      <c r="B377" s="412" t="s">
        <v>4085</v>
      </c>
      <c r="C377" s="1366" t="s">
        <v>4510</v>
      </c>
      <c r="D377" s="868" t="s">
        <v>96</v>
      </c>
      <c r="E377" s="869" t="s">
        <v>563</v>
      </c>
      <c r="F377" s="869" t="s">
        <v>1548</v>
      </c>
      <c r="G377" s="1433">
        <v>36</v>
      </c>
      <c r="H377" s="897" t="s">
        <v>1548</v>
      </c>
      <c r="I377" s="897"/>
      <c r="J377" s="897"/>
      <c r="K377" s="897"/>
      <c r="L377" s="897" t="s">
        <v>2497</v>
      </c>
      <c r="M377" s="897"/>
      <c r="N377" s="897"/>
      <c r="O377" s="1403" t="s">
        <v>491</v>
      </c>
      <c r="P377" s="897"/>
      <c r="Q377" s="896" t="s">
        <v>511</v>
      </c>
      <c r="R377" s="896"/>
      <c r="S377" s="896"/>
      <c r="T377" s="896" t="s">
        <v>191</v>
      </c>
      <c r="U377" s="896"/>
      <c r="V377" s="896"/>
      <c r="W377" s="896"/>
      <c r="X377" s="897" t="s">
        <v>129</v>
      </c>
      <c r="Y377" s="897" t="s">
        <v>2498</v>
      </c>
      <c r="Z377" s="897" t="s">
        <v>105</v>
      </c>
      <c r="AA377" s="897" t="s">
        <v>102</v>
      </c>
      <c r="AB377" s="897" t="s">
        <v>102</v>
      </c>
      <c r="AC377" s="897" t="s">
        <v>1784</v>
      </c>
      <c r="AD377" s="897" t="s">
        <v>2499</v>
      </c>
      <c r="AE377" s="74" t="s">
        <v>217</v>
      </c>
      <c r="AF377" s="870" t="s">
        <v>504</v>
      </c>
      <c r="AG377" s="867" t="s">
        <v>110</v>
      </c>
      <c r="AH377" s="867" t="s">
        <v>102</v>
      </c>
      <c r="AI377" s="74"/>
      <c r="AJ377" s="908" t="s">
        <v>1364</v>
      </c>
      <c r="AK377" s="867" t="s">
        <v>2366</v>
      </c>
      <c r="AL377" s="1006" t="s">
        <v>2023</v>
      </c>
      <c r="AM377" s="869" t="s">
        <v>17</v>
      </c>
      <c r="AN377" s="867" t="s">
        <v>177</v>
      </c>
      <c r="AO377" s="867" t="s">
        <v>2367</v>
      </c>
      <c r="AP377" s="867" t="s">
        <v>372</v>
      </c>
      <c r="AQ377" s="867"/>
      <c r="AR377" s="871" t="s">
        <v>2368</v>
      </c>
    </row>
    <row r="378" spans="1:44" ht="14.45" customHeight="1" thickBot="1" x14ac:dyDescent="0.3">
      <c r="A378" s="908">
        <f t="shared" si="1"/>
        <v>377</v>
      </c>
      <c r="B378" s="412" t="s">
        <v>4086</v>
      </c>
      <c r="C378" s="1366" t="s">
        <v>4511</v>
      </c>
      <c r="D378" s="868" t="s">
        <v>96</v>
      </c>
      <c r="E378" s="869" t="s">
        <v>489</v>
      </c>
      <c r="F378" s="869" t="s">
        <v>1490</v>
      </c>
      <c r="G378" s="1433">
        <v>36</v>
      </c>
      <c r="H378" s="897" t="s">
        <v>1490</v>
      </c>
      <c r="I378" s="897"/>
      <c r="J378" s="897"/>
      <c r="K378" s="897"/>
      <c r="L378" s="897" t="s">
        <v>1495</v>
      </c>
      <c r="M378" s="897"/>
      <c r="N378" s="897"/>
      <c r="O378" s="453" t="s">
        <v>128</v>
      </c>
      <c r="P378" s="897"/>
      <c r="Q378" s="896" t="s">
        <v>511</v>
      </c>
      <c r="R378" s="896"/>
      <c r="S378" s="896"/>
      <c r="T378" s="896" t="s">
        <v>191</v>
      </c>
      <c r="U378" s="896"/>
      <c r="V378" s="896"/>
      <c r="W378" s="896"/>
      <c r="X378" s="897" t="s">
        <v>193</v>
      </c>
      <c r="Y378" s="897" t="s">
        <v>2363</v>
      </c>
      <c r="Z378" s="897" t="s">
        <v>105</v>
      </c>
      <c r="AA378" s="897" t="s">
        <v>102</v>
      </c>
      <c r="AB378" s="897" t="s">
        <v>102</v>
      </c>
      <c r="AC378" s="897" t="s">
        <v>1784</v>
      </c>
      <c r="AD378" s="897" t="s">
        <v>2502</v>
      </c>
      <c r="AE378" s="74" t="s">
        <v>98</v>
      </c>
      <c r="AF378" s="870" t="s">
        <v>236</v>
      </c>
      <c r="AG378" s="867" t="s">
        <v>110</v>
      </c>
      <c r="AH378" s="867" t="s">
        <v>102</v>
      </c>
      <c r="AI378" s="74"/>
      <c r="AJ378" s="908" t="s">
        <v>1364</v>
      </c>
      <c r="AK378" s="867" t="s">
        <v>2366</v>
      </c>
      <c r="AL378" s="1006" t="s">
        <v>2023</v>
      </c>
      <c r="AM378" s="869" t="s">
        <v>17</v>
      </c>
      <c r="AN378" s="867" t="s">
        <v>177</v>
      </c>
      <c r="AO378" s="867" t="s">
        <v>2367</v>
      </c>
      <c r="AP378" s="867" t="s">
        <v>372</v>
      </c>
      <c r="AQ378" s="867"/>
      <c r="AR378" s="871" t="s">
        <v>2368</v>
      </c>
    </row>
    <row r="379" spans="1:44" ht="14.45" customHeight="1" thickBot="1" x14ac:dyDescent="0.3">
      <c r="A379" s="908">
        <f t="shared" si="1"/>
        <v>378</v>
      </c>
      <c r="B379" s="412" t="s">
        <v>4087</v>
      </c>
      <c r="C379" s="1366" t="s">
        <v>4512</v>
      </c>
      <c r="D379" s="868" t="s">
        <v>96</v>
      </c>
      <c r="E379" s="869" t="s">
        <v>563</v>
      </c>
      <c r="F379" s="869" t="s">
        <v>2505</v>
      </c>
      <c r="G379" s="1433">
        <v>47</v>
      </c>
      <c r="H379" s="897" t="s">
        <v>2505</v>
      </c>
      <c r="I379" s="897"/>
      <c r="J379" s="897"/>
      <c r="K379" s="897"/>
      <c r="L379" s="897" t="s">
        <v>968</v>
      </c>
      <c r="M379" s="897"/>
      <c r="N379" s="897"/>
      <c r="O379" s="1403" t="s">
        <v>491</v>
      </c>
      <c r="P379" s="897"/>
      <c r="Q379" s="896" t="s">
        <v>511</v>
      </c>
      <c r="R379" s="896"/>
      <c r="S379" s="896"/>
      <c r="T379" s="896" t="s">
        <v>191</v>
      </c>
      <c r="U379" s="896"/>
      <c r="V379" s="896"/>
      <c r="W379" s="896"/>
      <c r="X379" s="897" t="s">
        <v>193</v>
      </c>
      <c r="Y379" s="897" t="s">
        <v>2363</v>
      </c>
      <c r="Z379" s="897" t="s">
        <v>119</v>
      </c>
      <c r="AA379" s="897" t="s">
        <v>2506</v>
      </c>
      <c r="AB379" s="897" t="s">
        <v>2507</v>
      </c>
      <c r="AC379" s="897" t="s">
        <v>1784</v>
      </c>
      <c r="AD379" s="897" t="s">
        <v>2508</v>
      </c>
      <c r="AE379" s="74" t="s">
        <v>154</v>
      </c>
      <c r="AF379" s="870" t="s">
        <v>140</v>
      </c>
      <c r="AG379" s="867" t="s">
        <v>110</v>
      </c>
      <c r="AH379" s="867" t="s">
        <v>102</v>
      </c>
      <c r="AI379" s="74"/>
      <c r="AJ379" s="908" t="s">
        <v>1364</v>
      </c>
      <c r="AK379" s="867" t="s">
        <v>2366</v>
      </c>
      <c r="AL379" s="1006" t="s">
        <v>2023</v>
      </c>
      <c r="AM379" s="869" t="s">
        <v>17</v>
      </c>
      <c r="AN379" s="867" t="s">
        <v>177</v>
      </c>
      <c r="AO379" s="867" t="s">
        <v>2367</v>
      </c>
      <c r="AP379" s="867" t="s">
        <v>372</v>
      </c>
      <c r="AQ379" s="867"/>
      <c r="AR379" s="871" t="s">
        <v>2368</v>
      </c>
    </row>
    <row r="380" spans="1:44" ht="14.45" customHeight="1" thickBot="1" x14ac:dyDescent="0.3">
      <c r="A380" s="908">
        <f t="shared" si="1"/>
        <v>379</v>
      </c>
      <c r="B380" s="412" t="s">
        <v>4088</v>
      </c>
      <c r="C380" s="1366" t="s">
        <v>4513</v>
      </c>
      <c r="D380" s="868" t="s">
        <v>96</v>
      </c>
      <c r="E380" s="869" t="s">
        <v>563</v>
      </c>
      <c r="F380" s="869" t="s">
        <v>2511</v>
      </c>
      <c r="G380" s="1433">
        <v>34</v>
      </c>
      <c r="H380" s="897" t="s">
        <v>2511</v>
      </c>
      <c r="I380" s="897"/>
      <c r="J380" s="897"/>
      <c r="K380" s="897"/>
      <c r="L380" s="897" t="s">
        <v>649</v>
      </c>
      <c r="M380" s="897"/>
      <c r="N380" s="897"/>
      <c r="O380" s="1403" t="s">
        <v>491</v>
      </c>
      <c r="P380" s="897"/>
      <c r="Q380" s="896" t="s">
        <v>511</v>
      </c>
      <c r="R380" s="896"/>
      <c r="S380" s="896"/>
      <c r="T380" s="896" t="s">
        <v>772</v>
      </c>
      <c r="U380" s="896"/>
      <c r="V380" s="896"/>
      <c r="W380" s="896"/>
      <c r="X380" s="897" t="s">
        <v>129</v>
      </c>
      <c r="Y380" s="897" t="s">
        <v>4574</v>
      </c>
      <c r="Z380" s="897" t="s">
        <v>105</v>
      </c>
      <c r="AA380" s="897" t="s">
        <v>102</v>
      </c>
      <c r="AB380" s="897" t="s">
        <v>102</v>
      </c>
      <c r="AC380" s="897" t="s">
        <v>1784</v>
      </c>
      <c r="AD380" s="897" t="s">
        <v>2512</v>
      </c>
      <c r="AE380" s="74" t="s">
        <v>154</v>
      </c>
      <c r="AF380" s="870" t="s">
        <v>106</v>
      </c>
      <c r="AG380" s="867" t="s">
        <v>110</v>
      </c>
      <c r="AH380" s="867" t="s">
        <v>102</v>
      </c>
      <c r="AI380" s="74"/>
      <c r="AJ380" s="908" t="s">
        <v>1364</v>
      </c>
      <c r="AK380" s="867" t="s">
        <v>2366</v>
      </c>
      <c r="AL380" s="1006" t="s">
        <v>2023</v>
      </c>
      <c r="AM380" s="869" t="s">
        <v>17</v>
      </c>
      <c r="AN380" s="867" t="s">
        <v>177</v>
      </c>
      <c r="AO380" s="867" t="s">
        <v>2367</v>
      </c>
      <c r="AP380" s="867" t="s">
        <v>372</v>
      </c>
      <c r="AQ380" s="867"/>
      <c r="AR380" s="871" t="s">
        <v>2368</v>
      </c>
    </row>
    <row r="381" spans="1:44" ht="14.45" customHeight="1" thickBot="1" x14ac:dyDescent="0.3">
      <c r="A381" s="908">
        <f t="shared" si="1"/>
        <v>380</v>
      </c>
      <c r="B381" s="412" t="s">
        <v>4089</v>
      </c>
      <c r="C381" s="1366" t="s">
        <v>4514</v>
      </c>
      <c r="D381" s="868" t="s">
        <v>147</v>
      </c>
      <c r="E381" s="869" t="s">
        <v>489</v>
      </c>
      <c r="F381" s="869" t="s">
        <v>1597</v>
      </c>
      <c r="G381" s="1433">
        <v>32</v>
      </c>
      <c r="H381" s="897" t="s">
        <v>1667</v>
      </c>
      <c r="I381" s="897"/>
      <c r="J381" s="897"/>
      <c r="K381" s="897"/>
      <c r="L381" s="897" t="s">
        <v>808</v>
      </c>
      <c r="M381" s="897"/>
      <c r="N381" s="897"/>
      <c r="O381" s="1403" t="s">
        <v>491</v>
      </c>
      <c r="P381" s="897"/>
      <c r="Q381" s="896" t="s">
        <v>511</v>
      </c>
      <c r="R381" s="896"/>
      <c r="S381" s="896"/>
      <c r="T381" s="896" t="s">
        <v>377</v>
      </c>
      <c r="U381" s="896"/>
      <c r="V381" s="896"/>
      <c r="W381" s="896"/>
      <c r="X381" s="897" t="s">
        <v>129</v>
      </c>
      <c r="Y381" s="897" t="s">
        <v>2515</v>
      </c>
      <c r="Z381" s="897" t="s">
        <v>119</v>
      </c>
      <c r="AA381" s="897" t="s">
        <v>2516</v>
      </c>
      <c r="AB381" s="897" t="s">
        <v>2517</v>
      </c>
      <c r="AC381" s="897" t="s">
        <v>1769</v>
      </c>
      <c r="AD381" s="897" t="s">
        <v>2518</v>
      </c>
      <c r="AE381" s="74" t="s">
        <v>209</v>
      </c>
      <c r="AF381" s="870" t="s">
        <v>122</v>
      </c>
      <c r="AG381" s="867" t="s">
        <v>110</v>
      </c>
      <c r="AH381" s="867" t="s">
        <v>102</v>
      </c>
      <c r="AI381" s="74"/>
      <c r="AJ381" s="908" t="s">
        <v>1364</v>
      </c>
      <c r="AK381" s="867" t="s">
        <v>2366</v>
      </c>
      <c r="AL381" s="1006" t="s">
        <v>2023</v>
      </c>
      <c r="AM381" s="869" t="s">
        <v>17</v>
      </c>
      <c r="AN381" s="867" t="s">
        <v>177</v>
      </c>
      <c r="AO381" s="867" t="s">
        <v>2367</v>
      </c>
      <c r="AP381" s="867" t="s">
        <v>372</v>
      </c>
      <c r="AQ381" s="867"/>
      <c r="AR381" s="871" t="s">
        <v>2368</v>
      </c>
    </row>
    <row r="382" spans="1:44" ht="14.45" customHeight="1" thickBot="1" x14ac:dyDescent="0.3">
      <c r="A382" s="908">
        <f t="shared" si="1"/>
        <v>381</v>
      </c>
      <c r="B382" s="412" t="s">
        <v>4090</v>
      </c>
      <c r="C382" s="1366" t="s">
        <v>4515</v>
      </c>
      <c r="D382" s="868" t="s">
        <v>96</v>
      </c>
      <c r="E382" s="869" t="s">
        <v>563</v>
      </c>
      <c r="F382" s="869" t="s">
        <v>1561</v>
      </c>
      <c r="G382" s="1433">
        <v>26</v>
      </c>
      <c r="H382" s="897" t="s">
        <v>1561</v>
      </c>
      <c r="I382" s="897"/>
      <c r="J382" s="897"/>
      <c r="K382" s="897"/>
      <c r="L382" s="897" t="s">
        <v>2270</v>
      </c>
      <c r="M382" s="897"/>
      <c r="N382" s="897"/>
      <c r="O382" s="1403" t="s">
        <v>491</v>
      </c>
      <c r="P382" s="897"/>
      <c r="Q382" s="896" t="s">
        <v>511</v>
      </c>
      <c r="R382" s="896"/>
      <c r="S382" s="896"/>
      <c r="T382" s="896" t="s">
        <v>191</v>
      </c>
      <c r="U382" s="896"/>
      <c r="V382" s="896"/>
      <c r="W382" s="896"/>
      <c r="X382" s="897" t="s">
        <v>1172</v>
      </c>
      <c r="Y382" s="897" t="s">
        <v>2521</v>
      </c>
      <c r="Z382" s="897" t="s">
        <v>119</v>
      </c>
      <c r="AA382" s="897" t="s">
        <v>2522</v>
      </c>
      <c r="AB382" s="897" t="s">
        <v>2523</v>
      </c>
      <c r="AC382" s="897" t="s">
        <v>1784</v>
      </c>
      <c r="AD382" s="897" t="s">
        <v>2524</v>
      </c>
      <c r="AE382" s="74" t="s">
        <v>473</v>
      </c>
      <c r="AF382" s="870" t="s">
        <v>122</v>
      </c>
      <c r="AG382" s="867" t="s">
        <v>110</v>
      </c>
      <c r="AH382" s="867" t="s">
        <v>102</v>
      </c>
      <c r="AI382" s="74"/>
      <c r="AJ382" s="908" t="s">
        <v>1364</v>
      </c>
      <c r="AK382" s="867" t="s">
        <v>2366</v>
      </c>
      <c r="AL382" s="1006" t="s">
        <v>2023</v>
      </c>
      <c r="AM382" s="869" t="s">
        <v>17</v>
      </c>
      <c r="AN382" s="867" t="s">
        <v>177</v>
      </c>
      <c r="AO382" s="867" t="s">
        <v>2367</v>
      </c>
      <c r="AP382" s="867" t="s">
        <v>372</v>
      </c>
      <c r="AQ382" s="867"/>
      <c r="AR382" s="871" t="s">
        <v>2368</v>
      </c>
    </row>
    <row r="383" spans="1:44" ht="14.45" customHeight="1" thickBot="1" x14ac:dyDescent="0.3">
      <c r="A383" s="908">
        <f t="shared" si="1"/>
        <v>382</v>
      </c>
      <c r="B383" s="412" t="s">
        <v>4091</v>
      </c>
      <c r="C383" s="1366" t="s">
        <v>4516</v>
      </c>
      <c r="D383" s="868" t="s">
        <v>96</v>
      </c>
      <c r="E383" s="869" t="s">
        <v>489</v>
      </c>
      <c r="F383" s="869" t="s">
        <v>1548</v>
      </c>
      <c r="G383" s="1433">
        <v>35</v>
      </c>
      <c r="H383" s="897" t="s">
        <v>1548</v>
      </c>
      <c r="I383" s="897"/>
      <c r="J383" s="897"/>
      <c r="K383" s="897"/>
      <c r="L383" s="897" t="s">
        <v>2527</v>
      </c>
      <c r="M383" s="897"/>
      <c r="N383" s="897"/>
      <c r="O383" s="453" t="s">
        <v>128</v>
      </c>
      <c r="P383" s="897"/>
      <c r="Q383" s="896" t="s">
        <v>511</v>
      </c>
      <c r="R383" s="896"/>
      <c r="S383" s="896"/>
      <c r="T383" s="896" t="s">
        <v>150</v>
      </c>
      <c r="U383" s="896"/>
      <c r="V383" s="896"/>
      <c r="W383" s="896"/>
      <c r="X383" s="897" t="s">
        <v>193</v>
      </c>
      <c r="Y383" s="897" t="s">
        <v>2363</v>
      </c>
      <c r="Z383" s="897" t="s">
        <v>119</v>
      </c>
      <c r="AA383" s="897" t="s">
        <v>2531</v>
      </c>
      <c r="AB383" s="897" t="s">
        <v>2532</v>
      </c>
      <c r="AC383" s="897" t="s">
        <v>1784</v>
      </c>
      <c r="AD383" s="1181" t="s">
        <v>2533</v>
      </c>
      <c r="AE383" s="74" t="s">
        <v>217</v>
      </c>
      <c r="AF383" s="870" t="s">
        <v>140</v>
      </c>
      <c r="AG383" s="867" t="s">
        <v>1954</v>
      </c>
      <c r="AH383" s="867" t="s">
        <v>102</v>
      </c>
      <c r="AI383" s="74"/>
      <c r="AJ383" s="908" t="s">
        <v>1364</v>
      </c>
      <c r="AK383" s="867" t="s">
        <v>2366</v>
      </c>
      <c r="AL383" s="1006" t="s">
        <v>2023</v>
      </c>
      <c r="AM383" s="869" t="s">
        <v>17</v>
      </c>
      <c r="AN383" s="1369" t="s">
        <v>2835</v>
      </c>
      <c r="AO383" s="867" t="s">
        <v>102</v>
      </c>
      <c r="AP383" s="867" t="s">
        <v>102</v>
      </c>
      <c r="AQ383" s="867"/>
      <c r="AR383" s="871" t="s">
        <v>2381</v>
      </c>
    </row>
    <row r="384" spans="1:44" ht="14.45" customHeight="1" thickBot="1" x14ac:dyDescent="0.3">
      <c r="A384" s="908">
        <f t="shared" si="1"/>
        <v>383</v>
      </c>
      <c r="B384" s="412" t="s">
        <v>4092</v>
      </c>
      <c r="C384" s="1366" t="s">
        <v>4517</v>
      </c>
      <c r="D384" s="868" t="s">
        <v>96</v>
      </c>
      <c r="E384" s="869" t="s">
        <v>489</v>
      </c>
      <c r="F384" s="869" t="s">
        <v>1377</v>
      </c>
      <c r="G384" s="1433">
        <v>35</v>
      </c>
      <c r="H384" s="897" t="s">
        <v>1377</v>
      </c>
      <c r="I384" s="897"/>
      <c r="J384" s="897"/>
      <c r="K384" s="897"/>
      <c r="L384" s="897" t="s">
        <v>2536</v>
      </c>
      <c r="M384" s="897"/>
      <c r="N384" s="897"/>
      <c r="O384" s="1403" t="s">
        <v>491</v>
      </c>
      <c r="P384" s="897"/>
      <c r="Q384" s="896" t="s">
        <v>511</v>
      </c>
      <c r="R384" s="896"/>
      <c r="S384" s="896"/>
      <c r="T384" s="896" t="s">
        <v>191</v>
      </c>
      <c r="U384" s="896"/>
      <c r="V384" s="896"/>
      <c r="W384" s="896"/>
      <c r="X384" s="897" t="s">
        <v>193</v>
      </c>
      <c r="Y384" s="897" t="s">
        <v>2363</v>
      </c>
      <c r="Z384" s="897" t="s">
        <v>119</v>
      </c>
      <c r="AA384" s="897" t="s">
        <v>976</v>
      </c>
      <c r="AB384" s="897" t="s">
        <v>2538</v>
      </c>
      <c r="AC384" s="897" t="s">
        <v>1784</v>
      </c>
      <c r="AD384" s="897" t="s">
        <v>2539</v>
      </c>
      <c r="AE384" s="74" t="s">
        <v>115</v>
      </c>
      <c r="AF384" s="870" t="s">
        <v>106</v>
      </c>
      <c r="AG384" s="867" t="s">
        <v>1954</v>
      </c>
      <c r="AH384" s="867" t="s">
        <v>102</v>
      </c>
      <c r="AI384" s="74"/>
      <c r="AJ384" s="908" t="s">
        <v>1364</v>
      </c>
      <c r="AK384" s="867" t="s">
        <v>2366</v>
      </c>
      <c r="AL384" s="1006" t="s">
        <v>2023</v>
      </c>
      <c r="AM384" s="869" t="s">
        <v>17</v>
      </c>
      <c r="AN384" s="867" t="s">
        <v>177</v>
      </c>
      <c r="AO384" s="867" t="s">
        <v>2367</v>
      </c>
      <c r="AP384" s="867" t="s">
        <v>372</v>
      </c>
      <c r="AQ384" s="867"/>
      <c r="AR384" s="871" t="s">
        <v>2381</v>
      </c>
    </row>
    <row r="385" spans="1:44" ht="14.45" customHeight="1" thickBot="1" x14ac:dyDescent="0.3">
      <c r="A385" s="908">
        <f t="shared" si="1"/>
        <v>384</v>
      </c>
      <c r="B385" s="412" t="s">
        <v>4093</v>
      </c>
      <c r="C385" s="1366" t="s">
        <v>4518</v>
      </c>
      <c r="D385" s="868" t="s">
        <v>147</v>
      </c>
      <c r="E385" s="869" t="s">
        <v>563</v>
      </c>
      <c r="F385" s="869" t="s">
        <v>2542</v>
      </c>
      <c r="G385" s="1433">
        <v>37</v>
      </c>
      <c r="H385" s="897" t="s">
        <v>2542</v>
      </c>
      <c r="I385" s="897"/>
      <c r="J385" s="897"/>
      <c r="K385" s="897"/>
      <c r="L385" s="897" t="s">
        <v>639</v>
      </c>
      <c r="M385" s="897"/>
      <c r="N385" s="897"/>
      <c r="O385" s="1403" t="s">
        <v>1531</v>
      </c>
      <c r="P385" s="897"/>
      <c r="Q385" s="896" t="s">
        <v>511</v>
      </c>
      <c r="R385" s="896"/>
      <c r="S385" s="896"/>
      <c r="T385" s="896" t="s">
        <v>191</v>
      </c>
      <c r="U385" s="896"/>
      <c r="V385" s="896"/>
      <c r="W385" s="896"/>
      <c r="X385" s="897" t="s">
        <v>193</v>
      </c>
      <c r="Y385" s="897" t="s">
        <v>2487</v>
      </c>
      <c r="Z385" s="897" t="s">
        <v>119</v>
      </c>
      <c r="AA385" s="897" t="s">
        <v>2543</v>
      </c>
      <c r="AB385" s="897" t="s">
        <v>2544</v>
      </c>
      <c r="AC385" s="897" t="s">
        <v>1731</v>
      </c>
      <c r="AD385" s="897" t="s">
        <v>102</v>
      </c>
      <c r="AE385" s="74" t="s">
        <v>807</v>
      </c>
      <c r="AF385" s="870" t="s">
        <v>236</v>
      </c>
      <c r="AG385" s="867" t="s">
        <v>110</v>
      </c>
      <c r="AH385" s="867" t="s">
        <v>102</v>
      </c>
      <c r="AI385" s="74"/>
      <c r="AJ385" s="908" t="s">
        <v>1364</v>
      </c>
      <c r="AK385" s="867" t="s">
        <v>2366</v>
      </c>
      <c r="AL385" s="1006" t="s">
        <v>2023</v>
      </c>
      <c r="AM385" s="869" t="s">
        <v>17</v>
      </c>
      <c r="AN385" s="867" t="s">
        <v>177</v>
      </c>
      <c r="AO385" s="867" t="s">
        <v>2367</v>
      </c>
      <c r="AP385" s="867" t="s">
        <v>372</v>
      </c>
      <c r="AQ385" s="867"/>
      <c r="AR385" s="871" t="s">
        <v>2368</v>
      </c>
    </row>
    <row r="386" spans="1:44" ht="14.45" customHeight="1" thickBot="1" x14ac:dyDescent="0.3">
      <c r="A386" s="908">
        <f t="shared" si="1"/>
        <v>385</v>
      </c>
      <c r="B386" s="412" t="s">
        <v>4094</v>
      </c>
      <c r="C386" s="1366" t="s">
        <v>4519</v>
      </c>
      <c r="D386" s="868" t="s">
        <v>147</v>
      </c>
      <c r="E386" s="869" t="s">
        <v>563</v>
      </c>
      <c r="F386" s="869" t="s">
        <v>1490</v>
      </c>
      <c r="G386" s="1433">
        <v>54</v>
      </c>
      <c r="H386" s="897" t="s">
        <v>1391</v>
      </c>
      <c r="I386" s="897"/>
      <c r="J386" s="897"/>
      <c r="K386" s="897"/>
      <c r="L386" s="897" t="s">
        <v>857</v>
      </c>
      <c r="M386" s="897"/>
      <c r="N386" s="897"/>
      <c r="O386" s="453" t="s">
        <v>128</v>
      </c>
      <c r="P386" s="897"/>
      <c r="Q386" s="896" t="s">
        <v>511</v>
      </c>
      <c r="R386" s="896"/>
      <c r="S386" s="896"/>
      <c r="T386" s="896" t="s">
        <v>2547</v>
      </c>
      <c r="U386" s="896"/>
      <c r="V386" s="896"/>
      <c r="W386" s="896"/>
      <c r="X386" s="897" t="s">
        <v>1172</v>
      </c>
      <c r="Y386" s="897" t="s">
        <v>2549</v>
      </c>
      <c r="Z386" s="897" t="s">
        <v>119</v>
      </c>
      <c r="AA386" s="897" t="s">
        <v>2550</v>
      </c>
      <c r="AB386" s="897" t="s">
        <v>2551</v>
      </c>
      <c r="AC386" s="897" t="s">
        <v>1731</v>
      </c>
      <c r="AD386" s="897" t="s">
        <v>2552</v>
      </c>
      <c r="AE386" s="74" t="s">
        <v>98</v>
      </c>
      <c r="AF386" s="870" t="s">
        <v>122</v>
      </c>
      <c r="AG386" s="867" t="s">
        <v>2553</v>
      </c>
      <c r="AH386" s="867" t="s">
        <v>102</v>
      </c>
      <c r="AI386" s="74"/>
      <c r="AJ386" s="908" t="s">
        <v>1364</v>
      </c>
      <c r="AK386" s="867" t="s">
        <v>2366</v>
      </c>
      <c r="AL386" s="1006" t="s">
        <v>2023</v>
      </c>
      <c r="AM386" s="869" t="s">
        <v>17</v>
      </c>
      <c r="AN386" s="867" t="s">
        <v>177</v>
      </c>
      <c r="AO386" s="867" t="s">
        <v>1550</v>
      </c>
      <c r="AP386" s="867" t="s">
        <v>372</v>
      </c>
      <c r="AQ386" s="867"/>
      <c r="AR386" s="871" t="s">
        <v>2126</v>
      </c>
    </row>
    <row r="387" spans="1:44" ht="14.45" customHeight="1" thickBot="1" x14ac:dyDescent="0.3">
      <c r="A387" s="908">
        <f t="shared" si="1"/>
        <v>386</v>
      </c>
      <c r="B387" s="1361" t="s">
        <v>4095</v>
      </c>
      <c r="C387" s="1366" t="s">
        <v>4521</v>
      </c>
      <c r="D387" s="868" t="s">
        <v>147</v>
      </c>
      <c r="E387" s="869" t="s">
        <v>563</v>
      </c>
      <c r="F387" s="869" t="s">
        <v>1472</v>
      </c>
      <c r="G387" s="1433">
        <v>26</v>
      </c>
      <c r="H387" s="897" t="s">
        <v>1472</v>
      </c>
      <c r="I387" s="897"/>
      <c r="J387" s="897"/>
      <c r="K387" s="897"/>
      <c r="L387" s="897" t="s">
        <v>1705</v>
      </c>
      <c r="M387" s="897"/>
      <c r="N387" s="897"/>
      <c r="O387" s="1403" t="s">
        <v>491</v>
      </c>
      <c r="P387" s="897"/>
      <c r="Q387" s="896" t="s">
        <v>511</v>
      </c>
      <c r="R387" s="896"/>
      <c r="S387" s="896"/>
      <c r="T387" s="896" t="s">
        <v>757</v>
      </c>
      <c r="U387" s="896"/>
      <c r="V387" s="896"/>
      <c r="W387" s="896"/>
      <c r="X387" s="897" t="s">
        <v>129</v>
      </c>
      <c r="Y387" s="897" t="s">
        <v>2378</v>
      </c>
      <c r="Z387" s="897" t="s">
        <v>119</v>
      </c>
      <c r="AA387" s="897" t="s">
        <v>2556</v>
      </c>
      <c r="AB387" s="897" t="s">
        <v>2557</v>
      </c>
      <c r="AC387" s="897" t="s">
        <v>1769</v>
      </c>
      <c r="AD387" s="897" t="s">
        <v>2558</v>
      </c>
      <c r="AE387" s="74" t="s">
        <v>138</v>
      </c>
      <c r="AF387" s="870" t="s">
        <v>122</v>
      </c>
      <c r="AG387" s="867" t="s">
        <v>2559</v>
      </c>
      <c r="AH387" s="867" t="s">
        <v>102</v>
      </c>
      <c r="AI387" s="74"/>
      <c r="AJ387" s="908" t="s">
        <v>1364</v>
      </c>
      <c r="AK387" s="867" t="s">
        <v>2366</v>
      </c>
      <c r="AL387" s="1006" t="s">
        <v>2023</v>
      </c>
      <c r="AM387" s="869" t="s">
        <v>17</v>
      </c>
      <c r="AN387" s="867" t="s">
        <v>177</v>
      </c>
      <c r="AO387" s="867" t="s">
        <v>2367</v>
      </c>
      <c r="AP387" s="867" t="s">
        <v>372</v>
      </c>
      <c r="AQ387" s="867"/>
      <c r="AR387" s="871" t="s">
        <v>2126</v>
      </c>
    </row>
    <row r="388" spans="1:44" ht="14.45" customHeight="1" thickBot="1" x14ac:dyDescent="0.3">
      <c r="A388" s="908">
        <f t="shared" si="1"/>
        <v>387</v>
      </c>
      <c r="B388" s="1361" t="s">
        <v>4096</v>
      </c>
      <c r="C388" s="1366" t="s">
        <v>4522</v>
      </c>
      <c r="D388" s="868" t="s">
        <v>147</v>
      </c>
      <c r="E388" s="869" t="s">
        <v>489</v>
      </c>
      <c r="F388" s="869" t="s">
        <v>1767</v>
      </c>
      <c r="G388" s="1433">
        <v>45</v>
      </c>
      <c r="H388" s="897" t="s">
        <v>1767</v>
      </c>
      <c r="I388" s="897"/>
      <c r="J388" s="897"/>
      <c r="K388" s="897"/>
      <c r="L388" s="897" t="s">
        <v>2033</v>
      </c>
      <c r="M388" s="897"/>
      <c r="N388" s="897"/>
      <c r="O388" s="1403" t="s">
        <v>2562</v>
      </c>
      <c r="P388" s="897"/>
      <c r="Q388" s="868" t="s">
        <v>211</v>
      </c>
      <c r="R388" s="896"/>
      <c r="S388" s="896"/>
      <c r="T388" s="896" t="s">
        <v>419</v>
      </c>
      <c r="U388" s="896"/>
      <c r="V388" s="896"/>
      <c r="W388" s="896"/>
      <c r="X388" s="897" t="s">
        <v>129</v>
      </c>
      <c r="Y388" s="897" t="s">
        <v>2564</v>
      </c>
      <c r="Z388" s="897" t="s">
        <v>119</v>
      </c>
      <c r="AA388" s="897" t="s">
        <v>2565</v>
      </c>
      <c r="AB388" s="897" t="s">
        <v>2566</v>
      </c>
      <c r="AC388" s="897" t="s">
        <v>1731</v>
      </c>
      <c r="AD388" s="897" t="s">
        <v>2567</v>
      </c>
      <c r="AE388" s="74" t="s">
        <v>166</v>
      </c>
      <c r="AF388" s="870" t="s">
        <v>236</v>
      </c>
      <c r="AG388" s="867" t="s">
        <v>1954</v>
      </c>
      <c r="AH388" s="867" t="s">
        <v>102</v>
      </c>
      <c r="AI388" s="74"/>
      <c r="AJ388" s="908" t="s">
        <v>1364</v>
      </c>
      <c r="AK388" s="867" t="s">
        <v>2366</v>
      </c>
      <c r="AL388" s="1006" t="s">
        <v>2023</v>
      </c>
      <c r="AM388" s="869" t="s">
        <v>17</v>
      </c>
      <c r="AN388" s="867" t="s">
        <v>177</v>
      </c>
      <c r="AO388" s="867" t="s">
        <v>2367</v>
      </c>
      <c r="AP388" s="867" t="s">
        <v>372</v>
      </c>
      <c r="AQ388" s="867"/>
      <c r="AR388" s="871" t="s">
        <v>2126</v>
      </c>
    </row>
    <row r="389" spans="1:44" ht="14.45" customHeight="1" thickBot="1" x14ac:dyDescent="0.3">
      <c r="A389" s="908">
        <f t="shared" si="1"/>
        <v>388</v>
      </c>
      <c r="B389" s="1361" t="s">
        <v>4097</v>
      </c>
      <c r="C389" s="1366" t="s">
        <v>4523</v>
      </c>
      <c r="D389" s="868" t="s">
        <v>96</v>
      </c>
      <c r="E389" s="869" t="s">
        <v>563</v>
      </c>
      <c r="F389" s="869" t="s">
        <v>1377</v>
      </c>
      <c r="G389" s="1433">
        <v>33</v>
      </c>
      <c r="H389" s="897" t="s">
        <v>1377</v>
      </c>
      <c r="I389" s="897"/>
      <c r="J389" s="897"/>
      <c r="K389" s="897"/>
      <c r="L389" s="897" t="s">
        <v>2570</v>
      </c>
      <c r="M389" s="897"/>
      <c r="N389" s="897"/>
      <c r="O389" s="1403" t="s">
        <v>491</v>
      </c>
      <c r="P389" s="897"/>
      <c r="Q389" s="868" t="s">
        <v>511</v>
      </c>
      <c r="R389" s="896"/>
      <c r="S389" s="896"/>
      <c r="T389" s="896" t="s">
        <v>377</v>
      </c>
      <c r="U389" s="896"/>
      <c r="V389" s="896"/>
      <c r="W389" s="896"/>
      <c r="X389" s="897" t="s">
        <v>129</v>
      </c>
      <c r="Y389" s="897" t="s">
        <v>2572</v>
      </c>
      <c r="Z389" s="897" t="s">
        <v>119</v>
      </c>
      <c r="AA389" s="897" t="s">
        <v>2573</v>
      </c>
      <c r="AB389" s="897" t="s">
        <v>2574</v>
      </c>
      <c r="AC389" s="897" t="s">
        <v>1731</v>
      </c>
      <c r="AD389" s="897" t="s">
        <v>2575</v>
      </c>
      <c r="AE389" s="74" t="s">
        <v>115</v>
      </c>
      <c r="AF389" s="870" t="s">
        <v>504</v>
      </c>
      <c r="AG389" s="867" t="s">
        <v>110</v>
      </c>
      <c r="AH389" s="867" t="s">
        <v>102</v>
      </c>
      <c r="AI389" s="74"/>
      <c r="AJ389" s="908" t="s">
        <v>1364</v>
      </c>
      <c r="AK389" s="867" t="s">
        <v>2366</v>
      </c>
      <c r="AL389" s="1006" t="s">
        <v>2023</v>
      </c>
      <c r="AM389" s="869" t="s">
        <v>17</v>
      </c>
      <c r="AN389" s="867" t="s">
        <v>177</v>
      </c>
      <c r="AO389" s="867" t="s">
        <v>2367</v>
      </c>
      <c r="AP389" s="867" t="s">
        <v>372</v>
      </c>
      <c r="AQ389" s="867"/>
      <c r="AR389" s="871" t="s">
        <v>2368</v>
      </c>
    </row>
    <row r="390" spans="1:44" ht="14.45" customHeight="1" thickBot="1" x14ac:dyDescent="0.3">
      <c r="A390" s="908">
        <f t="shared" si="1"/>
        <v>389</v>
      </c>
      <c r="B390" s="1361" t="s">
        <v>4098</v>
      </c>
      <c r="C390" s="1366" t="s">
        <v>4524</v>
      </c>
      <c r="D390" s="868" t="s">
        <v>96</v>
      </c>
      <c r="E390" s="869" t="s">
        <v>563</v>
      </c>
      <c r="F390" s="869" t="s">
        <v>1490</v>
      </c>
      <c r="G390" s="1433">
        <v>29</v>
      </c>
      <c r="H390" s="897" t="s">
        <v>1490</v>
      </c>
      <c r="I390" s="897"/>
      <c r="J390" s="897"/>
      <c r="K390" s="897"/>
      <c r="L390" s="897" t="s">
        <v>2071</v>
      </c>
      <c r="M390" s="897"/>
      <c r="N390" s="897"/>
      <c r="O390" s="1403" t="s">
        <v>1571</v>
      </c>
      <c r="P390" s="897"/>
      <c r="Q390" s="868" t="s">
        <v>511</v>
      </c>
      <c r="R390" s="896"/>
      <c r="S390" s="896"/>
      <c r="T390" s="896" t="s">
        <v>150</v>
      </c>
      <c r="U390" s="896"/>
      <c r="V390" s="896"/>
      <c r="W390" s="896"/>
      <c r="X390" s="897" t="s">
        <v>193</v>
      </c>
      <c r="Y390" s="897" t="s">
        <v>2363</v>
      </c>
      <c r="Z390" s="897" t="s">
        <v>119</v>
      </c>
      <c r="AA390" s="897" t="s">
        <v>2578</v>
      </c>
      <c r="AB390" s="897" t="s">
        <v>1305</v>
      </c>
      <c r="AC390" s="897" t="s">
        <v>1784</v>
      </c>
      <c r="AD390" s="897" t="s">
        <v>2579</v>
      </c>
      <c r="AE390" s="74" t="s">
        <v>98</v>
      </c>
      <c r="AF390" s="870" t="s">
        <v>140</v>
      </c>
      <c r="AG390" s="867" t="s">
        <v>110</v>
      </c>
      <c r="AH390" s="867" t="s">
        <v>102</v>
      </c>
      <c r="AI390" s="74"/>
      <c r="AJ390" s="908" t="s">
        <v>1364</v>
      </c>
      <c r="AK390" s="867" t="s">
        <v>2366</v>
      </c>
      <c r="AL390" s="1006" t="s">
        <v>2023</v>
      </c>
      <c r="AM390" s="869" t="s">
        <v>17</v>
      </c>
      <c r="AN390" s="867" t="s">
        <v>177</v>
      </c>
      <c r="AO390" s="867" t="s">
        <v>2367</v>
      </c>
      <c r="AP390" s="867" t="s">
        <v>372</v>
      </c>
      <c r="AQ390" s="867"/>
      <c r="AR390" s="871" t="s">
        <v>2368</v>
      </c>
    </row>
    <row r="391" spans="1:44" ht="14.45" customHeight="1" thickBot="1" x14ac:dyDescent="0.3">
      <c r="A391" s="908">
        <f t="shared" si="1"/>
        <v>390</v>
      </c>
      <c r="B391" s="1361" t="s">
        <v>4099</v>
      </c>
      <c r="C391" s="1366" t="s">
        <v>4525</v>
      </c>
      <c r="D391" s="868" t="s">
        <v>147</v>
      </c>
      <c r="E391" s="869" t="s">
        <v>489</v>
      </c>
      <c r="F391" s="869" t="s">
        <v>1377</v>
      </c>
      <c r="G391" s="1433">
        <v>52</v>
      </c>
      <c r="H391" s="897" t="s">
        <v>1377</v>
      </c>
      <c r="I391" s="897"/>
      <c r="J391" s="897"/>
      <c r="K391" s="897"/>
      <c r="L391" s="897" t="s">
        <v>1705</v>
      </c>
      <c r="M391" s="897"/>
      <c r="N391" s="897"/>
      <c r="O391" s="1403" t="s">
        <v>491</v>
      </c>
      <c r="P391" s="897"/>
      <c r="Q391" s="868" t="s">
        <v>511</v>
      </c>
      <c r="R391" s="896"/>
      <c r="S391" s="896"/>
      <c r="T391" s="896" t="s">
        <v>300</v>
      </c>
      <c r="U391" s="896"/>
      <c r="V391" s="896"/>
      <c r="W391" s="896"/>
      <c r="X391" s="897" t="s">
        <v>193</v>
      </c>
      <c r="Y391" s="897" t="s">
        <v>2363</v>
      </c>
      <c r="Z391" s="897" t="s">
        <v>119</v>
      </c>
      <c r="AA391" s="897" t="s">
        <v>2582</v>
      </c>
      <c r="AB391" s="897" t="s">
        <v>1506</v>
      </c>
      <c r="AC391" s="897" t="s">
        <v>1784</v>
      </c>
      <c r="AD391" s="897" t="s">
        <v>2583</v>
      </c>
      <c r="AE391" s="74" t="s">
        <v>115</v>
      </c>
      <c r="AF391" s="870" t="s">
        <v>122</v>
      </c>
      <c r="AG391" s="867" t="s">
        <v>110</v>
      </c>
      <c r="AH391" s="867" t="s">
        <v>102</v>
      </c>
      <c r="AI391" s="74"/>
      <c r="AJ391" s="908" t="s">
        <v>1364</v>
      </c>
      <c r="AK391" s="867" t="s">
        <v>2366</v>
      </c>
      <c r="AL391" s="1006" t="s">
        <v>2023</v>
      </c>
      <c r="AM391" s="869" t="s">
        <v>17</v>
      </c>
      <c r="AN391" s="867" t="s">
        <v>177</v>
      </c>
      <c r="AO391" s="867" t="s">
        <v>2367</v>
      </c>
      <c r="AP391" s="867" t="s">
        <v>372</v>
      </c>
      <c r="AQ391" s="867"/>
      <c r="AR391" s="871" t="s">
        <v>2368</v>
      </c>
    </row>
    <row r="392" spans="1:44" ht="14.45" customHeight="1" thickBot="1" x14ac:dyDescent="0.3">
      <c r="A392" s="908">
        <f t="shared" si="1"/>
        <v>391</v>
      </c>
      <c r="B392" s="1361" t="s">
        <v>4100</v>
      </c>
      <c r="C392" s="1366" t="s">
        <v>4526</v>
      </c>
      <c r="D392" s="868" t="s">
        <v>147</v>
      </c>
      <c r="E392" s="869" t="s">
        <v>489</v>
      </c>
      <c r="F392" s="869" t="s">
        <v>1490</v>
      </c>
      <c r="G392" s="1433">
        <v>46</v>
      </c>
      <c r="H392" s="897" t="s">
        <v>1490</v>
      </c>
      <c r="I392" s="897"/>
      <c r="J392" s="897"/>
      <c r="K392" s="897"/>
      <c r="L392" s="897" t="s">
        <v>1627</v>
      </c>
      <c r="M392" s="897"/>
      <c r="N392" s="897"/>
      <c r="O392" s="1403" t="s">
        <v>491</v>
      </c>
      <c r="P392" s="897"/>
      <c r="Q392" s="868" t="s">
        <v>511</v>
      </c>
      <c r="R392" s="896"/>
      <c r="S392" s="896"/>
      <c r="T392" s="896" t="s">
        <v>1207</v>
      </c>
      <c r="U392" s="896"/>
      <c r="V392" s="896"/>
      <c r="W392" s="896"/>
      <c r="X392" s="897" t="s">
        <v>1172</v>
      </c>
      <c r="Y392" s="897" t="s">
        <v>2549</v>
      </c>
      <c r="Z392" s="897" t="s">
        <v>119</v>
      </c>
      <c r="AA392" s="897" t="s">
        <v>2586</v>
      </c>
      <c r="AB392" s="897" t="s">
        <v>2587</v>
      </c>
      <c r="AC392" s="897" t="s">
        <v>1784</v>
      </c>
      <c r="AD392" s="897" t="s">
        <v>2588</v>
      </c>
      <c r="AE392" s="74" t="s">
        <v>98</v>
      </c>
      <c r="AF392" s="870" t="s">
        <v>106</v>
      </c>
      <c r="AG392" s="867" t="s">
        <v>110</v>
      </c>
      <c r="AH392" s="867" t="s">
        <v>102</v>
      </c>
      <c r="AI392" s="74"/>
      <c r="AJ392" s="908" t="s">
        <v>1364</v>
      </c>
      <c r="AK392" s="867" t="s">
        <v>2366</v>
      </c>
      <c r="AL392" s="1006" t="s">
        <v>2023</v>
      </c>
      <c r="AM392" s="869" t="s">
        <v>17</v>
      </c>
      <c r="AN392" s="867" t="s">
        <v>177</v>
      </c>
      <c r="AO392" s="867" t="s">
        <v>2367</v>
      </c>
      <c r="AP392" s="867" t="s">
        <v>372</v>
      </c>
      <c r="AQ392" s="867"/>
      <c r="AR392" s="871" t="s">
        <v>2368</v>
      </c>
    </row>
    <row r="393" spans="1:44" ht="14.45" customHeight="1" thickBot="1" x14ac:dyDescent="0.3">
      <c r="A393" s="908">
        <f t="shared" si="1"/>
        <v>392</v>
      </c>
      <c r="B393" s="1361" t="s">
        <v>4101</v>
      </c>
      <c r="C393" s="1366" t="s">
        <v>4527</v>
      </c>
      <c r="D393" s="868" t="s">
        <v>147</v>
      </c>
      <c r="E393" s="869" t="s">
        <v>563</v>
      </c>
      <c r="F393" s="869" t="s">
        <v>1494</v>
      </c>
      <c r="G393" s="1433">
        <v>25</v>
      </c>
      <c r="H393" s="897" t="s">
        <v>1494</v>
      </c>
      <c r="I393" s="897"/>
      <c r="J393" s="897"/>
      <c r="K393" s="897"/>
      <c r="L393" s="897" t="s">
        <v>1755</v>
      </c>
      <c r="M393" s="897"/>
      <c r="N393" s="897"/>
      <c r="O393" s="1403" t="s">
        <v>491</v>
      </c>
      <c r="P393" s="897"/>
      <c r="Q393" s="868" t="s">
        <v>511</v>
      </c>
      <c r="R393" s="896"/>
      <c r="S393" s="896"/>
      <c r="T393" s="896" t="s">
        <v>191</v>
      </c>
      <c r="U393" s="896"/>
      <c r="V393" s="896"/>
      <c r="W393" s="896"/>
      <c r="X393" s="897" t="s">
        <v>193</v>
      </c>
      <c r="Y393" s="897" t="s">
        <v>2363</v>
      </c>
      <c r="Z393" s="897" t="s">
        <v>119</v>
      </c>
      <c r="AA393" s="897" t="s">
        <v>2591</v>
      </c>
      <c r="AB393" s="897" t="s">
        <v>903</v>
      </c>
      <c r="AC393" s="897" t="s">
        <v>1784</v>
      </c>
      <c r="AD393" s="897" t="s">
        <v>2592</v>
      </c>
      <c r="AE393" s="74" t="s">
        <v>807</v>
      </c>
      <c r="AF393" s="870" t="s">
        <v>162</v>
      </c>
      <c r="AG393" s="867" t="s">
        <v>110</v>
      </c>
      <c r="AH393" s="867" t="s">
        <v>102</v>
      </c>
      <c r="AI393" s="74"/>
      <c r="AJ393" s="908" t="s">
        <v>1364</v>
      </c>
      <c r="AK393" s="867" t="s">
        <v>2366</v>
      </c>
      <c r="AL393" s="1006" t="s">
        <v>2023</v>
      </c>
      <c r="AM393" s="869" t="s">
        <v>17</v>
      </c>
      <c r="AN393" s="867" t="s">
        <v>177</v>
      </c>
      <c r="AO393" s="867" t="s">
        <v>2367</v>
      </c>
      <c r="AP393" s="867" t="s">
        <v>372</v>
      </c>
      <c r="AQ393" s="867"/>
      <c r="AR393" s="871" t="s">
        <v>2368</v>
      </c>
    </row>
    <row r="394" spans="1:44" ht="14.45" customHeight="1" thickBot="1" x14ac:dyDescent="0.3">
      <c r="A394" s="908">
        <f t="shared" si="1"/>
        <v>393</v>
      </c>
      <c r="B394" s="1361" t="s">
        <v>4102</v>
      </c>
      <c r="C394" s="1366" t="s">
        <v>4528</v>
      </c>
      <c r="D394" s="868" t="s">
        <v>96</v>
      </c>
      <c r="E394" s="869" t="s">
        <v>563</v>
      </c>
      <c r="F394" s="869" t="s">
        <v>1377</v>
      </c>
      <c r="G394" s="1433">
        <v>43</v>
      </c>
      <c r="H394" s="897" t="s">
        <v>1377</v>
      </c>
      <c r="I394" s="897"/>
      <c r="J394" s="897"/>
      <c r="K394" s="897"/>
      <c r="L394" s="897" t="s">
        <v>2595</v>
      </c>
      <c r="M394" s="897"/>
      <c r="N394" s="897"/>
      <c r="O394" s="1403" t="s">
        <v>491</v>
      </c>
      <c r="P394" s="897"/>
      <c r="Q394" s="868" t="s">
        <v>511</v>
      </c>
      <c r="R394" s="896"/>
      <c r="S394" s="896"/>
      <c r="T394" s="896" t="s">
        <v>377</v>
      </c>
      <c r="U394" s="896"/>
      <c r="V394" s="896"/>
      <c r="W394" s="896"/>
      <c r="X394" s="897" t="s">
        <v>129</v>
      </c>
      <c r="Y394" s="897" t="s">
        <v>2493</v>
      </c>
      <c r="Z394" s="897" t="s">
        <v>119</v>
      </c>
      <c r="AA394" s="897" t="s">
        <v>2596</v>
      </c>
      <c r="AB394" s="897" t="s">
        <v>2597</v>
      </c>
      <c r="AC394" s="897" t="s">
        <v>1731</v>
      </c>
      <c r="AD394" s="1181" t="s">
        <v>2598</v>
      </c>
      <c r="AE394" s="74" t="s">
        <v>115</v>
      </c>
      <c r="AF394" s="870" t="s">
        <v>504</v>
      </c>
      <c r="AG394" s="867" t="s">
        <v>110</v>
      </c>
      <c r="AH394" s="867" t="s">
        <v>102</v>
      </c>
      <c r="AI394" s="74"/>
      <c r="AJ394" s="908" t="s">
        <v>1364</v>
      </c>
      <c r="AK394" s="867" t="s">
        <v>2366</v>
      </c>
      <c r="AL394" s="1006" t="s">
        <v>2023</v>
      </c>
      <c r="AM394" s="869" t="s">
        <v>17</v>
      </c>
      <c r="AN394" s="867" t="s">
        <v>177</v>
      </c>
      <c r="AO394" s="867" t="s">
        <v>2367</v>
      </c>
      <c r="AP394" s="867" t="s">
        <v>372</v>
      </c>
      <c r="AQ394" s="867"/>
      <c r="AR394" s="871" t="s">
        <v>2368</v>
      </c>
    </row>
    <row r="395" spans="1:44" ht="14.45" customHeight="1" thickBot="1" x14ac:dyDescent="0.3">
      <c r="A395" s="908">
        <f t="shared" si="1"/>
        <v>394</v>
      </c>
      <c r="B395" s="1361" t="s">
        <v>4103</v>
      </c>
      <c r="C395" s="1366" t="s">
        <v>4529</v>
      </c>
      <c r="D395" s="868" t="s">
        <v>96</v>
      </c>
      <c r="E395" s="869" t="s">
        <v>489</v>
      </c>
      <c r="F395" s="869" t="s">
        <v>1472</v>
      </c>
      <c r="G395" s="1433">
        <v>24</v>
      </c>
      <c r="H395" s="897" t="s">
        <v>1472</v>
      </c>
      <c r="I395" s="897"/>
      <c r="J395" s="897"/>
      <c r="K395" s="897"/>
      <c r="L395" s="897" t="s">
        <v>2071</v>
      </c>
      <c r="M395" s="897"/>
      <c r="N395" s="897"/>
      <c r="O395" s="1403" t="s">
        <v>491</v>
      </c>
      <c r="P395" s="897"/>
      <c r="Q395" s="868" t="s">
        <v>2601</v>
      </c>
      <c r="R395" s="896"/>
      <c r="S395" s="896"/>
      <c r="T395" s="896" t="s">
        <v>191</v>
      </c>
      <c r="U395" s="896"/>
      <c r="V395" s="896"/>
      <c r="W395" s="896"/>
      <c r="X395" s="897" t="s">
        <v>193</v>
      </c>
      <c r="Y395" s="897" t="s">
        <v>2363</v>
      </c>
      <c r="Z395" s="897" t="s">
        <v>119</v>
      </c>
      <c r="AA395" s="897" t="s">
        <v>2603</v>
      </c>
      <c r="AB395" s="897" t="s">
        <v>2604</v>
      </c>
      <c r="AC395" s="897" t="s">
        <v>1784</v>
      </c>
      <c r="AD395" s="897" t="s">
        <v>2605</v>
      </c>
      <c r="AE395" s="74" t="s">
        <v>138</v>
      </c>
      <c r="AF395" s="870" t="s">
        <v>140</v>
      </c>
      <c r="AG395" s="867" t="s">
        <v>110</v>
      </c>
      <c r="AH395" s="867" t="s">
        <v>102</v>
      </c>
      <c r="AI395" s="74"/>
      <c r="AJ395" s="908" t="s">
        <v>1364</v>
      </c>
      <c r="AK395" s="867" t="s">
        <v>2366</v>
      </c>
      <c r="AL395" s="1006" t="s">
        <v>2023</v>
      </c>
      <c r="AM395" s="869" t="s">
        <v>17</v>
      </c>
      <c r="AN395" s="867" t="s">
        <v>177</v>
      </c>
      <c r="AO395" s="867" t="s">
        <v>2367</v>
      </c>
      <c r="AP395" s="867" t="s">
        <v>372</v>
      </c>
      <c r="AQ395" s="867"/>
      <c r="AR395" s="871" t="s">
        <v>2368</v>
      </c>
    </row>
    <row r="396" spans="1:44" ht="14.45" customHeight="1" thickBot="1" x14ac:dyDescent="0.3">
      <c r="A396" s="908">
        <f t="shared" si="1"/>
        <v>395</v>
      </c>
      <c r="B396" s="1361" t="s">
        <v>4104</v>
      </c>
      <c r="C396" s="1366" t="s">
        <v>4530</v>
      </c>
      <c r="D396" s="868" t="s">
        <v>96</v>
      </c>
      <c r="E396" s="869" t="s">
        <v>489</v>
      </c>
      <c r="F396" s="869" t="s">
        <v>1490</v>
      </c>
      <c r="G396" s="1433">
        <v>29</v>
      </c>
      <c r="H396" s="897" t="s">
        <v>1490</v>
      </c>
      <c r="I396" s="897"/>
      <c r="J396" s="897"/>
      <c r="K396" s="897"/>
      <c r="L396" s="897" t="s">
        <v>2208</v>
      </c>
      <c r="M396" s="897"/>
      <c r="N396" s="897"/>
      <c r="O396" s="1403" t="s">
        <v>491</v>
      </c>
      <c r="P396" s="897"/>
      <c r="Q396" s="868" t="s">
        <v>511</v>
      </c>
      <c r="R396" s="896"/>
      <c r="S396" s="896"/>
      <c r="T396" s="896" t="s">
        <v>757</v>
      </c>
      <c r="U396" s="896"/>
      <c r="V396" s="896"/>
      <c r="W396" s="896"/>
      <c r="X396" s="897" t="s">
        <v>129</v>
      </c>
      <c r="Y396" s="897" t="s">
        <v>2608</v>
      </c>
      <c r="Z396" s="897" t="s">
        <v>119</v>
      </c>
      <c r="AA396" s="897" t="s">
        <v>2609</v>
      </c>
      <c r="AB396" s="897" t="s">
        <v>2610</v>
      </c>
      <c r="AC396" s="897" t="s">
        <v>1731</v>
      </c>
      <c r="AD396" s="897" t="s">
        <v>2611</v>
      </c>
      <c r="AE396" s="74" t="s">
        <v>98</v>
      </c>
      <c r="AF396" s="870" t="s">
        <v>236</v>
      </c>
      <c r="AG396" s="867" t="s">
        <v>2453</v>
      </c>
      <c r="AH396" s="867" t="s">
        <v>102</v>
      </c>
      <c r="AI396" s="74"/>
      <c r="AJ396" s="908" t="s">
        <v>1364</v>
      </c>
      <c r="AK396" s="867" t="s">
        <v>2366</v>
      </c>
      <c r="AL396" s="1006" t="s">
        <v>2023</v>
      </c>
      <c r="AM396" s="869" t="s">
        <v>17</v>
      </c>
      <c r="AN396" s="867" t="s">
        <v>177</v>
      </c>
      <c r="AO396" s="867" t="s">
        <v>2367</v>
      </c>
      <c r="AP396" s="867" t="s">
        <v>372</v>
      </c>
      <c r="AQ396" s="867"/>
      <c r="AR396" s="871" t="s">
        <v>2126</v>
      </c>
    </row>
    <row r="397" spans="1:44" ht="14.45" customHeight="1" thickBot="1" x14ac:dyDescent="0.3">
      <c r="A397" s="908">
        <f t="shared" si="1"/>
        <v>396</v>
      </c>
      <c r="B397" s="1361" t="s">
        <v>4105</v>
      </c>
      <c r="C397" s="1366" t="s">
        <v>4531</v>
      </c>
      <c r="D397" s="868" t="s">
        <v>147</v>
      </c>
      <c r="E397" s="869" t="s">
        <v>489</v>
      </c>
      <c r="F397" s="869" t="s">
        <v>2614</v>
      </c>
      <c r="G397" s="1433">
        <v>43</v>
      </c>
      <c r="H397" s="897" t="s">
        <v>2614</v>
      </c>
      <c r="I397" s="897"/>
      <c r="J397" s="897"/>
      <c r="K397" s="897"/>
      <c r="L397" s="897" t="s">
        <v>2615</v>
      </c>
      <c r="M397" s="897"/>
      <c r="N397" s="897"/>
      <c r="O397" s="1403" t="s">
        <v>4579</v>
      </c>
      <c r="P397" s="897"/>
      <c r="Q397" s="868" t="s">
        <v>4583</v>
      </c>
      <c r="R397" s="896"/>
      <c r="S397" s="896"/>
      <c r="T397" s="896" t="s">
        <v>419</v>
      </c>
      <c r="U397" s="896"/>
      <c r="V397" s="896"/>
      <c r="W397" s="896"/>
      <c r="X397" s="897" t="s">
        <v>129</v>
      </c>
      <c r="Y397" s="897" t="s">
        <v>2617</v>
      </c>
      <c r="Z397" s="897" t="s">
        <v>119</v>
      </c>
      <c r="AA397" s="897" t="s">
        <v>2618</v>
      </c>
      <c r="AB397" s="897" t="s">
        <v>2619</v>
      </c>
      <c r="AC397" s="897" t="s">
        <v>1784</v>
      </c>
      <c r="AD397" s="1181" t="s">
        <v>2620</v>
      </c>
      <c r="AE397" s="74" t="s">
        <v>154</v>
      </c>
      <c r="AF397" s="870" t="s">
        <v>122</v>
      </c>
      <c r="AG397" s="867" t="s">
        <v>110</v>
      </c>
      <c r="AH397" s="867" t="s">
        <v>102</v>
      </c>
      <c r="AI397" s="74"/>
      <c r="AJ397" s="908" t="s">
        <v>1364</v>
      </c>
      <c r="AK397" s="867" t="s">
        <v>2366</v>
      </c>
      <c r="AL397" s="1006" t="s">
        <v>2023</v>
      </c>
      <c r="AM397" s="869" t="s">
        <v>17</v>
      </c>
      <c r="AN397" s="867" t="s">
        <v>177</v>
      </c>
      <c r="AO397" s="867" t="s">
        <v>2367</v>
      </c>
      <c r="AP397" s="867" t="s">
        <v>372</v>
      </c>
      <c r="AQ397" s="867"/>
      <c r="AR397" s="871" t="s">
        <v>2368</v>
      </c>
    </row>
    <row r="398" spans="1:44" ht="14.45" customHeight="1" thickBot="1" x14ac:dyDescent="0.3">
      <c r="A398" s="908">
        <f t="shared" si="1"/>
        <v>397</v>
      </c>
      <c r="B398" s="1361" t="s">
        <v>4106</v>
      </c>
      <c r="C398" s="1366" t="s">
        <v>4532</v>
      </c>
      <c r="D398" s="868" t="s">
        <v>96</v>
      </c>
      <c r="E398" s="869" t="s">
        <v>489</v>
      </c>
      <c r="F398" s="869" t="s">
        <v>2623</v>
      </c>
      <c r="G398" s="1433">
        <v>37</v>
      </c>
      <c r="H398" s="897" t="s">
        <v>2623</v>
      </c>
      <c r="I398" s="897"/>
      <c r="J398" s="897"/>
      <c r="K398" s="897"/>
      <c r="L398" s="897" t="s">
        <v>1541</v>
      </c>
      <c r="M398" s="897"/>
      <c r="N398" s="897"/>
      <c r="O398" s="1403" t="s">
        <v>4575</v>
      </c>
      <c r="P398" s="897"/>
      <c r="Q398" s="868" t="s">
        <v>511</v>
      </c>
      <c r="R398" s="896"/>
      <c r="S398" s="896"/>
      <c r="T398" s="896" t="s">
        <v>2624</v>
      </c>
      <c r="U398" s="896"/>
      <c r="V398" s="896"/>
      <c r="W398" s="896"/>
      <c r="X398" s="897" t="s">
        <v>193</v>
      </c>
      <c r="Y398" s="897" t="s">
        <v>2363</v>
      </c>
      <c r="Z398" s="897" t="s">
        <v>119</v>
      </c>
      <c r="AA398" s="897" t="s">
        <v>4576</v>
      </c>
      <c r="AB398" s="897" t="s">
        <v>2625</v>
      </c>
      <c r="AC398" s="897" t="s">
        <v>1810</v>
      </c>
      <c r="AD398" s="1181" t="s">
        <v>2626</v>
      </c>
      <c r="AE398" s="74" t="s">
        <v>154</v>
      </c>
      <c r="AF398" s="870" t="s">
        <v>122</v>
      </c>
      <c r="AG398" s="867" t="s">
        <v>110</v>
      </c>
      <c r="AH398" s="867" t="s">
        <v>102</v>
      </c>
      <c r="AI398" s="74"/>
      <c r="AJ398" s="908" t="s">
        <v>1364</v>
      </c>
      <c r="AK398" s="867" t="s">
        <v>2366</v>
      </c>
      <c r="AL398" s="1006" t="s">
        <v>2023</v>
      </c>
      <c r="AM398" s="869" t="s">
        <v>17</v>
      </c>
      <c r="AN398" s="867" t="s">
        <v>177</v>
      </c>
      <c r="AO398" s="867" t="s">
        <v>2367</v>
      </c>
      <c r="AP398" s="867" t="s">
        <v>372</v>
      </c>
      <c r="AQ398" s="867"/>
      <c r="AR398" s="871" t="s">
        <v>2368</v>
      </c>
    </row>
    <row r="399" spans="1:44" ht="14.45" customHeight="1" thickBot="1" x14ac:dyDescent="0.3">
      <c r="A399" s="908">
        <f t="shared" si="1"/>
        <v>398</v>
      </c>
      <c r="B399" s="1361" t="s">
        <v>4107</v>
      </c>
      <c r="C399" s="1366" t="s">
        <v>4533</v>
      </c>
      <c r="D399" s="868" t="s">
        <v>96</v>
      </c>
      <c r="E399" s="869" t="s">
        <v>563</v>
      </c>
      <c r="F399" s="869" t="s">
        <v>1377</v>
      </c>
      <c r="G399" s="1433">
        <v>39</v>
      </c>
      <c r="H399" s="897" t="s">
        <v>1377</v>
      </c>
      <c r="I399" s="897"/>
      <c r="J399" s="897"/>
      <c r="K399" s="897"/>
      <c r="L399" s="897" t="s">
        <v>2629</v>
      </c>
      <c r="M399" s="897"/>
      <c r="N399" s="897"/>
      <c r="O399" s="1403" t="s">
        <v>491</v>
      </c>
      <c r="P399" s="897"/>
      <c r="Q399" s="868" t="s">
        <v>511</v>
      </c>
      <c r="R399" s="896"/>
      <c r="S399" s="896"/>
      <c r="T399" s="896" t="s">
        <v>419</v>
      </c>
      <c r="U399" s="896"/>
      <c r="V399" s="896"/>
      <c r="W399" s="896"/>
      <c r="X399" s="897" t="s">
        <v>129</v>
      </c>
      <c r="Y399" s="897" t="s">
        <v>2631</v>
      </c>
      <c r="Z399" s="897" t="s">
        <v>119</v>
      </c>
      <c r="AA399" s="897" t="s">
        <v>2632</v>
      </c>
      <c r="AB399" s="897" t="s">
        <v>2633</v>
      </c>
      <c r="AC399" s="897" t="s">
        <v>1784</v>
      </c>
      <c r="AD399" s="897" t="s">
        <v>2634</v>
      </c>
      <c r="AE399" s="74" t="s">
        <v>115</v>
      </c>
      <c r="AF399" s="870" t="s">
        <v>140</v>
      </c>
      <c r="AG399" s="867" t="s">
        <v>2453</v>
      </c>
      <c r="AH399" s="867" t="s">
        <v>102</v>
      </c>
      <c r="AI399" s="74"/>
      <c r="AJ399" s="908" t="s">
        <v>1364</v>
      </c>
      <c r="AK399" s="867" t="s">
        <v>2366</v>
      </c>
      <c r="AL399" s="1006" t="s">
        <v>2023</v>
      </c>
      <c r="AM399" s="869" t="s">
        <v>17</v>
      </c>
      <c r="AN399" s="867" t="s">
        <v>177</v>
      </c>
      <c r="AO399" s="867" t="s">
        <v>2367</v>
      </c>
      <c r="AP399" s="867" t="s">
        <v>372</v>
      </c>
      <c r="AQ399" s="867"/>
      <c r="AR399" s="871" t="s">
        <v>2126</v>
      </c>
    </row>
    <row r="400" spans="1:44" ht="14.45" customHeight="1" thickBot="1" x14ac:dyDescent="0.3">
      <c r="A400" s="908">
        <f t="shared" si="1"/>
        <v>399</v>
      </c>
      <c r="B400" s="1361" t="s">
        <v>4108</v>
      </c>
      <c r="C400" s="1366" t="s">
        <v>4534</v>
      </c>
      <c r="D400" s="868" t="s">
        <v>147</v>
      </c>
      <c r="E400" s="869" t="s">
        <v>489</v>
      </c>
      <c r="F400" s="869" t="s">
        <v>1767</v>
      </c>
      <c r="G400" s="1433">
        <v>52</v>
      </c>
      <c r="H400" s="897" t="s">
        <v>1767</v>
      </c>
      <c r="I400" s="897"/>
      <c r="J400" s="897"/>
      <c r="K400" s="897"/>
      <c r="L400" s="897" t="s">
        <v>1755</v>
      </c>
      <c r="M400" s="897"/>
      <c r="N400" s="897"/>
      <c r="O400" s="1403" t="s">
        <v>4567</v>
      </c>
      <c r="P400" s="897"/>
      <c r="Q400" s="868" t="s">
        <v>511</v>
      </c>
      <c r="R400" s="896"/>
      <c r="S400" s="896"/>
      <c r="T400" s="896" t="s">
        <v>419</v>
      </c>
      <c r="U400" s="896"/>
      <c r="V400" s="896"/>
      <c r="W400" s="896"/>
      <c r="X400" s="897" t="s">
        <v>129</v>
      </c>
      <c r="Y400" s="897" t="s">
        <v>2515</v>
      </c>
      <c r="Z400" s="897" t="s">
        <v>119</v>
      </c>
      <c r="AA400" s="897" t="s">
        <v>2638</v>
      </c>
      <c r="AB400" s="897" t="s">
        <v>326</v>
      </c>
      <c r="AC400" s="897" t="s">
        <v>1731</v>
      </c>
      <c r="AD400" s="897" t="s">
        <v>2639</v>
      </c>
      <c r="AE400" s="74" t="s">
        <v>166</v>
      </c>
      <c r="AF400" s="870" t="s">
        <v>162</v>
      </c>
      <c r="AG400" s="867" t="s">
        <v>2640</v>
      </c>
      <c r="AH400" s="867" t="s">
        <v>102</v>
      </c>
      <c r="AI400" s="74"/>
      <c r="AJ400" s="908" t="s">
        <v>1364</v>
      </c>
      <c r="AK400" s="867" t="s">
        <v>2366</v>
      </c>
      <c r="AL400" s="1006" t="s">
        <v>2023</v>
      </c>
      <c r="AM400" s="869" t="s">
        <v>17</v>
      </c>
      <c r="AN400" s="867" t="s">
        <v>177</v>
      </c>
      <c r="AO400" s="867" t="s">
        <v>495</v>
      </c>
      <c r="AP400" s="867" t="s">
        <v>372</v>
      </c>
      <c r="AQ400" s="867"/>
      <c r="AR400" s="871" t="s">
        <v>2641</v>
      </c>
    </row>
    <row r="401" spans="1:44" ht="14.45" customHeight="1" thickBot="1" x14ac:dyDescent="0.3">
      <c r="A401" s="908">
        <f t="shared" si="1"/>
        <v>400</v>
      </c>
      <c r="B401" s="1361" t="s">
        <v>4109</v>
      </c>
      <c r="C401" s="1366" t="s">
        <v>4535</v>
      </c>
      <c r="D401" s="868" t="s">
        <v>147</v>
      </c>
      <c r="E401" s="869" t="s">
        <v>563</v>
      </c>
      <c r="F401" s="869" t="s">
        <v>1490</v>
      </c>
      <c r="G401" s="1433">
        <v>47</v>
      </c>
      <c r="H401" s="897" t="s">
        <v>1490</v>
      </c>
      <c r="I401" s="897"/>
      <c r="J401" s="897"/>
      <c r="K401" s="897"/>
      <c r="L401" s="897" t="s">
        <v>2307</v>
      </c>
      <c r="M401" s="897"/>
      <c r="N401" s="897"/>
      <c r="O401" s="1403" t="s">
        <v>491</v>
      </c>
      <c r="P401" s="897"/>
      <c r="Q401" s="868" t="s">
        <v>511</v>
      </c>
      <c r="R401" s="896"/>
      <c r="S401" s="896"/>
      <c r="T401" s="896" t="s">
        <v>150</v>
      </c>
      <c r="U401" s="896"/>
      <c r="V401" s="896"/>
      <c r="W401" s="896"/>
      <c r="X401" s="897" t="s">
        <v>1172</v>
      </c>
      <c r="Y401" s="897" t="s">
        <v>2644</v>
      </c>
      <c r="Z401" s="897" t="s">
        <v>119</v>
      </c>
      <c r="AA401" s="897" t="s">
        <v>2645</v>
      </c>
      <c r="AB401" s="897" t="s">
        <v>2646</v>
      </c>
      <c r="AC401" s="897" t="s">
        <v>1784</v>
      </c>
      <c r="AD401" s="897" t="s">
        <v>2647</v>
      </c>
      <c r="AE401" s="74" t="s">
        <v>98</v>
      </c>
      <c r="AF401" s="870" t="s">
        <v>504</v>
      </c>
      <c r="AG401" s="867" t="s">
        <v>110</v>
      </c>
      <c r="AH401" s="867" t="s">
        <v>102</v>
      </c>
      <c r="AI401" s="74"/>
      <c r="AJ401" s="908" t="s">
        <v>1364</v>
      </c>
      <c r="AK401" s="867" t="s">
        <v>2366</v>
      </c>
      <c r="AL401" s="1006" t="s">
        <v>2023</v>
      </c>
      <c r="AM401" s="869" t="s">
        <v>17</v>
      </c>
      <c r="AN401" s="867" t="s">
        <v>177</v>
      </c>
      <c r="AO401" s="867" t="s">
        <v>2367</v>
      </c>
      <c r="AP401" s="867" t="s">
        <v>372</v>
      </c>
      <c r="AQ401" s="867"/>
      <c r="AR401" s="871" t="s">
        <v>2368</v>
      </c>
    </row>
    <row r="402" spans="1:44" ht="14.45" customHeight="1" thickBot="1" x14ac:dyDescent="0.3">
      <c r="A402" s="908">
        <f t="shared" si="1"/>
        <v>401</v>
      </c>
      <c r="B402" s="1361" t="s">
        <v>4110</v>
      </c>
      <c r="C402" s="1366" t="s">
        <v>4536</v>
      </c>
      <c r="D402" s="868" t="s">
        <v>147</v>
      </c>
      <c r="E402" s="869" t="s">
        <v>563</v>
      </c>
      <c r="F402" s="869" t="s">
        <v>1490</v>
      </c>
      <c r="G402" s="1433">
        <v>47</v>
      </c>
      <c r="H402" s="897" t="s">
        <v>1490</v>
      </c>
      <c r="I402" s="897"/>
      <c r="J402" s="897"/>
      <c r="K402" s="897"/>
      <c r="L402" s="897" t="s">
        <v>1495</v>
      </c>
      <c r="M402" s="897"/>
      <c r="N402" s="897"/>
      <c r="O402" s="1403" t="s">
        <v>491</v>
      </c>
      <c r="P402" s="897"/>
      <c r="Q402" s="868" t="s">
        <v>511</v>
      </c>
      <c r="R402" s="896"/>
      <c r="S402" s="896"/>
      <c r="T402" s="896" t="s">
        <v>191</v>
      </c>
      <c r="U402" s="896"/>
      <c r="V402" s="896"/>
      <c r="W402" s="896"/>
      <c r="X402" s="897" t="s">
        <v>129</v>
      </c>
      <c r="Y402" s="897" t="s">
        <v>2651</v>
      </c>
      <c r="Z402" s="897" t="s">
        <v>119</v>
      </c>
      <c r="AA402" s="897" t="s">
        <v>2652</v>
      </c>
      <c r="AB402" s="897" t="s">
        <v>2653</v>
      </c>
      <c r="AC402" s="897" t="s">
        <v>1810</v>
      </c>
      <c r="AD402" s="897" t="s">
        <v>2654</v>
      </c>
      <c r="AE402" s="74" t="s">
        <v>98</v>
      </c>
      <c r="AF402" s="870" t="s">
        <v>236</v>
      </c>
      <c r="AG402" s="867" t="s">
        <v>2655</v>
      </c>
      <c r="AH402" s="867" t="s">
        <v>102</v>
      </c>
      <c r="AI402" s="74"/>
      <c r="AJ402" s="908" t="s">
        <v>1364</v>
      </c>
      <c r="AK402" s="867" t="s">
        <v>2366</v>
      </c>
      <c r="AL402" s="1006" t="s">
        <v>2023</v>
      </c>
      <c r="AM402" s="869" t="s">
        <v>17</v>
      </c>
      <c r="AN402" s="867" t="s">
        <v>177</v>
      </c>
      <c r="AO402" s="867" t="s">
        <v>2367</v>
      </c>
      <c r="AP402" s="867" t="s">
        <v>372</v>
      </c>
      <c r="AQ402" s="867"/>
      <c r="AR402" s="871" t="s">
        <v>2381</v>
      </c>
    </row>
    <row r="403" spans="1:44" ht="14.45" customHeight="1" thickBot="1" x14ac:dyDescent="0.3">
      <c r="A403" s="908">
        <f t="shared" si="1"/>
        <v>402</v>
      </c>
      <c r="B403" s="1361" t="s">
        <v>4111</v>
      </c>
      <c r="C403" s="1366" t="s">
        <v>4537</v>
      </c>
      <c r="D403" s="868" t="s">
        <v>96</v>
      </c>
      <c r="E403" s="869" t="s">
        <v>489</v>
      </c>
      <c r="F403" s="869" t="s">
        <v>1548</v>
      </c>
      <c r="G403" s="1433">
        <v>26</v>
      </c>
      <c r="H403" s="897" t="s">
        <v>1548</v>
      </c>
      <c r="I403" s="897"/>
      <c r="J403" s="897"/>
      <c r="K403" s="897"/>
      <c r="L403" s="897" t="s">
        <v>2187</v>
      </c>
      <c r="M403" s="897"/>
      <c r="N403" s="897"/>
      <c r="O403" s="1403" t="s">
        <v>491</v>
      </c>
      <c r="P403" s="897"/>
      <c r="Q403" s="868" t="s">
        <v>511</v>
      </c>
      <c r="R403" s="896"/>
      <c r="S403" s="896"/>
      <c r="T403" s="896" t="s">
        <v>2658</v>
      </c>
      <c r="U403" s="896"/>
      <c r="V403" s="896"/>
      <c r="W403" s="896"/>
      <c r="X403" s="897" t="s">
        <v>193</v>
      </c>
      <c r="Y403" s="897" t="s">
        <v>2363</v>
      </c>
      <c r="Z403" s="897" t="s">
        <v>119</v>
      </c>
      <c r="AA403" s="897" t="s">
        <v>2659</v>
      </c>
      <c r="AB403" s="897" t="s">
        <v>2660</v>
      </c>
      <c r="AC403" s="897" t="s">
        <v>1784</v>
      </c>
      <c r="AD403" s="897" t="s">
        <v>2661</v>
      </c>
      <c r="AE403" s="74" t="s">
        <v>217</v>
      </c>
      <c r="AF403" s="870" t="s">
        <v>106</v>
      </c>
      <c r="AG403" s="867" t="s">
        <v>110</v>
      </c>
      <c r="AH403" s="867" t="s">
        <v>102</v>
      </c>
      <c r="AI403" s="74"/>
      <c r="AJ403" s="908" t="s">
        <v>1364</v>
      </c>
      <c r="AK403" s="867" t="s">
        <v>2366</v>
      </c>
      <c r="AL403" s="1006" t="s">
        <v>2023</v>
      </c>
      <c r="AM403" s="869" t="s">
        <v>17</v>
      </c>
      <c r="AN403" s="867" t="s">
        <v>177</v>
      </c>
      <c r="AO403" s="867" t="s">
        <v>2367</v>
      </c>
      <c r="AP403" s="867" t="s">
        <v>372</v>
      </c>
      <c r="AQ403" s="867"/>
      <c r="AR403" s="871" t="s">
        <v>2368</v>
      </c>
    </row>
    <row r="404" spans="1:44" ht="14.45" customHeight="1" thickBot="1" x14ac:dyDescent="0.3">
      <c r="A404" s="908">
        <f t="shared" si="1"/>
        <v>403</v>
      </c>
      <c r="B404" s="1361" t="s">
        <v>4112</v>
      </c>
      <c r="C404" s="1366" t="s">
        <v>4538</v>
      </c>
      <c r="D404" s="868" t="s">
        <v>147</v>
      </c>
      <c r="E404" s="869" t="s">
        <v>489</v>
      </c>
      <c r="F404" s="869" t="s">
        <v>1561</v>
      </c>
      <c r="G404" s="1433">
        <v>44</v>
      </c>
      <c r="H404" s="897" t="s">
        <v>1561</v>
      </c>
      <c r="I404" s="897"/>
      <c r="J404" s="897"/>
      <c r="K404" s="897"/>
      <c r="L404" s="897" t="s">
        <v>1755</v>
      </c>
      <c r="M404" s="897"/>
      <c r="N404" s="897"/>
      <c r="O404" s="453" t="s">
        <v>128</v>
      </c>
      <c r="P404" s="897"/>
      <c r="Q404" s="868" t="s">
        <v>511</v>
      </c>
      <c r="R404" s="896"/>
      <c r="S404" s="896"/>
      <c r="T404" s="896" t="s">
        <v>2664</v>
      </c>
      <c r="U404" s="896"/>
      <c r="V404" s="896"/>
      <c r="W404" s="896"/>
      <c r="X404" s="897" t="s">
        <v>193</v>
      </c>
      <c r="Y404" s="897" t="s">
        <v>2363</v>
      </c>
      <c r="Z404" s="897" t="s">
        <v>119</v>
      </c>
      <c r="AA404" s="897" t="s">
        <v>2666</v>
      </c>
      <c r="AB404" s="897" t="s">
        <v>2667</v>
      </c>
      <c r="AC404" s="897" t="s">
        <v>1731</v>
      </c>
      <c r="AD404" s="897" t="s">
        <v>2668</v>
      </c>
      <c r="AE404" s="74" t="s">
        <v>473</v>
      </c>
      <c r="AF404" s="870" t="s">
        <v>162</v>
      </c>
      <c r="AG404" s="867" t="s">
        <v>2453</v>
      </c>
      <c r="AH404" s="867" t="s">
        <v>102</v>
      </c>
      <c r="AI404" s="74"/>
      <c r="AJ404" s="908" t="s">
        <v>1364</v>
      </c>
      <c r="AK404" s="867" t="s">
        <v>2366</v>
      </c>
      <c r="AL404" s="1006" t="s">
        <v>2023</v>
      </c>
      <c r="AM404" s="869" t="s">
        <v>2023</v>
      </c>
      <c r="AN404" s="867" t="s">
        <v>177</v>
      </c>
      <c r="AO404" s="867" t="s">
        <v>2367</v>
      </c>
      <c r="AP404" s="867" t="s">
        <v>372</v>
      </c>
      <c r="AQ404" s="867"/>
      <c r="AR404" s="871" t="s">
        <v>2126</v>
      </c>
    </row>
    <row r="405" spans="1:44" ht="14.45" customHeight="1" thickBot="1" x14ac:dyDescent="0.3">
      <c r="A405" s="908">
        <f t="shared" si="1"/>
        <v>404</v>
      </c>
      <c r="B405" s="1361" t="s">
        <v>4113</v>
      </c>
      <c r="C405" s="1366" t="s">
        <v>4539</v>
      </c>
      <c r="D405" s="868" t="s">
        <v>147</v>
      </c>
      <c r="E405" s="869" t="s">
        <v>563</v>
      </c>
      <c r="F405" s="869" t="s">
        <v>2672</v>
      </c>
      <c r="G405" s="1433">
        <v>36</v>
      </c>
      <c r="H405" s="897" t="s">
        <v>1767</v>
      </c>
      <c r="I405" s="897" t="s">
        <v>2673</v>
      </c>
      <c r="J405" s="897" t="s">
        <v>2674</v>
      </c>
      <c r="K405" s="897" t="s">
        <v>2675</v>
      </c>
      <c r="L405" s="897" t="s">
        <v>1495</v>
      </c>
      <c r="M405" s="897"/>
      <c r="N405" s="897" t="s">
        <v>2677</v>
      </c>
      <c r="O405" s="1403" t="s">
        <v>491</v>
      </c>
      <c r="P405" s="897" t="s">
        <v>2678</v>
      </c>
      <c r="Q405" s="868" t="s">
        <v>511</v>
      </c>
      <c r="R405" s="896" t="s">
        <v>2679</v>
      </c>
      <c r="S405" s="896" t="s">
        <v>2681</v>
      </c>
      <c r="T405" s="896" t="s">
        <v>2682</v>
      </c>
      <c r="U405" s="896" t="s">
        <v>2683</v>
      </c>
      <c r="V405" s="896" t="s">
        <v>2684</v>
      </c>
      <c r="W405" s="896" t="s">
        <v>2685</v>
      </c>
      <c r="X405" s="897" t="s">
        <v>1172</v>
      </c>
      <c r="Y405" s="897" t="s">
        <v>2549</v>
      </c>
      <c r="Z405" s="897" t="s">
        <v>119</v>
      </c>
      <c r="AA405" s="897" t="s">
        <v>2687</v>
      </c>
      <c r="AB405" s="897" t="s">
        <v>2688</v>
      </c>
      <c r="AC405" s="897" t="s">
        <v>1731</v>
      </c>
      <c r="AD405" s="897" t="s">
        <v>2689</v>
      </c>
      <c r="AE405" s="74" t="s">
        <v>166</v>
      </c>
      <c r="AF405" s="870" t="s">
        <v>236</v>
      </c>
      <c r="AG405" s="867" t="s">
        <v>2453</v>
      </c>
      <c r="AH405" s="867" t="s">
        <v>102</v>
      </c>
      <c r="AI405" s="74"/>
      <c r="AJ405" s="908" t="s">
        <v>1364</v>
      </c>
      <c r="AK405" s="867" t="s">
        <v>2366</v>
      </c>
      <c r="AL405" s="1006" t="s">
        <v>2023</v>
      </c>
      <c r="AM405" s="869" t="s">
        <v>2023</v>
      </c>
      <c r="AN405" s="867" t="s">
        <v>177</v>
      </c>
      <c r="AO405" s="867" t="s">
        <v>2367</v>
      </c>
      <c r="AP405" s="867" t="s">
        <v>372</v>
      </c>
      <c r="AQ405" s="867"/>
      <c r="AR405" s="871" t="s">
        <v>2126</v>
      </c>
    </row>
    <row r="406" spans="1:44" ht="14.45" customHeight="1" thickBot="1" x14ac:dyDescent="0.3">
      <c r="A406" s="908">
        <f t="shared" si="1"/>
        <v>405</v>
      </c>
      <c r="B406" s="1361" t="s">
        <v>4114</v>
      </c>
      <c r="C406" s="1366" t="s">
        <v>4540</v>
      </c>
      <c r="D406" s="868" t="s">
        <v>147</v>
      </c>
      <c r="E406" s="869" t="s">
        <v>489</v>
      </c>
      <c r="F406" s="869" t="s">
        <v>2672</v>
      </c>
      <c r="G406" s="1433">
        <v>22</v>
      </c>
      <c r="H406" s="897" t="s">
        <v>1767</v>
      </c>
      <c r="I406" s="897" t="s">
        <v>2673</v>
      </c>
      <c r="J406" s="897" t="s">
        <v>2692</v>
      </c>
      <c r="K406" s="897" t="s">
        <v>2675</v>
      </c>
      <c r="L406" s="897" t="s">
        <v>1755</v>
      </c>
      <c r="M406" s="897" t="s">
        <v>2676</v>
      </c>
      <c r="N406" s="897" t="s">
        <v>2677</v>
      </c>
      <c r="O406" s="1403" t="s">
        <v>491</v>
      </c>
      <c r="P406" s="897" t="s">
        <v>2678</v>
      </c>
      <c r="Q406" s="868" t="s">
        <v>511</v>
      </c>
      <c r="R406" s="896" t="s">
        <v>2679</v>
      </c>
      <c r="S406" s="896" t="s">
        <v>2681</v>
      </c>
      <c r="T406" s="896" t="s">
        <v>2682</v>
      </c>
      <c r="U406" s="896" t="s">
        <v>2683</v>
      </c>
      <c r="V406" s="896" t="s">
        <v>2684</v>
      </c>
      <c r="W406" s="896" t="s">
        <v>2685</v>
      </c>
      <c r="X406" s="897" t="s">
        <v>193</v>
      </c>
      <c r="Y406" s="897" t="s">
        <v>2363</v>
      </c>
      <c r="Z406" s="897" t="s">
        <v>105</v>
      </c>
      <c r="AA406" s="897"/>
      <c r="AB406" s="897"/>
      <c r="AC406" s="897" t="s">
        <v>1784</v>
      </c>
      <c r="AD406" s="897" t="s">
        <v>2694</v>
      </c>
      <c r="AE406" s="74" t="s">
        <v>166</v>
      </c>
      <c r="AF406" s="870" t="s">
        <v>162</v>
      </c>
      <c r="AG406" s="867" t="s">
        <v>97</v>
      </c>
      <c r="AH406" s="867" t="s">
        <v>102</v>
      </c>
      <c r="AI406" s="74"/>
      <c r="AJ406" s="908" t="s">
        <v>1364</v>
      </c>
      <c r="AK406" s="867" t="s">
        <v>2366</v>
      </c>
      <c r="AL406" s="1006" t="s">
        <v>2023</v>
      </c>
      <c r="AM406" s="869" t="s">
        <v>2023</v>
      </c>
      <c r="AN406" s="867" t="s">
        <v>177</v>
      </c>
      <c r="AO406" s="867" t="s">
        <v>495</v>
      </c>
      <c r="AP406" s="867" t="s">
        <v>372</v>
      </c>
      <c r="AQ406" s="867"/>
      <c r="AR406" s="871" t="s">
        <v>2695</v>
      </c>
    </row>
    <row r="407" spans="1:44" ht="14.45" customHeight="1" thickBot="1" x14ac:dyDescent="0.3">
      <c r="A407" s="908">
        <f t="shared" ref="A407:A410" si="2">A406+1</f>
        <v>406</v>
      </c>
      <c r="B407" s="1361" t="s">
        <v>4115</v>
      </c>
      <c r="C407" s="1366" t="s">
        <v>4541</v>
      </c>
      <c r="D407" s="868" t="s">
        <v>96</v>
      </c>
      <c r="E407" s="869" t="s">
        <v>110</v>
      </c>
      <c r="F407" s="869"/>
      <c r="G407" s="1433">
        <v>26</v>
      </c>
      <c r="H407" s="897" t="s">
        <v>2698</v>
      </c>
      <c r="I407" s="897"/>
      <c r="J407" s="897" t="s">
        <v>2692</v>
      </c>
      <c r="K407" s="897"/>
      <c r="L407" s="897" t="s">
        <v>975</v>
      </c>
      <c r="M407" s="897" t="s">
        <v>2676</v>
      </c>
      <c r="N407" s="897"/>
      <c r="O407" s="1403" t="s">
        <v>491</v>
      </c>
      <c r="P407" s="897" t="s">
        <v>2678</v>
      </c>
      <c r="Q407" s="868" t="s">
        <v>511</v>
      </c>
      <c r="R407" s="896"/>
      <c r="S407" s="896"/>
      <c r="T407" s="896" t="s">
        <v>2664</v>
      </c>
      <c r="U407" s="896"/>
      <c r="V407" s="896"/>
      <c r="W407" s="896"/>
      <c r="X407" s="897" t="s">
        <v>1172</v>
      </c>
      <c r="Y407" s="897" t="s">
        <v>2699</v>
      </c>
      <c r="Z407" s="897" t="s">
        <v>119</v>
      </c>
      <c r="AA407" s="897" t="s">
        <v>2700</v>
      </c>
      <c r="AB407" s="897" t="s">
        <v>2701</v>
      </c>
      <c r="AC407" s="897" t="s">
        <v>102</v>
      </c>
      <c r="AD407" s="897" t="s">
        <v>102</v>
      </c>
      <c r="AE407" s="74" t="s">
        <v>154</v>
      </c>
      <c r="AF407" s="870" t="s">
        <v>106</v>
      </c>
      <c r="AG407" s="867" t="s">
        <v>110</v>
      </c>
      <c r="AH407" s="867" t="s">
        <v>102</v>
      </c>
      <c r="AI407" s="74"/>
      <c r="AJ407" s="908" t="s">
        <v>1364</v>
      </c>
      <c r="AK407" s="867" t="s">
        <v>2366</v>
      </c>
      <c r="AL407" s="1006" t="s">
        <v>2023</v>
      </c>
      <c r="AM407" s="869" t="s">
        <v>2023</v>
      </c>
      <c r="AN407" s="867" t="s">
        <v>177</v>
      </c>
      <c r="AO407" s="867" t="s">
        <v>2367</v>
      </c>
      <c r="AP407" s="867" t="s">
        <v>372</v>
      </c>
      <c r="AQ407" s="867"/>
      <c r="AR407" s="871" t="s">
        <v>2368</v>
      </c>
    </row>
    <row r="408" spans="1:44" ht="14.45" customHeight="1" thickBot="1" x14ac:dyDescent="0.3">
      <c r="A408" s="908">
        <f t="shared" si="2"/>
        <v>407</v>
      </c>
      <c r="B408" s="1361" t="s">
        <v>4116</v>
      </c>
      <c r="C408" s="1366" t="s">
        <v>4542</v>
      </c>
      <c r="D408" s="868" t="s">
        <v>96</v>
      </c>
      <c r="E408" s="869" t="s">
        <v>489</v>
      </c>
      <c r="F408" s="869" t="s">
        <v>2672</v>
      </c>
      <c r="G408" s="1433">
        <v>23</v>
      </c>
      <c r="H408" s="897" t="s">
        <v>2704</v>
      </c>
      <c r="I408" s="897" t="s">
        <v>2673</v>
      </c>
      <c r="J408" s="897" t="s">
        <v>2692</v>
      </c>
      <c r="K408" s="897" t="s">
        <v>2675</v>
      </c>
      <c r="L408" s="897" t="s">
        <v>2705</v>
      </c>
      <c r="M408" s="897"/>
      <c r="N408" s="897" t="s">
        <v>2677</v>
      </c>
      <c r="O408" s="1403" t="s">
        <v>4580</v>
      </c>
      <c r="P408" s="897" t="s">
        <v>2678</v>
      </c>
      <c r="Q408" s="868" t="s">
        <v>511</v>
      </c>
      <c r="R408" s="896" t="s">
        <v>2679</v>
      </c>
      <c r="S408" s="896" t="s">
        <v>2681</v>
      </c>
      <c r="T408" s="896" t="s">
        <v>2682</v>
      </c>
      <c r="U408" s="896" t="s">
        <v>2683</v>
      </c>
      <c r="V408" s="896" t="s">
        <v>2684</v>
      </c>
      <c r="W408" s="896" t="s">
        <v>2685</v>
      </c>
      <c r="X408" s="897" t="s">
        <v>193</v>
      </c>
      <c r="Y408" s="897" t="s">
        <v>2363</v>
      </c>
      <c r="Z408" s="897" t="s">
        <v>119</v>
      </c>
      <c r="AA408" s="897" t="s">
        <v>2707</v>
      </c>
      <c r="AB408" s="897" t="s">
        <v>2708</v>
      </c>
      <c r="AC408" s="897" t="s">
        <v>1784</v>
      </c>
      <c r="AD408" s="897" t="s">
        <v>2709</v>
      </c>
      <c r="AE408" s="74" t="s">
        <v>154</v>
      </c>
      <c r="AF408" s="870" t="s">
        <v>236</v>
      </c>
      <c r="AG408" s="867" t="s">
        <v>110</v>
      </c>
      <c r="AH408" s="867" t="s">
        <v>102</v>
      </c>
      <c r="AI408" s="74"/>
      <c r="AJ408" s="908" t="s">
        <v>1364</v>
      </c>
      <c r="AK408" s="867" t="s">
        <v>2366</v>
      </c>
      <c r="AL408" s="1006" t="s">
        <v>2023</v>
      </c>
      <c r="AM408" s="869" t="s">
        <v>2023</v>
      </c>
      <c r="AN408" s="867" t="s">
        <v>177</v>
      </c>
      <c r="AO408" s="867" t="s">
        <v>2367</v>
      </c>
      <c r="AP408" s="867" t="s">
        <v>372</v>
      </c>
      <c r="AQ408" s="867"/>
      <c r="AR408" s="871" t="s">
        <v>2368</v>
      </c>
    </row>
    <row r="409" spans="1:44" ht="14.45" customHeight="1" thickBot="1" x14ac:dyDescent="0.3">
      <c r="A409" s="908">
        <f t="shared" si="2"/>
        <v>408</v>
      </c>
      <c r="B409" s="1361" t="s">
        <v>4117</v>
      </c>
      <c r="C409" s="1366" t="s">
        <v>4543</v>
      </c>
      <c r="D409" s="868" t="s">
        <v>96</v>
      </c>
      <c r="E409" s="869" t="s">
        <v>563</v>
      </c>
      <c r="F409" s="869" t="s">
        <v>2672</v>
      </c>
      <c r="G409" s="1433">
        <v>25</v>
      </c>
      <c r="H409" s="897" t="s">
        <v>2712</v>
      </c>
      <c r="I409" s="897" t="s">
        <v>2673</v>
      </c>
      <c r="J409" s="897" t="s">
        <v>2692</v>
      </c>
      <c r="K409" s="897" t="s">
        <v>2675</v>
      </c>
      <c r="L409" s="897" t="s">
        <v>1755</v>
      </c>
      <c r="M409" s="897" t="s">
        <v>2676</v>
      </c>
      <c r="N409" s="897" t="s">
        <v>2677</v>
      </c>
      <c r="O409" s="1403" t="s">
        <v>1571</v>
      </c>
      <c r="P409" s="897" t="s">
        <v>2678</v>
      </c>
      <c r="Q409" s="868" t="s">
        <v>511</v>
      </c>
      <c r="R409" s="896" t="s">
        <v>2679</v>
      </c>
      <c r="S409" s="896" t="s">
        <v>2681</v>
      </c>
      <c r="T409" s="896" t="s">
        <v>2713</v>
      </c>
      <c r="U409" s="896" t="s">
        <v>2683</v>
      </c>
      <c r="V409" s="896" t="s">
        <v>2684</v>
      </c>
      <c r="W409" s="896" t="s">
        <v>2685</v>
      </c>
      <c r="X409" s="897" t="s">
        <v>193</v>
      </c>
      <c r="Y409" s="897" t="s">
        <v>2363</v>
      </c>
      <c r="Z409" s="897" t="s">
        <v>119</v>
      </c>
      <c r="AA409" s="897" t="s">
        <v>2714</v>
      </c>
      <c r="AB409" s="897" t="s">
        <v>2715</v>
      </c>
      <c r="AC409" s="897" t="s">
        <v>1784</v>
      </c>
      <c r="AD409" s="897" t="s">
        <v>2716</v>
      </c>
      <c r="AE409" s="74" t="s">
        <v>154</v>
      </c>
      <c r="AF409" s="870" t="s">
        <v>162</v>
      </c>
      <c r="AG409" s="867" t="s">
        <v>2718</v>
      </c>
      <c r="AH409" s="867" t="s">
        <v>102</v>
      </c>
      <c r="AI409" s="74"/>
      <c r="AJ409" s="908" t="s">
        <v>1364</v>
      </c>
      <c r="AK409" s="867" t="s">
        <v>2366</v>
      </c>
      <c r="AL409" s="1006" t="s">
        <v>2023</v>
      </c>
      <c r="AM409" s="869" t="s">
        <v>2023</v>
      </c>
      <c r="AN409" s="867" t="s">
        <v>177</v>
      </c>
      <c r="AO409" s="867" t="s">
        <v>2719</v>
      </c>
      <c r="AP409" s="867" t="s">
        <v>372</v>
      </c>
      <c r="AQ409" s="867"/>
      <c r="AR409" s="871" t="s">
        <v>2368</v>
      </c>
    </row>
    <row r="410" spans="1:44" ht="14.45" customHeight="1" thickBot="1" x14ac:dyDescent="0.3">
      <c r="A410" s="1312">
        <f t="shared" si="2"/>
        <v>409</v>
      </c>
      <c r="B410" s="1361" t="s">
        <v>4118</v>
      </c>
      <c r="C410" s="1366" t="s">
        <v>4544</v>
      </c>
      <c r="D410" s="1354" t="s">
        <v>96</v>
      </c>
      <c r="E410" s="1315" t="s">
        <v>563</v>
      </c>
      <c r="F410" s="1315" t="s">
        <v>2672</v>
      </c>
      <c r="G410" s="1434">
        <v>37</v>
      </c>
      <c r="H410" s="1316" t="s">
        <v>2722</v>
      </c>
      <c r="I410" s="1316" t="s">
        <v>2673</v>
      </c>
      <c r="J410" s="1316" t="s">
        <v>2692</v>
      </c>
      <c r="K410" s="1316" t="s">
        <v>2675</v>
      </c>
      <c r="L410" s="1316" t="s">
        <v>2033</v>
      </c>
      <c r="M410" s="897" t="s">
        <v>2676</v>
      </c>
      <c r="N410" s="1316" t="s">
        <v>2677</v>
      </c>
      <c r="O410" s="1406" t="s">
        <v>4578</v>
      </c>
      <c r="P410" s="1316" t="s">
        <v>2678</v>
      </c>
      <c r="Q410" s="868" t="s">
        <v>511</v>
      </c>
      <c r="R410" s="1313" t="s">
        <v>2679</v>
      </c>
      <c r="S410" s="1313" t="s">
        <v>2681</v>
      </c>
      <c r="T410" s="1313" t="s">
        <v>2682</v>
      </c>
      <c r="U410" s="1313" t="s">
        <v>2683</v>
      </c>
      <c r="V410" s="1313" t="s">
        <v>2684</v>
      </c>
      <c r="W410" s="1313" t="s">
        <v>2685</v>
      </c>
      <c r="X410" s="1316" t="s">
        <v>193</v>
      </c>
      <c r="Y410" s="1316" t="s">
        <v>2363</v>
      </c>
      <c r="Z410" s="1316" t="s">
        <v>105</v>
      </c>
      <c r="AA410" s="1316"/>
      <c r="AB410" s="1316"/>
      <c r="AC410" s="1316" t="s">
        <v>1769</v>
      </c>
      <c r="AD410" s="1316" t="s">
        <v>2724</v>
      </c>
      <c r="AE410" s="1028" t="s">
        <v>154</v>
      </c>
      <c r="AF410" s="1318" t="s">
        <v>236</v>
      </c>
      <c r="AG410" s="1314" t="s">
        <v>110</v>
      </c>
      <c r="AH410" s="1314" t="s">
        <v>102</v>
      </c>
      <c r="AI410" s="1028"/>
      <c r="AJ410" s="1312" t="s">
        <v>1364</v>
      </c>
      <c r="AK410" s="1314" t="s">
        <v>2366</v>
      </c>
      <c r="AL410" s="1319" t="s">
        <v>2023</v>
      </c>
      <c r="AM410" s="1315" t="s">
        <v>2023</v>
      </c>
      <c r="AN410" s="1314" t="s">
        <v>177</v>
      </c>
      <c r="AO410" s="1314" t="s">
        <v>2367</v>
      </c>
      <c r="AP410" s="1314" t="s">
        <v>372</v>
      </c>
      <c r="AQ410" s="1314"/>
      <c r="AR410" s="1320" t="s">
        <v>2368</v>
      </c>
    </row>
    <row r="411" spans="1:44" ht="14.45" customHeight="1" thickBot="1" x14ac:dyDescent="0.3">
      <c r="A411" s="867">
        <v>410</v>
      </c>
      <c r="B411" s="1361" t="s">
        <v>4119</v>
      </c>
      <c r="C411" s="1366" t="s">
        <v>4545</v>
      </c>
      <c r="D411" s="868" t="s">
        <v>96</v>
      </c>
      <c r="E411" s="869" t="s">
        <v>563</v>
      </c>
      <c r="F411" s="1308" t="s">
        <v>2672</v>
      </c>
      <c r="G411" s="1432">
        <v>36</v>
      </c>
      <c r="H411" s="897" t="s">
        <v>1472</v>
      </c>
      <c r="I411" s="1308" t="s">
        <v>2673</v>
      </c>
      <c r="J411" s="897" t="s">
        <v>2692</v>
      </c>
      <c r="K411" s="1308" t="s">
        <v>2675</v>
      </c>
      <c r="L411" s="897" t="s">
        <v>1755</v>
      </c>
      <c r="M411" s="1316" t="s">
        <v>2676</v>
      </c>
      <c r="N411" s="1308" t="s">
        <v>2677</v>
      </c>
      <c r="O411" s="1403" t="s">
        <v>491</v>
      </c>
      <c r="P411" s="1308" t="s">
        <v>2678</v>
      </c>
      <c r="Q411" s="868" t="s">
        <v>511</v>
      </c>
      <c r="R411" s="1308" t="s">
        <v>2679</v>
      </c>
      <c r="S411" s="867" t="s">
        <v>2681</v>
      </c>
      <c r="T411" s="897" t="s">
        <v>2727</v>
      </c>
      <c r="U411" s="1308" t="s">
        <v>2683</v>
      </c>
      <c r="V411" s="1308" t="s">
        <v>2684</v>
      </c>
      <c r="W411" s="1308" t="s">
        <v>2685</v>
      </c>
      <c r="X411" s="896" t="s">
        <v>193</v>
      </c>
      <c r="Y411" s="897" t="s">
        <v>2487</v>
      </c>
      <c r="Z411" s="897" t="s">
        <v>105</v>
      </c>
      <c r="AA411" s="896"/>
      <c r="AB411" s="896"/>
      <c r="AC411" s="1303" t="s">
        <v>2072</v>
      </c>
      <c r="AD411" s="897" t="s">
        <v>2728</v>
      </c>
      <c r="AE411" s="897" t="s">
        <v>138</v>
      </c>
      <c r="AF411" s="897" t="s">
        <v>162</v>
      </c>
      <c r="AG411" s="867" t="s">
        <v>97</v>
      </c>
      <c r="AH411" s="867" t="s">
        <v>102</v>
      </c>
      <c r="AI411" s="74"/>
      <c r="AJ411" s="867" t="s">
        <v>1364</v>
      </c>
      <c r="AK411" s="867" t="s">
        <v>2366</v>
      </c>
      <c r="AL411" s="869" t="s">
        <v>2023</v>
      </c>
      <c r="AM411" s="869" t="s">
        <v>2023</v>
      </c>
      <c r="AN411" s="867" t="s">
        <v>177</v>
      </c>
      <c r="AO411" s="867" t="s">
        <v>495</v>
      </c>
      <c r="AP411" s="867" t="s">
        <v>372</v>
      </c>
      <c r="AQ411" s="867"/>
      <c r="AR411" s="871" t="s">
        <v>2695</v>
      </c>
    </row>
    <row r="412" spans="1:44" s="74" customFormat="1" ht="14.45" customHeight="1" thickBot="1" x14ac:dyDescent="0.3">
      <c r="A412" s="867">
        <v>411</v>
      </c>
      <c r="B412" s="1361" t="s">
        <v>4120</v>
      </c>
      <c r="C412" s="1366" t="s">
        <v>4546</v>
      </c>
      <c r="D412" s="1357" t="s">
        <v>147</v>
      </c>
      <c r="E412" s="1360" t="s">
        <v>489</v>
      </c>
      <c r="F412" s="1308"/>
      <c r="G412" s="1432">
        <v>37</v>
      </c>
      <c r="H412" s="1306" t="s">
        <v>2731</v>
      </c>
      <c r="I412" s="1308"/>
      <c r="J412" s="1306" t="s">
        <v>2732</v>
      </c>
      <c r="K412" s="1308"/>
      <c r="L412" s="1306" t="s">
        <v>2733</v>
      </c>
      <c r="M412" s="1308" t="s">
        <v>2676</v>
      </c>
      <c r="N412" s="1308"/>
      <c r="O412" s="1403" t="s">
        <v>491</v>
      </c>
      <c r="P412" s="1308"/>
      <c r="Q412" s="1403" t="s">
        <v>2734</v>
      </c>
      <c r="R412" s="1308"/>
      <c r="S412" s="867"/>
      <c r="T412" s="1306" t="s">
        <v>2682</v>
      </c>
      <c r="U412" s="1308"/>
      <c r="V412" s="1308"/>
      <c r="W412" s="1308"/>
      <c r="X412" s="1305" t="s">
        <v>1172</v>
      </c>
      <c r="Y412" s="1306" t="s">
        <v>2549</v>
      </c>
      <c r="Z412" s="1306" t="s">
        <v>119</v>
      </c>
      <c r="AA412" s="1305" t="s">
        <v>2735</v>
      </c>
      <c r="AB412" s="1305" t="s">
        <v>2736</v>
      </c>
      <c r="AC412" s="1304" t="s">
        <v>1731</v>
      </c>
      <c r="AD412" s="1306" t="s">
        <v>102</v>
      </c>
      <c r="AE412" s="1306" t="s">
        <v>154</v>
      </c>
      <c r="AF412" s="1306" t="s">
        <v>162</v>
      </c>
      <c r="AG412" s="1306" t="s">
        <v>97</v>
      </c>
      <c r="AH412" s="867" t="s">
        <v>102</v>
      </c>
      <c r="AJ412" s="867" t="s">
        <v>1364</v>
      </c>
      <c r="AK412" s="867" t="s">
        <v>2366</v>
      </c>
      <c r="AL412" s="869" t="s">
        <v>2023</v>
      </c>
      <c r="AM412" s="869" t="s">
        <v>2023</v>
      </c>
      <c r="AN412" s="867" t="s">
        <v>177</v>
      </c>
      <c r="AO412" s="867" t="s">
        <v>495</v>
      </c>
      <c r="AP412" s="867" t="s">
        <v>372</v>
      </c>
      <c r="AQ412" s="867"/>
      <c r="AR412" s="871" t="s">
        <v>2695</v>
      </c>
    </row>
    <row r="413" spans="1:44" s="74" customFormat="1" ht="14.45" customHeight="1" thickBot="1" x14ac:dyDescent="0.3">
      <c r="A413" s="1325">
        <f>A412+1</f>
        <v>412</v>
      </c>
      <c r="B413" s="1361" t="s">
        <v>4121</v>
      </c>
      <c r="C413" s="1366" t="s">
        <v>4547</v>
      </c>
      <c r="D413" s="1327" t="s">
        <v>96</v>
      </c>
      <c r="E413" s="1326" t="s">
        <v>563</v>
      </c>
      <c r="F413" s="1326" t="s">
        <v>2672</v>
      </c>
      <c r="G413" s="1435">
        <v>48</v>
      </c>
      <c r="H413" s="1326" t="s">
        <v>1490</v>
      </c>
      <c r="I413" s="1326" t="s">
        <v>2673</v>
      </c>
      <c r="J413" s="1326" t="s">
        <v>2674</v>
      </c>
      <c r="K413" s="1326" t="s">
        <v>2675</v>
      </c>
      <c r="L413" s="1326" t="s">
        <v>2739</v>
      </c>
      <c r="M413" s="1308"/>
      <c r="N413" s="1326" t="s">
        <v>2677</v>
      </c>
      <c r="O413" s="1326" t="s">
        <v>491</v>
      </c>
      <c r="P413" s="1326" t="s">
        <v>2678</v>
      </c>
      <c r="Q413" s="1326" t="s">
        <v>511</v>
      </c>
      <c r="R413" s="1326" t="s">
        <v>2679</v>
      </c>
      <c r="S413" s="1326" t="s">
        <v>2681</v>
      </c>
      <c r="T413" s="1326" t="s">
        <v>2740</v>
      </c>
      <c r="U413" s="1326" t="s">
        <v>2683</v>
      </c>
      <c r="V413" s="1326" t="s">
        <v>2684</v>
      </c>
      <c r="W413" s="1326" t="s">
        <v>2685</v>
      </c>
      <c r="X413" s="1329" t="s">
        <v>193</v>
      </c>
      <c r="Y413" s="1329" t="s">
        <v>2363</v>
      </c>
      <c r="Z413" s="1326" t="s">
        <v>119</v>
      </c>
      <c r="AA413" s="1327" t="s">
        <v>309</v>
      </c>
      <c r="AB413" s="1326" t="s">
        <v>2742</v>
      </c>
      <c r="AC413" s="1326" t="s">
        <v>1784</v>
      </c>
      <c r="AD413" s="1326" t="s">
        <v>2743</v>
      </c>
      <c r="AE413" s="1326" t="s">
        <v>98</v>
      </c>
      <c r="AF413" s="1326" t="s">
        <v>122</v>
      </c>
      <c r="AG413" s="1326" t="s">
        <v>2453</v>
      </c>
      <c r="AH413" s="1326" t="s">
        <v>102</v>
      </c>
      <c r="AI413" s="1326"/>
      <c r="AJ413" s="1329" t="s">
        <v>1364</v>
      </c>
      <c r="AK413" s="1329" t="s">
        <v>2366</v>
      </c>
      <c r="AL413" s="1326" t="s">
        <v>2023</v>
      </c>
      <c r="AM413" s="1326" t="s">
        <v>2023</v>
      </c>
      <c r="AN413" s="1326" t="s">
        <v>177</v>
      </c>
      <c r="AO413" s="1326" t="s">
        <v>2367</v>
      </c>
      <c r="AP413" s="1326" t="s">
        <v>372</v>
      </c>
      <c r="AQ413" s="1326"/>
      <c r="AR413" s="1326" t="s">
        <v>2126</v>
      </c>
    </row>
    <row r="414" spans="1:44" s="1204" customFormat="1" ht="12.75" customHeight="1" thickBot="1" x14ac:dyDescent="0.3">
      <c r="A414" s="1325">
        <f t="shared" ref="A414:A426" si="3">A413+1</f>
        <v>413</v>
      </c>
      <c r="B414" s="1361" t="s">
        <v>4122</v>
      </c>
      <c r="C414" s="1366" t="s">
        <v>4548</v>
      </c>
      <c r="D414" s="1194" t="s">
        <v>147</v>
      </c>
      <c r="E414" s="1195" t="s">
        <v>489</v>
      </c>
      <c r="F414" s="1195" t="s">
        <v>2672</v>
      </c>
      <c r="G414" s="1436">
        <v>49</v>
      </c>
      <c r="H414" s="1195" t="s">
        <v>2746</v>
      </c>
      <c r="I414" s="1195" t="s">
        <v>2673</v>
      </c>
      <c r="J414" s="1195" t="s">
        <v>2674</v>
      </c>
      <c r="K414" s="1195" t="s">
        <v>2675</v>
      </c>
      <c r="L414" s="1195" t="s">
        <v>2130</v>
      </c>
      <c r="M414" s="1326" t="s">
        <v>2676</v>
      </c>
      <c r="N414" s="1195" t="s">
        <v>2677</v>
      </c>
      <c r="O414" s="1195" t="s">
        <v>1571</v>
      </c>
      <c r="P414" s="1195" t="s">
        <v>2678</v>
      </c>
      <c r="Q414" s="1195" t="s">
        <v>511</v>
      </c>
      <c r="R414" s="1195" t="s">
        <v>2679</v>
      </c>
      <c r="S414" s="1195" t="s">
        <v>2681</v>
      </c>
      <c r="T414" s="1195" t="s">
        <v>2740</v>
      </c>
      <c r="U414" s="1195" t="s">
        <v>2683</v>
      </c>
      <c r="V414" s="1195" t="s">
        <v>2684</v>
      </c>
      <c r="W414" s="1195" t="s">
        <v>2685</v>
      </c>
      <c r="X414" s="1197" t="s">
        <v>193</v>
      </c>
      <c r="Y414" s="1197" t="s">
        <v>2363</v>
      </c>
      <c r="Z414" s="1195" t="s">
        <v>119</v>
      </c>
      <c r="AA414" s="1194" t="s">
        <v>98</v>
      </c>
      <c r="AB414" s="1195" t="s">
        <v>2747</v>
      </c>
      <c r="AC414" s="1195" t="s">
        <v>1731</v>
      </c>
      <c r="AD414" s="1195" t="s">
        <v>2748</v>
      </c>
      <c r="AE414" s="1195" t="s">
        <v>154</v>
      </c>
      <c r="AF414" s="1195" t="s">
        <v>122</v>
      </c>
      <c r="AG414" s="1195" t="s">
        <v>110</v>
      </c>
      <c r="AH414" s="1195" t="s">
        <v>102</v>
      </c>
      <c r="AI414" s="1195"/>
      <c r="AJ414" s="1197" t="s">
        <v>1364</v>
      </c>
      <c r="AK414" s="1197" t="s">
        <v>2366</v>
      </c>
      <c r="AL414" s="1195" t="s">
        <v>2023</v>
      </c>
      <c r="AM414" s="1195" t="s">
        <v>2023</v>
      </c>
      <c r="AN414" s="1195" t="s">
        <v>177</v>
      </c>
      <c r="AO414" s="1195" t="s">
        <v>2367</v>
      </c>
      <c r="AP414" s="1195" t="s">
        <v>372</v>
      </c>
      <c r="AQ414" s="1195"/>
      <c r="AR414" s="1195" t="s">
        <v>2368</v>
      </c>
    </row>
    <row r="415" spans="1:44" s="1204" customFormat="1" ht="12.75" customHeight="1" thickBot="1" x14ac:dyDescent="0.3">
      <c r="A415" s="1325">
        <f t="shared" si="3"/>
        <v>414</v>
      </c>
      <c r="B415" s="1361" t="s">
        <v>4123</v>
      </c>
      <c r="C415" s="1366" t="s">
        <v>4549</v>
      </c>
      <c r="D415" s="1194" t="s">
        <v>96</v>
      </c>
      <c r="E415" s="1195" t="s">
        <v>489</v>
      </c>
      <c r="F415" s="1195" t="s">
        <v>2672</v>
      </c>
      <c r="G415" s="1436">
        <v>43</v>
      </c>
      <c r="H415" s="1195" t="s">
        <v>1490</v>
      </c>
      <c r="I415" s="1195" t="s">
        <v>2673</v>
      </c>
      <c r="J415" s="1195" t="s">
        <v>2692</v>
      </c>
      <c r="K415" s="1195" t="s">
        <v>2675</v>
      </c>
      <c r="L415" s="1195" t="s">
        <v>1627</v>
      </c>
      <c r="M415" s="1195" t="s">
        <v>2676</v>
      </c>
      <c r="N415" s="1195" t="s">
        <v>2677</v>
      </c>
      <c r="O415" s="1195" t="s">
        <v>491</v>
      </c>
      <c r="P415" s="1195" t="s">
        <v>2678</v>
      </c>
      <c r="Q415" s="1195" t="s">
        <v>511</v>
      </c>
      <c r="R415" s="1195" t="s">
        <v>2679</v>
      </c>
      <c r="S415" s="1195" t="s">
        <v>2681</v>
      </c>
      <c r="T415" s="1195" t="s">
        <v>2740</v>
      </c>
      <c r="U415" s="1195" t="s">
        <v>2683</v>
      </c>
      <c r="V415" s="1195" t="s">
        <v>2684</v>
      </c>
      <c r="W415" s="1195" t="s">
        <v>2685</v>
      </c>
      <c r="X415" s="1197" t="s">
        <v>193</v>
      </c>
      <c r="Y415" s="1197" t="s">
        <v>2363</v>
      </c>
      <c r="Z415" s="1195" t="s">
        <v>119</v>
      </c>
      <c r="AA415" s="1194" t="s">
        <v>976</v>
      </c>
      <c r="AB415" s="1195" t="s">
        <v>2751</v>
      </c>
      <c r="AC415" s="1195" t="s">
        <v>1784</v>
      </c>
      <c r="AD415" s="1195" t="s">
        <v>2752</v>
      </c>
      <c r="AE415" s="1195" t="s">
        <v>98</v>
      </c>
      <c r="AF415" s="1195" t="s">
        <v>106</v>
      </c>
      <c r="AG415" s="1195" t="s">
        <v>110</v>
      </c>
      <c r="AH415" s="1195" t="s">
        <v>102</v>
      </c>
      <c r="AI415" s="1195"/>
      <c r="AJ415" s="1197" t="s">
        <v>1364</v>
      </c>
      <c r="AK415" s="1197" t="s">
        <v>2366</v>
      </c>
      <c r="AL415" s="1195" t="s">
        <v>2023</v>
      </c>
      <c r="AM415" s="1195" t="s">
        <v>2023</v>
      </c>
      <c r="AN415" s="1195" t="s">
        <v>177</v>
      </c>
      <c r="AO415" s="1195" t="s">
        <v>2367</v>
      </c>
      <c r="AP415" s="1195" t="s">
        <v>372</v>
      </c>
      <c r="AQ415" s="1195"/>
      <c r="AR415" s="1195" t="s">
        <v>2368</v>
      </c>
    </row>
    <row r="416" spans="1:44" s="1204" customFormat="1" ht="12.75" customHeight="1" thickBot="1" x14ac:dyDescent="0.3">
      <c r="A416" s="1325">
        <f t="shared" si="3"/>
        <v>415</v>
      </c>
      <c r="B416" s="1361" t="s">
        <v>4124</v>
      </c>
      <c r="C416" s="1366" t="s">
        <v>4550</v>
      </c>
      <c r="D416" s="1194" t="s">
        <v>147</v>
      </c>
      <c r="E416" s="1195" t="s">
        <v>489</v>
      </c>
      <c r="F416" s="1195" t="s">
        <v>2672</v>
      </c>
      <c r="G416" s="1436">
        <v>32</v>
      </c>
      <c r="H416" s="1195" t="s">
        <v>1490</v>
      </c>
      <c r="I416" s="1195" t="s">
        <v>2673</v>
      </c>
      <c r="J416" s="1195" t="s">
        <v>2692</v>
      </c>
      <c r="K416" s="1195" t="s">
        <v>2675</v>
      </c>
      <c r="L416" s="1195" t="s">
        <v>1598</v>
      </c>
      <c r="M416" s="1195" t="s">
        <v>2676</v>
      </c>
      <c r="N416" s="1195" t="s">
        <v>2677</v>
      </c>
      <c r="O416" s="1195" t="s">
        <v>491</v>
      </c>
      <c r="P416" s="1195" t="s">
        <v>2678</v>
      </c>
      <c r="Q416" s="1195" t="s">
        <v>511</v>
      </c>
      <c r="R416" s="1195" t="s">
        <v>2679</v>
      </c>
      <c r="S416" s="1195" t="s">
        <v>2681</v>
      </c>
      <c r="T416" s="1195" t="s">
        <v>2740</v>
      </c>
      <c r="U416" s="1195" t="s">
        <v>2683</v>
      </c>
      <c r="V416" s="1195" t="s">
        <v>2684</v>
      </c>
      <c r="W416" s="1195" t="s">
        <v>2685</v>
      </c>
      <c r="X416" s="1197" t="s">
        <v>193</v>
      </c>
      <c r="Y416" s="1197" t="s">
        <v>2363</v>
      </c>
      <c r="Z416" s="1195" t="s">
        <v>119</v>
      </c>
      <c r="AA416" s="1194" t="s">
        <v>309</v>
      </c>
      <c r="AB416" s="1195" t="s">
        <v>1315</v>
      </c>
      <c r="AC416" s="1195" t="s">
        <v>1784</v>
      </c>
      <c r="AD416" s="1195" t="s">
        <v>2755</v>
      </c>
      <c r="AE416" s="1195" t="s">
        <v>98</v>
      </c>
      <c r="AF416" s="1195" t="s">
        <v>122</v>
      </c>
      <c r="AG416" s="1195" t="s">
        <v>2453</v>
      </c>
      <c r="AH416" s="1195" t="s">
        <v>102</v>
      </c>
      <c r="AI416" s="1195"/>
      <c r="AJ416" s="1197" t="s">
        <v>1364</v>
      </c>
      <c r="AK416" s="1197" t="s">
        <v>2366</v>
      </c>
      <c r="AL416" s="1195" t="s">
        <v>2023</v>
      </c>
      <c r="AM416" s="1195" t="s">
        <v>2023</v>
      </c>
      <c r="AN416" s="1195" t="s">
        <v>177</v>
      </c>
      <c r="AO416" s="1195" t="s">
        <v>2367</v>
      </c>
      <c r="AP416" s="1195" t="s">
        <v>372</v>
      </c>
      <c r="AQ416" s="1195"/>
      <c r="AR416" s="1195" t="s">
        <v>2126</v>
      </c>
    </row>
    <row r="417" spans="1:44" s="1204" customFormat="1" ht="12.75" customHeight="1" thickBot="1" x14ac:dyDescent="0.3">
      <c r="A417" s="1325">
        <f t="shared" si="3"/>
        <v>416</v>
      </c>
      <c r="B417" s="1361" t="s">
        <v>4125</v>
      </c>
      <c r="C417" s="1366" t="s">
        <v>4551</v>
      </c>
      <c r="D417" s="1194" t="s">
        <v>147</v>
      </c>
      <c r="E417" s="1195" t="s">
        <v>489</v>
      </c>
      <c r="F417" s="1195" t="s">
        <v>2672</v>
      </c>
      <c r="G417" s="1436">
        <v>36</v>
      </c>
      <c r="H417" s="1195" t="s">
        <v>1490</v>
      </c>
      <c r="I417" s="1195" t="s">
        <v>2673</v>
      </c>
      <c r="J417" s="1195" t="s">
        <v>2674</v>
      </c>
      <c r="K417" s="1195" t="s">
        <v>2675</v>
      </c>
      <c r="L417" s="1195" t="s">
        <v>1627</v>
      </c>
      <c r="M417" s="1195" t="s">
        <v>2676</v>
      </c>
      <c r="N417" s="1195" t="s">
        <v>2677</v>
      </c>
      <c r="O417" s="1195" t="s">
        <v>491</v>
      </c>
      <c r="P417" s="1195" t="s">
        <v>2678</v>
      </c>
      <c r="Q417" s="1195" t="s">
        <v>511</v>
      </c>
      <c r="R417" s="1195" t="s">
        <v>2679</v>
      </c>
      <c r="S417" s="1195" t="s">
        <v>2681</v>
      </c>
      <c r="T417" s="1195" t="s">
        <v>2740</v>
      </c>
      <c r="U417" s="1195" t="s">
        <v>2683</v>
      </c>
      <c r="V417" s="1195" t="s">
        <v>2684</v>
      </c>
      <c r="W417" s="1195" t="s">
        <v>2685</v>
      </c>
      <c r="X417" s="1197" t="s">
        <v>193</v>
      </c>
      <c r="Y417" s="1197" t="s">
        <v>2363</v>
      </c>
      <c r="Z417" s="1195" t="s">
        <v>119</v>
      </c>
      <c r="AA417" s="1194" t="s">
        <v>976</v>
      </c>
      <c r="AB417" s="1195" t="s">
        <v>2758</v>
      </c>
      <c r="AC417" s="1195" t="s">
        <v>1731</v>
      </c>
      <c r="AD417" s="1195" t="s">
        <v>2759</v>
      </c>
      <c r="AE417" s="1195" t="s">
        <v>98</v>
      </c>
      <c r="AF417" s="1195" t="s">
        <v>106</v>
      </c>
      <c r="AG417" s="1195" t="s">
        <v>110</v>
      </c>
      <c r="AH417" s="1195" t="s">
        <v>102</v>
      </c>
      <c r="AI417" s="1195"/>
      <c r="AJ417" s="1197" t="s">
        <v>1364</v>
      </c>
      <c r="AK417" s="1197" t="s">
        <v>2366</v>
      </c>
      <c r="AL417" s="1195" t="s">
        <v>2023</v>
      </c>
      <c r="AM417" s="1195" t="s">
        <v>2023</v>
      </c>
      <c r="AN417" s="1195" t="s">
        <v>177</v>
      </c>
      <c r="AO417" s="1195" t="s">
        <v>2367</v>
      </c>
      <c r="AP417" s="1195" t="s">
        <v>372</v>
      </c>
      <c r="AQ417" s="1195"/>
      <c r="AR417" s="1195" t="s">
        <v>2368</v>
      </c>
    </row>
    <row r="418" spans="1:44" s="1204" customFormat="1" ht="12.75" customHeight="1" thickBot="1" x14ac:dyDescent="0.3">
      <c r="A418" s="1325">
        <f t="shared" si="3"/>
        <v>417</v>
      </c>
      <c r="B418" s="1361" t="s">
        <v>4126</v>
      </c>
      <c r="C418" s="1366" t="s">
        <v>4552</v>
      </c>
      <c r="D418" s="1194" t="s">
        <v>96</v>
      </c>
      <c r="E418" s="1195" t="s">
        <v>563</v>
      </c>
      <c r="F418" s="1195" t="s">
        <v>2672</v>
      </c>
      <c r="G418" s="1436">
        <v>36</v>
      </c>
      <c r="H418" s="1195" t="s">
        <v>1490</v>
      </c>
      <c r="I418" s="1195" t="s">
        <v>2673</v>
      </c>
      <c r="J418" s="1195" t="s">
        <v>2674</v>
      </c>
      <c r="K418" s="1195" t="s">
        <v>2675</v>
      </c>
      <c r="L418" s="1195" t="s">
        <v>1705</v>
      </c>
      <c r="M418" s="1195" t="s">
        <v>2676</v>
      </c>
      <c r="N418" s="1195" t="s">
        <v>2677</v>
      </c>
      <c r="O418" s="1195" t="s">
        <v>491</v>
      </c>
      <c r="P418" s="1195" t="s">
        <v>2678</v>
      </c>
      <c r="Q418" s="1195" t="s">
        <v>684</v>
      </c>
      <c r="R418" s="1195" t="s">
        <v>2679</v>
      </c>
      <c r="S418" s="1195" t="s">
        <v>2681</v>
      </c>
      <c r="T418" s="1195" t="s">
        <v>2740</v>
      </c>
      <c r="U418" s="1195" t="s">
        <v>2683</v>
      </c>
      <c r="V418" s="1195" t="s">
        <v>2684</v>
      </c>
      <c r="W418" s="1195" t="s">
        <v>2685</v>
      </c>
      <c r="X418" s="1197" t="s">
        <v>193</v>
      </c>
      <c r="Y418" s="1197" t="s">
        <v>2363</v>
      </c>
      <c r="Z418" s="1195" t="s">
        <v>119</v>
      </c>
      <c r="AA418" s="1194" t="s">
        <v>98</v>
      </c>
      <c r="AB418" s="1195" t="s">
        <v>864</v>
      </c>
      <c r="AC418" s="1195" t="s">
        <v>1784</v>
      </c>
      <c r="AD418" s="1195" t="s">
        <v>2762</v>
      </c>
      <c r="AE418" s="1195" t="s">
        <v>98</v>
      </c>
      <c r="AF418" s="1195" t="s">
        <v>122</v>
      </c>
      <c r="AG418" s="1195" t="s">
        <v>97</v>
      </c>
      <c r="AH418" s="1195" t="s">
        <v>102</v>
      </c>
      <c r="AI418" s="1195"/>
      <c r="AJ418" s="1197" t="s">
        <v>1364</v>
      </c>
      <c r="AK418" s="1197" t="s">
        <v>2366</v>
      </c>
      <c r="AL418" s="1195" t="s">
        <v>2023</v>
      </c>
      <c r="AM418" s="1195" t="s">
        <v>2023</v>
      </c>
      <c r="AN418" s="1195" t="s">
        <v>177</v>
      </c>
      <c r="AO418" s="1195" t="s">
        <v>495</v>
      </c>
      <c r="AP418" s="1195" t="s">
        <v>372</v>
      </c>
      <c r="AQ418" s="1195"/>
      <c r="AR418" s="1195" t="s">
        <v>70</v>
      </c>
    </row>
    <row r="419" spans="1:44" s="1204" customFormat="1" ht="12.75" customHeight="1" thickBot="1" x14ac:dyDescent="0.3">
      <c r="A419" s="1325">
        <f t="shared" si="3"/>
        <v>418</v>
      </c>
      <c r="B419" s="1361" t="s">
        <v>4127</v>
      </c>
      <c r="C419" s="1366" t="s">
        <v>4553</v>
      </c>
      <c r="D419" s="1194" t="s">
        <v>96</v>
      </c>
      <c r="E419" s="1195" t="s">
        <v>489</v>
      </c>
      <c r="F419" s="1195" t="s">
        <v>2672</v>
      </c>
      <c r="G419" s="1436">
        <v>39</v>
      </c>
      <c r="H419" s="1195" t="s">
        <v>1490</v>
      </c>
      <c r="I419" s="1195" t="s">
        <v>2673</v>
      </c>
      <c r="J419" s="1195" t="s">
        <v>2674</v>
      </c>
      <c r="K419" s="1195" t="s">
        <v>2675</v>
      </c>
      <c r="L419" s="1195" t="s">
        <v>2765</v>
      </c>
      <c r="M419" s="1195" t="s">
        <v>2676</v>
      </c>
      <c r="N419" s="1195" t="s">
        <v>2677</v>
      </c>
      <c r="O419" s="1195" t="s">
        <v>491</v>
      </c>
      <c r="P419" s="1195" t="s">
        <v>2678</v>
      </c>
      <c r="Q419" s="1195" t="s">
        <v>511</v>
      </c>
      <c r="R419" s="1195" t="s">
        <v>2679</v>
      </c>
      <c r="S419" s="1195" t="s">
        <v>2681</v>
      </c>
      <c r="T419" s="1195" t="s">
        <v>2740</v>
      </c>
      <c r="U419" s="1195" t="s">
        <v>2683</v>
      </c>
      <c r="V419" s="1195" t="s">
        <v>2684</v>
      </c>
      <c r="W419" s="1195" t="s">
        <v>2685</v>
      </c>
      <c r="X419" s="1197" t="s">
        <v>193</v>
      </c>
      <c r="Y419" s="1197" t="s">
        <v>2363</v>
      </c>
      <c r="Z419" s="1195" t="s">
        <v>119</v>
      </c>
      <c r="AA419" s="1194" t="s">
        <v>98</v>
      </c>
      <c r="AB419" s="1195" t="s">
        <v>1315</v>
      </c>
      <c r="AC419" s="1195" t="s">
        <v>1731</v>
      </c>
      <c r="AD419" s="1195" t="s">
        <v>2766</v>
      </c>
      <c r="AE419" s="1195" t="s">
        <v>98</v>
      </c>
      <c r="AF419" s="1195" t="s">
        <v>504</v>
      </c>
      <c r="AG419" s="1195" t="s">
        <v>2453</v>
      </c>
      <c r="AH419" s="1195" t="s">
        <v>102</v>
      </c>
      <c r="AI419" s="1195"/>
      <c r="AJ419" s="1197" t="s">
        <v>1364</v>
      </c>
      <c r="AK419" s="1197" t="s">
        <v>2366</v>
      </c>
      <c r="AL419" s="1195" t="s">
        <v>2023</v>
      </c>
      <c r="AM419" s="1195" t="s">
        <v>2023</v>
      </c>
      <c r="AN419" s="1195" t="s">
        <v>177</v>
      </c>
      <c r="AO419" s="1195" t="s">
        <v>2367</v>
      </c>
      <c r="AP419" s="1195" t="s">
        <v>372</v>
      </c>
      <c r="AQ419" s="1195"/>
      <c r="AR419" s="1195" t="s">
        <v>2126</v>
      </c>
    </row>
    <row r="420" spans="1:44" s="1204" customFormat="1" ht="12.75" customHeight="1" thickBot="1" x14ac:dyDescent="0.3">
      <c r="A420" s="1325">
        <f t="shared" si="3"/>
        <v>419</v>
      </c>
      <c r="B420" s="1361" t="s">
        <v>4128</v>
      </c>
      <c r="C420" s="1366" t="s">
        <v>4554</v>
      </c>
      <c r="D420" s="1194" t="s">
        <v>147</v>
      </c>
      <c r="E420" s="1195" t="s">
        <v>489</v>
      </c>
      <c r="F420" s="1195" t="s">
        <v>2672</v>
      </c>
      <c r="G420" s="1436">
        <v>38</v>
      </c>
      <c r="H420" s="1195" t="s">
        <v>1490</v>
      </c>
      <c r="I420" s="1195" t="s">
        <v>2673</v>
      </c>
      <c r="J420" s="1195" t="s">
        <v>2692</v>
      </c>
      <c r="K420" s="1195" t="s">
        <v>2675</v>
      </c>
      <c r="L420" s="1195" t="s">
        <v>1541</v>
      </c>
      <c r="M420" s="1195" t="s">
        <v>2676</v>
      </c>
      <c r="N420" s="1195" t="s">
        <v>2677</v>
      </c>
      <c r="O420" s="1195" t="s">
        <v>491</v>
      </c>
      <c r="P420" s="1195" t="s">
        <v>2678</v>
      </c>
      <c r="Q420" s="1195" t="s">
        <v>511</v>
      </c>
      <c r="R420" s="1195" t="s">
        <v>2679</v>
      </c>
      <c r="S420" s="1195" t="s">
        <v>2681</v>
      </c>
      <c r="T420" s="1195" t="s">
        <v>2740</v>
      </c>
      <c r="U420" s="1195" t="s">
        <v>2683</v>
      </c>
      <c r="V420" s="1195" t="s">
        <v>2684</v>
      </c>
      <c r="W420" s="1195" t="s">
        <v>2685</v>
      </c>
      <c r="X420" s="1197" t="s">
        <v>193</v>
      </c>
      <c r="Y420" s="1197" t="s">
        <v>2363</v>
      </c>
      <c r="Z420" s="1195" t="s">
        <v>119</v>
      </c>
      <c r="AA420" s="1194" t="s">
        <v>309</v>
      </c>
      <c r="AB420" s="1195" t="s">
        <v>1315</v>
      </c>
      <c r="AC420" s="1195" t="s">
        <v>1810</v>
      </c>
      <c r="AD420" s="1195" t="s">
        <v>2768</v>
      </c>
      <c r="AE420" s="1195" t="s">
        <v>98</v>
      </c>
      <c r="AF420" s="1195" t="s">
        <v>122</v>
      </c>
      <c r="AG420" s="1195" t="s">
        <v>110</v>
      </c>
      <c r="AH420" s="1195" t="s">
        <v>102</v>
      </c>
      <c r="AI420" s="1195"/>
      <c r="AJ420" s="1197" t="s">
        <v>1364</v>
      </c>
      <c r="AK420" s="1197" t="s">
        <v>2366</v>
      </c>
      <c r="AL420" s="1195" t="s">
        <v>2023</v>
      </c>
      <c r="AM420" s="1195" t="s">
        <v>2023</v>
      </c>
      <c r="AN420" s="1195" t="s">
        <v>177</v>
      </c>
      <c r="AO420" s="1195" t="s">
        <v>2367</v>
      </c>
      <c r="AP420" s="1195" t="s">
        <v>372</v>
      </c>
      <c r="AQ420" s="1195"/>
      <c r="AR420" s="1195" t="s">
        <v>2368</v>
      </c>
    </row>
    <row r="421" spans="1:44" s="1204" customFormat="1" ht="12.75" customHeight="1" thickBot="1" x14ac:dyDescent="0.3">
      <c r="A421" s="1325">
        <f t="shared" si="3"/>
        <v>420</v>
      </c>
      <c r="B421" s="1361" t="s">
        <v>4129</v>
      </c>
      <c r="C421" s="1366" t="s">
        <v>4555</v>
      </c>
      <c r="D421" s="1194" t="s">
        <v>147</v>
      </c>
      <c r="E421" s="1195" t="s">
        <v>563</v>
      </c>
      <c r="F421" s="1195" t="s">
        <v>2672</v>
      </c>
      <c r="G421" s="1436">
        <v>47</v>
      </c>
      <c r="H421" s="1195" t="s">
        <v>1490</v>
      </c>
      <c r="I421" s="1195" t="s">
        <v>2673</v>
      </c>
      <c r="J421" s="1195" t="s">
        <v>2674</v>
      </c>
      <c r="K421" s="1195" t="s">
        <v>2675</v>
      </c>
      <c r="L421" s="1195" t="s">
        <v>2071</v>
      </c>
      <c r="M421" s="1195" t="s">
        <v>2676</v>
      </c>
      <c r="N421" s="1195" t="s">
        <v>2677</v>
      </c>
      <c r="O421" s="1195" t="s">
        <v>491</v>
      </c>
      <c r="P421" s="1195" t="s">
        <v>2678</v>
      </c>
      <c r="Q421" s="1195" t="s">
        <v>511</v>
      </c>
      <c r="R421" s="1195" t="s">
        <v>2679</v>
      </c>
      <c r="S421" s="1195" t="s">
        <v>2681</v>
      </c>
      <c r="T421" s="1195" t="s">
        <v>2740</v>
      </c>
      <c r="U421" s="1195" t="s">
        <v>2683</v>
      </c>
      <c r="V421" s="1195" t="s">
        <v>2684</v>
      </c>
      <c r="W421" s="1195" t="s">
        <v>2685</v>
      </c>
      <c r="X421" s="1197" t="s">
        <v>193</v>
      </c>
      <c r="Y421" s="1197" t="s">
        <v>2363</v>
      </c>
      <c r="Z421" s="1195" t="s">
        <v>119</v>
      </c>
      <c r="AA421" s="1194" t="s">
        <v>309</v>
      </c>
      <c r="AB421" s="1195" t="s">
        <v>864</v>
      </c>
      <c r="AC421" s="1195" t="s">
        <v>1731</v>
      </c>
      <c r="AD421" s="1195" t="s">
        <v>2772</v>
      </c>
      <c r="AE421" s="1195" t="s">
        <v>98</v>
      </c>
      <c r="AF421" s="1195" t="s">
        <v>106</v>
      </c>
      <c r="AG421" s="1195" t="s">
        <v>110</v>
      </c>
      <c r="AH421" s="1195" t="s">
        <v>102</v>
      </c>
      <c r="AI421" s="1195"/>
      <c r="AJ421" s="1197" t="s">
        <v>1364</v>
      </c>
      <c r="AK421" s="1197" t="s">
        <v>2366</v>
      </c>
      <c r="AL421" s="1195" t="s">
        <v>2023</v>
      </c>
      <c r="AM421" s="1195" t="s">
        <v>2023</v>
      </c>
      <c r="AN421" s="1195" t="s">
        <v>177</v>
      </c>
      <c r="AO421" s="1195" t="s">
        <v>2367</v>
      </c>
      <c r="AP421" s="1195" t="s">
        <v>372</v>
      </c>
      <c r="AQ421" s="1195"/>
      <c r="AR421" s="1195" t="s">
        <v>2368</v>
      </c>
    </row>
    <row r="422" spans="1:44" ht="12.75" customHeight="1" thickBot="1" x14ac:dyDescent="0.3">
      <c r="A422" s="1325">
        <f t="shared" si="3"/>
        <v>421</v>
      </c>
      <c r="B422" s="1361" t="s">
        <v>4130</v>
      </c>
      <c r="C422" s="1366" t="s">
        <v>4556</v>
      </c>
      <c r="D422" s="1194" t="s">
        <v>147</v>
      </c>
      <c r="E422" s="1195" t="s">
        <v>489</v>
      </c>
      <c r="F422" s="1195" t="s">
        <v>2672</v>
      </c>
      <c r="G422" s="1436">
        <v>50</v>
      </c>
      <c r="H422" s="1195" t="s">
        <v>2775</v>
      </c>
      <c r="I422" s="1195" t="s">
        <v>2673</v>
      </c>
      <c r="J422" s="1195" t="s">
        <v>2692</v>
      </c>
      <c r="K422" s="1195" t="s">
        <v>2675</v>
      </c>
      <c r="L422" s="1195" t="s">
        <v>1627</v>
      </c>
      <c r="M422" s="1195" t="s">
        <v>2676</v>
      </c>
      <c r="N422" s="1195" t="s">
        <v>2677</v>
      </c>
      <c r="O422" s="1195" t="s">
        <v>491</v>
      </c>
      <c r="P422" s="1195" t="s">
        <v>2678</v>
      </c>
      <c r="Q422" s="1195" t="s">
        <v>511</v>
      </c>
      <c r="R422" s="1195" t="s">
        <v>2679</v>
      </c>
      <c r="S422" s="1195" t="s">
        <v>2681</v>
      </c>
      <c r="T422" s="1195" t="s">
        <v>2740</v>
      </c>
      <c r="U422" s="1195" t="s">
        <v>2683</v>
      </c>
      <c r="V422" s="1195" t="s">
        <v>2684</v>
      </c>
      <c r="W422" s="1195" t="s">
        <v>2685</v>
      </c>
      <c r="X422" s="1197" t="s">
        <v>193</v>
      </c>
      <c r="Y422" s="1197" t="s">
        <v>2363</v>
      </c>
      <c r="Z422" s="1195" t="s">
        <v>119</v>
      </c>
      <c r="AA422" s="1194" t="s">
        <v>98</v>
      </c>
      <c r="AB422" s="1195" t="s">
        <v>2777</v>
      </c>
      <c r="AC422" s="1195" t="s">
        <v>1731</v>
      </c>
      <c r="AD422" s="1195" t="s">
        <v>2778</v>
      </c>
      <c r="AE422" s="1195" t="s">
        <v>154</v>
      </c>
      <c r="AF422" s="1195" t="s">
        <v>106</v>
      </c>
      <c r="AG422" s="1195" t="s">
        <v>2453</v>
      </c>
      <c r="AH422" s="1195" t="s">
        <v>102</v>
      </c>
      <c r="AI422" s="1195"/>
      <c r="AJ422" s="1197" t="s">
        <v>1364</v>
      </c>
      <c r="AK422" s="1197" t="s">
        <v>2366</v>
      </c>
      <c r="AL422" s="1195" t="s">
        <v>2023</v>
      </c>
      <c r="AM422" s="1195" t="s">
        <v>2023</v>
      </c>
      <c r="AN422" s="1195" t="s">
        <v>177</v>
      </c>
      <c r="AO422" s="1195" t="s">
        <v>2367</v>
      </c>
      <c r="AP422" s="1195" t="s">
        <v>372</v>
      </c>
      <c r="AQ422" s="1195"/>
      <c r="AR422" s="1195" t="s">
        <v>2126</v>
      </c>
    </row>
    <row r="423" spans="1:44" ht="12.75" customHeight="1" thickBot="1" x14ac:dyDescent="0.3">
      <c r="A423" s="1325">
        <f t="shared" si="3"/>
        <v>422</v>
      </c>
      <c r="B423" s="1361" t="s">
        <v>4131</v>
      </c>
      <c r="C423" s="1366" t="s">
        <v>4557</v>
      </c>
      <c r="D423" s="1194" t="s">
        <v>147</v>
      </c>
      <c r="E423" s="1195" t="s">
        <v>563</v>
      </c>
      <c r="F423" s="1195" t="s">
        <v>2672</v>
      </c>
      <c r="G423" s="1436">
        <v>52</v>
      </c>
      <c r="H423" s="1195" t="s">
        <v>2781</v>
      </c>
      <c r="I423" s="1195" t="s">
        <v>2673</v>
      </c>
      <c r="J423" s="1195" t="s">
        <v>2674</v>
      </c>
      <c r="K423" s="1195" t="s">
        <v>2675</v>
      </c>
      <c r="L423" s="1195" t="s">
        <v>2398</v>
      </c>
      <c r="M423" s="1195" t="s">
        <v>2676</v>
      </c>
      <c r="N423" s="1195" t="s">
        <v>2677</v>
      </c>
      <c r="O423" s="1195" t="s">
        <v>491</v>
      </c>
      <c r="P423" s="1195" t="s">
        <v>2678</v>
      </c>
      <c r="Q423" s="1195" t="s">
        <v>511</v>
      </c>
      <c r="R423" s="1195" t="s">
        <v>2679</v>
      </c>
      <c r="S423" s="1195" t="s">
        <v>2681</v>
      </c>
      <c r="T423" s="1195" t="s">
        <v>2740</v>
      </c>
      <c r="U423" s="1195" t="s">
        <v>2683</v>
      </c>
      <c r="V423" s="1195" t="s">
        <v>2684</v>
      </c>
      <c r="W423" s="1195" t="s">
        <v>2685</v>
      </c>
      <c r="X423" s="1197" t="s">
        <v>193</v>
      </c>
      <c r="Y423" s="1197" t="s">
        <v>2363</v>
      </c>
      <c r="Z423" s="1195" t="s">
        <v>119</v>
      </c>
      <c r="AA423" s="1194" t="s">
        <v>98</v>
      </c>
      <c r="AB423" s="1195" t="s">
        <v>1454</v>
      </c>
      <c r="AC423" s="1195" t="s">
        <v>1810</v>
      </c>
      <c r="AD423" s="1195" t="s">
        <v>2782</v>
      </c>
      <c r="AE423" s="1195" t="s">
        <v>154</v>
      </c>
      <c r="AF423" s="1195" t="s">
        <v>122</v>
      </c>
      <c r="AG423" s="1195" t="s">
        <v>2453</v>
      </c>
      <c r="AH423" s="1195" t="s">
        <v>102</v>
      </c>
      <c r="AI423" s="1195"/>
      <c r="AJ423" s="1197" t="s">
        <v>1364</v>
      </c>
      <c r="AK423" s="1197" t="s">
        <v>2366</v>
      </c>
      <c r="AL423" s="1195" t="s">
        <v>2023</v>
      </c>
      <c r="AM423" s="1195" t="s">
        <v>2023</v>
      </c>
      <c r="AN423" s="1195" t="s">
        <v>177</v>
      </c>
      <c r="AO423" s="1195" t="s">
        <v>2367</v>
      </c>
      <c r="AP423" s="1195" t="s">
        <v>372</v>
      </c>
      <c r="AQ423" s="1195"/>
      <c r="AR423" s="1195" t="s">
        <v>2126</v>
      </c>
    </row>
    <row r="424" spans="1:44" ht="12.75" customHeight="1" thickBot="1" x14ac:dyDescent="0.3">
      <c r="A424" s="1325">
        <f t="shared" si="3"/>
        <v>423</v>
      </c>
      <c r="B424" s="1361" t="s">
        <v>4132</v>
      </c>
      <c r="C424" s="1366" t="s">
        <v>4558</v>
      </c>
      <c r="D424" s="1194" t="s">
        <v>96</v>
      </c>
      <c r="E424" s="1195" t="s">
        <v>563</v>
      </c>
      <c r="F424" s="1195" t="s">
        <v>2672</v>
      </c>
      <c r="G424" s="1436">
        <v>39</v>
      </c>
      <c r="H424" s="1195" t="s">
        <v>2785</v>
      </c>
      <c r="I424" s="1195" t="s">
        <v>2673</v>
      </c>
      <c r="J424" s="1195" t="s">
        <v>2674</v>
      </c>
      <c r="K424" s="1195" t="s">
        <v>2675</v>
      </c>
      <c r="L424" s="1195" t="s">
        <v>2786</v>
      </c>
      <c r="M424" s="1195" t="s">
        <v>2676</v>
      </c>
      <c r="N424" s="1195" t="s">
        <v>2677</v>
      </c>
      <c r="O424" s="1195" t="s">
        <v>491</v>
      </c>
      <c r="P424" s="1195" t="s">
        <v>2678</v>
      </c>
      <c r="Q424" s="1195" t="s">
        <v>511</v>
      </c>
      <c r="R424" s="1195" t="s">
        <v>2679</v>
      </c>
      <c r="S424" s="1195" t="s">
        <v>2681</v>
      </c>
      <c r="T424" s="1195" t="s">
        <v>2740</v>
      </c>
      <c r="U424" s="1195" t="s">
        <v>2683</v>
      </c>
      <c r="V424" s="1195" t="s">
        <v>2684</v>
      </c>
      <c r="W424" s="1195" t="s">
        <v>2685</v>
      </c>
      <c r="X424" s="1197" t="s">
        <v>193</v>
      </c>
      <c r="Y424" s="1197" t="s">
        <v>2363</v>
      </c>
      <c r="Z424" s="1195" t="s">
        <v>119</v>
      </c>
      <c r="AA424" s="1194" t="s">
        <v>98</v>
      </c>
      <c r="AB424" s="1195" t="s">
        <v>2788</v>
      </c>
      <c r="AC424" s="1195" t="s">
        <v>1731</v>
      </c>
      <c r="AD424" s="1195" t="s">
        <v>2789</v>
      </c>
      <c r="AE424" s="1195" t="s">
        <v>154</v>
      </c>
      <c r="AF424" s="1195" t="s">
        <v>236</v>
      </c>
      <c r="AG424" s="1195" t="s">
        <v>110</v>
      </c>
      <c r="AH424" s="1195" t="s">
        <v>102</v>
      </c>
      <c r="AI424" s="1195"/>
      <c r="AJ424" s="1197" t="s">
        <v>1364</v>
      </c>
      <c r="AK424" s="1197" t="s">
        <v>2366</v>
      </c>
      <c r="AL424" s="1195" t="s">
        <v>2023</v>
      </c>
      <c r="AM424" s="1195" t="s">
        <v>2023</v>
      </c>
      <c r="AN424" s="1195" t="s">
        <v>177</v>
      </c>
      <c r="AO424" s="1195" t="s">
        <v>2367</v>
      </c>
      <c r="AP424" s="1195" t="s">
        <v>372</v>
      </c>
      <c r="AQ424" s="1195"/>
      <c r="AR424" s="1195" t="s">
        <v>2368</v>
      </c>
    </row>
    <row r="425" spans="1:44" ht="12.75" customHeight="1" thickBot="1" x14ac:dyDescent="0.3">
      <c r="A425" s="1325">
        <f t="shared" si="3"/>
        <v>424</v>
      </c>
      <c r="B425" s="1361" t="s">
        <v>4133</v>
      </c>
      <c r="C425" s="1366" t="s">
        <v>4559</v>
      </c>
      <c r="D425" s="1194" t="s">
        <v>147</v>
      </c>
      <c r="E425" s="1195" t="s">
        <v>563</v>
      </c>
      <c r="F425" s="1195" t="s">
        <v>2672</v>
      </c>
      <c r="G425" s="1436">
        <v>72</v>
      </c>
      <c r="H425" s="1195" t="s">
        <v>1490</v>
      </c>
      <c r="I425" s="1195" t="s">
        <v>2673</v>
      </c>
      <c r="J425" s="1195" t="s">
        <v>2692</v>
      </c>
      <c r="K425" s="1195" t="s">
        <v>2675</v>
      </c>
      <c r="L425" s="1195" t="s">
        <v>1705</v>
      </c>
      <c r="M425" s="1195" t="s">
        <v>2676</v>
      </c>
      <c r="N425" s="1195" t="s">
        <v>2677</v>
      </c>
      <c r="O425" s="1195" t="s">
        <v>491</v>
      </c>
      <c r="P425" s="1195" t="s">
        <v>2678</v>
      </c>
      <c r="Q425" s="1195" t="s">
        <v>511</v>
      </c>
      <c r="R425" s="1195" t="s">
        <v>2679</v>
      </c>
      <c r="S425" s="1195" t="s">
        <v>2681</v>
      </c>
      <c r="T425" s="1195" t="s">
        <v>2740</v>
      </c>
      <c r="U425" s="1195" t="s">
        <v>2683</v>
      </c>
      <c r="V425" s="1195" t="s">
        <v>2684</v>
      </c>
      <c r="W425" s="1195" t="s">
        <v>2685</v>
      </c>
      <c r="X425" s="1197" t="s">
        <v>193</v>
      </c>
      <c r="Y425" s="1197" t="s">
        <v>2363</v>
      </c>
      <c r="Z425" s="1195" t="s">
        <v>119</v>
      </c>
      <c r="AA425" s="1194" t="s">
        <v>98</v>
      </c>
      <c r="AB425" s="1195" t="s">
        <v>1454</v>
      </c>
      <c r="AC425" s="1195" t="s">
        <v>1810</v>
      </c>
      <c r="AD425" s="1195" t="s">
        <v>2792</v>
      </c>
      <c r="AE425" s="1195" t="s">
        <v>98</v>
      </c>
      <c r="AF425" s="1195" t="s">
        <v>122</v>
      </c>
      <c r="AG425" s="1195" t="s">
        <v>97</v>
      </c>
      <c r="AH425" s="1195" t="s">
        <v>102</v>
      </c>
      <c r="AI425" s="1195"/>
      <c r="AJ425" s="1197" t="s">
        <v>1364</v>
      </c>
      <c r="AK425" s="1197" t="s">
        <v>2366</v>
      </c>
      <c r="AL425" s="1195" t="s">
        <v>2023</v>
      </c>
      <c r="AM425" s="1195" t="s">
        <v>2023</v>
      </c>
      <c r="AN425" s="1195" t="s">
        <v>177</v>
      </c>
      <c r="AO425" s="1195" t="s">
        <v>495</v>
      </c>
      <c r="AP425" s="1195" t="s">
        <v>372</v>
      </c>
      <c r="AQ425" s="1195"/>
      <c r="AR425" s="1195" t="s">
        <v>2695</v>
      </c>
    </row>
    <row r="426" spans="1:44" ht="12.75" customHeight="1" x14ac:dyDescent="0.25">
      <c r="A426" s="1325">
        <f t="shared" si="3"/>
        <v>425</v>
      </c>
      <c r="B426" s="1361" t="s">
        <v>4134</v>
      </c>
      <c r="C426" s="1366" t="s">
        <v>4560</v>
      </c>
      <c r="D426" s="495" t="s">
        <v>96</v>
      </c>
      <c r="E426" s="497" t="s">
        <v>489</v>
      </c>
      <c r="F426" s="497" t="s">
        <v>2672</v>
      </c>
      <c r="G426" s="1437">
        <v>51</v>
      </c>
      <c r="H426" s="497" t="s">
        <v>1597</v>
      </c>
      <c r="I426" s="497" t="s">
        <v>2673</v>
      </c>
      <c r="J426" s="497" t="s">
        <v>2674</v>
      </c>
      <c r="K426" s="497" t="s">
        <v>2675</v>
      </c>
      <c r="L426" s="497" t="s">
        <v>2795</v>
      </c>
      <c r="M426" s="1195" t="s">
        <v>2676</v>
      </c>
      <c r="N426" s="497" t="s">
        <v>2677</v>
      </c>
      <c r="O426" s="497" t="s">
        <v>4577</v>
      </c>
      <c r="P426" s="497" t="s">
        <v>2678</v>
      </c>
      <c r="Q426" s="497" t="s">
        <v>511</v>
      </c>
      <c r="R426" s="497" t="s">
        <v>2679</v>
      </c>
      <c r="S426" s="497" t="s">
        <v>2681</v>
      </c>
      <c r="T426" s="497" t="s">
        <v>2796</v>
      </c>
      <c r="U426" s="497" t="s">
        <v>2683</v>
      </c>
      <c r="V426" s="497" t="s">
        <v>2684</v>
      </c>
      <c r="W426" s="497" t="s">
        <v>2685</v>
      </c>
      <c r="X426" s="1268" t="s">
        <v>129</v>
      </c>
      <c r="Y426" s="1268" t="s">
        <v>2797</v>
      </c>
      <c r="Z426" s="497" t="s">
        <v>119</v>
      </c>
      <c r="AA426" s="495" t="s">
        <v>2798</v>
      </c>
      <c r="AB426" s="497" t="s">
        <v>2799</v>
      </c>
      <c r="AC426" s="497" t="s">
        <v>1731</v>
      </c>
      <c r="AD426" s="497" t="s">
        <v>2800</v>
      </c>
      <c r="AE426" s="497" t="s">
        <v>209</v>
      </c>
      <c r="AF426" s="497" t="s">
        <v>122</v>
      </c>
      <c r="AG426" s="497" t="s">
        <v>97</v>
      </c>
      <c r="AH426" s="497" t="s">
        <v>102</v>
      </c>
      <c r="AI426" s="497"/>
      <c r="AJ426" s="1268" t="s">
        <v>1364</v>
      </c>
      <c r="AK426" s="1268" t="s">
        <v>2366</v>
      </c>
      <c r="AL426" s="497" t="s">
        <v>2023</v>
      </c>
      <c r="AM426" s="497" t="s">
        <v>2023</v>
      </c>
      <c r="AN426" s="497" t="s">
        <v>177</v>
      </c>
      <c r="AO426" s="497" t="s">
        <v>495</v>
      </c>
      <c r="AP426" s="497" t="s">
        <v>372</v>
      </c>
      <c r="AQ426" s="497"/>
      <c r="AR426" s="497" t="s">
        <v>2695</v>
      </c>
    </row>
    <row r="427" spans="1:44" ht="12.75" customHeight="1" x14ac:dyDescent="0.25">
      <c r="G427" s="84"/>
      <c r="X427" s="410"/>
      <c r="Y427" s="410"/>
      <c r="AJ427" s="410"/>
      <c r="AK427" s="410"/>
    </row>
    <row r="428" spans="1:44" ht="12.75" customHeight="1" x14ac:dyDescent="0.25">
      <c r="G428" s="84"/>
      <c r="X428" s="410"/>
      <c r="Y428" s="410"/>
      <c r="AJ428" s="410"/>
      <c r="AK428" s="410"/>
    </row>
    <row r="429" spans="1:44" ht="12.75" customHeight="1" x14ac:dyDescent="0.25">
      <c r="G429" s="84"/>
      <c r="X429" s="410"/>
      <c r="Y429" s="410"/>
      <c r="AJ429" s="410"/>
      <c r="AK429" s="410"/>
    </row>
    <row r="430" spans="1:44" ht="12.75" customHeight="1" x14ac:dyDescent="0.25">
      <c r="G430" s="84"/>
      <c r="X430" s="410"/>
      <c r="Y430" s="410"/>
      <c r="AJ430" s="410"/>
      <c r="AK430" s="410"/>
    </row>
    <row r="431" spans="1:44" ht="12.75" customHeight="1" x14ac:dyDescent="0.25">
      <c r="G431" s="84"/>
      <c r="X431" s="410"/>
      <c r="Y431" s="410"/>
      <c r="AJ431" s="410"/>
      <c r="AK431" s="410"/>
    </row>
    <row r="432" spans="1:44" ht="12.75" customHeight="1" x14ac:dyDescent="0.25">
      <c r="G432" s="84"/>
      <c r="X432" s="410"/>
      <c r="Y432" s="410"/>
      <c r="AJ432" s="410"/>
      <c r="AK432" s="410"/>
    </row>
    <row r="433" spans="7:37" ht="12.75" customHeight="1" x14ac:dyDescent="0.25">
      <c r="G433" s="84"/>
      <c r="X433" s="410"/>
      <c r="Y433" s="410"/>
      <c r="AJ433" s="410"/>
      <c r="AK433" s="410"/>
    </row>
    <row r="434" spans="7:37" ht="12.75" customHeight="1" x14ac:dyDescent="0.25">
      <c r="G434" s="84"/>
      <c r="X434" s="410"/>
      <c r="Y434" s="410"/>
      <c r="AJ434" s="410"/>
      <c r="AK434" s="410"/>
    </row>
    <row r="435" spans="7:37" ht="12.75" customHeight="1" x14ac:dyDescent="0.25">
      <c r="G435" s="84"/>
      <c r="X435" s="410"/>
      <c r="Y435" s="410"/>
      <c r="AJ435" s="410"/>
      <c r="AK435" s="410"/>
    </row>
    <row r="436" spans="7:37" ht="12.75" customHeight="1" x14ac:dyDescent="0.25">
      <c r="G436" s="84"/>
      <c r="X436" s="410"/>
      <c r="Y436" s="410"/>
      <c r="AJ436" s="410"/>
      <c r="AK436" s="410"/>
    </row>
    <row r="437" spans="7:37" ht="12.75" customHeight="1" x14ac:dyDescent="0.25">
      <c r="G437" s="84"/>
      <c r="X437" s="410"/>
      <c r="Y437" s="410"/>
      <c r="AJ437" s="410"/>
      <c r="AK437" s="410"/>
    </row>
    <row r="438" spans="7:37" ht="12.75" customHeight="1" x14ac:dyDescent="0.25">
      <c r="G438" s="84"/>
      <c r="X438" s="410"/>
      <c r="Y438" s="410"/>
      <c r="AJ438" s="410"/>
      <c r="AK438" s="410"/>
    </row>
    <row r="439" spans="7:37" ht="12.75" customHeight="1" x14ac:dyDescent="0.25">
      <c r="G439" s="84"/>
      <c r="X439" s="410"/>
      <c r="Y439" s="410"/>
      <c r="AJ439" s="410"/>
      <c r="AK439" s="410"/>
    </row>
    <row r="440" spans="7:37" ht="12.75" customHeight="1" x14ac:dyDescent="0.25">
      <c r="G440" s="84"/>
      <c r="X440" s="410"/>
      <c r="Y440" s="410"/>
      <c r="AJ440" s="410"/>
      <c r="AK440" s="410"/>
    </row>
    <row r="441" spans="7:37" ht="12.75" customHeight="1" x14ac:dyDescent="0.25">
      <c r="G441" s="84"/>
      <c r="X441" s="410"/>
      <c r="Y441" s="410"/>
      <c r="AJ441" s="410"/>
      <c r="AK441" s="410"/>
    </row>
    <row r="442" spans="7:37" ht="12.75" customHeight="1" x14ac:dyDescent="0.25">
      <c r="G442" s="84"/>
      <c r="X442" s="410"/>
      <c r="Y442" s="410"/>
      <c r="AJ442" s="410"/>
      <c r="AK442" s="410"/>
    </row>
    <row r="443" spans="7:37" ht="12.75" customHeight="1" x14ac:dyDescent="0.25">
      <c r="G443" s="84"/>
      <c r="X443" s="410"/>
      <c r="Y443" s="410"/>
      <c r="AJ443" s="410"/>
      <c r="AK443" s="410"/>
    </row>
    <row r="444" spans="7:37" ht="12.75" customHeight="1" x14ac:dyDescent="0.25">
      <c r="G444" s="84"/>
      <c r="X444" s="410"/>
      <c r="Y444" s="410"/>
      <c r="AJ444" s="410"/>
      <c r="AK444" s="410"/>
    </row>
    <row r="445" spans="7:37" ht="12.75" customHeight="1" x14ac:dyDescent="0.25">
      <c r="G445" s="84"/>
      <c r="X445" s="410"/>
      <c r="Y445" s="410"/>
      <c r="AJ445" s="410"/>
      <c r="AK445" s="410"/>
    </row>
    <row r="446" spans="7:37" ht="12.75" customHeight="1" x14ac:dyDescent="0.25">
      <c r="G446" s="84"/>
      <c r="X446" s="410"/>
      <c r="Y446" s="410"/>
      <c r="AJ446" s="410"/>
      <c r="AK446" s="410"/>
    </row>
    <row r="447" spans="7:37" ht="12.75" customHeight="1" x14ac:dyDescent="0.25">
      <c r="G447" s="84"/>
      <c r="X447" s="410"/>
      <c r="Y447" s="410"/>
      <c r="AJ447" s="410"/>
      <c r="AK447" s="410"/>
    </row>
    <row r="448" spans="7:37" ht="12.75" customHeight="1" x14ac:dyDescent="0.25">
      <c r="G448" s="84"/>
      <c r="X448" s="410"/>
      <c r="Y448" s="410"/>
      <c r="AJ448" s="410"/>
      <c r="AK448" s="410"/>
    </row>
    <row r="449" spans="7:37" ht="12.75" customHeight="1" x14ac:dyDescent="0.25">
      <c r="G449" s="84"/>
      <c r="X449" s="410"/>
      <c r="Y449" s="410"/>
      <c r="AJ449" s="410"/>
      <c r="AK449" s="410"/>
    </row>
    <row r="450" spans="7:37" ht="12.75" customHeight="1" x14ac:dyDescent="0.25">
      <c r="G450" s="84"/>
      <c r="X450" s="410"/>
      <c r="Y450" s="410"/>
      <c r="AJ450" s="410"/>
      <c r="AK450" s="410"/>
    </row>
    <row r="451" spans="7:37" ht="12.75" customHeight="1" x14ac:dyDescent="0.25">
      <c r="G451" s="84"/>
      <c r="X451" s="410"/>
      <c r="Y451" s="410"/>
      <c r="AJ451" s="410"/>
      <c r="AK451" s="410"/>
    </row>
    <row r="452" spans="7:37" ht="12.75" customHeight="1" x14ac:dyDescent="0.25">
      <c r="G452" s="84"/>
      <c r="X452" s="410"/>
      <c r="Y452" s="410"/>
      <c r="AJ452" s="410"/>
      <c r="AK452" s="410"/>
    </row>
    <row r="453" spans="7:37" ht="12.75" customHeight="1" x14ac:dyDescent="0.25">
      <c r="G453" s="84"/>
      <c r="X453" s="410"/>
      <c r="Y453" s="410"/>
      <c r="AJ453" s="410"/>
      <c r="AK453" s="410"/>
    </row>
    <row r="454" spans="7:37" ht="12.75" customHeight="1" x14ac:dyDescent="0.25">
      <c r="G454" s="84"/>
      <c r="X454" s="410"/>
      <c r="Y454" s="410"/>
      <c r="AJ454" s="410"/>
      <c r="AK454" s="410"/>
    </row>
    <row r="455" spans="7:37" ht="12.75" customHeight="1" x14ac:dyDescent="0.25">
      <c r="G455" s="84"/>
      <c r="X455" s="410"/>
      <c r="Y455" s="410"/>
      <c r="AJ455" s="410"/>
      <c r="AK455" s="410"/>
    </row>
    <row r="456" spans="7:37" ht="12.75" customHeight="1" x14ac:dyDescent="0.25">
      <c r="G456" s="84"/>
      <c r="X456" s="410"/>
      <c r="Y456" s="410"/>
      <c r="AJ456" s="410"/>
      <c r="AK456" s="410"/>
    </row>
    <row r="457" spans="7:37" ht="12.75" customHeight="1" x14ac:dyDescent="0.25">
      <c r="G457" s="84"/>
      <c r="X457" s="410"/>
      <c r="Y457" s="410"/>
      <c r="AJ457" s="410"/>
      <c r="AK457" s="410"/>
    </row>
    <row r="458" spans="7:37" ht="12.75" customHeight="1" x14ac:dyDescent="0.25">
      <c r="G458" s="84"/>
      <c r="X458" s="410"/>
      <c r="Y458" s="410"/>
      <c r="AJ458" s="410"/>
      <c r="AK458" s="410"/>
    </row>
    <row r="459" spans="7:37" ht="12.75" customHeight="1" x14ac:dyDescent="0.25">
      <c r="G459" s="84"/>
      <c r="X459" s="410"/>
      <c r="Y459" s="410"/>
      <c r="AJ459" s="410"/>
      <c r="AK459" s="410"/>
    </row>
    <row r="460" spans="7:37" ht="12.75" customHeight="1" x14ac:dyDescent="0.25">
      <c r="G460" s="84"/>
      <c r="X460" s="410"/>
      <c r="Y460" s="410"/>
      <c r="AJ460" s="410"/>
      <c r="AK460" s="410"/>
    </row>
    <row r="461" spans="7:37" ht="12.75" customHeight="1" x14ac:dyDescent="0.25">
      <c r="G461" s="84"/>
      <c r="X461" s="410"/>
      <c r="Y461" s="410"/>
      <c r="AJ461" s="410"/>
      <c r="AK461" s="410"/>
    </row>
    <row r="462" spans="7:37" ht="12.75" customHeight="1" x14ac:dyDescent="0.25">
      <c r="G462" s="84"/>
      <c r="X462" s="410"/>
      <c r="Y462" s="410"/>
      <c r="AJ462" s="410"/>
      <c r="AK462" s="410"/>
    </row>
    <row r="463" spans="7:37" ht="12.75" customHeight="1" x14ac:dyDescent="0.25">
      <c r="G463" s="84"/>
      <c r="X463" s="410"/>
      <c r="Y463" s="410"/>
      <c r="AJ463" s="410"/>
      <c r="AK463" s="410"/>
    </row>
    <row r="464" spans="7:37" ht="12.75" customHeight="1" x14ac:dyDescent="0.25">
      <c r="G464" s="84"/>
      <c r="X464" s="410"/>
      <c r="Y464" s="410"/>
      <c r="AJ464" s="410"/>
      <c r="AK464" s="410"/>
    </row>
    <row r="465" spans="7:37" ht="12.75" customHeight="1" x14ac:dyDescent="0.25">
      <c r="G465" s="84"/>
      <c r="X465" s="410"/>
      <c r="Y465" s="410"/>
      <c r="AJ465" s="410"/>
      <c r="AK465" s="410"/>
    </row>
    <row r="466" spans="7:37" ht="12.75" customHeight="1" x14ac:dyDescent="0.25">
      <c r="G466" s="84"/>
      <c r="X466" s="410"/>
      <c r="Y466" s="410"/>
      <c r="AJ466" s="410"/>
      <c r="AK466" s="410"/>
    </row>
    <row r="467" spans="7:37" ht="12.75" customHeight="1" x14ac:dyDescent="0.25">
      <c r="G467" s="84"/>
      <c r="X467" s="410"/>
      <c r="Y467" s="410"/>
      <c r="AJ467" s="410"/>
      <c r="AK467" s="410"/>
    </row>
    <row r="468" spans="7:37" ht="12.75" customHeight="1" x14ac:dyDescent="0.25">
      <c r="G468" s="84"/>
      <c r="X468" s="410"/>
      <c r="Y468" s="410"/>
      <c r="AJ468" s="410"/>
      <c r="AK468" s="410"/>
    </row>
    <row r="469" spans="7:37" ht="12.75" customHeight="1" x14ac:dyDescent="0.25">
      <c r="G469" s="84"/>
      <c r="X469" s="410"/>
      <c r="Y469" s="410"/>
      <c r="AJ469" s="410"/>
      <c r="AK469" s="410"/>
    </row>
    <row r="470" spans="7:37" ht="12.75" customHeight="1" x14ac:dyDescent="0.25">
      <c r="G470" s="84"/>
      <c r="X470" s="410"/>
      <c r="Y470" s="410"/>
      <c r="AJ470" s="410"/>
      <c r="AK470" s="410"/>
    </row>
    <row r="471" spans="7:37" ht="12.75" customHeight="1" x14ac:dyDescent="0.25">
      <c r="G471" s="84"/>
      <c r="X471" s="410"/>
      <c r="Y471" s="410"/>
      <c r="AJ471" s="410"/>
      <c r="AK471" s="410"/>
    </row>
    <row r="472" spans="7:37" ht="12.75" customHeight="1" x14ac:dyDescent="0.25">
      <c r="G472" s="84"/>
      <c r="X472" s="410"/>
      <c r="Y472" s="410"/>
      <c r="AJ472" s="410"/>
      <c r="AK472" s="410"/>
    </row>
    <row r="473" spans="7:37" ht="12.75" customHeight="1" x14ac:dyDescent="0.25">
      <c r="G473" s="84"/>
      <c r="X473" s="410"/>
      <c r="Y473" s="410"/>
      <c r="AJ473" s="410"/>
      <c r="AK473" s="410"/>
    </row>
    <row r="474" spans="7:37" ht="12.75" customHeight="1" x14ac:dyDescent="0.25">
      <c r="G474" s="84"/>
      <c r="X474" s="410"/>
      <c r="Y474" s="410"/>
      <c r="AJ474" s="410"/>
      <c r="AK474" s="410"/>
    </row>
    <row r="475" spans="7:37" ht="12.75" customHeight="1" x14ac:dyDescent="0.25">
      <c r="G475" s="84"/>
      <c r="X475" s="410"/>
      <c r="Y475" s="410"/>
      <c r="AJ475" s="410"/>
      <c r="AK475" s="410"/>
    </row>
    <row r="476" spans="7:37" ht="12.75" customHeight="1" x14ac:dyDescent="0.25">
      <c r="G476" s="84"/>
      <c r="X476" s="410"/>
      <c r="Y476" s="410"/>
      <c r="AJ476" s="410"/>
      <c r="AK476" s="410"/>
    </row>
    <row r="477" spans="7:37" ht="12.75" customHeight="1" x14ac:dyDescent="0.25">
      <c r="G477" s="84"/>
      <c r="X477" s="410"/>
      <c r="Y477" s="410"/>
      <c r="AJ477" s="410"/>
      <c r="AK477" s="410"/>
    </row>
    <row r="478" spans="7:37" ht="12.75" customHeight="1" x14ac:dyDescent="0.25">
      <c r="G478" s="84"/>
      <c r="X478" s="410"/>
      <c r="Y478" s="410"/>
      <c r="AJ478" s="410"/>
      <c r="AK478" s="410"/>
    </row>
    <row r="479" spans="7:37" ht="12.75" customHeight="1" x14ac:dyDescent="0.25">
      <c r="G479" s="84"/>
      <c r="X479" s="410"/>
      <c r="Y479" s="410"/>
      <c r="AJ479" s="410"/>
      <c r="AK479" s="410"/>
    </row>
    <row r="480" spans="7:37" ht="12.75" customHeight="1" x14ac:dyDescent="0.25">
      <c r="G480" s="84"/>
      <c r="X480" s="410"/>
      <c r="Y480" s="410"/>
      <c r="AJ480" s="410"/>
      <c r="AK480" s="410"/>
    </row>
    <row r="481" spans="7:37" ht="12.75" customHeight="1" x14ac:dyDescent="0.25">
      <c r="G481" s="84"/>
      <c r="X481" s="410"/>
      <c r="Y481" s="410"/>
      <c r="AJ481" s="410"/>
      <c r="AK481" s="410"/>
    </row>
    <row r="482" spans="7:37" ht="12.75" customHeight="1" x14ac:dyDescent="0.25">
      <c r="G482" s="84"/>
      <c r="X482" s="410"/>
      <c r="Y482" s="410"/>
      <c r="AJ482" s="410"/>
      <c r="AK482" s="410"/>
    </row>
    <row r="483" spans="7:37" ht="12.75" customHeight="1" x14ac:dyDescent="0.25">
      <c r="G483" s="84"/>
      <c r="X483" s="410"/>
      <c r="Y483" s="410"/>
      <c r="AJ483" s="410"/>
      <c r="AK483" s="410"/>
    </row>
    <row r="484" spans="7:37" ht="12.75" customHeight="1" x14ac:dyDescent="0.25">
      <c r="G484" s="84"/>
      <c r="X484" s="410"/>
      <c r="Y484" s="410"/>
      <c r="AJ484" s="410"/>
      <c r="AK484" s="410"/>
    </row>
    <row r="485" spans="7:37" ht="12.75" customHeight="1" x14ac:dyDescent="0.25">
      <c r="G485" s="84"/>
      <c r="X485" s="410"/>
      <c r="Y485" s="410"/>
      <c r="AJ485" s="410"/>
      <c r="AK485" s="410"/>
    </row>
    <row r="486" spans="7:37" ht="12.75" customHeight="1" x14ac:dyDescent="0.25">
      <c r="G486" s="84"/>
      <c r="X486" s="410"/>
      <c r="Y486" s="410"/>
      <c r="AJ486" s="410"/>
      <c r="AK486" s="410"/>
    </row>
    <row r="487" spans="7:37" ht="12.75" customHeight="1" x14ac:dyDescent="0.25">
      <c r="G487" s="84"/>
      <c r="X487" s="410"/>
      <c r="Y487" s="410"/>
      <c r="AJ487" s="410"/>
      <c r="AK487" s="410"/>
    </row>
    <row r="488" spans="7:37" ht="12.75" customHeight="1" x14ac:dyDescent="0.25">
      <c r="G488" s="84"/>
      <c r="X488" s="410"/>
      <c r="Y488" s="410"/>
      <c r="AJ488" s="410"/>
      <c r="AK488" s="410"/>
    </row>
    <row r="489" spans="7:37" ht="12.75" customHeight="1" x14ac:dyDescent="0.25">
      <c r="G489" s="84"/>
      <c r="X489" s="410"/>
      <c r="Y489" s="410"/>
      <c r="AJ489" s="410"/>
      <c r="AK489" s="410"/>
    </row>
    <row r="490" spans="7:37" ht="12.75" customHeight="1" x14ac:dyDescent="0.25">
      <c r="G490" s="84"/>
      <c r="X490" s="410"/>
      <c r="Y490" s="410"/>
      <c r="AJ490" s="410"/>
      <c r="AK490" s="410"/>
    </row>
    <row r="491" spans="7:37" ht="12.75" customHeight="1" x14ac:dyDescent="0.25">
      <c r="G491" s="84"/>
      <c r="X491" s="410"/>
      <c r="Y491" s="410"/>
      <c r="AJ491" s="410"/>
      <c r="AK491" s="410"/>
    </row>
    <row r="492" spans="7:37" ht="12.75" customHeight="1" x14ac:dyDescent="0.25">
      <c r="G492" s="84"/>
      <c r="X492" s="410"/>
      <c r="Y492" s="410"/>
      <c r="AJ492" s="410"/>
      <c r="AK492" s="410"/>
    </row>
    <row r="493" spans="7:37" ht="12.75" customHeight="1" x14ac:dyDescent="0.25">
      <c r="G493" s="84"/>
      <c r="X493" s="410"/>
      <c r="Y493" s="410"/>
      <c r="AJ493" s="410"/>
      <c r="AK493" s="410"/>
    </row>
    <row r="494" spans="7:37" ht="12.75" customHeight="1" x14ac:dyDescent="0.25">
      <c r="G494" s="84"/>
      <c r="X494" s="410"/>
      <c r="Y494" s="410"/>
      <c r="AJ494" s="410"/>
      <c r="AK494" s="410"/>
    </row>
    <row r="495" spans="7:37" ht="12.75" customHeight="1" x14ac:dyDescent="0.25">
      <c r="G495" s="84"/>
      <c r="X495" s="410"/>
      <c r="Y495" s="410"/>
      <c r="AJ495" s="410"/>
      <c r="AK495" s="410"/>
    </row>
    <row r="496" spans="7:37" ht="12.75" customHeight="1" x14ac:dyDescent="0.25">
      <c r="G496" s="84"/>
      <c r="X496" s="410"/>
      <c r="Y496" s="410"/>
      <c r="AJ496" s="410"/>
      <c r="AK496" s="410"/>
    </row>
    <row r="497" spans="7:37" ht="12.75" customHeight="1" x14ac:dyDescent="0.25">
      <c r="G497" s="84"/>
      <c r="X497" s="410"/>
      <c r="Y497" s="410"/>
      <c r="AJ497" s="410"/>
      <c r="AK497" s="410"/>
    </row>
    <row r="498" spans="7:37" ht="12.75" customHeight="1" x14ac:dyDescent="0.25">
      <c r="G498" s="84"/>
      <c r="X498" s="410"/>
      <c r="Y498" s="410"/>
      <c r="AJ498" s="410"/>
      <c r="AK498" s="410"/>
    </row>
    <row r="499" spans="7:37" ht="12.75" customHeight="1" x14ac:dyDescent="0.25">
      <c r="G499" s="84"/>
      <c r="X499" s="410"/>
      <c r="Y499" s="410"/>
      <c r="AJ499" s="410"/>
      <c r="AK499" s="410"/>
    </row>
    <row r="500" spans="7:37" ht="12.75" customHeight="1" x14ac:dyDescent="0.25">
      <c r="G500" s="84"/>
      <c r="X500" s="410"/>
      <c r="Y500" s="410"/>
      <c r="AJ500" s="410"/>
      <c r="AK500" s="410"/>
    </row>
    <row r="501" spans="7:37" ht="12.75" customHeight="1" x14ac:dyDescent="0.25">
      <c r="G501" s="84"/>
      <c r="X501" s="410"/>
      <c r="Y501" s="410"/>
      <c r="AJ501" s="410"/>
      <c r="AK501" s="410"/>
    </row>
    <row r="502" spans="7:37" ht="12.75" customHeight="1" x14ac:dyDescent="0.25">
      <c r="G502" s="84"/>
      <c r="X502" s="410"/>
      <c r="Y502" s="410"/>
      <c r="AJ502" s="410"/>
      <c r="AK502" s="410"/>
    </row>
    <row r="503" spans="7:37" ht="12.75" customHeight="1" x14ac:dyDescent="0.25">
      <c r="G503" s="84"/>
      <c r="X503" s="410"/>
      <c r="Y503" s="410"/>
      <c r="AJ503" s="410"/>
      <c r="AK503" s="410"/>
    </row>
    <row r="504" spans="7:37" ht="12.75" customHeight="1" x14ac:dyDescent="0.25">
      <c r="G504" s="84"/>
      <c r="X504" s="410"/>
      <c r="Y504" s="410"/>
      <c r="AJ504" s="410"/>
      <c r="AK504" s="410"/>
    </row>
    <row r="505" spans="7:37" ht="12.75" customHeight="1" x14ac:dyDescent="0.25">
      <c r="G505" s="84"/>
      <c r="X505" s="410"/>
      <c r="Y505" s="410"/>
      <c r="AJ505" s="410"/>
      <c r="AK505" s="410"/>
    </row>
    <row r="506" spans="7:37" ht="12.75" customHeight="1" x14ac:dyDescent="0.25">
      <c r="G506" s="84"/>
      <c r="X506" s="410"/>
      <c r="Y506" s="410"/>
      <c r="AJ506" s="410"/>
      <c r="AK506" s="410"/>
    </row>
    <row r="507" spans="7:37" ht="12.75" customHeight="1" x14ac:dyDescent="0.25">
      <c r="G507" s="84"/>
      <c r="X507" s="410"/>
      <c r="Y507" s="410"/>
      <c r="AJ507" s="410"/>
      <c r="AK507" s="410"/>
    </row>
    <row r="508" spans="7:37" ht="12.75" customHeight="1" x14ac:dyDescent="0.25">
      <c r="G508" s="84"/>
      <c r="X508" s="410"/>
      <c r="Y508" s="410"/>
      <c r="AJ508" s="410"/>
      <c r="AK508" s="410"/>
    </row>
    <row r="509" spans="7:37" ht="12.75" customHeight="1" x14ac:dyDescent="0.25">
      <c r="G509" s="84"/>
      <c r="X509" s="410"/>
      <c r="Y509" s="410"/>
      <c r="AJ509" s="410"/>
      <c r="AK509" s="410"/>
    </row>
    <row r="510" spans="7:37" ht="12.75" customHeight="1" x14ac:dyDescent="0.25">
      <c r="G510" s="84"/>
      <c r="X510" s="410"/>
      <c r="Y510" s="410"/>
      <c r="AJ510" s="410"/>
      <c r="AK510" s="410"/>
    </row>
    <row r="511" spans="7:37" ht="12.75" customHeight="1" x14ac:dyDescent="0.25">
      <c r="G511" s="84"/>
      <c r="X511" s="410"/>
      <c r="Y511" s="410"/>
      <c r="AJ511" s="410"/>
      <c r="AK511" s="410"/>
    </row>
    <row r="512" spans="7:37" ht="12.75" customHeight="1" x14ac:dyDescent="0.25">
      <c r="G512" s="84"/>
      <c r="X512" s="410"/>
      <c r="Y512" s="410"/>
      <c r="AJ512" s="410"/>
      <c r="AK512" s="410"/>
    </row>
    <row r="513" spans="7:37" ht="12.75" customHeight="1" x14ac:dyDescent="0.25">
      <c r="G513" s="84"/>
      <c r="X513" s="410"/>
      <c r="Y513" s="410"/>
      <c r="AJ513" s="410"/>
      <c r="AK513" s="410"/>
    </row>
    <row r="514" spans="7:37" ht="12.75" customHeight="1" x14ac:dyDescent="0.25">
      <c r="G514" s="84"/>
      <c r="X514" s="410"/>
      <c r="Y514" s="410"/>
      <c r="AJ514" s="410"/>
      <c r="AK514" s="410"/>
    </row>
    <row r="515" spans="7:37" ht="12.75" customHeight="1" x14ac:dyDescent="0.25">
      <c r="G515" s="84"/>
      <c r="X515" s="410"/>
      <c r="Y515" s="410"/>
      <c r="AJ515" s="410"/>
      <c r="AK515" s="410"/>
    </row>
    <row r="516" spans="7:37" ht="12.75" customHeight="1" x14ac:dyDescent="0.25">
      <c r="G516" s="84"/>
      <c r="X516" s="410"/>
      <c r="Y516" s="410"/>
      <c r="AJ516" s="410"/>
      <c r="AK516" s="410"/>
    </row>
    <row r="517" spans="7:37" ht="12.75" customHeight="1" x14ac:dyDescent="0.25">
      <c r="G517" s="84"/>
      <c r="X517" s="410"/>
      <c r="Y517" s="410"/>
      <c r="AJ517" s="410"/>
      <c r="AK517" s="410"/>
    </row>
    <row r="518" spans="7:37" ht="12.75" customHeight="1" x14ac:dyDescent="0.25">
      <c r="G518" s="84"/>
      <c r="X518" s="410"/>
      <c r="Y518" s="410"/>
      <c r="AJ518" s="410"/>
      <c r="AK518" s="410"/>
    </row>
    <row r="519" spans="7:37" ht="12.75" customHeight="1" x14ac:dyDescent="0.25">
      <c r="G519" s="84"/>
      <c r="X519" s="410"/>
      <c r="Y519" s="410"/>
      <c r="AJ519" s="410"/>
      <c r="AK519" s="410"/>
    </row>
    <row r="520" spans="7:37" ht="12.75" customHeight="1" x14ac:dyDescent="0.25">
      <c r="G520" s="84"/>
      <c r="X520" s="410"/>
      <c r="Y520" s="410"/>
      <c r="AJ520" s="410"/>
      <c r="AK520" s="410"/>
    </row>
    <row r="521" spans="7:37" ht="12.75" customHeight="1" x14ac:dyDescent="0.25">
      <c r="G521" s="84"/>
      <c r="X521" s="410"/>
      <c r="Y521" s="410"/>
      <c r="AJ521" s="410"/>
      <c r="AK521" s="410"/>
    </row>
    <row r="522" spans="7:37" ht="12.75" customHeight="1" x14ac:dyDescent="0.25">
      <c r="G522" s="84"/>
      <c r="X522" s="410"/>
      <c r="Y522" s="410"/>
      <c r="AJ522" s="410"/>
      <c r="AK522" s="410"/>
    </row>
    <row r="523" spans="7:37" ht="12.75" customHeight="1" x14ac:dyDescent="0.25">
      <c r="G523" s="84"/>
      <c r="X523" s="410"/>
      <c r="Y523" s="410"/>
      <c r="AJ523" s="410"/>
      <c r="AK523" s="410"/>
    </row>
    <row r="524" spans="7:37" ht="12.75" customHeight="1" x14ac:dyDescent="0.25">
      <c r="G524" s="84"/>
      <c r="X524" s="410"/>
      <c r="Y524" s="410"/>
      <c r="AJ524" s="410"/>
      <c r="AK524" s="410"/>
    </row>
    <row r="525" spans="7:37" ht="12.75" customHeight="1" x14ac:dyDescent="0.25">
      <c r="G525" s="84"/>
      <c r="X525" s="410"/>
      <c r="Y525" s="410"/>
      <c r="AJ525" s="410"/>
      <c r="AK525" s="410"/>
    </row>
    <row r="526" spans="7:37" ht="12.75" customHeight="1" x14ac:dyDescent="0.25">
      <c r="G526" s="84"/>
      <c r="X526" s="410"/>
      <c r="Y526" s="410"/>
      <c r="AJ526" s="410"/>
      <c r="AK526" s="410"/>
    </row>
    <row r="527" spans="7:37" ht="12.75" customHeight="1" x14ac:dyDescent="0.25">
      <c r="G527" s="84"/>
      <c r="X527" s="410"/>
      <c r="Y527" s="410"/>
      <c r="AJ527" s="410"/>
      <c r="AK527" s="410"/>
    </row>
    <row r="528" spans="7:37" ht="12.75" customHeight="1" x14ac:dyDescent="0.25">
      <c r="G528" s="84"/>
      <c r="X528" s="410"/>
      <c r="Y528" s="410"/>
      <c r="AJ528" s="410"/>
      <c r="AK528" s="410"/>
    </row>
    <row r="529" spans="7:40" ht="12.75" customHeight="1" x14ac:dyDescent="0.25">
      <c r="G529" s="84"/>
      <c r="X529" s="410"/>
      <c r="Y529" s="410"/>
      <c r="AJ529" s="410"/>
      <c r="AK529" s="410"/>
      <c r="AN529">
        <f>COUNTIF(AN2:AN426, "Active")</f>
        <v>207</v>
      </c>
    </row>
    <row r="530" spans="7:40" ht="12.75" customHeight="1" x14ac:dyDescent="0.25">
      <c r="G530" s="84"/>
      <c r="X530" s="410"/>
      <c r="Y530" s="410"/>
      <c r="AJ530" s="410"/>
      <c r="AK530" s="410"/>
    </row>
    <row r="531" spans="7:40" ht="12.75" customHeight="1" x14ac:dyDescent="0.25">
      <c r="G531" s="84"/>
      <c r="X531" s="410"/>
      <c r="Y531" s="410"/>
      <c r="AJ531" s="410"/>
      <c r="AK531" s="410"/>
    </row>
    <row r="532" spans="7:40" ht="12.75" customHeight="1" x14ac:dyDescent="0.25">
      <c r="G532" s="84"/>
      <c r="X532" s="410"/>
      <c r="Y532" s="410"/>
      <c r="AJ532" s="410"/>
      <c r="AK532" s="410"/>
    </row>
    <row r="533" spans="7:40" ht="12.75" customHeight="1" x14ac:dyDescent="0.25">
      <c r="G533" s="84"/>
      <c r="X533" s="410"/>
      <c r="Y533" s="410"/>
      <c r="AJ533" s="410"/>
      <c r="AK533" s="410"/>
    </row>
    <row r="534" spans="7:40" ht="12.75" customHeight="1" x14ac:dyDescent="0.25">
      <c r="G534" s="84"/>
      <c r="X534" s="410"/>
      <c r="Y534" s="410"/>
      <c r="AJ534" s="410"/>
      <c r="AK534" s="410"/>
    </row>
    <row r="535" spans="7:40" ht="12.75" customHeight="1" x14ac:dyDescent="0.25">
      <c r="G535" s="84"/>
      <c r="X535" s="410"/>
      <c r="Y535" s="410"/>
      <c r="AJ535" s="410"/>
      <c r="AK535" s="410"/>
    </row>
    <row r="536" spans="7:40" ht="12.75" customHeight="1" x14ac:dyDescent="0.25">
      <c r="G536" s="84"/>
      <c r="X536" s="410"/>
      <c r="Y536" s="410"/>
      <c r="AJ536" s="410"/>
      <c r="AK536" s="410"/>
    </row>
    <row r="537" spans="7:40" ht="12.75" customHeight="1" x14ac:dyDescent="0.25">
      <c r="G537" s="84"/>
      <c r="X537" s="410"/>
      <c r="Y537" s="410"/>
      <c r="AJ537" s="410"/>
      <c r="AK537" s="410"/>
    </row>
    <row r="538" spans="7:40" ht="12.75" customHeight="1" x14ac:dyDescent="0.25">
      <c r="G538" s="84"/>
      <c r="X538" s="410"/>
      <c r="Y538" s="410"/>
      <c r="AJ538" s="410"/>
      <c r="AK538" s="410"/>
    </row>
    <row r="539" spans="7:40" ht="12.75" customHeight="1" x14ac:dyDescent="0.25">
      <c r="G539" s="84"/>
      <c r="X539" s="410"/>
      <c r="Y539" s="410"/>
      <c r="AJ539" s="410"/>
      <c r="AK539" s="410"/>
    </row>
    <row r="540" spans="7:40" ht="12.75" customHeight="1" x14ac:dyDescent="0.25">
      <c r="G540" s="84"/>
      <c r="X540" s="410"/>
      <c r="Y540" s="410"/>
      <c r="AJ540" s="410"/>
      <c r="AK540" s="410"/>
    </row>
    <row r="541" spans="7:40" ht="12.75" customHeight="1" x14ac:dyDescent="0.25">
      <c r="G541" s="84"/>
      <c r="X541" s="410"/>
      <c r="Y541" s="410"/>
      <c r="AJ541" s="410"/>
      <c r="AK541" s="410"/>
    </row>
    <row r="542" spans="7:40" ht="12.75" customHeight="1" x14ac:dyDescent="0.25">
      <c r="G542" s="84"/>
      <c r="X542" s="410"/>
      <c r="Y542" s="410"/>
      <c r="AJ542" s="410"/>
      <c r="AK542" s="410"/>
    </row>
    <row r="543" spans="7:40" ht="12.75" customHeight="1" x14ac:dyDescent="0.25">
      <c r="G543" s="84"/>
      <c r="X543" s="410"/>
      <c r="Y543" s="410"/>
      <c r="AJ543" s="410"/>
      <c r="AK543" s="410"/>
    </row>
    <row r="544" spans="7:40" ht="12.75" customHeight="1" x14ac:dyDescent="0.25">
      <c r="G544" s="84"/>
      <c r="X544" s="410"/>
      <c r="Y544" s="410"/>
      <c r="AJ544" s="410"/>
      <c r="AK544" s="410"/>
    </row>
    <row r="545" spans="7:37" ht="12.75" customHeight="1" x14ac:dyDescent="0.25">
      <c r="G545" s="84"/>
      <c r="X545" s="410"/>
      <c r="Y545" s="410"/>
      <c r="AJ545" s="410"/>
      <c r="AK545" s="410"/>
    </row>
    <row r="546" spans="7:37" ht="12.75" customHeight="1" x14ac:dyDescent="0.25">
      <c r="G546" s="84"/>
      <c r="X546" s="410"/>
      <c r="Y546" s="410"/>
      <c r="AJ546" s="410"/>
      <c r="AK546" s="410"/>
    </row>
    <row r="547" spans="7:37" ht="12.75" customHeight="1" x14ac:dyDescent="0.25">
      <c r="G547" s="84"/>
      <c r="X547" s="410"/>
      <c r="Y547" s="410"/>
      <c r="AJ547" s="410"/>
      <c r="AK547" s="410"/>
    </row>
    <row r="548" spans="7:37" ht="12.75" customHeight="1" x14ac:dyDescent="0.25">
      <c r="G548" s="84"/>
      <c r="X548" s="410"/>
      <c r="Y548" s="410"/>
      <c r="AJ548" s="410"/>
      <c r="AK548" s="410"/>
    </row>
    <row r="549" spans="7:37" ht="12.75" customHeight="1" x14ac:dyDescent="0.25">
      <c r="G549" s="84"/>
      <c r="X549" s="410"/>
      <c r="Y549" s="410"/>
      <c r="AJ549" s="410"/>
      <c r="AK549" s="410"/>
    </row>
    <row r="550" spans="7:37" ht="12.75" customHeight="1" x14ac:dyDescent="0.25">
      <c r="G550" s="84"/>
      <c r="X550" s="410"/>
      <c r="Y550" s="410"/>
      <c r="AJ550" s="410"/>
      <c r="AK550" s="410"/>
    </row>
    <row r="551" spans="7:37" ht="12.75" customHeight="1" x14ac:dyDescent="0.25">
      <c r="G551" s="84"/>
      <c r="X551" s="410"/>
      <c r="Y551" s="410"/>
      <c r="AJ551" s="410"/>
      <c r="AK551" s="410"/>
    </row>
    <row r="552" spans="7:37" ht="12.75" customHeight="1" x14ac:dyDescent="0.25">
      <c r="G552" s="84"/>
      <c r="X552" s="410"/>
      <c r="Y552" s="410"/>
      <c r="AJ552" s="410"/>
      <c r="AK552" s="410"/>
    </row>
    <row r="553" spans="7:37" ht="12.75" customHeight="1" x14ac:dyDescent="0.25">
      <c r="G553" s="84"/>
      <c r="X553" s="410"/>
      <c r="Y553" s="410"/>
      <c r="AJ553" s="410"/>
      <c r="AK553" s="410"/>
    </row>
    <row r="554" spans="7:37" ht="12.75" customHeight="1" x14ac:dyDescent="0.25">
      <c r="G554" s="84"/>
      <c r="X554" s="410"/>
      <c r="Y554" s="410"/>
      <c r="AJ554" s="410"/>
      <c r="AK554" s="410"/>
    </row>
    <row r="555" spans="7:37" ht="12.75" customHeight="1" x14ac:dyDescent="0.25">
      <c r="G555" s="84"/>
      <c r="X555" s="410"/>
      <c r="Y555" s="410"/>
      <c r="AJ555" s="410"/>
      <c r="AK555" s="410"/>
    </row>
    <row r="556" spans="7:37" ht="12.75" customHeight="1" x14ac:dyDescent="0.25">
      <c r="G556" s="84"/>
      <c r="X556" s="410"/>
      <c r="Y556" s="410"/>
      <c r="AJ556" s="410"/>
      <c r="AK556" s="410"/>
    </row>
    <row r="557" spans="7:37" ht="12.75" customHeight="1" x14ac:dyDescent="0.25">
      <c r="G557" s="84"/>
      <c r="X557" s="410"/>
      <c r="Y557" s="410"/>
      <c r="AJ557" s="410"/>
      <c r="AK557" s="410"/>
    </row>
    <row r="558" spans="7:37" ht="12.75" customHeight="1" x14ac:dyDescent="0.25">
      <c r="G558" s="84"/>
      <c r="X558" s="410"/>
      <c r="Y558" s="410"/>
      <c r="AJ558" s="410"/>
      <c r="AK558" s="410"/>
    </row>
    <row r="559" spans="7:37" ht="12.75" customHeight="1" x14ac:dyDescent="0.25">
      <c r="G559" s="84"/>
      <c r="X559" s="410"/>
      <c r="Y559" s="410"/>
      <c r="AJ559" s="410"/>
      <c r="AK559" s="410"/>
    </row>
    <row r="560" spans="7:37" ht="12.75" customHeight="1" x14ac:dyDescent="0.25">
      <c r="G560" s="84"/>
      <c r="X560" s="410"/>
      <c r="Y560" s="410"/>
      <c r="AJ560" s="410"/>
      <c r="AK560" s="410"/>
    </row>
    <row r="561" spans="7:37" ht="12.75" customHeight="1" x14ac:dyDescent="0.25">
      <c r="G561" s="84"/>
      <c r="X561" s="410"/>
      <c r="Y561" s="410"/>
      <c r="AJ561" s="410"/>
      <c r="AK561" s="410"/>
    </row>
    <row r="562" spans="7:37" ht="12.75" customHeight="1" x14ac:dyDescent="0.25">
      <c r="G562" s="84"/>
      <c r="X562" s="410"/>
      <c r="Y562" s="410"/>
      <c r="AJ562" s="410"/>
      <c r="AK562" s="410"/>
    </row>
    <row r="563" spans="7:37" ht="12.75" customHeight="1" x14ac:dyDescent="0.25">
      <c r="G563" s="84"/>
      <c r="X563" s="410"/>
      <c r="Y563" s="410"/>
      <c r="AJ563" s="410"/>
      <c r="AK563" s="410"/>
    </row>
    <row r="564" spans="7:37" ht="12.75" customHeight="1" x14ac:dyDescent="0.25">
      <c r="G564" s="84"/>
      <c r="X564" s="410"/>
      <c r="Y564" s="410"/>
      <c r="AJ564" s="410"/>
      <c r="AK564" s="410"/>
    </row>
    <row r="565" spans="7:37" ht="12.75" customHeight="1" x14ac:dyDescent="0.25">
      <c r="G565" s="84"/>
      <c r="X565" s="410"/>
      <c r="Y565" s="410"/>
      <c r="AJ565" s="410"/>
      <c r="AK565" s="410"/>
    </row>
    <row r="566" spans="7:37" ht="12.75" customHeight="1" x14ac:dyDescent="0.25">
      <c r="G566" s="84"/>
      <c r="X566" s="410"/>
      <c r="Y566" s="410"/>
      <c r="AJ566" s="410"/>
      <c r="AK566" s="410"/>
    </row>
    <row r="567" spans="7:37" ht="12.75" customHeight="1" x14ac:dyDescent="0.25">
      <c r="G567" s="84"/>
      <c r="X567" s="410"/>
      <c r="Y567" s="410"/>
      <c r="AJ567" s="410"/>
      <c r="AK567" s="410"/>
    </row>
    <row r="568" spans="7:37" ht="12.75" customHeight="1" x14ac:dyDescent="0.25">
      <c r="G568" s="84"/>
      <c r="X568" s="410"/>
      <c r="Y568" s="410"/>
      <c r="AJ568" s="410"/>
      <c r="AK568" s="410"/>
    </row>
    <row r="569" spans="7:37" ht="12.75" customHeight="1" x14ac:dyDescent="0.25">
      <c r="G569" s="84"/>
      <c r="X569" s="410"/>
      <c r="Y569" s="410"/>
      <c r="AJ569" s="410"/>
      <c r="AK569" s="410"/>
    </row>
    <row r="570" spans="7:37" ht="12.75" customHeight="1" x14ac:dyDescent="0.25">
      <c r="G570" s="84"/>
      <c r="X570" s="410"/>
      <c r="Y570" s="410"/>
      <c r="AJ570" s="410"/>
      <c r="AK570" s="410"/>
    </row>
    <row r="571" spans="7:37" ht="12.75" customHeight="1" x14ac:dyDescent="0.25">
      <c r="G571" s="84"/>
      <c r="X571" s="410"/>
      <c r="Y571" s="410"/>
      <c r="AJ571" s="410"/>
      <c r="AK571" s="410"/>
    </row>
    <row r="572" spans="7:37" ht="12.75" customHeight="1" x14ac:dyDescent="0.25">
      <c r="G572" s="84"/>
      <c r="X572" s="410"/>
      <c r="Y572" s="410"/>
      <c r="AJ572" s="410"/>
      <c r="AK572" s="410"/>
    </row>
    <row r="573" spans="7:37" ht="12.75" customHeight="1" x14ac:dyDescent="0.25">
      <c r="G573" s="84"/>
      <c r="X573" s="410"/>
      <c r="Y573" s="410"/>
      <c r="AJ573" s="410"/>
      <c r="AK573" s="410"/>
    </row>
    <row r="574" spans="7:37" ht="12.75" customHeight="1" x14ac:dyDescent="0.25">
      <c r="G574" s="84"/>
      <c r="X574" s="410"/>
      <c r="Y574" s="410"/>
      <c r="AJ574" s="410"/>
      <c r="AK574" s="410"/>
    </row>
    <row r="575" spans="7:37" ht="12.75" customHeight="1" x14ac:dyDescent="0.25">
      <c r="G575" s="84"/>
      <c r="X575" s="410"/>
      <c r="Y575" s="410"/>
      <c r="AJ575" s="410"/>
      <c r="AK575" s="410"/>
    </row>
    <row r="576" spans="7:37" ht="12.75" customHeight="1" x14ac:dyDescent="0.25">
      <c r="G576" s="84"/>
      <c r="X576" s="410"/>
      <c r="Y576" s="410"/>
      <c r="AJ576" s="410"/>
      <c r="AK576" s="410"/>
    </row>
    <row r="577" spans="7:37" ht="12.75" customHeight="1" x14ac:dyDescent="0.25">
      <c r="G577" s="84"/>
      <c r="X577" s="410"/>
      <c r="Y577" s="410"/>
      <c r="AJ577" s="410"/>
      <c r="AK577" s="410"/>
    </row>
    <row r="578" spans="7:37" ht="12.75" customHeight="1" x14ac:dyDescent="0.25">
      <c r="G578" s="84"/>
      <c r="X578" s="410"/>
      <c r="Y578" s="410"/>
      <c r="AJ578" s="410"/>
      <c r="AK578" s="410"/>
    </row>
    <row r="579" spans="7:37" ht="12.75" customHeight="1" x14ac:dyDescent="0.25">
      <c r="G579" s="84"/>
      <c r="X579" s="410"/>
      <c r="Y579" s="410"/>
      <c r="AJ579" s="410"/>
      <c r="AK579" s="410"/>
    </row>
    <row r="580" spans="7:37" ht="12.75" customHeight="1" x14ac:dyDescent="0.25">
      <c r="G580" s="84"/>
      <c r="X580" s="410"/>
      <c r="Y580" s="410"/>
      <c r="AJ580" s="410"/>
      <c r="AK580" s="410"/>
    </row>
    <row r="581" spans="7:37" ht="12.75" customHeight="1" x14ac:dyDescent="0.25">
      <c r="G581" s="84"/>
      <c r="X581" s="410"/>
      <c r="Y581" s="410"/>
      <c r="AJ581" s="410"/>
      <c r="AK581" s="410"/>
    </row>
    <row r="582" spans="7:37" ht="12.75" customHeight="1" x14ac:dyDescent="0.25">
      <c r="G582" s="84"/>
      <c r="X582" s="410"/>
      <c r="Y582" s="410"/>
      <c r="AJ582" s="410"/>
      <c r="AK582" s="410"/>
    </row>
    <row r="583" spans="7:37" ht="12.75" customHeight="1" x14ac:dyDescent="0.25">
      <c r="G583" s="84"/>
      <c r="X583" s="410"/>
      <c r="Y583" s="410"/>
      <c r="AJ583" s="410"/>
      <c r="AK583" s="410"/>
    </row>
    <row r="584" spans="7:37" ht="12.75" customHeight="1" x14ac:dyDescent="0.25">
      <c r="G584" s="84"/>
      <c r="X584" s="410"/>
      <c r="Y584" s="410"/>
      <c r="AJ584" s="410"/>
      <c r="AK584" s="410"/>
    </row>
    <row r="585" spans="7:37" ht="12.75" customHeight="1" x14ac:dyDescent="0.25">
      <c r="G585" s="84"/>
      <c r="X585" s="410"/>
      <c r="Y585" s="410"/>
      <c r="AJ585" s="410"/>
      <c r="AK585" s="410"/>
    </row>
    <row r="586" spans="7:37" ht="12.75" customHeight="1" x14ac:dyDescent="0.25">
      <c r="G586" s="84"/>
      <c r="X586" s="410"/>
      <c r="Y586" s="410"/>
      <c r="AJ586" s="410"/>
      <c r="AK586" s="410"/>
    </row>
    <row r="587" spans="7:37" ht="12.75" customHeight="1" x14ac:dyDescent="0.25">
      <c r="G587" s="84"/>
      <c r="X587" s="410"/>
      <c r="Y587" s="410"/>
      <c r="AJ587" s="410"/>
      <c r="AK587" s="410"/>
    </row>
    <row r="588" spans="7:37" ht="12.75" customHeight="1" x14ac:dyDescent="0.25">
      <c r="G588" s="84"/>
    </row>
    <row r="589" spans="7:37" ht="12.75" customHeight="1" x14ac:dyDescent="0.25">
      <c r="G589" s="84"/>
    </row>
  </sheetData>
  <autoFilter ref="A1:AR426"/>
  <hyperlinks>
    <hyperlink ref="AH84" r:id="rId1"/>
    <hyperlink ref="AH93" r:id="rId2"/>
    <hyperlink ref="AH119" r:id="rId3"/>
    <hyperlink ref="AH124" r:id="rId4"/>
    <hyperlink ref="AH126" r:id="rId5"/>
    <hyperlink ref="AH128" r:id="rId6"/>
    <hyperlink ref="AH146" r:id="rId7"/>
    <hyperlink ref="AH148" r:id="rId8"/>
    <hyperlink ref="AH150" r:id="rId9"/>
    <hyperlink ref="AH153" r:id="rId10"/>
    <hyperlink ref="AH157" r:id="rId11"/>
    <hyperlink ref="AH258" r:id="rId12"/>
    <hyperlink ref="AH206" r:id="rId13"/>
    <hyperlink ref="AH243" r:id="rId14"/>
    <hyperlink ref="AH249" r:id="rId15"/>
    <hyperlink ref="AH232" r:id="rId16"/>
    <hyperlink ref="AH273" r:id="rId17"/>
    <hyperlink ref="AH85" r:id="rId18"/>
    <hyperlink ref="AH260" r:id="rId19"/>
    <hyperlink ref="AH277" r:id="rId20"/>
    <hyperlink ref="AH308" r:id="rId21"/>
    <hyperlink ref="AH208" r:id="rId22"/>
    <hyperlink ref="AH347" r:id="rId23"/>
    <hyperlink ref="AH196" r:id="rId24"/>
    <hyperlink ref="AH326" r:id="rId25"/>
    <hyperlink ref="AH299" r:id="rId26"/>
    <hyperlink ref="AH159" r:id="rId27"/>
    <hyperlink ref="C2" r:id="rId28"/>
    <hyperlink ref="C4" r:id="rId29"/>
    <hyperlink ref="C5" r:id="rId30"/>
    <hyperlink ref="C6" r:id="rId31"/>
    <hyperlink ref="C7" r:id="rId32"/>
    <hyperlink ref="C8" r:id="rId33"/>
    <hyperlink ref="C9" r:id="rId34"/>
    <hyperlink ref="C10" r:id="rId35"/>
    <hyperlink ref="C3" r:id="rId36"/>
    <hyperlink ref="C11" r:id="rId37"/>
    <hyperlink ref="C12" r:id="rId38"/>
    <hyperlink ref="C13" r:id="rId39"/>
    <hyperlink ref="C14" r:id="rId40"/>
    <hyperlink ref="C15" r:id="rId41"/>
    <hyperlink ref="C16" r:id="rId42"/>
    <hyperlink ref="C17" r:id="rId43"/>
    <hyperlink ref="C18" r:id="rId44"/>
    <hyperlink ref="C19" r:id="rId45"/>
    <hyperlink ref="C20" r:id="rId46"/>
    <hyperlink ref="C21" r:id="rId47"/>
    <hyperlink ref="C22" r:id="rId48"/>
    <hyperlink ref="C23" r:id="rId49"/>
    <hyperlink ref="C24" r:id="rId50"/>
    <hyperlink ref="C25" r:id="rId51"/>
    <hyperlink ref="C26" r:id="rId52"/>
    <hyperlink ref="C27" r:id="rId53"/>
    <hyperlink ref="C28" r:id="rId54"/>
    <hyperlink ref="C29" r:id="rId55"/>
    <hyperlink ref="C30" r:id="rId56"/>
    <hyperlink ref="C31" r:id="rId57"/>
    <hyperlink ref="C32" r:id="rId58"/>
    <hyperlink ref="C33" r:id="rId59"/>
    <hyperlink ref="C34" r:id="rId60"/>
    <hyperlink ref="C35" r:id="rId61"/>
    <hyperlink ref="C36" r:id="rId62"/>
    <hyperlink ref="C37" r:id="rId63"/>
    <hyperlink ref="C38" r:id="rId64"/>
    <hyperlink ref="C39" r:id="rId65"/>
    <hyperlink ref="C40" r:id="rId66"/>
    <hyperlink ref="C41" r:id="rId67"/>
    <hyperlink ref="C42" r:id="rId68"/>
    <hyperlink ref="C43" r:id="rId69"/>
    <hyperlink ref="C44" r:id="rId70"/>
    <hyperlink ref="C45" r:id="rId71"/>
    <hyperlink ref="C46" r:id="rId72"/>
    <hyperlink ref="C47" r:id="rId73"/>
    <hyperlink ref="C48" r:id="rId74"/>
    <hyperlink ref="C49" r:id="rId75"/>
    <hyperlink ref="C50" r:id="rId76"/>
    <hyperlink ref="C51" r:id="rId77"/>
    <hyperlink ref="C52" r:id="rId78"/>
    <hyperlink ref="C53" r:id="rId79"/>
    <hyperlink ref="C54" r:id="rId80"/>
    <hyperlink ref="C55" r:id="rId81"/>
    <hyperlink ref="C56" r:id="rId82"/>
    <hyperlink ref="C57" r:id="rId83"/>
    <hyperlink ref="C58" r:id="rId84"/>
    <hyperlink ref="C59" r:id="rId85"/>
    <hyperlink ref="C60" r:id="rId86"/>
    <hyperlink ref="C61" r:id="rId87"/>
    <hyperlink ref="C62" r:id="rId88"/>
    <hyperlink ref="C63" r:id="rId89"/>
    <hyperlink ref="C64" r:id="rId90"/>
    <hyperlink ref="C65" r:id="rId91"/>
    <hyperlink ref="C66" r:id="rId92"/>
    <hyperlink ref="C67" r:id="rId93"/>
    <hyperlink ref="C68" r:id="rId94"/>
    <hyperlink ref="C69" r:id="rId95"/>
    <hyperlink ref="C70" r:id="rId96"/>
    <hyperlink ref="C71" r:id="rId97"/>
    <hyperlink ref="C72" r:id="rId98"/>
    <hyperlink ref="C73" r:id="rId99"/>
    <hyperlink ref="C74" r:id="rId100"/>
    <hyperlink ref="C75" r:id="rId101"/>
    <hyperlink ref="C76" r:id="rId102"/>
    <hyperlink ref="C77" r:id="rId103"/>
    <hyperlink ref="C78" r:id="rId104"/>
    <hyperlink ref="C79" r:id="rId105"/>
    <hyperlink ref="C80" r:id="rId106"/>
    <hyperlink ref="C81" r:id="rId107"/>
    <hyperlink ref="C82" r:id="rId108"/>
    <hyperlink ref="C83" r:id="rId109"/>
    <hyperlink ref="C84" r:id="rId110"/>
    <hyperlink ref="C85" r:id="rId111"/>
    <hyperlink ref="C86" r:id="rId112"/>
    <hyperlink ref="C87" r:id="rId113"/>
    <hyperlink ref="C88" r:id="rId114"/>
    <hyperlink ref="C89" r:id="rId115"/>
    <hyperlink ref="C90" r:id="rId116"/>
    <hyperlink ref="C91" r:id="rId117"/>
    <hyperlink ref="C92" r:id="rId118"/>
    <hyperlink ref="C93" r:id="rId119"/>
    <hyperlink ref="C94" r:id="rId120"/>
    <hyperlink ref="C95" r:id="rId121"/>
    <hyperlink ref="C96" r:id="rId122"/>
    <hyperlink ref="C97" r:id="rId123"/>
    <hyperlink ref="C98" r:id="rId124"/>
    <hyperlink ref="C99" r:id="rId125"/>
    <hyperlink ref="C100" r:id="rId126"/>
    <hyperlink ref="C101" r:id="rId127"/>
    <hyperlink ref="C102" r:id="rId128"/>
    <hyperlink ref="C103" r:id="rId129"/>
    <hyperlink ref="C104" r:id="rId130"/>
    <hyperlink ref="C105" r:id="rId131"/>
    <hyperlink ref="C106" r:id="rId132"/>
    <hyperlink ref="C107" r:id="rId133"/>
    <hyperlink ref="C108" r:id="rId134"/>
    <hyperlink ref="C109" r:id="rId135"/>
    <hyperlink ref="C110" r:id="rId136"/>
    <hyperlink ref="C111" r:id="rId137"/>
    <hyperlink ref="C112" r:id="rId138"/>
    <hyperlink ref="C113" r:id="rId139"/>
    <hyperlink ref="C114" r:id="rId140"/>
    <hyperlink ref="C115" r:id="rId141"/>
    <hyperlink ref="C116" r:id="rId142"/>
    <hyperlink ref="C117" r:id="rId143"/>
    <hyperlink ref="C118" r:id="rId144"/>
    <hyperlink ref="C119" r:id="rId145"/>
    <hyperlink ref="C120" r:id="rId146"/>
    <hyperlink ref="C121" r:id="rId147"/>
    <hyperlink ref="C122" r:id="rId148"/>
    <hyperlink ref="C123" r:id="rId149"/>
    <hyperlink ref="C124" r:id="rId150"/>
    <hyperlink ref="C125" r:id="rId151"/>
    <hyperlink ref="C126" r:id="rId152"/>
    <hyperlink ref="C127" r:id="rId153"/>
    <hyperlink ref="C128" r:id="rId154"/>
    <hyperlink ref="C129" r:id="rId155"/>
    <hyperlink ref="C130" r:id="rId156"/>
    <hyperlink ref="C131" r:id="rId157"/>
    <hyperlink ref="C132" r:id="rId158"/>
    <hyperlink ref="C133" r:id="rId159"/>
    <hyperlink ref="C134" r:id="rId160"/>
    <hyperlink ref="C135" r:id="rId161"/>
    <hyperlink ref="C136" r:id="rId162"/>
    <hyperlink ref="C137" r:id="rId163"/>
    <hyperlink ref="C138" r:id="rId164"/>
    <hyperlink ref="C139" r:id="rId165"/>
    <hyperlink ref="C140" r:id="rId166"/>
    <hyperlink ref="C141" r:id="rId167"/>
    <hyperlink ref="C142" r:id="rId168"/>
    <hyperlink ref="C143" r:id="rId169"/>
    <hyperlink ref="C144" r:id="rId170"/>
    <hyperlink ref="C145" r:id="rId171"/>
    <hyperlink ref="C146" r:id="rId172"/>
    <hyperlink ref="C147" r:id="rId173"/>
    <hyperlink ref="C148" r:id="rId174"/>
    <hyperlink ref="C149" r:id="rId175"/>
    <hyperlink ref="C150" r:id="rId176"/>
    <hyperlink ref="C151" r:id="rId177"/>
    <hyperlink ref="C152" r:id="rId178"/>
    <hyperlink ref="C153" r:id="rId179"/>
    <hyperlink ref="C154" r:id="rId180"/>
    <hyperlink ref="C155" r:id="rId181"/>
    <hyperlink ref="C156" r:id="rId182"/>
    <hyperlink ref="C157" r:id="rId183"/>
    <hyperlink ref="C158" r:id="rId184"/>
    <hyperlink ref="C159" r:id="rId185"/>
    <hyperlink ref="C160" r:id="rId186"/>
    <hyperlink ref="C161" r:id="rId187"/>
    <hyperlink ref="C162" r:id="rId188"/>
    <hyperlink ref="C163" r:id="rId189"/>
    <hyperlink ref="C164" r:id="rId190"/>
    <hyperlink ref="C165" r:id="rId191"/>
    <hyperlink ref="C166" r:id="rId192"/>
    <hyperlink ref="C167" r:id="rId193"/>
    <hyperlink ref="C168" r:id="rId194"/>
    <hyperlink ref="C169" r:id="rId195"/>
    <hyperlink ref="C170" r:id="rId196"/>
    <hyperlink ref="C171" r:id="rId197"/>
    <hyperlink ref="C172" r:id="rId198"/>
    <hyperlink ref="C173" r:id="rId199"/>
    <hyperlink ref="C174" r:id="rId200"/>
    <hyperlink ref="C175" r:id="rId201"/>
    <hyperlink ref="C176" r:id="rId202"/>
    <hyperlink ref="C177" r:id="rId203"/>
    <hyperlink ref="C178" r:id="rId204"/>
    <hyperlink ref="C179" r:id="rId205"/>
    <hyperlink ref="C180" r:id="rId206"/>
    <hyperlink ref="C181" r:id="rId207"/>
    <hyperlink ref="C182" r:id="rId208"/>
    <hyperlink ref="C183" r:id="rId209"/>
    <hyperlink ref="C184" r:id="rId210"/>
    <hyperlink ref="C185" r:id="rId211"/>
    <hyperlink ref="C186" r:id="rId212"/>
    <hyperlink ref="C187" r:id="rId213"/>
    <hyperlink ref="C188" r:id="rId214"/>
    <hyperlink ref="C189" r:id="rId215"/>
    <hyperlink ref="C190" r:id="rId216"/>
    <hyperlink ref="C191" r:id="rId217"/>
    <hyperlink ref="C192" r:id="rId218"/>
    <hyperlink ref="C193" r:id="rId219"/>
    <hyperlink ref="C194" r:id="rId220"/>
    <hyperlink ref="C195" r:id="rId221"/>
    <hyperlink ref="C196" r:id="rId222"/>
    <hyperlink ref="C197" r:id="rId223"/>
    <hyperlink ref="C198" r:id="rId224"/>
    <hyperlink ref="C199" r:id="rId225"/>
    <hyperlink ref="C200" r:id="rId226"/>
    <hyperlink ref="C201" r:id="rId227"/>
    <hyperlink ref="C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C227" r:id="rId253"/>
    <hyperlink ref="C228" r:id="rId254"/>
    <hyperlink ref="C229" r:id="rId255"/>
    <hyperlink ref="C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C243" r:id="rId269"/>
    <hyperlink ref="C244" r:id="rId270"/>
    <hyperlink ref="C245" r:id="rId271"/>
    <hyperlink ref="C246" r:id="rId272"/>
    <hyperlink ref="C247" r:id="rId273"/>
    <hyperlink ref="C248" r:id="rId274"/>
    <hyperlink ref="C249" r:id="rId275"/>
    <hyperlink ref="C250" r:id="rId276"/>
    <hyperlink ref="C251" r:id="rId277"/>
    <hyperlink ref="C252" r:id="rId278"/>
    <hyperlink ref="C253" r:id="rId279"/>
    <hyperlink ref="C254" r:id="rId280"/>
    <hyperlink ref="C255" r:id="rId281"/>
    <hyperlink ref="C256" r:id="rId282"/>
    <hyperlink ref="C257" r:id="rId283"/>
    <hyperlink ref="C258" r:id="rId284"/>
    <hyperlink ref="C259" r:id="rId285"/>
    <hyperlink ref="C260" r:id="rId286"/>
    <hyperlink ref="C261" r:id="rId287"/>
    <hyperlink ref="C262" r:id="rId288"/>
    <hyperlink ref="C263" r:id="rId289"/>
    <hyperlink ref="C264" r:id="rId290"/>
    <hyperlink ref="C265" r:id="rId291"/>
    <hyperlink ref="C266" r:id="rId292"/>
    <hyperlink ref="C267" r:id="rId293"/>
    <hyperlink ref="C268" r:id="rId294"/>
    <hyperlink ref="C269" r:id="rId295"/>
    <hyperlink ref="C270" r:id="rId296"/>
    <hyperlink ref="C271" r:id="rId297"/>
    <hyperlink ref="C272" r:id="rId298"/>
    <hyperlink ref="C273" r:id="rId299"/>
    <hyperlink ref="C274" r:id="rId300"/>
    <hyperlink ref="C275" r:id="rId301"/>
    <hyperlink ref="C276" r:id="rId302"/>
    <hyperlink ref="C277" r:id="rId303"/>
    <hyperlink ref="C278" r:id="rId304"/>
    <hyperlink ref="C279" r:id="rId305"/>
    <hyperlink ref="C280" r:id="rId306"/>
    <hyperlink ref="C281" r:id="rId307"/>
    <hyperlink ref="C282" r:id="rId308"/>
    <hyperlink ref="C283" r:id="rId309"/>
    <hyperlink ref="C284" r:id="rId310"/>
    <hyperlink ref="C285" r:id="rId311"/>
    <hyperlink ref="C286" r:id="rId312"/>
    <hyperlink ref="C287" r:id="rId313"/>
    <hyperlink ref="C288" r:id="rId314"/>
    <hyperlink ref="C289" r:id="rId315"/>
    <hyperlink ref="C290" r:id="rId316"/>
    <hyperlink ref="C291" r:id="rId317"/>
    <hyperlink ref="C292" r:id="rId318"/>
    <hyperlink ref="C293" r:id="rId319"/>
    <hyperlink ref="C294" r:id="rId320"/>
    <hyperlink ref="C295" r:id="rId321"/>
    <hyperlink ref="C296" r:id="rId322"/>
    <hyperlink ref="C297" r:id="rId323"/>
    <hyperlink ref="C298" r:id="rId324"/>
    <hyperlink ref="C299" r:id="rId325"/>
    <hyperlink ref="C300" r:id="rId326"/>
    <hyperlink ref="C301" r:id="rId327"/>
    <hyperlink ref="C302" r:id="rId328"/>
    <hyperlink ref="C303" r:id="rId329"/>
    <hyperlink ref="C304" r:id="rId330"/>
    <hyperlink ref="C305" r:id="rId331"/>
    <hyperlink ref="C306" r:id="rId332"/>
    <hyperlink ref="C307" r:id="rId333"/>
    <hyperlink ref="C308" r:id="rId334"/>
    <hyperlink ref="C309" r:id="rId335"/>
    <hyperlink ref="C310" r:id="rId336"/>
    <hyperlink ref="C311" r:id="rId337"/>
    <hyperlink ref="C312" r:id="rId338"/>
    <hyperlink ref="C313" r:id="rId339"/>
    <hyperlink ref="C314" r:id="rId340"/>
    <hyperlink ref="C315" r:id="rId341"/>
    <hyperlink ref="C316" r:id="rId342"/>
    <hyperlink ref="C317" r:id="rId343"/>
    <hyperlink ref="C318" r:id="rId344"/>
    <hyperlink ref="C319" r:id="rId345"/>
    <hyperlink ref="C320" r:id="rId346"/>
    <hyperlink ref="C321" r:id="rId347"/>
    <hyperlink ref="C322" r:id="rId348"/>
    <hyperlink ref="C323" r:id="rId349"/>
    <hyperlink ref="C324" r:id="rId350"/>
    <hyperlink ref="C325" r:id="rId351"/>
    <hyperlink ref="C326" r:id="rId352"/>
    <hyperlink ref="C327" r:id="rId353"/>
    <hyperlink ref="C328" r:id="rId354"/>
    <hyperlink ref="C329" r:id="rId355"/>
    <hyperlink ref="C330" r:id="rId356"/>
    <hyperlink ref="C331" r:id="rId357"/>
    <hyperlink ref="C332" r:id="rId358"/>
    <hyperlink ref="C333" r:id="rId359"/>
    <hyperlink ref="C334" r:id="rId360"/>
    <hyperlink ref="C335" r:id="rId361"/>
    <hyperlink ref="C336" r:id="rId362"/>
    <hyperlink ref="C337" r:id="rId363"/>
    <hyperlink ref="C338" r:id="rId364"/>
    <hyperlink ref="C339" r:id="rId365"/>
    <hyperlink ref="C340" r:id="rId366"/>
    <hyperlink ref="C341" r:id="rId367"/>
    <hyperlink ref="C342" r:id="rId368"/>
    <hyperlink ref="C343" r:id="rId369"/>
    <hyperlink ref="C344" r:id="rId370"/>
    <hyperlink ref="C345" r:id="rId371"/>
    <hyperlink ref="C346" r:id="rId372"/>
    <hyperlink ref="C347" r:id="rId373"/>
    <hyperlink ref="C348" r:id="rId374"/>
    <hyperlink ref="C349" r:id="rId375"/>
    <hyperlink ref="C350" r:id="rId376"/>
    <hyperlink ref="C351" r:id="rId377"/>
    <hyperlink ref="C352" r:id="rId378"/>
    <hyperlink ref="C353" r:id="rId379"/>
    <hyperlink ref="C354" r:id="rId380"/>
    <hyperlink ref="C355" r:id="rId381"/>
    <hyperlink ref="C356" r:id="rId382"/>
    <hyperlink ref="C357" r:id="rId383"/>
    <hyperlink ref="C358" r:id="rId384"/>
    <hyperlink ref="C359" r:id="rId385"/>
    <hyperlink ref="C360" r:id="rId386"/>
    <hyperlink ref="C361" r:id="rId387"/>
    <hyperlink ref="C362" r:id="rId388"/>
    <hyperlink ref="C363" r:id="rId389"/>
    <hyperlink ref="C364" r:id="rId390"/>
    <hyperlink ref="C365" r:id="rId391"/>
    <hyperlink ref="C366" r:id="rId392"/>
    <hyperlink ref="C367" r:id="rId393"/>
    <hyperlink ref="C368" r:id="rId394"/>
    <hyperlink ref="C369" r:id="rId395"/>
    <hyperlink ref="C370" r:id="rId396"/>
    <hyperlink ref="C371" r:id="rId397"/>
    <hyperlink ref="C372" r:id="rId398"/>
    <hyperlink ref="C373" r:id="rId399"/>
    <hyperlink ref="C374" r:id="rId400"/>
    <hyperlink ref="C375" r:id="rId401"/>
    <hyperlink ref="C376" r:id="rId402"/>
    <hyperlink ref="C377:C386" r:id="rId403" display="AI&amp;DS-375@gmail.com"/>
    <hyperlink ref="C377" r:id="rId404"/>
    <hyperlink ref="C378" r:id="rId405"/>
    <hyperlink ref="C379" r:id="rId406"/>
    <hyperlink ref="C380" r:id="rId407"/>
    <hyperlink ref="C381" r:id="rId408"/>
    <hyperlink ref="C382" r:id="rId409"/>
    <hyperlink ref="C383" r:id="rId410"/>
    <hyperlink ref="C384" r:id="rId411"/>
    <hyperlink ref="C385" r:id="rId412"/>
    <hyperlink ref="C386" r:id="rId413"/>
    <hyperlink ref="C387:C425" r:id="rId414" display="AI&amp;DS-375@gmail.com"/>
    <hyperlink ref="C387" r:id="rId415"/>
    <hyperlink ref="C388" r:id="rId416"/>
    <hyperlink ref="C389" r:id="rId417"/>
    <hyperlink ref="C390" r:id="rId418"/>
    <hyperlink ref="C391" r:id="rId419"/>
    <hyperlink ref="C392" r:id="rId420"/>
    <hyperlink ref="C393" r:id="rId421"/>
    <hyperlink ref="C394" r:id="rId422"/>
    <hyperlink ref="C395" r:id="rId423"/>
    <hyperlink ref="C396" r:id="rId424"/>
    <hyperlink ref="C397" r:id="rId425"/>
    <hyperlink ref="C398" r:id="rId426"/>
    <hyperlink ref="C399" r:id="rId427"/>
    <hyperlink ref="C400" r:id="rId428"/>
    <hyperlink ref="C401" r:id="rId429"/>
    <hyperlink ref="C402" r:id="rId430"/>
    <hyperlink ref="C403" r:id="rId431"/>
    <hyperlink ref="C404" r:id="rId432"/>
    <hyperlink ref="C405" r:id="rId433"/>
    <hyperlink ref="C406" r:id="rId434"/>
    <hyperlink ref="C407" r:id="rId435"/>
    <hyperlink ref="C408" r:id="rId436"/>
    <hyperlink ref="C409" r:id="rId437"/>
    <hyperlink ref="C410" r:id="rId438"/>
    <hyperlink ref="C411" r:id="rId439"/>
    <hyperlink ref="C412" r:id="rId440"/>
    <hyperlink ref="C413" r:id="rId441"/>
    <hyperlink ref="C414" r:id="rId442"/>
    <hyperlink ref="C415" r:id="rId443"/>
    <hyperlink ref="C416" r:id="rId444"/>
    <hyperlink ref="C417" r:id="rId445"/>
    <hyperlink ref="C418" r:id="rId446"/>
    <hyperlink ref="C419" r:id="rId447"/>
    <hyperlink ref="C420" r:id="rId448"/>
    <hyperlink ref="C421" r:id="rId449"/>
    <hyperlink ref="C422" r:id="rId450"/>
    <hyperlink ref="C423" r:id="rId451"/>
    <hyperlink ref="C424" r:id="rId452"/>
    <hyperlink ref="C425" r:id="rId453"/>
    <hyperlink ref="C426" r:id="rId454"/>
  </hyperlinks>
  <pageMargins left="0.7" right="0.7" top="0.75" bottom="0.75" header="0.3" footer="0.3"/>
  <legacyDrawing r:id="rId45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MA609"/>
  <sheetViews>
    <sheetView zoomScale="60" zoomScaleNormal="60" workbookViewId="0">
      <pane ySplit="2" topLeftCell="A319" activePane="bottomLeft" state="frozen"/>
      <selection activeCell="CV1" sqref="CV1"/>
      <selection pane="bottomLeft" activeCell="F1" sqref="F1:F1048576"/>
    </sheetView>
  </sheetViews>
  <sheetFormatPr defaultColWidth="9.140625" defaultRowHeight="12.75" customHeight="1" outlineLevelCol="1" x14ac:dyDescent="0.25"/>
  <cols>
    <col min="1" max="1" width="9.140625" style="87" customWidth="1"/>
    <col min="2" max="2" width="28.7109375" hidden="1" customWidth="1"/>
    <col min="3" max="3" width="35.42578125" hidden="1" customWidth="1"/>
    <col min="4" max="4" width="26.140625" customWidth="1"/>
    <col min="5" max="5" width="35.42578125" customWidth="1"/>
    <col min="6" max="6" width="25.5703125" customWidth="1"/>
    <col min="7" max="9" width="20.42578125" customWidth="1"/>
    <col min="10" max="10" width="14.140625" bestFit="1" customWidth="1"/>
    <col min="11" max="11" width="17.5703125" customWidth="1"/>
    <col min="12" max="12" width="17.5703125" hidden="1" customWidth="1"/>
    <col min="13" max="13" width="70" customWidth="1" outlineLevel="1"/>
    <col min="14" max="14" width="14.85546875" hidden="1" customWidth="1" outlineLevel="1"/>
    <col min="15" max="15" width="22" customWidth="1" outlineLevel="1"/>
    <col min="16" max="16" width="14.85546875" hidden="1" customWidth="1" outlineLevel="1"/>
    <col min="17" max="17" width="55.28515625" customWidth="1" collapsed="1"/>
    <col min="18" max="18" width="55.28515625" hidden="1" customWidth="1"/>
    <col min="19" max="19" width="20.5703125" customWidth="1"/>
    <col min="20" max="20" width="20.5703125" hidden="1" customWidth="1"/>
    <col min="21" max="21" width="20.42578125" customWidth="1"/>
    <col min="22" max="22" width="20.42578125" hidden="1" customWidth="1"/>
    <col min="23" max="23" width="13" customWidth="1"/>
    <col min="24" max="24" width="13" hidden="1" customWidth="1"/>
    <col min="25" max="25" width="20.42578125" bestFit="1" customWidth="1"/>
    <col min="26" max="26" width="20.42578125" hidden="1" customWidth="1"/>
    <col min="27" max="27" width="47.85546875" customWidth="1"/>
    <col min="28" max="30" width="14.140625" hidden="1" customWidth="1"/>
    <col min="31" max="31" width="76.140625" bestFit="1" customWidth="1"/>
    <col min="32" max="32" width="16.140625" style="86" customWidth="1"/>
    <col min="33" max="33" width="115.85546875" style="86" customWidth="1"/>
    <col min="34" max="34" width="14.42578125" customWidth="1"/>
    <col min="35" max="35" width="60.5703125" style="87" customWidth="1"/>
    <col min="36" max="36" width="65" customWidth="1"/>
    <col min="37" max="37" width="115.85546875" style="86" customWidth="1"/>
    <col min="38" max="38" width="20.140625" customWidth="1"/>
    <col min="39" max="39" width="243" customWidth="1"/>
    <col min="40" max="40" width="19.42578125" customWidth="1"/>
    <col min="41" max="41" width="17.28515625" customWidth="1"/>
    <col min="42" max="42" width="21.5703125" customWidth="1"/>
    <col min="43" max="43" width="20.5703125" customWidth="1"/>
    <col min="44" max="44" width="19.7109375" style="87" customWidth="1"/>
    <col min="45" max="45" width="31.28515625" customWidth="1"/>
    <col min="46" max="46" width="30.85546875" customWidth="1"/>
    <col min="47" max="47" width="30.42578125" customWidth="1"/>
    <col min="48" max="48" width="17.42578125" style="86" customWidth="1"/>
    <col min="49" max="49" width="21.85546875" style="86" customWidth="1"/>
    <col min="50" max="50" width="11.85546875" customWidth="1"/>
    <col min="51" max="51" width="28.42578125" customWidth="1"/>
    <col min="52" max="52" width="21.7109375" customWidth="1"/>
    <col min="53" max="53" width="69.140625" customWidth="1"/>
    <col min="54" max="54" width="27.7109375" customWidth="1"/>
    <col min="55" max="55" width="27.7109375" hidden="1" customWidth="1"/>
    <col min="56" max="56" width="68.140625" customWidth="1"/>
    <col min="57" max="57" width="12.85546875" style="230" customWidth="1"/>
    <col min="58" max="58" width="9.42578125" style="231" customWidth="1"/>
    <col min="59" max="59" width="12.5703125" style="231" customWidth="1"/>
    <col min="60" max="60" width="12.85546875" style="231" customWidth="1"/>
    <col min="61" max="61" width="9.42578125" style="231" customWidth="1"/>
    <col min="62" max="62" width="12.85546875" style="231" customWidth="1"/>
    <col min="63" max="63" width="9.42578125" style="231" customWidth="1"/>
    <col min="64" max="64" width="12.85546875" style="230" customWidth="1"/>
    <col min="65" max="65" width="9.42578125" style="230" customWidth="1"/>
    <col min="66" max="66" width="23.7109375" style="231" customWidth="1"/>
    <col min="67" max="67" width="8" style="232" customWidth="1"/>
    <col min="68" max="68" width="8.5703125" style="232" customWidth="1"/>
    <col min="69" max="69" width="11.140625" style="232" customWidth="1"/>
    <col min="70" max="70" width="8.5703125" style="232" customWidth="1"/>
    <col min="71" max="71" width="9.140625" style="232" customWidth="1"/>
    <col min="72" max="72" width="8.5703125" style="232" customWidth="1"/>
    <col min="73" max="73" width="5.85546875" style="232" customWidth="1"/>
    <col min="74" max="74" width="8.5703125" style="232" customWidth="1"/>
    <col min="75" max="75" width="5.5703125" style="232" customWidth="1"/>
    <col min="76" max="76" width="8.5703125" style="232" customWidth="1"/>
    <col min="77" max="77" width="5.42578125" style="232" customWidth="1"/>
    <col min="78" max="78" width="8.5703125" style="232" customWidth="1"/>
    <col min="79" max="79" width="5.85546875" style="86" customWidth="1"/>
    <col min="80" max="80" width="8.5703125" style="86" customWidth="1"/>
    <col min="81" max="81" width="5.5703125" style="86" customWidth="1"/>
    <col min="82" max="82" width="8.5703125" style="86" customWidth="1"/>
    <col min="83" max="83" width="5.42578125" style="86" customWidth="1"/>
    <col min="84" max="84" width="8.5703125" style="86" customWidth="1"/>
    <col min="85" max="85" width="10.7109375" style="86" customWidth="1"/>
    <col min="86" max="86" width="8.5703125" style="86" customWidth="1"/>
    <col min="87" max="87" width="11.28515625" style="86" customWidth="1"/>
    <col min="88" max="88" width="8.5703125" style="86" customWidth="1"/>
    <col min="89" max="89" width="12.7109375" style="86" customWidth="1"/>
    <col min="90" max="90" width="8.5703125" style="86" customWidth="1"/>
    <col min="91" max="91" width="14.42578125" style="86" customWidth="1"/>
    <col min="92" max="92" width="8.5703125" style="86" customWidth="1"/>
    <col min="93" max="93" width="5.5703125" style="86" customWidth="1"/>
    <col min="94" max="94" width="8.5703125" style="86" customWidth="1"/>
    <col min="95" max="95" width="9.42578125" customWidth="1"/>
    <col min="96" max="96" width="8.5703125" customWidth="1"/>
    <col min="97" max="97" width="11.140625" customWidth="1"/>
    <col min="98" max="98" width="8.5703125" customWidth="1"/>
    <col min="99" max="99" width="8" customWidth="1"/>
    <col min="100" max="100" width="8.5703125" customWidth="1"/>
    <col min="101" max="101" width="5.5703125" customWidth="1"/>
    <col min="102" max="102" width="8.5703125" customWidth="1"/>
    <col min="103" max="103" width="8" style="87" customWidth="1"/>
    <col min="104" max="104" width="11.42578125" style="87" customWidth="1"/>
    <col min="105" max="105" width="11.140625" style="87" customWidth="1"/>
    <col min="106" max="106" width="14" style="87" customWidth="1"/>
    <col min="107" max="107" width="9.42578125" style="87" customWidth="1"/>
    <col min="108" max="108" width="8.5703125" style="87" customWidth="1"/>
    <col min="109" max="109" width="14.140625" style="87" customWidth="1"/>
    <col min="110" max="110" width="8.5703125" style="87" customWidth="1"/>
    <col min="111" max="111" width="5.85546875" style="87" customWidth="1"/>
    <col min="112" max="112" width="8.5703125" style="87" customWidth="1"/>
    <col min="113" max="113" width="5.5703125" style="87" customWidth="1"/>
    <col min="114" max="114" width="8.5703125" style="87" customWidth="1"/>
    <col min="115" max="115" width="5.42578125" style="233" customWidth="1"/>
    <col min="116" max="116" width="8.5703125" style="233" customWidth="1"/>
    <col min="117" max="117" width="10.7109375" style="87" customWidth="1"/>
    <col min="118" max="118" width="8.5703125" style="87" customWidth="1"/>
    <col min="119" max="119" width="14.42578125" style="87" customWidth="1"/>
    <col min="120" max="120" width="8.5703125" style="87" customWidth="1"/>
    <col min="121" max="121" width="11.28515625" style="87" customWidth="1"/>
    <col min="122" max="122" width="8.5703125" style="87" customWidth="1"/>
    <col min="123" max="123" width="10.7109375" style="87" customWidth="1"/>
    <col min="124" max="124" width="8.5703125" style="87" customWidth="1"/>
    <col min="125" max="125" width="12.7109375" style="87" customWidth="1"/>
    <col min="126" max="126" width="8.5703125" style="87" customWidth="1"/>
    <col min="127" max="127" width="5.5703125" style="87" customWidth="1"/>
    <col min="128" max="128" width="8.5703125" style="87" customWidth="1"/>
    <col min="129" max="129" width="5.85546875" customWidth="1"/>
    <col min="130" max="130" width="8.5703125" customWidth="1"/>
    <col min="131" max="131" width="5.5703125" customWidth="1"/>
    <col min="132" max="132" width="8.5703125" customWidth="1"/>
    <col min="133" max="133" width="10.7109375" customWidth="1"/>
    <col min="134" max="134" width="8.5703125" customWidth="1"/>
    <col min="135" max="135" width="14.42578125" customWidth="1"/>
    <col min="136" max="136" width="8.5703125" customWidth="1"/>
    <col min="137" max="137" width="11.28515625" customWidth="1"/>
    <col min="138" max="138" width="8.5703125" customWidth="1"/>
    <col min="139" max="139" width="5.42578125" customWidth="1"/>
    <col min="140" max="140" width="8.5703125" customWidth="1"/>
    <col min="141" max="141" width="10.7109375" customWidth="1"/>
    <col min="142" max="142" width="8.5703125" customWidth="1"/>
    <col min="143" max="143" width="12.7109375" customWidth="1"/>
    <col min="144" max="144" width="8.5703125" customWidth="1"/>
    <col min="145" max="145" width="5.5703125" customWidth="1"/>
    <col min="146" max="146" width="8.5703125" customWidth="1"/>
    <col min="147" max="147" width="8" customWidth="1"/>
    <col min="148" max="148" width="8.5703125" customWidth="1"/>
    <col min="149" max="149" width="6.7109375" customWidth="1"/>
    <col min="150" max="150" width="8.5703125" customWidth="1"/>
    <col min="151" max="151" width="9.42578125" customWidth="1"/>
    <col min="152" max="152" width="8.5703125" customWidth="1"/>
    <col min="153" max="153" width="10.7109375" customWidth="1"/>
    <col min="154" max="154" width="8.5703125" customWidth="1"/>
    <col min="155" max="155" width="14" customWidth="1"/>
    <col min="156" max="156" width="8.5703125" customWidth="1"/>
    <col min="157" max="157" width="11.5703125" customWidth="1"/>
    <col min="158" max="158" width="8.5703125" customWidth="1"/>
    <col min="159" max="159" width="8" customWidth="1"/>
    <col min="160" max="160" width="8.5703125" customWidth="1"/>
    <col min="161" max="161" width="6.7109375" customWidth="1"/>
    <col min="162" max="162" width="8.5703125" customWidth="1"/>
    <col min="163" max="163" width="9.42578125" customWidth="1"/>
    <col min="164" max="164" width="8.5703125" customWidth="1"/>
    <col min="165" max="165" width="8.7109375" customWidth="1"/>
    <col min="166" max="166" width="9.28515625" customWidth="1"/>
    <col min="167" max="167" width="14.5703125" customWidth="1"/>
    <col min="168" max="168" width="8.7109375" customWidth="1"/>
    <col min="169" max="169" width="14.5703125" customWidth="1"/>
    <col min="170" max="170" width="8.5703125" customWidth="1"/>
    <col min="171" max="171" width="8.7109375" customWidth="1"/>
    <col min="172" max="172" width="14.5703125" customWidth="1"/>
    <col min="173" max="173" width="8.5703125" customWidth="1"/>
    <col min="174" max="174" width="8.7109375" customWidth="1"/>
    <col min="175" max="175" width="14.5703125" customWidth="1"/>
    <col min="176" max="176" width="8.5703125" customWidth="1"/>
    <col min="177" max="177" width="8.7109375" customWidth="1"/>
    <col min="178" max="178" width="14.5703125" customWidth="1"/>
    <col min="179" max="179" width="8.5703125" customWidth="1"/>
    <col min="180" max="180" width="10.7109375" customWidth="1"/>
    <col min="181" max="181" width="14.5703125" customWidth="1"/>
    <col min="182" max="182" width="8.5703125" customWidth="1"/>
    <col min="183" max="183" width="14.42578125" customWidth="1"/>
    <col min="184" max="184" width="14.5703125" customWidth="1"/>
    <col min="185" max="185" width="8.5703125" customWidth="1"/>
    <col min="186" max="186" width="13.5703125" customWidth="1"/>
    <col min="187" max="187" width="10.7109375" hidden="1" customWidth="1"/>
    <col min="188" max="188" width="14.5703125" hidden="1" customWidth="1"/>
    <col min="189" max="189" width="9.140625" hidden="1" customWidth="1"/>
    <col min="190" max="190" width="8" hidden="1" customWidth="1"/>
    <col min="191" max="191" width="8.5703125" customWidth="1"/>
    <col min="192" max="192" width="8" customWidth="1"/>
    <col min="193" max="193" width="8.5703125" customWidth="1"/>
    <col min="194" max="194" width="6.7109375" customWidth="1"/>
    <col min="195" max="195" width="8.5703125" customWidth="1"/>
    <col min="196" max="196" width="9.42578125" customWidth="1"/>
    <col min="197" max="197" width="8.5703125" customWidth="1"/>
    <col min="198" max="198" width="9.140625" customWidth="1"/>
    <col min="199" max="199" width="8.28515625" style="87" customWidth="1"/>
    <col min="200" max="200" width="8.5703125" customWidth="1"/>
    <col min="201" max="201" width="26.85546875" customWidth="1"/>
    <col min="202" max="202" width="84.7109375" customWidth="1"/>
    <col min="203" max="203" width="10.7109375" customWidth="1"/>
    <col min="204" max="204" width="8.28515625" customWidth="1"/>
    <col min="205" max="205" width="8.5703125" customWidth="1"/>
    <col min="206" max="206" width="14.42578125" customWidth="1"/>
    <col min="207" max="207" width="8.28515625" customWidth="1"/>
    <col min="208" max="208" width="8.5703125" customWidth="1"/>
    <col min="209" max="209" width="8.7109375" customWidth="1"/>
    <col min="210" max="210" width="8.28515625" customWidth="1"/>
    <col min="211" max="211" width="8.5703125" customWidth="1"/>
    <col min="212" max="212" width="9.140625" customWidth="1"/>
    <col min="213" max="213" width="8.28515625" customWidth="1"/>
    <col min="214" max="214" width="9.140625" customWidth="1"/>
    <col min="215" max="215" width="13.5703125" customWidth="1"/>
    <col min="216" max="216" width="8.28515625" customWidth="1"/>
    <col min="217" max="217" width="8.5703125" customWidth="1"/>
    <col min="218" max="218" width="9.140625" customWidth="1"/>
    <col min="219" max="219" width="8.28515625" customWidth="1"/>
    <col min="220" max="220" width="8.5703125" customWidth="1"/>
    <col min="221" max="221" width="12.7109375" customWidth="1"/>
    <col min="222" max="222" width="8.28515625" customWidth="1"/>
    <col min="223" max="223" width="8.5703125" customWidth="1"/>
    <col min="224" max="224" width="26.5703125" customWidth="1"/>
    <col min="225" max="225" width="14.28515625" customWidth="1"/>
    <col min="226" max="226" width="8.42578125" customWidth="1"/>
    <col min="227" max="227" width="25.140625" customWidth="1"/>
    <col min="228" max="228" width="14.28515625" customWidth="1"/>
    <col min="229" max="229" width="11.5703125" customWidth="1"/>
    <col min="230" max="230" width="29" customWidth="1"/>
    <col min="231" max="235" width="9.140625" customWidth="1"/>
    <col min="236" max="236" width="12.42578125" customWidth="1"/>
    <col min="237" max="238" width="9.140625" customWidth="1"/>
    <col min="239" max="239" width="12.7109375" customWidth="1"/>
    <col min="240" max="241" width="9.140625" customWidth="1"/>
    <col min="242" max="242" width="12.5703125" customWidth="1"/>
    <col min="243" max="244" width="9.140625" customWidth="1"/>
    <col min="245" max="245" width="16" customWidth="1"/>
    <col min="246" max="247" width="9.140625" customWidth="1"/>
  </cols>
  <sheetData>
    <row r="1" spans="1:247" ht="15" customHeight="1" thickBot="1" x14ac:dyDescent="0.3">
      <c r="A1" s="97" t="s">
        <v>20</v>
      </c>
      <c r="D1" s="90" t="s">
        <v>4561</v>
      </c>
      <c r="E1" s="90" t="s">
        <v>4562</v>
      </c>
      <c r="F1" s="90" t="s">
        <v>23</v>
      </c>
      <c r="G1" s="90" t="s">
        <v>24</v>
      </c>
      <c r="H1" s="90" t="s">
        <v>25</v>
      </c>
      <c r="I1" s="90" t="s">
        <v>26</v>
      </c>
      <c r="J1" s="90" t="s">
        <v>27</v>
      </c>
      <c r="K1" s="90" t="s">
        <v>28</v>
      </c>
      <c r="L1" s="90"/>
      <c r="M1" s="90" t="s">
        <v>29</v>
      </c>
      <c r="N1" s="90"/>
      <c r="O1" s="91" t="s">
        <v>30</v>
      </c>
      <c r="P1" s="91"/>
      <c r="Q1" s="91" t="s">
        <v>31</v>
      </c>
      <c r="R1" s="91"/>
      <c r="S1" s="91" t="s">
        <v>32</v>
      </c>
      <c r="T1" s="91"/>
      <c r="U1" s="90" t="s">
        <v>33</v>
      </c>
      <c r="V1" s="90"/>
      <c r="W1" s="90" t="s">
        <v>34</v>
      </c>
      <c r="X1" s="90"/>
      <c r="Y1" s="90" t="s">
        <v>35</v>
      </c>
      <c r="Z1" s="90"/>
      <c r="AA1" s="90" t="s">
        <v>36</v>
      </c>
      <c r="AB1" s="90"/>
      <c r="AC1" s="90"/>
      <c r="AD1" s="90"/>
      <c r="AE1" s="90" t="s">
        <v>37</v>
      </c>
      <c r="AF1" s="90" t="s">
        <v>38</v>
      </c>
      <c r="AG1" s="90" t="s">
        <v>39</v>
      </c>
      <c r="AH1" s="91" t="s">
        <v>40</v>
      </c>
      <c r="AI1" s="92" t="s">
        <v>41</v>
      </c>
      <c r="AJ1" s="91" t="s">
        <v>42</v>
      </c>
      <c r="AK1" s="90" t="s">
        <v>43</v>
      </c>
      <c r="AL1" s="91" t="s">
        <v>44</v>
      </c>
      <c r="AM1" s="91" t="s">
        <v>45</v>
      </c>
      <c r="AN1" s="91" t="s">
        <v>46</v>
      </c>
      <c r="AO1" s="91" t="s">
        <v>47</v>
      </c>
      <c r="AP1" s="91" t="s">
        <v>48</v>
      </c>
      <c r="AQ1" s="91" t="s">
        <v>49</v>
      </c>
      <c r="AR1" s="92" t="s">
        <v>50</v>
      </c>
      <c r="AS1" s="91" t="s">
        <v>51</v>
      </c>
      <c r="AT1" s="90" t="s">
        <v>52</v>
      </c>
      <c r="AU1" s="91" t="s">
        <v>53</v>
      </c>
      <c r="AV1" s="90" t="s">
        <v>54</v>
      </c>
      <c r="AW1" s="951" t="s">
        <v>55</v>
      </c>
      <c r="AX1" s="90" t="s">
        <v>56</v>
      </c>
      <c r="AY1" s="90" t="s">
        <v>57</v>
      </c>
      <c r="AZ1" s="90" t="s">
        <v>4564</v>
      </c>
      <c r="BA1" s="90" t="s">
        <v>59</v>
      </c>
      <c r="BB1" s="1212" t="s">
        <v>60</v>
      </c>
      <c r="BC1" s="1212"/>
      <c r="BD1" s="91" t="s">
        <v>61</v>
      </c>
      <c r="BE1" s="1393" t="s">
        <v>0</v>
      </c>
      <c r="BF1" s="1394"/>
      <c r="BG1" s="1395"/>
      <c r="BH1" s="1377" t="s">
        <v>1</v>
      </c>
      <c r="BI1" s="1377"/>
      <c r="BJ1" s="1378" t="s">
        <v>2</v>
      </c>
      <c r="BK1" s="1379"/>
      <c r="BL1" s="1380" t="s">
        <v>3</v>
      </c>
      <c r="BM1" s="1381"/>
      <c r="BN1" s="678" t="s">
        <v>4</v>
      </c>
      <c r="BO1" s="1382" t="s">
        <v>5</v>
      </c>
      <c r="BP1" s="1383"/>
      <c r="BQ1" s="1383"/>
      <c r="BR1" s="1383"/>
      <c r="BS1" s="1383"/>
      <c r="BT1" s="1384"/>
      <c r="BU1" s="1382" t="s">
        <v>6</v>
      </c>
      <c r="BV1" s="1383"/>
      <c r="BW1" s="1383"/>
      <c r="BX1" s="1383"/>
      <c r="BY1" s="1383"/>
      <c r="BZ1" s="1384"/>
      <c r="CA1" s="1396" t="s">
        <v>7</v>
      </c>
      <c r="CB1" s="1397"/>
      <c r="CC1" s="1397"/>
      <c r="CD1" s="1397"/>
      <c r="CE1" s="1397"/>
      <c r="CF1" s="1397"/>
      <c r="CG1" s="1397"/>
      <c r="CH1" s="1397"/>
      <c r="CI1" s="1397"/>
      <c r="CJ1" s="1397"/>
      <c r="CK1" s="1397"/>
      <c r="CL1" s="1397"/>
      <c r="CM1" s="1397"/>
      <c r="CN1" s="1397"/>
      <c r="CO1" s="1397"/>
      <c r="CP1" s="1398"/>
      <c r="CQ1" s="1396" t="s">
        <v>8</v>
      </c>
      <c r="CR1" s="1397"/>
      <c r="CS1" s="1397"/>
      <c r="CT1" s="1397"/>
      <c r="CU1" s="1397"/>
      <c r="CV1" s="1397"/>
      <c r="CW1" s="1397"/>
      <c r="CX1" s="1398"/>
      <c r="CY1" s="1380" t="s">
        <v>9</v>
      </c>
      <c r="CZ1" s="1381"/>
      <c r="DA1" s="1381"/>
      <c r="DB1" s="1381"/>
      <c r="DC1" s="1381"/>
      <c r="DD1" s="1381"/>
      <c r="DE1" s="1381"/>
      <c r="DF1" s="1381"/>
      <c r="DG1" s="1381"/>
      <c r="DH1" s="1381"/>
      <c r="DI1" s="1381"/>
      <c r="DJ1" s="1381"/>
      <c r="DK1" s="1381"/>
      <c r="DL1" s="1381"/>
      <c r="DM1" s="1381"/>
      <c r="DN1" s="1381"/>
      <c r="DO1" s="1381"/>
      <c r="DP1" s="1381"/>
      <c r="DQ1" s="1381"/>
      <c r="DR1" s="1381"/>
      <c r="DS1" s="1381"/>
      <c r="DT1" s="1381"/>
      <c r="DU1" s="1381"/>
      <c r="DV1" s="1381"/>
      <c r="DW1" s="1381"/>
      <c r="DX1" s="1381"/>
      <c r="DY1" s="1385" t="s">
        <v>10</v>
      </c>
      <c r="DZ1" s="1385"/>
      <c r="EA1" s="1385"/>
      <c r="EB1" s="1385"/>
      <c r="EC1" s="1385"/>
      <c r="ED1" s="1385"/>
      <c r="EE1" s="1385"/>
      <c r="EF1" s="1385"/>
      <c r="EG1" s="1385"/>
      <c r="EH1" s="1386"/>
      <c r="EI1" s="1380" t="s">
        <v>11</v>
      </c>
      <c r="EJ1" s="1381"/>
      <c r="EK1" s="1381"/>
      <c r="EL1" s="1381"/>
      <c r="EM1" s="1381"/>
      <c r="EN1" s="1381"/>
      <c r="EO1" s="1381"/>
      <c r="EP1" s="1381"/>
      <c r="EQ1" s="1387" t="s">
        <v>12</v>
      </c>
      <c r="ER1" s="1388"/>
      <c r="ES1" s="1388"/>
      <c r="ET1" s="1388"/>
      <c r="EU1" s="1388"/>
      <c r="EV1" s="1388"/>
      <c r="EW1" s="1388"/>
      <c r="EX1" s="1388"/>
      <c r="EY1" s="1388"/>
      <c r="EZ1" s="1388"/>
      <c r="FA1" s="1388"/>
      <c r="FB1" s="1389"/>
      <c r="FC1" s="1390" t="s">
        <v>13</v>
      </c>
      <c r="FD1" s="1391"/>
      <c r="FE1" s="1391"/>
      <c r="FF1" s="1391"/>
      <c r="FG1" s="1391"/>
      <c r="FH1" s="1391"/>
      <c r="FI1" s="1391"/>
      <c r="FJ1" s="1391"/>
      <c r="FK1" s="1391"/>
      <c r="FL1" s="1391"/>
      <c r="FM1" s="1391"/>
      <c r="FN1" s="1391"/>
      <c r="FO1" s="1391"/>
      <c r="FP1" s="1391"/>
      <c r="FQ1" s="1391"/>
      <c r="FR1" s="1390" t="s">
        <v>14</v>
      </c>
      <c r="FS1" s="1391"/>
      <c r="FT1" s="1392"/>
      <c r="FU1" s="1391"/>
      <c r="FV1" s="1391"/>
      <c r="FW1" s="1391"/>
      <c r="FX1" s="1390"/>
      <c r="FY1" s="1391"/>
      <c r="FZ1" s="1391"/>
      <c r="GA1" s="1391"/>
      <c r="GB1" s="1391"/>
      <c r="GC1" s="1391"/>
      <c r="GD1" s="792" t="s">
        <v>15</v>
      </c>
      <c r="GE1" s="791"/>
      <c r="GF1" s="791"/>
      <c r="GG1" s="791"/>
      <c r="GH1" s="791"/>
      <c r="GI1" s="791"/>
      <c r="GJ1" s="791"/>
      <c r="GK1" s="791"/>
      <c r="GL1" s="791"/>
      <c r="GM1" s="791"/>
      <c r="GN1" s="791"/>
      <c r="GO1" s="791"/>
      <c r="GP1" s="791"/>
      <c r="GQ1" s="958"/>
      <c r="GR1" s="791"/>
      <c r="GS1" s="791"/>
      <c r="GT1" s="791"/>
      <c r="GU1" s="791"/>
      <c r="GV1" s="791"/>
      <c r="GW1" s="791"/>
      <c r="GX1" s="791"/>
      <c r="GY1" s="791"/>
      <c r="GZ1" s="791"/>
      <c r="HA1" s="791"/>
      <c r="HB1" s="791"/>
      <c r="HC1" s="791"/>
      <c r="HD1" s="1387" t="s">
        <v>16</v>
      </c>
      <c r="HE1" s="1388"/>
      <c r="HF1" s="1388"/>
      <c r="HG1" s="1388"/>
      <c r="HH1" s="1388"/>
      <c r="HI1" s="1388"/>
      <c r="HJ1" s="1388"/>
      <c r="HK1" s="1388"/>
      <c r="HL1" s="1388"/>
      <c r="HM1" s="1388"/>
      <c r="HN1" s="1388"/>
      <c r="HO1" s="1389"/>
      <c r="HP1" s="1373" t="s">
        <v>17</v>
      </c>
      <c r="HQ1" s="1374"/>
      <c r="HR1" s="1373"/>
      <c r="HS1" s="1373"/>
      <c r="HT1" s="1373"/>
      <c r="HU1" s="1373"/>
      <c r="HV1" s="1373"/>
      <c r="HW1" s="1373"/>
      <c r="HX1" s="1375"/>
      <c r="HY1" s="1373" t="s">
        <v>18</v>
      </c>
      <c r="HZ1" s="1374"/>
      <c r="IA1" s="1374"/>
      <c r="IB1" s="1373"/>
      <c r="IC1" s="1374"/>
      <c r="ID1" s="1374"/>
      <c r="IE1" s="1373"/>
      <c r="IF1" s="1374"/>
      <c r="IG1" s="1376"/>
      <c r="IH1" s="1373" t="s">
        <v>19</v>
      </c>
      <c r="II1" s="1374"/>
      <c r="IJ1" s="1374"/>
      <c r="IK1" s="1373"/>
      <c r="IL1" s="1374"/>
      <c r="IM1" s="1374"/>
    </row>
    <row r="2" spans="1:247" ht="14.25" customHeight="1" thickBot="1" x14ac:dyDescent="0.3">
      <c r="A2" s="411">
        <v>1</v>
      </c>
      <c r="B2" s="90" t="s">
        <v>21</v>
      </c>
      <c r="C2" s="90" t="s">
        <v>22</v>
      </c>
      <c r="D2" s="1361" t="s">
        <v>3710</v>
      </c>
      <c r="E2" s="1363" t="s">
        <v>4135</v>
      </c>
      <c r="F2" s="415" t="s">
        <v>95</v>
      </c>
      <c r="G2" s="416" t="s">
        <v>96</v>
      </c>
      <c r="H2" s="1182">
        <v>32359</v>
      </c>
      <c r="I2" s="416">
        <v>34</v>
      </c>
      <c r="J2" s="426"/>
      <c r="K2" s="1368" t="s">
        <v>97</v>
      </c>
      <c r="L2" s="426"/>
      <c r="M2" s="416" t="s">
        <v>98</v>
      </c>
      <c r="N2" s="426"/>
      <c r="O2" s="1042"/>
      <c r="P2" s="1042"/>
      <c r="Q2" s="417" t="s">
        <v>99</v>
      </c>
      <c r="S2" s="1042">
        <v>2013</v>
      </c>
      <c r="T2" s="1042"/>
      <c r="U2" s="416" t="s">
        <v>100</v>
      </c>
      <c r="V2" s="426"/>
      <c r="W2" s="416" t="s">
        <v>101</v>
      </c>
      <c r="X2" s="426"/>
      <c r="Y2" s="426" t="s">
        <v>102</v>
      </c>
      <c r="Z2" s="426"/>
      <c r="AA2" s="426" t="s">
        <v>102</v>
      </c>
      <c r="AB2" s="426"/>
      <c r="AC2" s="426"/>
      <c r="AD2" s="426"/>
      <c r="AE2" s="426" t="s">
        <v>102</v>
      </c>
      <c r="AF2" s="416" t="s">
        <v>103</v>
      </c>
      <c r="AG2" s="416" t="s">
        <v>104</v>
      </c>
      <c r="AH2" s="418" t="s">
        <v>105</v>
      </c>
      <c r="AI2" s="419" t="s">
        <v>102</v>
      </c>
      <c r="AJ2" s="414" t="s">
        <v>102</v>
      </c>
      <c r="AK2" s="1049">
        <v>44704</v>
      </c>
      <c r="AL2" s="1046" t="s">
        <v>102</v>
      </c>
      <c r="AM2" s="1046" t="s">
        <v>102</v>
      </c>
      <c r="AN2" s="416" t="s">
        <v>98</v>
      </c>
      <c r="AO2" s="100" t="s">
        <v>106</v>
      </c>
      <c r="AP2" s="417" t="s">
        <v>102</v>
      </c>
      <c r="AQ2" s="417" t="s">
        <v>102</v>
      </c>
      <c r="AR2" s="417" t="s">
        <v>102</v>
      </c>
      <c r="AS2" s="1186" t="s">
        <v>107</v>
      </c>
      <c r="AT2" s="416" t="s">
        <v>102</v>
      </c>
      <c r="AU2" s="418" t="s">
        <v>102</v>
      </c>
      <c r="AV2" s="417" t="s">
        <v>5</v>
      </c>
      <c r="AW2" s="414" t="s">
        <v>7</v>
      </c>
      <c r="AX2" s="415" t="s">
        <v>6</v>
      </c>
      <c r="AY2" s="416" t="s">
        <v>6</v>
      </c>
      <c r="AZ2" s="1370" t="s">
        <v>4565</v>
      </c>
      <c r="BA2" s="414" t="s">
        <v>102</v>
      </c>
      <c r="BB2" s="1042" t="s">
        <v>102</v>
      </c>
      <c r="BC2" s="1042"/>
      <c r="BD2" s="101" t="s">
        <v>109</v>
      </c>
      <c r="BE2" s="88" t="s">
        <v>62</v>
      </c>
      <c r="BF2" s="93" t="s">
        <v>63</v>
      </c>
      <c r="BG2" s="93" t="s">
        <v>64</v>
      </c>
      <c r="BH2" s="93" t="s">
        <v>62</v>
      </c>
      <c r="BI2" s="93" t="s">
        <v>63</v>
      </c>
      <c r="BJ2" s="93" t="s">
        <v>62</v>
      </c>
      <c r="BK2" s="94" t="s">
        <v>63</v>
      </c>
      <c r="BL2" s="95" t="s">
        <v>62</v>
      </c>
      <c r="BM2" s="96" t="s">
        <v>63</v>
      </c>
      <c r="BN2" s="679" t="s">
        <v>65</v>
      </c>
      <c r="BO2" s="97" t="s">
        <v>66</v>
      </c>
      <c r="BP2" s="98" t="s">
        <v>67</v>
      </c>
      <c r="BQ2" s="98" t="s">
        <v>68</v>
      </c>
      <c r="BR2" s="98" t="s">
        <v>67</v>
      </c>
      <c r="BS2" s="98" t="s">
        <v>69</v>
      </c>
      <c r="BT2" s="92" t="s">
        <v>67</v>
      </c>
      <c r="BU2" s="97" t="s">
        <v>70</v>
      </c>
      <c r="BV2" s="98" t="s">
        <v>67</v>
      </c>
      <c r="BW2" s="98" t="s">
        <v>71</v>
      </c>
      <c r="BX2" s="98" t="s">
        <v>67</v>
      </c>
      <c r="BY2" s="98" t="s">
        <v>72</v>
      </c>
      <c r="BZ2" s="92" t="s">
        <v>67</v>
      </c>
      <c r="CA2" s="97" t="s">
        <v>70</v>
      </c>
      <c r="CB2" s="98" t="s">
        <v>67</v>
      </c>
      <c r="CC2" s="98" t="s">
        <v>71</v>
      </c>
      <c r="CD2" s="98" t="s">
        <v>67</v>
      </c>
      <c r="CE2" s="98" t="s">
        <v>72</v>
      </c>
      <c r="CF2" s="98" t="s">
        <v>67</v>
      </c>
      <c r="CG2" s="98" t="s">
        <v>73</v>
      </c>
      <c r="CH2" s="98" t="s">
        <v>67</v>
      </c>
      <c r="CI2" s="98" t="s">
        <v>74</v>
      </c>
      <c r="CJ2" s="98" t="s">
        <v>67</v>
      </c>
      <c r="CK2" s="98" t="s">
        <v>75</v>
      </c>
      <c r="CL2" s="98" t="s">
        <v>67</v>
      </c>
      <c r="CM2" s="98" t="s">
        <v>76</v>
      </c>
      <c r="CN2" s="98" t="s">
        <v>67</v>
      </c>
      <c r="CO2" s="98" t="s">
        <v>77</v>
      </c>
      <c r="CP2" s="92" t="s">
        <v>67</v>
      </c>
      <c r="CQ2" s="97" t="s">
        <v>69</v>
      </c>
      <c r="CR2" s="98" t="s">
        <v>67</v>
      </c>
      <c r="CS2" s="98" t="s">
        <v>68</v>
      </c>
      <c r="CT2" s="98" t="s">
        <v>67</v>
      </c>
      <c r="CU2" s="98" t="s">
        <v>66</v>
      </c>
      <c r="CV2" s="98" t="s">
        <v>67</v>
      </c>
      <c r="CW2" s="98" t="s">
        <v>77</v>
      </c>
      <c r="CX2" s="92" t="s">
        <v>67</v>
      </c>
      <c r="CY2" s="97" t="s">
        <v>66</v>
      </c>
      <c r="CZ2" s="98" t="s">
        <v>67</v>
      </c>
      <c r="DA2" s="98" t="s">
        <v>68</v>
      </c>
      <c r="DB2" s="98" t="s">
        <v>67</v>
      </c>
      <c r="DC2" s="98" t="s">
        <v>69</v>
      </c>
      <c r="DD2" s="98" t="s">
        <v>67</v>
      </c>
      <c r="DE2" s="98" t="s">
        <v>78</v>
      </c>
      <c r="DF2" s="98" t="s">
        <v>67</v>
      </c>
      <c r="DG2" s="98" t="s">
        <v>70</v>
      </c>
      <c r="DH2" s="98" t="s">
        <v>67</v>
      </c>
      <c r="DI2" s="98" t="s">
        <v>71</v>
      </c>
      <c r="DJ2" s="98" t="s">
        <v>67</v>
      </c>
      <c r="DK2" s="98" t="s">
        <v>72</v>
      </c>
      <c r="DL2" s="98" t="s">
        <v>67</v>
      </c>
      <c r="DM2" s="98" t="s">
        <v>73</v>
      </c>
      <c r="DN2" s="98" t="s">
        <v>67</v>
      </c>
      <c r="DO2" s="98" t="s">
        <v>76</v>
      </c>
      <c r="DP2" s="98" t="s">
        <v>67</v>
      </c>
      <c r="DQ2" s="98" t="s">
        <v>74</v>
      </c>
      <c r="DR2" s="98" t="s">
        <v>67</v>
      </c>
      <c r="DS2" s="98" t="s">
        <v>73</v>
      </c>
      <c r="DT2" s="98" t="s">
        <v>67</v>
      </c>
      <c r="DU2" s="98" t="s">
        <v>75</v>
      </c>
      <c r="DV2" s="98" t="s">
        <v>67</v>
      </c>
      <c r="DW2" s="98" t="s">
        <v>77</v>
      </c>
      <c r="DX2" s="92" t="s">
        <v>67</v>
      </c>
      <c r="DY2" s="89" t="s">
        <v>70</v>
      </c>
      <c r="DZ2" s="90" t="s">
        <v>67</v>
      </c>
      <c r="EA2" s="90" t="s">
        <v>71</v>
      </c>
      <c r="EB2" s="90" t="s">
        <v>67</v>
      </c>
      <c r="EC2" s="90" t="s">
        <v>73</v>
      </c>
      <c r="ED2" s="90" t="s">
        <v>67</v>
      </c>
      <c r="EE2" s="90" t="s">
        <v>76</v>
      </c>
      <c r="EF2" s="90" t="s">
        <v>67</v>
      </c>
      <c r="EG2" s="90" t="s">
        <v>74</v>
      </c>
      <c r="EH2" s="91" t="s">
        <v>67</v>
      </c>
      <c r="EI2" s="89" t="s">
        <v>72</v>
      </c>
      <c r="EJ2" s="90" t="s">
        <v>67</v>
      </c>
      <c r="EK2" s="90" t="s">
        <v>73</v>
      </c>
      <c r="EL2" s="90" t="s">
        <v>67</v>
      </c>
      <c r="EM2" s="90" t="s">
        <v>75</v>
      </c>
      <c r="EN2" s="90" t="s">
        <v>67</v>
      </c>
      <c r="EO2" s="90" t="s">
        <v>77</v>
      </c>
      <c r="EP2" s="91" t="s">
        <v>67</v>
      </c>
      <c r="EQ2" s="99" t="s">
        <v>66</v>
      </c>
      <c r="ER2" s="3" t="s">
        <v>67</v>
      </c>
      <c r="ES2" s="3" t="s">
        <v>79</v>
      </c>
      <c r="ET2" s="3" t="s">
        <v>67</v>
      </c>
      <c r="EU2" s="3" t="s">
        <v>69</v>
      </c>
      <c r="EV2" s="3" t="s">
        <v>67</v>
      </c>
      <c r="EW2" s="3" t="s">
        <v>73</v>
      </c>
      <c r="EX2" s="3" t="s">
        <v>67</v>
      </c>
      <c r="EY2" s="3" t="s">
        <v>80</v>
      </c>
      <c r="EZ2" s="3" t="s">
        <v>67</v>
      </c>
      <c r="FA2" s="3" t="s">
        <v>81</v>
      </c>
      <c r="FB2" s="234" t="s">
        <v>67</v>
      </c>
      <c r="FC2" s="99" t="s">
        <v>66</v>
      </c>
      <c r="FD2" s="3" t="s">
        <v>67</v>
      </c>
      <c r="FE2" s="3" t="s">
        <v>79</v>
      </c>
      <c r="FF2" s="3" t="s">
        <v>67</v>
      </c>
      <c r="FG2" s="3" t="s">
        <v>69</v>
      </c>
      <c r="FH2" s="3" t="s">
        <v>67</v>
      </c>
      <c r="FI2" s="99" t="s">
        <v>70</v>
      </c>
      <c r="FJ2" s="3" t="s">
        <v>67</v>
      </c>
      <c r="FK2" s="3" t="s">
        <v>82</v>
      </c>
      <c r="FL2" s="3" t="s">
        <v>77</v>
      </c>
      <c r="FM2" s="3" t="s">
        <v>82</v>
      </c>
      <c r="FN2" s="3" t="s">
        <v>67</v>
      </c>
      <c r="FO2" s="3" t="s">
        <v>83</v>
      </c>
      <c r="FP2" s="234" t="s">
        <v>82</v>
      </c>
      <c r="FQ2" s="234" t="s">
        <v>67</v>
      </c>
      <c r="FR2" s="373" t="s">
        <v>71</v>
      </c>
      <c r="FS2" s="374" t="s">
        <v>82</v>
      </c>
      <c r="FT2" s="375" t="s">
        <v>67</v>
      </c>
      <c r="FU2" s="307" t="s">
        <v>72</v>
      </c>
      <c r="FV2" s="307" t="s">
        <v>82</v>
      </c>
      <c r="FW2" s="234" t="s">
        <v>67</v>
      </c>
      <c r="FX2" s="373" t="s">
        <v>73</v>
      </c>
      <c r="FY2" s="374" t="s">
        <v>82</v>
      </c>
      <c r="FZ2" s="374" t="s">
        <v>67</v>
      </c>
      <c r="GA2" s="374" t="s">
        <v>76</v>
      </c>
      <c r="GB2" s="374" t="s">
        <v>82</v>
      </c>
      <c r="GC2" s="716" t="s">
        <v>67</v>
      </c>
      <c r="GD2" s="99" t="s">
        <v>70</v>
      </c>
      <c r="GE2" s="840" t="s">
        <v>84</v>
      </c>
      <c r="GF2" s="3" t="s">
        <v>82</v>
      </c>
      <c r="GG2" s="744" t="s">
        <v>85</v>
      </c>
      <c r="GH2" s="744" t="s">
        <v>86</v>
      </c>
      <c r="GI2" s="3" t="s">
        <v>67</v>
      </c>
      <c r="GJ2" s="3" t="s">
        <v>66</v>
      </c>
      <c r="GK2" s="3" t="s">
        <v>67</v>
      </c>
      <c r="GL2" s="3" t="s">
        <v>79</v>
      </c>
      <c r="GM2" s="3" t="s">
        <v>67</v>
      </c>
      <c r="GN2" s="3" t="s">
        <v>69</v>
      </c>
      <c r="GO2" s="3" t="s">
        <v>67</v>
      </c>
      <c r="GP2" s="3" t="s">
        <v>71</v>
      </c>
      <c r="GQ2" s="656" t="s">
        <v>87</v>
      </c>
      <c r="GR2" s="3" t="s">
        <v>67</v>
      </c>
      <c r="GS2" s="3" t="s">
        <v>88</v>
      </c>
      <c r="GT2" s="744" t="s">
        <v>89</v>
      </c>
      <c r="GU2" s="3" t="s">
        <v>73</v>
      </c>
      <c r="GV2" s="3" t="s">
        <v>87</v>
      </c>
      <c r="GW2" s="3" t="s">
        <v>67</v>
      </c>
      <c r="GX2" s="3" t="s">
        <v>76</v>
      </c>
      <c r="GY2" s="3" t="s">
        <v>87</v>
      </c>
      <c r="GZ2" s="3" t="s">
        <v>67</v>
      </c>
      <c r="HA2" s="3" t="s">
        <v>90</v>
      </c>
      <c r="HB2" s="3" t="s">
        <v>87</v>
      </c>
      <c r="HC2" s="234" t="s">
        <v>67</v>
      </c>
      <c r="HD2" s="99" t="s">
        <v>72</v>
      </c>
      <c r="HE2" s="3" t="s">
        <v>87</v>
      </c>
      <c r="HF2" s="3" t="s">
        <v>67</v>
      </c>
      <c r="HG2" s="3" t="s">
        <v>73</v>
      </c>
      <c r="HH2" s="3" t="s">
        <v>87</v>
      </c>
      <c r="HI2" s="3" t="s">
        <v>67</v>
      </c>
      <c r="HJ2" s="3" t="s">
        <v>83</v>
      </c>
      <c r="HK2" s="3" t="s">
        <v>87</v>
      </c>
      <c r="HL2" s="3" t="s">
        <v>67</v>
      </c>
      <c r="HM2" s="3" t="s">
        <v>77</v>
      </c>
      <c r="HN2" s="3" t="s">
        <v>87</v>
      </c>
      <c r="HO2" s="234" t="s">
        <v>67</v>
      </c>
      <c r="HP2" s="1052" t="s">
        <v>73</v>
      </c>
      <c r="HQ2" s="2" t="s">
        <v>82</v>
      </c>
      <c r="HR2" s="1052" t="s">
        <v>67</v>
      </c>
      <c r="HS2" s="1052" t="s">
        <v>91</v>
      </c>
      <c r="HT2" s="1052" t="s">
        <v>82</v>
      </c>
      <c r="HU2" s="1052" t="s">
        <v>67</v>
      </c>
      <c r="HV2" s="1052" t="s">
        <v>77</v>
      </c>
      <c r="HW2" s="1052" t="s">
        <v>87</v>
      </c>
      <c r="HX2" s="1053" t="s">
        <v>67</v>
      </c>
      <c r="HY2" s="1052" t="s">
        <v>70</v>
      </c>
      <c r="HZ2" s="2" t="s">
        <v>87</v>
      </c>
      <c r="IA2" s="2" t="s">
        <v>67</v>
      </c>
      <c r="IB2" s="1052" t="s">
        <v>90</v>
      </c>
      <c r="IC2" s="2" t="s">
        <v>87</v>
      </c>
      <c r="ID2" s="2" t="s">
        <v>67</v>
      </c>
      <c r="IE2" s="1052" t="s">
        <v>92</v>
      </c>
      <c r="IF2" s="2" t="s">
        <v>87</v>
      </c>
      <c r="IG2" s="39" t="s">
        <v>67</v>
      </c>
      <c r="IH2" s="1052" t="s">
        <v>71</v>
      </c>
      <c r="II2" s="2" t="s">
        <v>87</v>
      </c>
      <c r="IJ2" s="2" t="s">
        <v>67</v>
      </c>
      <c r="IK2" s="1052" t="s">
        <v>72</v>
      </c>
      <c r="IL2" s="2" t="s">
        <v>87</v>
      </c>
      <c r="IM2" s="2" t="s">
        <v>67</v>
      </c>
    </row>
    <row r="3" spans="1:247" s="115" customFormat="1" ht="15.75" thickBot="1" x14ac:dyDescent="0.3">
      <c r="A3" s="411">
        <v>2</v>
      </c>
      <c r="B3" s="412" t="s">
        <v>93</v>
      </c>
      <c r="C3" s="416" t="s">
        <v>94</v>
      </c>
      <c r="D3" s="412" t="s">
        <v>3712</v>
      </c>
      <c r="E3" s="1364" t="s">
        <v>4136</v>
      </c>
      <c r="F3" s="422" t="s">
        <v>114</v>
      </c>
      <c r="G3" s="414" t="s">
        <v>96</v>
      </c>
      <c r="H3" s="414" t="s">
        <v>102</v>
      </c>
      <c r="I3" s="414">
        <v>27</v>
      </c>
      <c r="J3" s="414"/>
      <c r="K3" s="1367" t="s">
        <v>110</v>
      </c>
      <c r="L3" s="414"/>
      <c r="M3" s="414" t="s">
        <v>115</v>
      </c>
      <c r="N3" s="414"/>
      <c r="O3" s="423"/>
      <c r="P3" s="423"/>
      <c r="Q3" s="423" t="s">
        <v>116</v>
      </c>
      <c r="R3" s="1042"/>
      <c r="S3" s="423">
        <v>2020</v>
      </c>
      <c r="T3" s="423"/>
      <c r="U3" s="414" t="s">
        <v>100</v>
      </c>
      <c r="V3" s="414"/>
      <c r="W3" s="414" t="s">
        <v>101</v>
      </c>
      <c r="X3" s="414"/>
      <c r="Y3" s="426" t="s">
        <v>102</v>
      </c>
      <c r="Z3" s="414"/>
      <c r="AA3" s="414" t="s">
        <v>102</v>
      </c>
      <c r="AB3" s="414"/>
      <c r="AC3" s="426"/>
      <c r="AD3" s="426"/>
      <c r="AE3" s="426" t="s">
        <v>102</v>
      </c>
      <c r="AF3" s="414" t="s">
        <v>117</v>
      </c>
      <c r="AG3" s="414" t="s">
        <v>118</v>
      </c>
      <c r="AH3" s="414" t="s">
        <v>119</v>
      </c>
      <c r="AI3" s="109" t="s">
        <v>120</v>
      </c>
      <c r="AJ3" s="421" t="s">
        <v>121</v>
      </c>
      <c r="AK3" s="1050">
        <v>44693</v>
      </c>
      <c r="AL3" s="1046" t="s">
        <v>102</v>
      </c>
      <c r="AM3" s="1046" t="s">
        <v>102</v>
      </c>
      <c r="AN3" s="414" t="s">
        <v>115</v>
      </c>
      <c r="AO3" s="116" t="s">
        <v>122</v>
      </c>
      <c r="AP3" s="421" t="s">
        <v>102</v>
      </c>
      <c r="AQ3" s="423" t="s">
        <v>102</v>
      </c>
      <c r="AR3" s="423" t="s">
        <v>102</v>
      </c>
      <c r="AS3" s="293" t="s">
        <v>107</v>
      </c>
      <c r="AT3" s="423" t="s">
        <v>102</v>
      </c>
      <c r="AU3" s="414" t="s">
        <v>123</v>
      </c>
      <c r="AV3" s="421" t="s">
        <v>5</v>
      </c>
      <c r="AW3" s="414" t="s">
        <v>7</v>
      </c>
      <c r="AX3" s="422" t="s">
        <v>6</v>
      </c>
      <c r="AY3" s="414" t="s">
        <v>6</v>
      </c>
      <c r="AZ3" s="1370" t="s">
        <v>4565</v>
      </c>
      <c r="BA3" s="414" t="s">
        <v>102</v>
      </c>
      <c r="BB3" s="1042" t="s">
        <v>102</v>
      </c>
      <c r="BC3" s="1042"/>
      <c r="BD3" s="116" t="s">
        <v>109</v>
      </c>
      <c r="BE3" s="102">
        <v>3</v>
      </c>
      <c r="BF3" s="247">
        <v>3</v>
      </c>
      <c r="BG3" s="247"/>
      <c r="BH3" s="102">
        <v>7.5</v>
      </c>
      <c r="BI3" s="102">
        <v>7.5</v>
      </c>
      <c r="BJ3" s="102">
        <v>4.5</v>
      </c>
      <c r="BK3" s="102">
        <v>4.5</v>
      </c>
      <c r="BL3" s="103">
        <f t="shared" ref="BL3:BM9" si="0">BE3+BH3+BJ3</f>
        <v>15</v>
      </c>
      <c r="BM3" s="103">
        <f t="shared" si="0"/>
        <v>15</v>
      </c>
      <c r="BN3" s="102">
        <f>15-BM3</f>
        <v>0</v>
      </c>
      <c r="BO3" s="420" t="s">
        <v>110</v>
      </c>
      <c r="BP3" s="416" t="s">
        <v>111</v>
      </c>
      <c r="BQ3" s="416" t="s">
        <v>110</v>
      </c>
      <c r="BR3" s="416">
        <v>67.540000000000006</v>
      </c>
      <c r="BS3" s="416" t="s">
        <v>110</v>
      </c>
      <c r="BT3" s="417">
        <v>92.4</v>
      </c>
      <c r="BU3" s="420" t="s">
        <v>110</v>
      </c>
      <c r="BV3" s="416">
        <v>96.64</v>
      </c>
      <c r="BW3" s="416" t="s">
        <v>110</v>
      </c>
      <c r="BX3" s="416">
        <v>91.85</v>
      </c>
      <c r="BY3" s="416" t="s">
        <v>110</v>
      </c>
      <c r="BZ3" s="417">
        <v>89.67</v>
      </c>
      <c r="CA3" s="420" t="s">
        <v>97</v>
      </c>
      <c r="CB3" s="416" t="s">
        <v>102</v>
      </c>
      <c r="CC3" s="416" t="s">
        <v>97</v>
      </c>
      <c r="CD3" s="416" t="s">
        <v>102</v>
      </c>
      <c r="CE3" s="416" t="s">
        <v>97</v>
      </c>
      <c r="CF3" s="416" t="s">
        <v>102</v>
      </c>
      <c r="CG3" s="416" t="s">
        <v>110</v>
      </c>
      <c r="CH3" s="416">
        <v>92</v>
      </c>
      <c r="CI3" s="416" t="s">
        <v>110</v>
      </c>
      <c r="CJ3" s="416">
        <v>80.69</v>
      </c>
      <c r="CK3" s="416" t="s">
        <v>97</v>
      </c>
      <c r="CL3" s="416" t="s">
        <v>102</v>
      </c>
      <c r="CM3" s="416" t="s">
        <v>110</v>
      </c>
      <c r="CN3" s="416">
        <v>93</v>
      </c>
      <c r="CO3" s="416" t="s">
        <v>110</v>
      </c>
      <c r="CP3" s="417">
        <v>83.39</v>
      </c>
      <c r="CQ3" s="104" t="s">
        <v>97</v>
      </c>
      <c r="CR3" s="105" t="s">
        <v>102</v>
      </c>
      <c r="CS3" s="105" t="s">
        <v>97</v>
      </c>
      <c r="CT3" s="105" t="s">
        <v>102</v>
      </c>
      <c r="CU3" s="105" t="s">
        <v>97</v>
      </c>
      <c r="CV3" s="105" t="s">
        <v>102</v>
      </c>
      <c r="CW3" s="105" t="s">
        <v>97</v>
      </c>
      <c r="CX3" s="100" t="s">
        <v>102</v>
      </c>
      <c r="CY3" s="106" t="s">
        <v>97</v>
      </c>
      <c r="CZ3" s="107" t="s">
        <v>102</v>
      </c>
      <c r="DA3" s="107" t="s">
        <v>97</v>
      </c>
      <c r="DB3" s="107" t="s">
        <v>102</v>
      </c>
      <c r="DC3" s="107" t="s">
        <v>97</v>
      </c>
      <c r="DD3" s="108" t="s">
        <v>102</v>
      </c>
      <c r="DE3" s="109" t="s">
        <v>97</v>
      </c>
      <c r="DF3" s="109" t="s">
        <v>102</v>
      </c>
      <c r="DG3" s="110" t="s">
        <v>97</v>
      </c>
      <c r="DH3" s="107" t="s">
        <v>102</v>
      </c>
      <c r="DI3" s="107" t="s">
        <v>97</v>
      </c>
      <c r="DJ3" s="107" t="s">
        <v>102</v>
      </c>
      <c r="DK3" s="107" t="s">
        <v>97</v>
      </c>
      <c r="DL3" s="107" t="s">
        <v>102</v>
      </c>
      <c r="DM3" s="107" t="s">
        <v>97</v>
      </c>
      <c r="DN3" s="107" t="s">
        <v>102</v>
      </c>
      <c r="DO3" s="107" t="s">
        <v>97</v>
      </c>
      <c r="DP3" s="107" t="s">
        <v>102</v>
      </c>
      <c r="DQ3" s="107" t="s">
        <v>97</v>
      </c>
      <c r="DR3" s="107" t="s">
        <v>102</v>
      </c>
      <c r="DS3" s="107" t="s">
        <v>97</v>
      </c>
      <c r="DT3" s="107" t="s">
        <v>102</v>
      </c>
      <c r="DU3" s="107" t="s">
        <v>97</v>
      </c>
      <c r="DV3" s="107" t="s">
        <v>102</v>
      </c>
      <c r="DW3" s="107" t="s">
        <v>97</v>
      </c>
      <c r="DX3" s="108" t="s">
        <v>102</v>
      </c>
      <c r="DY3" s="104" t="s">
        <v>97</v>
      </c>
      <c r="DZ3" s="100" t="s">
        <v>102</v>
      </c>
      <c r="EA3" s="105" t="s">
        <v>97</v>
      </c>
      <c r="EB3" s="100" t="s">
        <v>102</v>
      </c>
      <c r="EC3" s="105" t="s">
        <v>97</v>
      </c>
      <c r="ED3" s="100" t="s">
        <v>102</v>
      </c>
      <c r="EE3" s="105" t="s">
        <v>97</v>
      </c>
      <c r="EF3" s="100" t="s">
        <v>102</v>
      </c>
      <c r="EG3" s="105" t="s">
        <v>97</v>
      </c>
      <c r="EH3" s="100" t="s">
        <v>102</v>
      </c>
      <c r="EI3" s="104" t="s">
        <v>97</v>
      </c>
      <c r="EJ3" s="100" t="s">
        <v>102</v>
      </c>
      <c r="EK3" s="111" t="s">
        <v>97</v>
      </c>
      <c r="EL3" s="111" t="s">
        <v>102</v>
      </c>
      <c r="EM3" s="112" t="s">
        <v>97</v>
      </c>
      <c r="EN3" s="100" t="s">
        <v>102</v>
      </c>
      <c r="EO3" s="105" t="s">
        <v>97</v>
      </c>
      <c r="EP3" s="100" t="s">
        <v>102</v>
      </c>
      <c r="EQ3" s="113"/>
      <c r="ER3" s="111"/>
      <c r="ES3" s="111"/>
      <c r="ET3" s="111"/>
      <c r="EU3" s="111"/>
      <c r="EV3" s="111"/>
      <c r="EW3" s="111"/>
      <c r="EX3" s="111"/>
      <c r="EY3" s="111"/>
      <c r="EZ3" s="111"/>
      <c r="FA3" s="111"/>
      <c r="FB3" s="116"/>
      <c r="FC3" s="300"/>
      <c r="FD3" s="293"/>
      <c r="FE3" s="293"/>
      <c r="FF3" s="293"/>
      <c r="FG3" s="293"/>
      <c r="FH3" s="293"/>
      <c r="FI3" s="113"/>
      <c r="FJ3" s="111"/>
      <c r="FK3" s="111"/>
      <c r="FL3" s="111"/>
      <c r="FM3" s="111"/>
      <c r="FN3" s="111"/>
      <c r="FO3" s="111"/>
      <c r="FP3" s="116"/>
      <c r="FQ3" s="114"/>
      <c r="FR3" s="402"/>
      <c r="FS3" s="402"/>
      <c r="FT3" s="402"/>
      <c r="FU3" s="120"/>
      <c r="FV3" s="120"/>
      <c r="FW3" s="111"/>
      <c r="FX3" s="402"/>
      <c r="FY3" s="402"/>
      <c r="FZ3" s="402"/>
      <c r="GA3" s="402"/>
      <c r="GB3" s="402"/>
      <c r="GC3" s="101"/>
      <c r="GD3" s="113"/>
      <c r="GE3" s="120"/>
      <c r="GF3" s="111"/>
      <c r="GG3" s="111"/>
      <c r="GH3" s="111"/>
      <c r="GI3" s="111"/>
      <c r="GJ3" s="111"/>
      <c r="GK3" s="111"/>
      <c r="GL3" s="111"/>
      <c r="GM3" s="111"/>
      <c r="GN3" s="111"/>
      <c r="GO3" s="111"/>
      <c r="GP3" s="111"/>
      <c r="GQ3" s="111"/>
      <c r="GR3" s="111"/>
      <c r="GS3" s="111"/>
      <c r="GT3" s="111"/>
      <c r="GU3" s="111"/>
      <c r="GV3" s="111"/>
      <c r="GW3" s="111"/>
      <c r="GX3" s="111"/>
      <c r="GY3" s="111"/>
      <c r="GZ3" s="111"/>
      <c r="HA3" s="111"/>
      <c r="HB3" s="111"/>
      <c r="HC3" s="116"/>
      <c r="HD3" s="113"/>
      <c r="HE3" s="111"/>
      <c r="HF3" s="111"/>
      <c r="HG3" s="111"/>
      <c r="HH3" s="111"/>
      <c r="HI3" s="111"/>
      <c r="HJ3" s="111"/>
      <c r="HK3" s="111"/>
      <c r="HL3" s="111"/>
      <c r="HM3" s="111"/>
      <c r="HN3" s="111"/>
      <c r="HO3" s="116"/>
      <c r="HP3" s="1054"/>
      <c r="HQ3" s="1054"/>
      <c r="HR3" s="1054"/>
      <c r="HS3" s="1054"/>
      <c r="HT3" s="1054"/>
      <c r="HU3" s="1054"/>
      <c r="HV3" s="1054"/>
      <c r="HW3" s="1054"/>
      <c r="HX3" s="1054"/>
      <c r="HY3" s="1054"/>
      <c r="HZ3" s="1054"/>
      <c r="IA3" s="1054"/>
      <c r="IB3" s="1054"/>
      <c r="IC3" s="1054"/>
      <c r="ID3" s="1054"/>
      <c r="IE3" s="1054"/>
      <c r="IF3" s="1054"/>
      <c r="IG3" s="1054"/>
      <c r="IH3" s="1054"/>
      <c r="II3" s="1054"/>
      <c r="IJ3" s="1054"/>
      <c r="IK3" s="1054"/>
      <c r="IL3" s="1054"/>
      <c r="IM3" s="1054"/>
    </row>
    <row r="4" spans="1:247" s="115" customFormat="1" ht="15.75" thickBot="1" x14ac:dyDescent="0.3">
      <c r="A4" s="411">
        <v>3</v>
      </c>
      <c r="B4" s="421" t="s">
        <v>112</v>
      </c>
      <c r="C4" s="414" t="s">
        <v>113</v>
      </c>
      <c r="D4" s="412" t="s">
        <v>3713</v>
      </c>
      <c r="E4" s="1364" t="s">
        <v>4137</v>
      </c>
      <c r="F4" s="422" t="s">
        <v>126</v>
      </c>
      <c r="G4" s="414" t="s">
        <v>96</v>
      </c>
      <c r="H4" s="1183">
        <v>33011</v>
      </c>
      <c r="I4" s="414">
        <v>32</v>
      </c>
      <c r="J4" s="414"/>
      <c r="K4" s="414" t="s">
        <v>97</v>
      </c>
      <c r="L4" s="414"/>
      <c r="M4" s="414" t="s">
        <v>98</v>
      </c>
      <c r="N4" s="414"/>
      <c r="O4" s="423"/>
      <c r="P4" s="423"/>
      <c r="Q4" s="423" t="s">
        <v>127</v>
      </c>
      <c r="R4" s="423"/>
      <c r="S4" s="423">
        <v>2015</v>
      </c>
      <c r="T4" s="423"/>
      <c r="U4" s="414" t="s">
        <v>128</v>
      </c>
      <c r="V4" s="414"/>
      <c r="W4" s="414" t="s">
        <v>101</v>
      </c>
      <c r="X4" s="414"/>
      <c r="Y4" s="426" t="s">
        <v>102</v>
      </c>
      <c r="Z4" s="414"/>
      <c r="AA4" s="414" t="s">
        <v>129</v>
      </c>
      <c r="AB4" s="414"/>
      <c r="AC4" s="426"/>
      <c r="AD4" s="426"/>
      <c r="AE4" s="426" t="s">
        <v>102</v>
      </c>
      <c r="AF4" s="414" t="s">
        <v>117</v>
      </c>
      <c r="AG4" s="414" t="s">
        <v>130</v>
      </c>
      <c r="AH4" s="414" t="s">
        <v>119</v>
      </c>
      <c r="AI4" s="109" t="s">
        <v>131</v>
      </c>
      <c r="AJ4" s="421" t="s">
        <v>132</v>
      </c>
      <c r="AK4" s="1050">
        <v>44746</v>
      </c>
      <c r="AL4" s="1046" t="s">
        <v>102</v>
      </c>
      <c r="AM4" s="1046" t="s">
        <v>102</v>
      </c>
      <c r="AN4" s="414" t="s">
        <v>98</v>
      </c>
      <c r="AO4" s="116" t="s">
        <v>106</v>
      </c>
      <c r="AP4" s="421" t="s">
        <v>102</v>
      </c>
      <c r="AQ4" s="423" t="s">
        <v>102</v>
      </c>
      <c r="AR4" s="423" t="s">
        <v>102</v>
      </c>
      <c r="AS4" s="293" t="s">
        <v>133</v>
      </c>
      <c r="AT4" s="423" t="s">
        <v>102</v>
      </c>
      <c r="AU4" s="414" t="s">
        <v>106</v>
      </c>
      <c r="AV4" s="421" t="s">
        <v>5</v>
      </c>
      <c r="AW4" s="414" t="s">
        <v>7</v>
      </c>
      <c r="AX4" s="422" t="s">
        <v>6</v>
      </c>
      <c r="AY4" s="414" t="s">
        <v>6</v>
      </c>
      <c r="AZ4" s="1370" t="s">
        <v>4565</v>
      </c>
      <c r="BA4" s="414" t="s">
        <v>102</v>
      </c>
      <c r="BB4" s="1042" t="s">
        <v>102</v>
      </c>
      <c r="BC4" s="1042"/>
      <c r="BD4" s="116" t="s">
        <v>134</v>
      </c>
      <c r="BE4" s="103">
        <v>3</v>
      </c>
      <c r="BF4" s="248">
        <v>3</v>
      </c>
      <c r="BG4" s="247"/>
      <c r="BH4" s="102">
        <v>7.5</v>
      </c>
      <c r="BI4" s="102">
        <v>7.5</v>
      </c>
      <c r="BJ4" s="102">
        <v>4.5</v>
      </c>
      <c r="BK4" s="102">
        <v>4.5</v>
      </c>
      <c r="BL4" s="103">
        <f t="shared" si="0"/>
        <v>15</v>
      </c>
      <c r="BM4" s="103">
        <f t="shared" si="0"/>
        <v>15</v>
      </c>
      <c r="BN4" s="102">
        <f>15-BM4</f>
        <v>0</v>
      </c>
      <c r="BO4" s="411" t="s">
        <v>110</v>
      </c>
      <c r="BP4" s="414" t="s">
        <v>111</v>
      </c>
      <c r="BQ4" s="414" t="s">
        <v>110</v>
      </c>
      <c r="BR4" s="414">
        <v>51.95</v>
      </c>
      <c r="BS4" s="414" t="s">
        <v>110</v>
      </c>
      <c r="BT4" s="423">
        <v>81.760000000000005</v>
      </c>
      <c r="BU4" s="411" t="s">
        <v>110</v>
      </c>
      <c r="BV4" s="414">
        <v>86.81</v>
      </c>
      <c r="BW4" s="414" t="s">
        <v>110</v>
      </c>
      <c r="BX4" s="414">
        <v>79.2</v>
      </c>
      <c r="BY4" s="414" t="s">
        <v>110</v>
      </c>
      <c r="BZ4" s="423">
        <v>90.8</v>
      </c>
      <c r="CA4" s="411" t="s">
        <v>97</v>
      </c>
      <c r="CB4" s="414" t="s">
        <v>102</v>
      </c>
      <c r="CC4" s="414" t="s">
        <v>97</v>
      </c>
      <c r="CD4" s="414" t="s">
        <v>102</v>
      </c>
      <c r="CE4" s="414" t="s">
        <v>97</v>
      </c>
      <c r="CF4" s="414" t="s">
        <v>102</v>
      </c>
      <c r="CG4" s="414" t="s">
        <v>110</v>
      </c>
      <c r="CH4" s="414">
        <v>81</v>
      </c>
      <c r="CI4" s="414" t="s">
        <v>110</v>
      </c>
      <c r="CJ4" s="414">
        <v>93.47</v>
      </c>
      <c r="CK4" s="414" t="s">
        <v>97</v>
      </c>
      <c r="CL4" s="414" t="s">
        <v>102</v>
      </c>
      <c r="CM4" s="414" t="s">
        <v>110</v>
      </c>
      <c r="CN4" s="414">
        <v>94.5</v>
      </c>
      <c r="CO4" s="414" t="s">
        <v>110</v>
      </c>
      <c r="CP4" s="423">
        <v>87.03</v>
      </c>
      <c r="CQ4" s="113" t="s">
        <v>97</v>
      </c>
      <c r="CR4" s="111" t="s">
        <v>102</v>
      </c>
      <c r="CS4" s="111" t="s">
        <v>97</v>
      </c>
      <c r="CT4" s="111" t="s">
        <v>102</v>
      </c>
      <c r="CU4" s="111" t="s">
        <v>97</v>
      </c>
      <c r="CV4" s="111" t="s">
        <v>102</v>
      </c>
      <c r="CW4" s="111" t="s">
        <v>97</v>
      </c>
      <c r="CX4" s="116" t="s">
        <v>102</v>
      </c>
      <c r="CY4" s="117" t="s">
        <v>97</v>
      </c>
      <c r="CZ4" s="109" t="s">
        <v>102</v>
      </c>
      <c r="DA4" s="109" t="s">
        <v>97</v>
      </c>
      <c r="DB4" s="109" t="s">
        <v>102</v>
      </c>
      <c r="DC4" s="109" t="s">
        <v>97</v>
      </c>
      <c r="DD4" s="118" t="s">
        <v>102</v>
      </c>
      <c r="DE4" s="109" t="s">
        <v>97</v>
      </c>
      <c r="DF4" s="109" t="s">
        <v>102</v>
      </c>
      <c r="DG4" s="119" t="s">
        <v>97</v>
      </c>
      <c r="DH4" s="109" t="s">
        <v>102</v>
      </c>
      <c r="DI4" s="109" t="s">
        <v>97</v>
      </c>
      <c r="DJ4" s="109" t="s">
        <v>102</v>
      </c>
      <c r="DK4" s="109" t="s">
        <v>97</v>
      </c>
      <c r="DL4" s="109" t="s">
        <v>102</v>
      </c>
      <c r="DM4" s="109" t="s">
        <v>97</v>
      </c>
      <c r="DN4" s="109" t="s">
        <v>102</v>
      </c>
      <c r="DO4" s="109" t="s">
        <v>97</v>
      </c>
      <c r="DP4" s="109" t="s">
        <v>102</v>
      </c>
      <c r="DQ4" s="109" t="s">
        <v>97</v>
      </c>
      <c r="DR4" s="109" t="s">
        <v>102</v>
      </c>
      <c r="DS4" s="109" t="s">
        <v>97</v>
      </c>
      <c r="DT4" s="109" t="s">
        <v>102</v>
      </c>
      <c r="DU4" s="109" t="s">
        <v>97</v>
      </c>
      <c r="DV4" s="109" t="s">
        <v>102</v>
      </c>
      <c r="DW4" s="109" t="s">
        <v>97</v>
      </c>
      <c r="DX4" s="118" t="s">
        <v>102</v>
      </c>
      <c r="DY4" s="113" t="s">
        <v>97</v>
      </c>
      <c r="DZ4" s="116" t="s">
        <v>102</v>
      </c>
      <c r="EA4" s="111" t="s">
        <v>97</v>
      </c>
      <c r="EB4" s="116" t="s">
        <v>102</v>
      </c>
      <c r="EC4" s="111" t="s">
        <v>97</v>
      </c>
      <c r="ED4" s="116" t="s">
        <v>102</v>
      </c>
      <c r="EE4" s="111" t="s">
        <v>97</v>
      </c>
      <c r="EF4" s="116" t="s">
        <v>102</v>
      </c>
      <c r="EG4" s="111" t="s">
        <v>97</v>
      </c>
      <c r="EH4" s="116" t="s">
        <v>102</v>
      </c>
      <c r="EI4" s="113" t="s">
        <v>97</v>
      </c>
      <c r="EJ4" s="116" t="s">
        <v>102</v>
      </c>
      <c r="EK4" s="111" t="s">
        <v>97</v>
      </c>
      <c r="EL4" s="111" t="s">
        <v>102</v>
      </c>
      <c r="EM4" s="120" t="s">
        <v>97</v>
      </c>
      <c r="EN4" s="116" t="s">
        <v>102</v>
      </c>
      <c r="EO4" s="111" t="s">
        <v>97</v>
      </c>
      <c r="EP4" s="116" t="s">
        <v>102</v>
      </c>
      <c r="EQ4" s="113"/>
      <c r="ER4" s="111"/>
      <c r="ES4" s="111"/>
      <c r="ET4" s="111"/>
      <c r="EU4" s="111"/>
      <c r="EV4" s="111"/>
      <c r="EW4" s="111"/>
      <c r="EX4" s="111"/>
      <c r="EY4" s="111"/>
      <c r="EZ4" s="111"/>
      <c r="FA4" s="111"/>
      <c r="FB4" s="116"/>
      <c r="FC4" s="300"/>
      <c r="FD4" s="293"/>
      <c r="FE4" s="293"/>
      <c r="FF4" s="293"/>
      <c r="FG4" s="293"/>
      <c r="FH4" s="293"/>
      <c r="FI4" s="113"/>
      <c r="FJ4" s="111"/>
      <c r="FK4" s="111"/>
      <c r="FL4" s="111"/>
      <c r="FM4" s="111"/>
      <c r="FN4" s="111"/>
      <c r="FO4" s="111"/>
      <c r="FP4" s="116"/>
      <c r="FQ4" s="114"/>
      <c r="FR4" s="111"/>
      <c r="FS4" s="111"/>
      <c r="FT4" s="111"/>
      <c r="FU4" s="120"/>
      <c r="FV4" s="120"/>
      <c r="FW4" s="111"/>
      <c r="FX4" s="111"/>
      <c r="FY4" s="111"/>
      <c r="FZ4" s="111"/>
      <c r="GA4" s="111"/>
      <c r="GB4" s="111"/>
      <c r="GC4" s="116"/>
      <c r="GD4" s="113"/>
      <c r="GE4" s="120"/>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6"/>
      <c r="HD4" s="113"/>
      <c r="HE4" s="111"/>
      <c r="HF4" s="111"/>
      <c r="HG4" s="111"/>
      <c r="HH4" s="111"/>
      <c r="HI4" s="111"/>
      <c r="HJ4" s="111"/>
      <c r="HK4" s="111"/>
      <c r="HL4" s="111"/>
      <c r="HM4" s="111"/>
      <c r="HN4" s="111"/>
      <c r="HO4" s="116"/>
      <c r="HP4" s="1054"/>
      <c r="HQ4" s="1054"/>
      <c r="HR4" s="1054"/>
      <c r="HS4" s="1054"/>
      <c r="HT4" s="1054"/>
      <c r="HU4" s="1054"/>
      <c r="HV4" s="1054"/>
      <c r="HW4" s="1054"/>
      <c r="HX4" s="1054"/>
      <c r="HY4" s="1054"/>
      <c r="HZ4" s="1054"/>
      <c r="IA4" s="1054"/>
      <c r="IB4" s="1054"/>
      <c r="IC4" s="1054"/>
      <c r="ID4" s="1054"/>
      <c r="IE4" s="1054"/>
      <c r="IF4" s="1054"/>
      <c r="IG4" s="1054"/>
      <c r="IH4" s="1054"/>
      <c r="II4" s="1054"/>
      <c r="IJ4" s="1054"/>
      <c r="IK4" s="1054"/>
      <c r="IL4" s="1054"/>
      <c r="IM4" s="1054"/>
    </row>
    <row r="5" spans="1:247" s="115" customFormat="1" ht="15.75" thickBot="1" x14ac:dyDescent="0.3">
      <c r="A5" s="411">
        <v>4</v>
      </c>
      <c r="B5" s="421" t="s">
        <v>124</v>
      </c>
      <c r="C5" s="414" t="s">
        <v>125</v>
      </c>
      <c r="D5" s="412" t="s">
        <v>3714</v>
      </c>
      <c r="E5" s="1364" t="s">
        <v>4138</v>
      </c>
      <c r="F5" s="422" t="s">
        <v>137</v>
      </c>
      <c r="G5" s="414" t="s">
        <v>96</v>
      </c>
      <c r="H5" s="414" t="s">
        <v>102</v>
      </c>
      <c r="I5" s="414">
        <v>21</v>
      </c>
      <c r="J5" s="414"/>
      <c r="K5" s="414" t="s">
        <v>97</v>
      </c>
      <c r="L5" s="414"/>
      <c r="M5" s="414" t="s">
        <v>138</v>
      </c>
      <c r="N5" s="414"/>
      <c r="O5" s="423"/>
      <c r="P5" s="423"/>
      <c r="Q5" s="423" t="s">
        <v>139</v>
      </c>
      <c r="R5" s="423"/>
      <c r="S5" s="423">
        <v>2021</v>
      </c>
      <c r="T5" s="423"/>
      <c r="U5" s="414" t="s">
        <v>100</v>
      </c>
      <c r="V5" s="414"/>
      <c r="W5" s="414" t="s">
        <v>101</v>
      </c>
      <c r="X5" s="414"/>
      <c r="Y5" s="426" t="s">
        <v>102</v>
      </c>
      <c r="Z5" s="414"/>
      <c r="AA5" s="414" t="s">
        <v>102</v>
      </c>
      <c r="AB5" s="414"/>
      <c r="AC5" s="426"/>
      <c r="AD5" s="426"/>
      <c r="AE5" s="426" t="s">
        <v>102</v>
      </c>
      <c r="AF5" s="419" t="s">
        <v>117</v>
      </c>
      <c r="AG5" s="419" t="s">
        <v>118</v>
      </c>
      <c r="AH5" s="414" t="s">
        <v>105</v>
      </c>
      <c r="AI5" s="414" t="s">
        <v>102</v>
      </c>
      <c r="AJ5" s="421" t="s">
        <v>102</v>
      </c>
      <c r="AK5" s="1050">
        <v>44699</v>
      </c>
      <c r="AL5" s="1046" t="s">
        <v>102</v>
      </c>
      <c r="AM5" s="1046" t="s">
        <v>102</v>
      </c>
      <c r="AN5" s="414" t="s">
        <v>138</v>
      </c>
      <c r="AO5" s="116" t="s">
        <v>140</v>
      </c>
      <c r="AP5" s="421" t="s">
        <v>102</v>
      </c>
      <c r="AQ5" s="423" t="s">
        <v>102</v>
      </c>
      <c r="AR5" s="423" t="s">
        <v>102</v>
      </c>
      <c r="AS5" s="293" t="s">
        <v>141</v>
      </c>
      <c r="AT5" s="423" t="s">
        <v>102</v>
      </c>
      <c r="AU5" s="414" t="s">
        <v>102</v>
      </c>
      <c r="AV5" s="421" t="s">
        <v>5</v>
      </c>
      <c r="AW5" s="414" t="s">
        <v>7</v>
      </c>
      <c r="AX5" s="422" t="s">
        <v>6</v>
      </c>
      <c r="AY5" s="423" t="s">
        <v>6</v>
      </c>
      <c r="AZ5" s="1372" t="s">
        <v>4565</v>
      </c>
      <c r="BA5" s="422" t="s">
        <v>102</v>
      </c>
      <c r="BB5" s="1042" t="s">
        <v>102</v>
      </c>
      <c r="BC5" s="1042"/>
      <c r="BD5" s="116" t="s">
        <v>142</v>
      </c>
      <c r="BE5" s="103">
        <v>2</v>
      </c>
      <c r="BF5" s="248">
        <v>2</v>
      </c>
      <c r="BG5" s="247"/>
      <c r="BH5" s="102">
        <v>7.5</v>
      </c>
      <c r="BI5" s="102">
        <v>7.5</v>
      </c>
      <c r="BJ5" s="102">
        <v>4.5</v>
      </c>
      <c r="BK5" s="102">
        <v>4.5</v>
      </c>
      <c r="BL5" s="103">
        <f t="shared" si="0"/>
        <v>14</v>
      </c>
      <c r="BM5" s="103">
        <f t="shared" si="0"/>
        <v>14</v>
      </c>
      <c r="BN5" s="102">
        <f>14-BM5</f>
        <v>0</v>
      </c>
      <c r="BO5" s="411" t="s">
        <v>110</v>
      </c>
      <c r="BP5" s="414" t="s">
        <v>111</v>
      </c>
      <c r="BQ5" s="414" t="s">
        <v>97</v>
      </c>
      <c r="BR5" s="414" t="s">
        <v>102</v>
      </c>
      <c r="BS5" s="414" t="s">
        <v>110</v>
      </c>
      <c r="BT5" s="423">
        <v>91.53</v>
      </c>
      <c r="BU5" s="411" t="s">
        <v>110</v>
      </c>
      <c r="BV5" s="414">
        <v>95.93</v>
      </c>
      <c r="BW5" s="414" t="s">
        <v>110</v>
      </c>
      <c r="BX5" s="414">
        <v>93.86</v>
      </c>
      <c r="BY5" s="414" t="s">
        <v>110</v>
      </c>
      <c r="BZ5" s="423">
        <v>91</v>
      </c>
      <c r="CA5" s="411" t="s">
        <v>97</v>
      </c>
      <c r="CB5" s="414" t="s">
        <v>102</v>
      </c>
      <c r="CC5" s="414" t="s">
        <v>97</v>
      </c>
      <c r="CD5" s="414" t="s">
        <v>102</v>
      </c>
      <c r="CE5" s="414" t="s">
        <v>97</v>
      </c>
      <c r="CF5" s="414" t="s">
        <v>102</v>
      </c>
      <c r="CG5" s="414" t="s">
        <v>110</v>
      </c>
      <c r="CH5" s="414">
        <v>91</v>
      </c>
      <c r="CI5" s="414" t="s">
        <v>110</v>
      </c>
      <c r="CJ5" s="414">
        <v>94.95</v>
      </c>
      <c r="CK5" s="414" t="s">
        <v>97</v>
      </c>
      <c r="CL5" s="414" t="s">
        <v>102</v>
      </c>
      <c r="CM5" s="414" t="s">
        <v>110</v>
      </c>
      <c r="CN5" s="414">
        <v>95</v>
      </c>
      <c r="CO5" s="414" t="s">
        <v>110</v>
      </c>
      <c r="CP5" s="423">
        <v>88.79</v>
      </c>
      <c r="CQ5" s="113" t="s">
        <v>97</v>
      </c>
      <c r="CR5" s="111" t="s">
        <v>102</v>
      </c>
      <c r="CS5" s="111" t="s">
        <v>97</v>
      </c>
      <c r="CT5" s="111" t="s">
        <v>102</v>
      </c>
      <c r="CU5" s="111" t="s">
        <v>97</v>
      </c>
      <c r="CV5" s="111" t="s">
        <v>102</v>
      </c>
      <c r="CW5" s="111" t="s">
        <v>97</v>
      </c>
      <c r="CX5" s="116" t="s">
        <v>102</v>
      </c>
      <c r="CY5" s="117" t="s">
        <v>97</v>
      </c>
      <c r="CZ5" s="109" t="s">
        <v>102</v>
      </c>
      <c r="DA5" s="109" t="s">
        <v>97</v>
      </c>
      <c r="DB5" s="109" t="s">
        <v>102</v>
      </c>
      <c r="DC5" s="109" t="s">
        <v>97</v>
      </c>
      <c r="DD5" s="118" t="s">
        <v>102</v>
      </c>
      <c r="DE5" s="109" t="s">
        <v>97</v>
      </c>
      <c r="DF5" s="109" t="s">
        <v>102</v>
      </c>
      <c r="DG5" s="119" t="s">
        <v>97</v>
      </c>
      <c r="DH5" s="109" t="s">
        <v>102</v>
      </c>
      <c r="DI5" s="109" t="s">
        <v>97</v>
      </c>
      <c r="DJ5" s="109" t="s">
        <v>102</v>
      </c>
      <c r="DK5" s="109" t="s">
        <v>97</v>
      </c>
      <c r="DL5" s="109" t="s">
        <v>102</v>
      </c>
      <c r="DM5" s="109" t="s">
        <v>97</v>
      </c>
      <c r="DN5" s="109" t="s">
        <v>102</v>
      </c>
      <c r="DO5" s="109" t="s">
        <v>97</v>
      </c>
      <c r="DP5" s="109" t="s">
        <v>102</v>
      </c>
      <c r="DQ5" s="109" t="s">
        <v>97</v>
      </c>
      <c r="DR5" s="109" t="s">
        <v>102</v>
      </c>
      <c r="DS5" s="109" t="s">
        <v>97</v>
      </c>
      <c r="DT5" s="109" t="s">
        <v>102</v>
      </c>
      <c r="DU5" s="109" t="s">
        <v>97</v>
      </c>
      <c r="DV5" s="109" t="s">
        <v>102</v>
      </c>
      <c r="DW5" s="109" t="s">
        <v>97</v>
      </c>
      <c r="DX5" s="118" t="s">
        <v>102</v>
      </c>
      <c r="DY5" s="113" t="s">
        <v>97</v>
      </c>
      <c r="DZ5" s="116" t="s">
        <v>102</v>
      </c>
      <c r="EA5" s="111" t="s">
        <v>97</v>
      </c>
      <c r="EB5" s="116" t="s">
        <v>102</v>
      </c>
      <c r="EC5" s="111" t="s">
        <v>97</v>
      </c>
      <c r="ED5" s="116" t="s">
        <v>102</v>
      </c>
      <c r="EE5" s="111" t="s">
        <v>97</v>
      </c>
      <c r="EF5" s="116" t="s">
        <v>102</v>
      </c>
      <c r="EG5" s="111" t="s">
        <v>97</v>
      </c>
      <c r="EH5" s="116" t="s">
        <v>102</v>
      </c>
      <c r="EI5" s="113" t="s">
        <v>97</v>
      </c>
      <c r="EJ5" s="116" t="s">
        <v>102</v>
      </c>
      <c r="EK5" s="111" t="s">
        <v>97</v>
      </c>
      <c r="EL5" s="111" t="s">
        <v>102</v>
      </c>
      <c r="EM5" s="120" t="s">
        <v>97</v>
      </c>
      <c r="EN5" s="116" t="s">
        <v>102</v>
      </c>
      <c r="EO5" s="111" t="s">
        <v>97</v>
      </c>
      <c r="EP5" s="116" t="s">
        <v>102</v>
      </c>
      <c r="EQ5" s="113"/>
      <c r="ER5" s="111"/>
      <c r="ES5" s="111"/>
      <c r="ET5" s="111"/>
      <c r="EU5" s="111"/>
      <c r="EV5" s="111"/>
      <c r="EW5" s="111"/>
      <c r="EX5" s="111"/>
      <c r="EY5" s="111"/>
      <c r="EZ5" s="111"/>
      <c r="FA5" s="111"/>
      <c r="FB5" s="116"/>
      <c r="FC5" s="300"/>
      <c r="FD5" s="293"/>
      <c r="FE5" s="293"/>
      <c r="FF5" s="293"/>
      <c r="FG5" s="293"/>
      <c r="FH5" s="293"/>
      <c r="FI5" s="113"/>
      <c r="FJ5" s="111"/>
      <c r="FK5" s="111"/>
      <c r="FL5" s="111"/>
      <c r="FM5" s="111"/>
      <c r="FN5" s="111"/>
      <c r="FO5" s="111"/>
      <c r="FP5" s="116"/>
      <c r="FQ5" s="114"/>
      <c r="FR5" s="111"/>
      <c r="FS5" s="111"/>
      <c r="FT5" s="111"/>
      <c r="FU5" s="120"/>
      <c r="FV5" s="120"/>
      <c r="FW5" s="111"/>
      <c r="FX5" s="111"/>
      <c r="FY5" s="111"/>
      <c r="FZ5" s="111"/>
      <c r="GA5" s="111"/>
      <c r="GB5" s="111"/>
      <c r="GC5" s="116"/>
      <c r="GD5" s="113"/>
      <c r="GE5" s="120"/>
      <c r="GF5" s="111"/>
      <c r="GG5" s="111"/>
      <c r="GH5" s="111"/>
      <c r="GI5" s="111"/>
      <c r="GJ5" s="111"/>
      <c r="GK5" s="111"/>
      <c r="GL5" s="111"/>
      <c r="GM5" s="111"/>
      <c r="GN5" s="111"/>
      <c r="GO5" s="111"/>
      <c r="GP5" s="111"/>
      <c r="GQ5" s="111"/>
      <c r="GR5" s="111"/>
      <c r="GS5" s="111"/>
      <c r="GT5" s="111"/>
      <c r="GU5" s="111"/>
      <c r="GV5" s="111"/>
      <c r="GW5" s="111"/>
      <c r="GX5" s="111"/>
      <c r="GY5" s="111"/>
      <c r="GZ5" s="111"/>
      <c r="HA5" s="111"/>
      <c r="HB5" s="111"/>
      <c r="HC5" s="116"/>
      <c r="HD5" s="113"/>
      <c r="HE5" s="111"/>
      <c r="HF5" s="111"/>
      <c r="HG5" s="111"/>
      <c r="HH5" s="111"/>
      <c r="HI5" s="111"/>
      <c r="HJ5" s="111"/>
      <c r="HK5" s="111"/>
      <c r="HL5" s="111"/>
      <c r="HM5" s="111"/>
      <c r="HN5" s="111"/>
      <c r="HO5" s="116"/>
      <c r="HP5" s="1054"/>
      <c r="HQ5" s="1054"/>
      <c r="HR5" s="1054"/>
      <c r="HS5" s="1054"/>
      <c r="HT5" s="1054"/>
      <c r="HU5" s="1054"/>
      <c r="HV5" s="1054"/>
      <c r="HW5" s="1054"/>
      <c r="HX5" s="1054"/>
      <c r="HY5" s="1054"/>
      <c r="HZ5" s="1054"/>
      <c r="IA5" s="1054"/>
      <c r="IB5" s="1054"/>
      <c r="IC5" s="1054"/>
      <c r="ID5" s="1054"/>
      <c r="IE5" s="1054"/>
      <c r="IF5" s="1054"/>
      <c r="IG5" s="1054"/>
      <c r="IH5" s="1054"/>
      <c r="II5" s="1054"/>
      <c r="IJ5" s="1054"/>
      <c r="IK5" s="1054"/>
      <c r="IL5" s="1054"/>
      <c r="IM5" s="1054"/>
    </row>
    <row r="6" spans="1:247" s="115" customFormat="1" ht="15.75" thickBot="1" x14ac:dyDescent="0.3">
      <c r="A6" s="411">
        <v>5</v>
      </c>
      <c r="B6" s="421" t="s">
        <v>135</v>
      </c>
      <c r="C6" s="414" t="s">
        <v>136</v>
      </c>
      <c r="D6" s="412" t="s">
        <v>3715</v>
      </c>
      <c r="E6" s="1364" t="s">
        <v>4139</v>
      </c>
      <c r="F6" s="422" t="s">
        <v>146</v>
      </c>
      <c r="G6" s="414" t="s">
        <v>147</v>
      </c>
      <c r="H6" s="1183">
        <v>33006</v>
      </c>
      <c r="I6" s="414">
        <v>32</v>
      </c>
      <c r="J6" s="425"/>
      <c r="K6" s="414" t="s">
        <v>97</v>
      </c>
      <c r="L6" s="425"/>
      <c r="M6" s="414" t="s">
        <v>148</v>
      </c>
      <c r="N6" s="425"/>
      <c r="O6" s="1043"/>
      <c r="P6" s="1043"/>
      <c r="Q6" s="423" t="s">
        <v>149</v>
      </c>
      <c r="R6" s="423"/>
      <c r="S6" s="1043">
        <v>2013</v>
      </c>
      <c r="T6" s="1043"/>
      <c r="U6" s="414" t="s">
        <v>100</v>
      </c>
      <c r="V6" s="425"/>
      <c r="W6" s="414" t="s">
        <v>101</v>
      </c>
      <c r="X6" s="425"/>
      <c r="Y6" s="426" t="s">
        <v>102</v>
      </c>
      <c r="Z6" s="425"/>
      <c r="AA6" s="425" t="s">
        <v>150</v>
      </c>
      <c r="AB6" s="425"/>
      <c r="AC6" s="1043"/>
      <c r="AD6" s="1043"/>
      <c r="AE6" s="1042" t="s">
        <v>102</v>
      </c>
      <c r="AF6" s="1046" t="s">
        <v>117</v>
      </c>
      <c r="AG6" s="1046" t="s">
        <v>151</v>
      </c>
      <c r="AH6" s="422" t="s">
        <v>119</v>
      </c>
      <c r="AI6" s="109" t="s">
        <v>152</v>
      </c>
      <c r="AJ6" s="421" t="s">
        <v>153</v>
      </c>
      <c r="AK6" s="1051">
        <v>44771</v>
      </c>
      <c r="AL6" s="1046" t="s">
        <v>102</v>
      </c>
      <c r="AM6" s="1046" t="s">
        <v>102</v>
      </c>
      <c r="AN6" s="116" t="s">
        <v>154</v>
      </c>
      <c r="AO6" s="116" t="s">
        <v>122</v>
      </c>
      <c r="AP6" s="421" t="s">
        <v>102</v>
      </c>
      <c r="AQ6" s="423" t="s">
        <v>102</v>
      </c>
      <c r="AR6" s="423" t="s">
        <v>102</v>
      </c>
      <c r="AS6" s="293" t="s">
        <v>107</v>
      </c>
      <c r="AT6" s="414" t="s">
        <v>102</v>
      </c>
      <c r="AU6" s="414" t="s">
        <v>155</v>
      </c>
      <c r="AV6" s="423" t="s">
        <v>5</v>
      </c>
      <c r="AW6" s="414" t="s">
        <v>7</v>
      </c>
      <c r="AX6" s="422" t="s">
        <v>6</v>
      </c>
      <c r="AY6" s="423" t="s">
        <v>6</v>
      </c>
      <c r="AZ6" s="1372" t="s">
        <v>2835</v>
      </c>
      <c r="BA6" s="422" t="s">
        <v>102</v>
      </c>
      <c r="BB6" s="423" t="s">
        <v>102</v>
      </c>
      <c r="BC6" s="423"/>
      <c r="BD6" s="116" t="s">
        <v>156</v>
      </c>
      <c r="BE6" s="103">
        <v>2</v>
      </c>
      <c r="BF6" s="248">
        <v>2</v>
      </c>
      <c r="BG6" s="247"/>
      <c r="BH6" s="102">
        <v>7.5</v>
      </c>
      <c r="BI6" s="102">
        <v>7.5</v>
      </c>
      <c r="BJ6" s="102">
        <v>4.5</v>
      </c>
      <c r="BK6" s="102">
        <v>4.5</v>
      </c>
      <c r="BL6" s="103">
        <f t="shared" si="0"/>
        <v>14</v>
      </c>
      <c r="BM6" s="103">
        <f t="shared" si="0"/>
        <v>14</v>
      </c>
      <c r="BN6" s="102">
        <f>14-BM6</f>
        <v>0</v>
      </c>
      <c r="BO6" s="411" t="s">
        <v>97</v>
      </c>
      <c r="BP6" s="414" t="s">
        <v>102</v>
      </c>
      <c r="BQ6" s="414" t="s">
        <v>110</v>
      </c>
      <c r="BR6" s="414">
        <v>67.39</v>
      </c>
      <c r="BS6" s="414" t="s">
        <v>110</v>
      </c>
      <c r="BT6" s="423">
        <v>86.19</v>
      </c>
      <c r="BU6" s="411" t="s">
        <v>110</v>
      </c>
      <c r="BV6" s="414">
        <v>83.85</v>
      </c>
      <c r="BW6" s="414" t="s">
        <v>110</v>
      </c>
      <c r="BX6" s="414">
        <v>88.43</v>
      </c>
      <c r="BY6" s="414" t="s">
        <v>110</v>
      </c>
      <c r="BZ6" s="423">
        <v>77.48</v>
      </c>
      <c r="CA6" s="411" t="s">
        <v>97</v>
      </c>
      <c r="CB6" s="414" t="s">
        <v>102</v>
      </c>
      <c r="CC6" s="414" t="s">
        <v>97</v>
      </c>
      <c r="CD6" s="414" t="s">
        <v>102</v>
      </c>
      <c r="CE6" s="414" t="s">
        <v>97</v>
      </c>
      <c r="CF6" s="414" t="s">
        <v>102</v>
      </c>
      <c r="CG6" s="414" t="s">
        <v>110</v>
      </c>
      <c r="CH6" s="414">
        <v>87</v>
      </c>
      <c r="CI6" s="414" t="s">
        <v>110</v>
      </c>
      <c r="CJ6" s="414">
        <v>77.98</v>
      </c>
      <c r="CK6" s="414" t="s">
        <v>110</v>
      </c>
      <c r="CL6" s="414" t="s">
        <v>143</v>
      </c>
      <c r="CM6" s="414" t="s">
        <v>110</v>
      </c>
      <c r="CN6" s="414">
        <v>82.4</v>
      </c>
      <c r="CO6" s="414" t="s">
        <v>97</v>
      </c>
      <c r="CP6" s="423" t="s">
        <v>102</v>
      </c>
      <c r="CQ6" s="113" t="s">
        <v>97</v>
      </c>
      <c r="CR6" s="111" t="s">
        <v>102</v>
      </c>
      <c r="CS6" s="111" t="s">
        <v>97</v>
      </c>
      <c r="CT6" s="111" t="s">
        <v>102</v>
      </c>
      <c r="CU6" s="111" t="s">
        <v>97</v>
      </c>
      <c r="CV6" s="111" t="s">
        <v>102</v>
      </c>
      <c r="CW6" s="111" t="s">
        <v>97</v>
      </c>
      <c r="CX6" s="116" t="s">
        <v>102</v>
      </c>
      <c r="CY6" s="117" t="s">
        <v>97</v>
      </c>
      <c r="CZ6" s="109" t="s">
        <v>102</v>
      </c>
      <c r="DA6" s="109" t="s">
        <v>97</v>
      </c>
      <c r="DB6" s="109" t="s">
        <v>102</v>
      </c>
      <c r="DC6" s="109" t="s">
        <v>97</v>
      </c>
      <c r="DD6" s="118" t="s">
        <v>102</v>
      </c>
      <c r="DE6" s="109" t="s">
        <v>97</v>
      </c>
      <c r="DF6" s="109" t="s">
        <v>102</v>
      </c>
      <c r="DG6" s="119" t="s">
        <v>97</v>
      </c>
      <c r="DH6" s="109" t="s">
        <v>102</v>
      </c>
      <c r="DI6" s="109" t="s">
        <v>97</v>
      </c>
      <c r="DJ6" s="109" t="s">
        <v>102</v>
      </c>
      <c r="DK6" s="109" t="s">
        <v>97</v>
      </c>
      <c r="DL6" s="109" t="s">
        <v>102</v>
      </c>
      <c r="DM6" s="109" t="s">
        <v>97</v>
      </c>
      <c r="DN6" s="109" t="s">
        <v>102</v>
      </c>
      <c r="DO6" s="109" t="s">
        <v>97</v>
      </c>
      <c r="DP6" s="109" t="s">
        <v>102</v>
      </c>
      <c r="DQ6" s="109" t="s">
        <v>97</v>
      </c>
      <c r="DR6" s="109" t="s">
        <v>102</v>
      </c>
      <c r="DS6" s="109" t="s">
        <v>97</v>
      </c>
      <c r="DT6" s="109" t="s">
        <v>102</v>
      </c>
      <c r="DU6" s="109" t="s">
        <v>97</v>
      </c>
      <c r="DV6" s="109" t="s">
        <v>102</v>
      </c>
      <c r="DW6" s="109" t="s">
        <v>97</v>
      </c>
      <c r="DX6" s="118" t="s">
        <v>102</v>
      </c>
      <c r="DY6" s="113" t="s">
        <v>97</v>
      </c>
      <c r="DZ6" s="116" t="s">
        <v>102</v>
      </c>
      <c r="EA6" s="111" t="s">
        <v>97</v>
      </c>
      <c r="EB6" s="116" t="s">
        <v>102</v>
      </c>
      <c r="EC6" s="111" t="s">
        <v>97</v>
      </c>
      <c r="ED6" s="116" t="s">
        <v>102</v>
      </c>
      <c r="EE6" s="111" t="s">
        <v>97</v>
      </c>
      <c r="EF6" s="116" t="s">
        <v>102</v>
      </c>
      <c r="EG6" s="111" t="s">
        <v>97</v>
      </c>
      <c r="EH6" s="116" t="s">
        <v>102</v>
      </c>
      <c r="EI6" s="113" t="s">
        <v>97</v>
      </c>
      <c r="EJ6" s="116" t="s">
        <v>102</v>
      </c>
      <c r="EK6" s="111" t="s">
        <v>97</v>
      </c>
      <c r="EL6" s="111" t="s">
        <v>102</v>
      </c>
      <c r="EM6" s="120" t="s">
        <v>97</v>
      </c>
      <c r="EN6" s="116" t="s">
        <v>102</v>
      </c>
      <c r="EO6" s="111" t="s">
        <v>97</v>
      </c>
      <c r="EP6" s="116" t="s">
        <v>102</v>
      </c>
      <c r="EQ6" s="113"/>
      <c r="ER6" s="111"/>
      <c r="ES6" s="111"/>
      <c r="ET6" s="111"/>
      <c r="EU6" s="111"/>
      <c r="EV6" s="111"/>
      <c r="EW6" s="111"/>
      <c r="EX6" s="111"/>
      <c r="EY6" s="111"/>
      <c r="EZ6" s="111"/>
      <c r="FA6" s="111"/>
      <c r="FB6" s="116"/>
      <c r="FC6" s="300"/>
      <c r="FD6" s="293"/>
      <c r="FE6" s="293"/>
      <c r="FF6" s="293"/>
      <c r="FG6" s="293"/>
      <c r="FH6" s="293"/>
      <c r="FI6" s="113"/>
      <c r="FJ6" s="111"/>
      <c r="FK6" s="111"/>
      <c r="FL6" s="111"/>
      <c r="FM6" s="111"/>
      <c r="FN6" s="111"/>
      <c r="FO6" s="111"/>
      <c r="FP6" s="116"/>
      <c r="FQ6" s="114"/>
      <c r="FR6" s="111"/>
      <c r="FS6" s="111"/>
      <c r="FT6" s="111"/>
      <c r="FU6" s="120"/>
      <c r="FV6" s="120"/>
      <c r="FW6" s="111"/>
      <c r="FX6" s="111"/>
      <c r="FY6" s="111"/>
      <c r="FZ6" s="111"/>
      <c r="GA6" s="111"/>
      <c r="GB6" s="111"/>
      <c r="GC6" s="116"/>
      <c r="GD6" s="113"/>
      <c r="GE6" s="120"/>
      <c r="GF6" s="111"/>
      <c r="GG6" s="111"/>
      <c r="GH6" s="111"/>
      <c r="GI6" s="111"/>
      <c r="GJ6" s="111"/>
      <c r="GK6" s="111"/>
      <c r="GL6" s="111"/>
      <c r="GM6" s="111"/>
      <c r="GN6" s="111"/>
      <c r="GO6" s="111"/>
      <c r="GP6" s="111"/>
      <c r="GQ6" s="111"/>
      <c r="GR6" s="111"/>
      <c r="GS6" s="111"/>
      <c r="GT6" s="111"/>
      <c r="GU6" s="111"/>
      <c r="GV6" s="111"/>
      <c r="GW6" s="111"/>
      <c r="GX6" s="111"/>
      <c r="GY6" s="111"/>
      <c r="GZ6" s="111"/>
      <c r="HA6" s="111"/>
      <c r="HB6" s="111"/>
      <c r="HC6" s="116"/>
      <c r="HD6" s="113"/>
      <c r="HE6" s="111"/>
      <c r="HF6" s="111"/>
      <c r="HG6" s="111"/>
      <c r="HH6" s="111"/>
      <c r="HI6" s="111"/>
      <c r="HJ6" s="111"/>
      <c r="HK6" s="111"/>
      <c r="HL6" s="111"/>
      <c r="HM6" s="111"/>
      <c r="HN6" s="111"/>
      <c r="HO6" s="116"/>
      <c r="HP6" s="1054"/>
      <c r="HQ6" s="1054"/>
      <c r="HR6" s="1054"/>
      <c r="HS6" s="1054"/>
      <c r="HT6" s="1054"/>
      <c r="HU6" s="1054"/>
      <c r="HV6" s="1054"/>
      <c r="HW6" s="1054"/>
      <c r="HX6" s="1054"/>
      <c r="HY6" s="1054"/>
      <c r="HZ6" s="1054"/>
      <c r="IA6" s="1054"/>
      <c r="IB6" s="1054"/>
      <c r="IC6" s="1054"/>
      <c r="ID6" s="1054"/>
      <c r="IE6" s="1054"/>
      <c r="IF6" s="1054"/>
      <c r="IG6" s="1054"/>
      <c r="IH6" s="1054"/>
      <c r="II6" s="1054"/>
      <c r="IJ6" s="1054"/>
      <c r="IK6" s="1054"/>
      <c r="IL6" s="1054"/>
      <c r="IM6" s="1054"/>
    </row>
    <row r="7" spans="1:247" s="115" customFormat="1" ht="15.75" thickBot="1" x14ac:dyDescent="0.3">
      <c r="A7" s="411">
        <v>6</v>
      </c>
      <c r="B7" s="421" t="s">
        <v>144</v>
      </c>
      <c r="C7" s="414" t="s">
        <v>145</v>
      </c>
      <c r="D7" s="412" t="s">
        <v>3716</v>
      </c>
      <c r="E7" s="1364" t="s">
        <v>4140</v>
      </c>
      <c r="F7" s="422" t="s">
        <v>159</v>
      </c>
      <c r="G7" s="414" t="s">
        <v>147</v>
      </c>
      <c r="H7" s="1183">
        <v>31286</v>
      </c>
      <c r="I7" s="414">
        <v>37</v>
      </c>
      <c r="J7" s="414"/>
      <c r="K7" s="414" t="s">
        <v>110</v>
      </c>
      <c r="L7" s="414"/>
      <c r="M7" s="414" t="s">
        <v>98</v>
      </c>
      <c r="N7" s="414"/>
      <c r="O7" s="423"/>
      <c r="P7" s="423"/>
      <c r="Q7" s="423" t="s">
        <v>160</v>
      </c>
      <c r="R7" s="1043"/>
      <c r="S7" s="423">
        <v>2006</v>
      </c>
      <c r="T7" s="423"/>
      <c r="U7" s="414" t="s">
        <v>100</v>
      </c>
      <c r="V7" s="414"/>
      <c r="W7" s="414" t="s">
        <v>101</v>
      </c>
      <c r="X7" s="414"/>
      <c r="Y7" s="426" t="s">
        <v>102</v>
      </c>
      <c r="Z7" s="414"/>
      <c r="AA7" s="414" t="s">
        <v>102</v>
      </c>
      <c r="AB7" s="414"/>
      <c r="AC7" s="1042"/>
      <c r="AD7" s="1042"/>
      <c r="AE7" s="1042" t="s">
        <v>102</v>
      </c>
      <c r="AF7" s="1046" t="s">
        <v>117</v>
      </c>
      <c r="AG7" s="1046" t="s">
        <v>161</v>
      </c>
      <c r="AH7" s="422" t="s">
        <v>105</v>
      </c>
      <c r="AI7" s="414" t="s">
        <v>102</v>
      </c>
      <c r="AJ7" s="421" t="s">
        <v>102</v>
      </c>
      <c r="AK7" s="1050">
        <v>44782</v>
      </c>
      <c r="AL7" s="1046" t="s">
        <v>102</v>
      </c>
      <c r="AM7" s="1046" t="s">
        <v>102</v>
      </c>
      <c r="AN7" s="414" t="s">
        <v>98</v>
      </c>
      <c r="AO7" s="116" t="s">
        <v>162</v>
      </c>
      <c r="AP7" s="421" t="s">
        <v>102</v>
      </c>
      <c r="AQ7" s="423" t="s">
        <v>102</v>
      </c>
      <c r="AR7" s="423" t="s">
        <v>102</v>
      </c>
      <c r="AS7" s="293" t="s">
        <v>97</v>
      </c>
      <c r="AT7" s="414" t="s">
        <v>102</v>
      </c>
      <c r="AU7" s="414" t="s">
        <v>102</v>
      </c>
      <c r="AV7" s="423" t="s">
        <v>6</v>
      </c>
      <c r="AW7" s="414" t="s">
        <v>7</v>
      </c>
      <c r="AX7" s="422" t="s">
        <v>6</v>
      </c>
      <c r="AY7" s="423" t="s">
        <v>6</v>
      </c>
      <c r="AZ7" s="1372" t="s">
        <v>4565</v>
      </c>
      <c r="BA7" s="422" t="s">
        <v>102</v>
      </c>
      <c r="BB7" s="1042" t="s">
        <v>102</v>
      </c>
      <c r="BC7" s="1042"/>
      <c r="BD7" s="116" t="s">
        <v>163</v>
      </c>
      <c r="BE7" s="103">
        <v>3</v>
      </c>
      <c r="BF7" s="248">
        <v>3</v>
      </c>
      <c r="BG7" s="248"/>
      <c r="BH7" s="103">
        <v>6</v>
      </c>
      <c r="BI7" s="103">
        <v>0</v>
      </c>
      <c r="BJ7" s="103">
        <v>0</v>
      </c>
      <c r="BK7" s="103">
        <v>0</v>
      </c>
      <c r="BL7" s="103">
        <f t="shared" si="0"/>
        <v>9</v>
      </c>
      <c r="BM7" s="103">
        <f t="shared" si="0"/>
        <v>3</v>
      </c>
      <c r="BN7" s="102">
        <f>15-BM7</f>
        <v>12</v>
      </c>
      <c r="BO7" s="411" t="s">
        <v>110</v>
      </c>
      <c r="BP7" s="414" t="s">
        <v>111</v>
      </c>
      <c r="BQ7" s="414" t="s">
        <v>110</v>
      </c>
      <c r="BR7" s="414">
        <v>68.760000000000005</v>
      </c>
      <c r="BS7" s="414" t="s">
        <v>110</v>
      </c>
      <c r="BT7" s="423">
        <v>95.94</v>
      </c>
      <c r="BU7" s="411" t="s">
        <v>110</v>
      </c>
      <c r="BV7" s="414">
        <v>37</v>
      </c>
      <c r="BW7" s="414" t="s">
        <v>110</v>
      </c>
      <c r="BX7" s="414">
        <v>0</v>
      </c>
      <c r="BY7" s="414" t="s">
        <v>110</v>
      </c>
      <c r="BZ7" s="423">
        <v>0</v>
      </c>
      <c r="CA7" s="411" t="s">
        <v>97</v>
      </c>
      <c r="CB7" s="414" t="s">
        <v>102</v>
      </c>
      <c r="CC7" s="414" t="s">
        <v>97</v>
      </c>
      <c r="CD7" s="414" t="s">
        <v>102</v>
      </c>
      <c r="CE7" s="414" t="s">
        <v>97</v>
      </c>
      <c r="CF7" s="414" t="s">
        <v>102</v>
      </c>
      <c r="CG7" s="414" t="s">
        <v>110</v>
      </c>
      <c r="CH7" s="414" t="s">
        <v>102</v>
      </c>
      <c r="CI7" s="414" t="s">
        <v>110</v>
      </c>
      <c r="CJ7" s="414" t="s">
        <v>102</v>
      </c>
      <c r="CK7" s="414" t="s">
        <v>97</v>
      </c>
      <c r="CL7" s="414" t="s">
        <v>102</v>
      </c>
      <c r="CM7" s="414" t="s">
        <v>110</v>
      </c>
      <c r="CN7" s="414" t="s">
        <v>102</v>
      </c>
      <c r="CO7" s="414" t="s">
        <v>110</v>
      </c>
      <c r="CP7" s="423" t="s">
        <v>102</v>
      </c>
      <c r="CQ7" s="113" t="s">
        <v>97</v>
      </c>
      <c r="CR7" s="111" t="s">
        <v>102</v>
      </c>
      <c r="CS7" s="111" t="s">
        <v>97</v>
      </c>
      <c r="CT7" s="111" t="s">
        <v>102</v>
      </c>
      <c r="CU7" s="111" t="s">
        <v>97</v>
      </c>
      <c r="CV7" s="111" t="s">
        <v>102</v>
      </c>
      <c r="CW7" s="111" t="s">
        <v>97</v>
      </c>
      <c r="CX7" s="116" t="s">
        <v>102</v>
      </c>
      <c r="CY7" s="117" t="s">
        <v>97</v>
      </c>
      <c r="CZ7" s="109" t="s">
        <v>102</v>
      </c>
      <c r="DA7" s="109" t="s">
        <v>97</v>
      </c>
      <c r="DB7" s="109" t="s">
        <v>102</v>
      </c>
      <c r="DC7" s="109" t="s">
        <v>97</v>
      </c>
      <c r="DD7" s="118" t="s">
        <v>102</v>
      </c>
      <c r="DE7" s="109" t="s">
        <v>97</v>
      </c>
      <c r="DF7" s="109" t="s">
        <v>102</v>
      </c>
      <c r="DG7" s="119" t="s">
        <v>97</v>
      </c>
      <c r="DH7" s="109" t="s">
        <v>102</v>
      </c>
      <c r="DI7" s="109" t="s">
        <v>97</v>
      </c>
      <c r="DJ7" s="109" t="s">
        <v>102</v>
      </c>
      <c r="DK7" s="109" t="s">
        <v>97</v>
      </c>
      <c r="DL7" s="109" t="s">
        <v>102</v>
      </c>
      <c r="DM7" s="109" t="s">
        <v>97</v>
      </c>
      <c r="DN7" s="109" t="s">
        <v>102</v>
      </c>
      <c r="DO7" s="109" t="s">
        <v>97</v>
      </c>
      <c r="DP7" s="109" t="s">
        <v>102</v>
      </c>
      <c r="DQ7" s="109" t="s">
        <v>97</v>
      </c>
      <c r="DR7" s="109" t="s">
        <v>102</v>
      </c>
      <c r="DS7" s="109" t="s">
        <v>97</v>
      </c>
      <c r="DT7" s="109" t="s">
        <v>102</v>
      </c>
      <c r="DU7" s="109" t="s">
        <v>97</v>
      </c>
      <c r="DV7" s="109" t="s">
        <v>102</v>
      </c>
      <c r="DW7" s="109" t="s">
        <v>97</v>
      </c>
      <c r="DX7" s="118" t="s">
        <v>102</v>
      </c>
      <c r="DY7" s="113" t="s">
        <v>97</v>
      </c>
      <c r="DZ7" s="116" t="s">
        <v>102</v>
      </c>
      <c r="EA7" s="111" t="s">
        <v>97</v>
      </c>
      <c r="EB7" s="116" t="s">
        <v>102</v>
      </c>
      <c r="EC7" s="111" t="s">
        <v>97</v>
      </c>
      <c r="ED7" s="116" t="s">
        <v>102</v>
      </c>
      <c r="EE7" s="111" t="s">
        <v>97</v>
      </c>
      <c r="EF7" s="116" t="s">
        <v>102</v>
      </c>
      <c r="EG7" s="111" t="s">
        <v>97</v>
      </c>
      <c r="EH7" s="116" t="s">
        <v>102</v>
      </c>
      <c r="EI7" s="113" t="s">
        <v>97</v>
      </c>
      <c r="EJ7" s="116" t="s">
        <v>102</v>
      </c>
      <c r="EK7" s="111" t="s">
        <v>97</v>
      </c>
      <c r="EL7" s="111" t="s">
        <v>102</v>
      </c>
      <c r="EM7" s="120" t="s">
        <v>97</v>
      </c>
      <c r="EN7" s="116" t="s">
        <v>102</v>
      </c>
      <c r="EO7" s="111" t="s">
        <v>97</v>
      </c>
      <c r="EP7" s="116" t="s">
        <v>102</v>
      </c>
      <c r="EQ7" s="113"/>
      <c r="ER7" s="111"/>
      <c r="ES7" s="111"/>
      <c r="ET7" s="111"/>
      <c r="EU7" s="111"/>
      <c r="EV7" s="111"/>
      <c r="EW7" s="111"/>
      <c r="EX7" s="111"/>
      <c r="EY7" s="111"/>
      <c r="EZ7" s="111"/>
      <c r="FA7" s="111"/>
      <c r="FB7" s="116"/>
      <c r="FC7" s="300"/>
      <c r="FD7" s="293"/>
      <c r="FE7" s="293"/>
      <c r="FF7" s="293"/>
      <c r="FG7" s="293"/>
      <c r="FH7" s="293"/>
      <c r="FI7" s="113"/>
      <c r="FJ7" s="111"/>
      <c r="FK7" s="111"/>
      <c r="FL7" s="111"/>
      <c r="FM7" s="111"/>
      <c r="FN7" s="111"/>
      <c r="FO7" s="111"/>
      <c r="FP7" s="116"/>
      <c r="FQ7" s="114"/>
      <c r="FR7" s="111"/>
      <c r="FS7" s="111"/>
      <c r="FT7" s="111"/>
      <c r="FU7" s="120"/>
      <c r="FV7" s="120"/>
      <c r="FW7" s="111"/>
      <c r="FX7" s="111"/>
      <c r="FY7" s="111"/>
      <c r="FZ7" s="111"/>
      <c r="GA7" s="111"/>
      <c r="GB7" s="111"/>
      <c r="GC7" s="116"/>
      <c r="GD7" s="113"/>
      <c r="GE7" s="120"/>
      <c r="GF7" s="111"/>
      <c r="GG7" s="111"/>
      <c r="GH7" s="111"/>
      <c r="GI7" s="111"/>
      <c r="GJ7" s="111"/>
      <c r="GK7" s="111"/>
      <c r="GL7" s="111"/>
      <c r="GM7" s="111"/>
      <c r="GN7" s="111"/>
      <c r="GO7" s="111"/>
      <c r="GP7" s="111"/>
      <c r="GQ7" s="111"/>
      <c r="GR7" s="111"/>
      <c r="GS7" s="111"/>
      <c r="GT7" s="111"/>
      <c r="GU7" s="111"/>
      <c r="GV7" s="111"/>
      <c r="GW7" s="111"/>
      <c r="GX7" s="111"/>
      <c r="GY7" s="111"/>
      <c r="GZ7" s="111"/>
      <c r="HA7" s="111"/>
      <c r="HB7" s="111"/>
      <c r="HC7" s="116"/>
      <c r="HD7" s="113"/>
      <c r="HE7" s="111"/>
      <c r="HF7" s="111"/>
      <c r="HG7" s="111"/>
      <c r="HH7" s="111"/>
      <c r="HI7" s="111"/>
      <c r="HJ7" s="111"/>
      <c r="HK7" s="111"/>
      <c r="HL7" s="111"/>
      <c r="HM7" s="111"/>
      <c r="HN7" s="111"/>
      <c r="HO7" s="116"/>
      <c r="HP7" s="1054"/>
      <c r="HQ7" s="1054"/>
      <c r="HR7" s="1054"/>
      <c r="HS7" s="1054"/>
      <c r="HT7" s="1054"/>
      <c r="HU7" s="1054"/>
      <c r="HV7" s="1054"/>
      <c r="HW7" s="1054"/>
      <c r="HX7" s="1054"/>
      <c r="HY7" s="1054"/>
      <c r="HZ7" s="1054"/>
      <c r="IA7" s="1054"/>
      <c r="IB7" s="1054"/>
      <c r="IC7" s="1054"/>
      <c r="ID7" s="1054"/>
      <c r="IE7" s="1054"/>
      <c r="IF7" s="1054"/>
      <c r="IG7" s="1054"/>
      <c r="IH7" s="1054"/>
      <c r="II7" s="1054"/>
      <c r="IJ7" s="1054"/>
      <c r="IK7" s="1054"/>
      <c r="IL7" s="1054"/>
      <c r="IM7" s="1054"/>
    </row>
    <row r="8" spans="1:247" s="115" customFormat="1" ht="15.75" thickBot="1" x14ac:dyDescent="0.3">
      <c r="A8" s="411">
        <v>7</v>
      </c>
      <c r="B8" s="421" t="s">
        <v>157</v>
      </c>
      <c r="C8" s="414" t="s">
        <v>158</v>
      </c>
      <c r="D8" s="412" t="s">
        <v>3717</v>
      </c>
      <c r="E8" s="1364" t="s">
        <v>4141</v>
      </c>
      <c r="F8" s="422" t="s">
        <v>102</v>
      </c>
      <c r="G8" s="414" t="s">
        <v>96</v>
      </c>
      <c r="H8" s="1183">
        <v>34582</v>
      </c>
      <c r="I8" s="414">
        <v>28</v>
      </c>
      <c r="J8" s="426"/>
      <c r="K8" s="414" t="s">
        <v>110</v>
      </c>
      <c r="L8" s="426"/>
      <c r="M8" s="414" t="s">
        <v>166</v>
      </c>
      <c r="N8" s="426"/>
      <c r="O8" s="1042"/>
      <c r="P8" s="1042"/>
      <c r="Q8" s="423" t="s">
        <v>167</v>
      </c>
      <c r="R8" s="423"/>
      <c r="S8" s="1042">
        <v>2015</v>
      </c>
      <c r="T8" s="1042"/>
      <c r="U8" s="414" t="s">
        <v>128</v>
      </c>
      <c r="V8" s="426"/>
      <c r="W8" s="414" t="s">
        <v>101</v>
      </c>
      <c r="X8" s="426"/>
      <c r="Y8" s="426" t="s">
        <v>102</v>
      </c>
      <c r="Z8" s="426"/>
      <c r="AA8" s="414" t="s">
        <v>102</v>
      </c>
      <c r="AB8" s="426"/>
      <c r="AC8" s="1042"/>
      <c r="AD8" s="1042"/>
      <c r="AE8" s="1042" t="s">
        <v>102</v>
      </c>
      <c r="AF8" s="1046" t="s">
        <v>117</v>
      </c>
      <c r="AG8" s="1046" t="s">
        <v>151</v>
      </c>
      <c r="AH8" s="422" t="s">
        <v>119</v>
      </c>
      <c r="AI8" s="109" t="s">
        <v>168</v>
      </c>
      <c r="AJ8" s="421" t="s">
        <v>169</v>
      </c>
      <c r="AK8" s="1049">
        <v>44713</v>
      </c>
      <c r="AL8" s="1046" t="s">
        <v>102</v>
      </c>
      <c r="AM8" s="1046" t="s">
        <v>102</v>
      </c>
      <c r="AN8" s="414" t="s">
        <v>166</v>
      </c>
      <c r="AO8" s="116" t="s">
        <v>140</v>
      </c>
      <c r="AP8" s="421" t="s">
        <v>102</v>
      </c>
      <c r="AQ8" s="423" t="s">
        <v>102</v>
      </c>
      <c r="AR8" s="423" t="s">
        <v>102</v>
      </c>
      <c r="AS8" s="293" t="s">
        <v>170</v>
      </c>
      <c r="AT8" s="414" t="s">
        <v>102</v>
      </c>
      <c r="AU8" s="414" t="s">
        <v>171</v>
      </c>
      <c r="AV8" s="423" t="s">
        <v>5</v>
      </c>
      <c r="AW8" s="414" t="s">
        <v>7</v>
      </c>
      <c r="AX8" s="422" t="s">
        <v>6</v>
      </c>
      <c r="AY8" s="423" t="s">
        <v>6</v>
      </c>
      <c r="AZ8" s="1372" t="s">
        <v>2835</v>
      </c>
      <c r="BA8" s="422" t="s">
        <v>102</v>
      </c>
      <c r="BB8" s="423" t="s">
        <v>102</v>
      </c>
      <c r="BC8" s="423"/>
      <c r="BD8" s="116" t="s">
        <v>172</v>
      </c>
      <c r="BE8" s="103">
        <v>0</v>
      </c>
      <c r="BF8" s="248">
        <v>0</v>
      </c>
      <c r="BG8" s="248"/>
      <c r="BH8" s="103">
        <v>7.5</v>
      </c>
      <c r="BI8" s="103">
        <v>7.5</v>
      </c>
      <c r="BJ8" s="103">
        <v>4.5</v>
      </c>
      <c r="BK8" s="103">
        <v>4.5</v>
      </c>
      <c r="BL8" s="103">
        <f t="shared" si="0"/>
        <v>12</v>
      </c>
      <c r="BM8" s="103">
        <f t="shared" si="0"/>
        <v>12</v>
      </c>
      <c r="BN8" s="102">
        <f>12-BM8</f>
        <v>0</v>
      </c>
      <c r="BO8" s="411" t="s">
        <v>97</v>
      </c>
      <c r="BP8" s="414" t="s">
        <v>102</v>
      </c>
      <c r="BQ8" s="414" t="s">
        <v>97</v>
      </c>
      <c r="BR8" s="414" t="s">
        <v>102</v>
      </c>
      <c r="BS8" s="414" t="s">
        <v>97</v>
      </c>
      <c r="BT8" s="423" t="s">
        <v>102</v>
      </c>
      <c r="BU8" s="411" t="s">
        <v>110</v>
      </c>
      <c r="BV8" s="414">
        <v>91.98</v>
      </c>
      <c r="BW8" s="414" t="s">
        <v>110</v>
      </c>
      <c r="BX8" s="414">
        <v>93.17</v>
      </c>
      <c r="BY8" s="414" t="s">
        <v>110</v>
      </c>
      <c r="BZ8" s="423">
        <v>89.93</v>
      </c>
      <c r="CA8" s="411" t="s">
        <v>97</v>
      </c>
      <c r="CB8" s="414" t="s">
        <v>102</v>
      </c>
      <c r="CC8" s="414" t="s">
        <v>97</v>
      </c>
      <c r="CD8" s="414" t="s">
        <v>102</v>
      </c>
      <c r="CE8" s="414" t="s">
        <v>97</v>
      </c>
      <c r="CF8" s="414" t="s">
        <v>102</v>
      </c>
      <c r="CG8" s="414" t="s">
        <v>110</v>
      </c>
      <c r="CH8" s="414">
        <v>86</v>
      </c>
      <c r="CI8" s="414" t="s">
        <v>110</v>
      </c>
      <c r="CJ8" s="414">
        <v>89.04</v>
      </c>
      <c r="CK8" s="414" t="s">
        <v>97</v>
      </c>
      <c r="CL8" s="414" t="s">
        <v>102</v>
      </c>
      <c r="CM8" s="414" t="s">
        <v>110</v>
      </c>
      <c r="CN8" s="414">
        <v>93.5</v>
      </c>
      <c r="CO8" s="414" t="s">
        <v>110</v>
      </c>
      <c r="CP8" s="423">
        <v>83.84</v>
      </c>
      <c r="CQ8" s="113" t="s">
        <v>97</v>
      </c>
      <c r="CR8" s="111" t="s">
        <v>102</v>
      </c>
      <c r="CS8" s="111" t="s">
        <v>97</v>
      </c>
      <c r="CT8" s="111" t="s">
        <v>102</v>
      </c>
      <c r="CU8" s="111" t="s">
        <v>97</v>
      </c>
      <c r="CV8" s="111" t="s">
        <v>102</v>
      </c>
      <c r="CW8" s="111" t="s">
        <v>97</v>
      </c>
      <c r="CX8" s="116" t="s">
        <v>102</v>
      </c>
      <c r="CY8" s="117" t="s">
        <v>97</v>
      </c>
      <c r="CZ8" s="109" t="s">
        <v>102</v>
      </c>
      <c r="DA8" s="109" t="s">
        <v>97</v>
      </c>
      <c r="DB8" s="109" t="s">
        <v>102</v>
      </c>
      <c r="DC8" s="109" t="s">
        <v>97</v>
      </c>
      <c r="DD8" s="118" t="s">
        <v>102</v>
      </c>
      <c r="DE8" s="109" t="s">
        <v>97</v>
      </c>
      <c r="DF8" s="109" t="s">
        <v>102</v>
      </c>
      <c r="DG8" s="119" t="s">
        <v>97</v>
      </c>
      <c r="DH8" s="109" t="s">
        <v>102</v>
      </c>
      <c r="DI8" s="109" t="s">
        <v>97</v>
      </c>
      <c r="DJ8" s="109" t="s">
        <v>102</v>
      </c>
      <c r="DK8" s="109" t="s">
        <v>97</v>
      </c>
      <c r="DL8" s="109" t="s">
        <v>102</v>
      </c>
      <c r="DM8" s="109" t="s">
        <v>97</v>
      </c>
      <c r="DN8" s="109" t="s">
        <v>102</v>
      </c>
      <c r="DO8" s="109" t="s">
        <v>97</v>
      </c>
      <c r="DP8" s="109" t="s">
        <v>102</v>
      </c>
      <c r="DQ8" s="109" t="s">
        <v>97</v>
      </c>
      <c r="DR8" s="109" t="s">
        <v>102</v>
      </c>
      <c r="DS8" s="109" t="s">
        <v>97</v>
      </c>
      <c r="DT8" s="109" t="s">
        <v>102</v>
      </c>
      <c r="DU8" s="109" t="s">
        <v>97</v>
      </c>
      <c r="DV8" s="109" t="s">
        <v>102</v>
      </c>
      <c r="DW8" s="109" t="s">
        <v>97</v>
      </c>
      <c r="DX8" s="118" t="s">
        <v>102</v>
      </c>
      <c r="DY8" s="113" t="s">
        <v>97</v>
      </c>
      <c r="DZ8" s="116" t="s">
        <v>102</v>
      </c>
      <c r="EA8" s="111" t="s">
        <v>97</v>
      </c>
      <c r="EB8" s="116" t="s">
        <v>102</v>
      </c>
      <c r="EC8" s="111" t="s">
        <v>97</v>
      </c>
      <c r="ED8" s="116" t="s">
        <v>102</v>
      </c>
      <c r="EE8" s="111" t="s">
        <v>97</v>
      </c>
      <c r="EF8" s="116" t="s">
        <v>102</v>
      </c>
      <c r="EG8" s="111" t="s">
        <v>97</v>
      </c>
      <c r="EH8" s="116" t="s">
        <v>102</v>
      </c>
      <c r="EI8" s="113" t="s">
        <v>97</v>
      </c>
      <c r="EJ8" s="116" t="s">
        <v>102</v>
      </c>
      <c r="EK8" s="111" t="s">
        <v>97</v>
      </c>
      <c r="EL8" s="111" t="s">
        <v>102</v>
      </c>
      <c r="EM8" s="120" t="s">
        <v>97</v>
      </c>
      <c r="EN8" s="116" t="s">
        <v>102</v>
      </c>
      <c r="EO8" s="111" t="s">
        <v>97</v>
      </c>
      <c r="EP8" s="116" t="s">
        <v>102</v>
      </c>
      <c r="EQ8" s="113"/>
      <c r="ER8" s="111"/>
      <c r="ES8" s="111"/>
      <c r="ET8" s="111"/>
      <c r="EU8" s="111"/>
      <c r="EV8" s="111"/>
      <c r="EW8" s="111"/>
      <c r="EX8" s="111"/>
      <c r="EY8" s="111"/>
      <c r="EZ8" s="111"/>
      <c r="FA8" s="111"/>
      <c r="FB8" s="116"/>
      <c r="FC8" s="300"/>
      <c r="FD8" s="293"/>
      <c r="FE8" s="293"/>
      <c r="FF8" s="293"/>
      <c r="FG8" s="293"/>
      <c r="FH8" s="293"/>
      <c r="FI8" s="113"/>
      <c r="FJ8" s="111"/>
      <c r="FK8" s="111"/>
      <c r="FL8" s="111"/>
      <c r="FM8" s="111"/>
      <c r="FN8" s="111"/>
      <c r="FO8" s="111"/>
      <c r="FP8" s="116"/>
      <c r="FQ8" s="114"/>
      <c r="FR8" s="111"/>
      <c r="FS8" s="111"/>
      <c r="FT8" s="111"/>
      <c r="FU8" s="120"/>
      <c r="FV8" s="120"/>
      <c r="FW8" s="111"/>
      <c r="FX8" s="111"/>
      <c r="FY8" s="111"/>
      <c r="FZ8" s="111"/>
      <c r="GA8" s="111"/>
      <c r="GB8" s="111"/>
      <c r="GC8" s="116"/>
      <c r="GD8" s="113"/>
      <c r="GE8" s="120"/>
      <c r="GF8" s="111"/>
      <c r="GG8" s="111"/>
      <c r="GH8" s="111"/>
      <c r="GI8" s="111"/>
      <c r="GJ8" s="111"/>
      <c r="GK8" s="111"/>
      <c r="GL8" s="111"/>
      <c r="GM8" s="111"/>
      <c r="GN8" s="111"/>
      <c r="GO8" s="111"/>
      <c r="GP8" s="111"/>
      <c r="GQ8" s="111"/>
      <c r="GR8" s="111"/>
      <c r="GS8" s="111"/>
      <c r="GT8" s="111"/>
      <c r="GU8" s="111"/>
      <c r="GV8" s="111"/>
      <c r="GW8" s="111"/>
      <c r="GX8" s="111"/>
      <c r="GY8" s="111"/>
      <c r="GZ8" s="111"/>
      <c r="HA8" s="111"/>
      <c r="HB8" s="111"/>
      <c r="HC8" s="116"/>
      <c r="HD8" s="113"/>
      <c r="HE8" s="111"/>
      <c r="HF8" s="111"/>
      <c r="HG8" s="111"/>
      <c r="HH8" s="111"/>
      <c r="HI8" s="111"/>
      <c r="HJ8" s="111"/>
      <c r="HK8" s="111"/>
      <c r="HL8" s="111"/>
      <c r="HM8" s="111"/>
      <c r="HN8" s="111"/>
      <c r="HO8" s="116"/>
      <c r="HP8" s="1054"/>
      <c r="HQ8" s="1054"/>
      <c r="HR8" s="1054"/>
      <c r="HS8" s="1054"/>
      <c r="HT8" s="1054"/>
      <c r="HU8" s="1054"/>
      <c r="HV8" s="1054"/>
      <c r="HW8" s="1054"/>
      <c r="HX8" s="1054"/>
      <c r="HY8" s="1054"/>
      <c r="HZ8" s="1054"/>
      <c r="IA8" s="1054"/>
      <c r="IB8" s="1054"/>
      <c r="IC8" s="1054"/>
      <c r="ID8" s="1054"/>
      <c r="IE8" s="1054"/>
      <c r="IF8" s="1054"/>
      <c r="IG8" s="1054"/>
      <c r="IH8" s="1054"/>
      <c r="II8" s="1054"/>
      <c r="IJ8" s="1054"/>
      <c r="IK8" s="1054"/>
      <c r="IL8" s="1054"/>
      <c r="IM8" s="1054"/>
    </row>
    <row r="9" spans="1:247" s="115" customFormat="1" ht="15.75" thickBot="1" x14ac:dyDescent="0.3">
      <c r="A9" s="411">
        <v>8</v>
      </c>
      <c r="B9" s="421" t="s">
        <v>164</v>
      </c>
      <c r="C9" s="414" t="s">
        <v>165</v>
      </c>
      <c r="D9" s="412" t="s">
        <v>3718</v>
      </c>
      <c r="E9" s="1364" t="s">
        <v>4142</v>
      </c>
      <c r="F9" s="422">
        <v>96171570016</v>
      </c>
      <c r="G9" s="414" t="s">
        <v>96</v>
      </c>
      <c r="H9" s="1183">
        <v>35468</v>
      </c>
      <c r="I9" s="414">
        <v>35</v>
      </c>
      <c r="J9" s="414"/>
      <c r="K9" s="414" t="s">
        <v>110</v>
      </c>
      <c r="L9" s="414"/>
      <c r="M9" s="414" t="s">
        <v>115</v>
      </c>
      <c r="N9" s="414"/>
      <c r="O9" s="423"/>
      <c r="P9" s="423"/>
      <c r="Q9" s="423" t="s">
        <v>175</v>
      </c>
      <c r="R9" s="1042"/>
      <c r="S9" s="423">
        <v>2021</v>
      </c>
      <c r="T9" s="423"/>
      <c r="U9" s="414" t="s">
        <v>100</v>
      </c>
      <c r="V9" s="414"/>
      <c r="W9" s="414" t="s">
        <v>101</v>
      </c>
      <c r="X9" s="414"/>
      <c r="Y9" s="426" t="s">
        <v>102</v>
      </c>
      <c r="Z9" s="414"/>
      <c r="AA9" s="419" t="s">
        <v>129</v>
      </c>
      <c r="AB9" s="414"/>
      <c r="AC9" s="1042"/>
      <c r="AD9" s="1042"/>
      <c r="AE9" s="1042" t="s">
        <v>102</v>
      </c>
      <c r="AF9" s="1046" t="s">
        <v>103</v>
      </c>
      <c r="AG9" s="1046" t="s">
        <v>176</v>
      </c>
      <c r="AH9" s="422" t="s">
        <v>105</v>
      </c>
      <c r="AI9" s="414" t="s">
        <v>102</v>
      </c>
      <c r="AJ9" s="421" t="s">
        <v>102</v>
      </c>
      <c r="AK9" s="1049">
        <v>44734</v>
      </c>
      <c r="AL9" s="1046" t="s">
        <v>102</v>
      </c>
      <c r="AM9" s="1046" t="s">
        <v>102</v>
      </c>
      <c r="AN9" s="414" t="s">
        <v>115</v>
      </c>
      <c r="AO9" s="116" t="s">
        <v>106</v>
      </c>
      <c r="AP9" s="421" t="s">
        <v>102</v>
      </c>
      <c r="AQ9" s="423" t="s">
        <v>102</v>
      </c>
      <c r="AR9" s="423" t="s">
        <v>102</v>
      </c>
      <c r="AS9" s="293" t="s">
        <v>170</v>
      </c>
      <c r="AT9" s="414" t="s">
        <v>102</v>
      </c>
      <c r="AU9" s="414" t="s">
        <v>102</v>
      </c>
      <c r="AV9" s="423" t="s">
        <v>5</v>
      </c>
      <c r="AW9" s="414" t="s">
        <v>7</v>
      </c>
      <c r="AX9" s="422" t="s">
        <v>6</v>
      </c>
      <c r="AY9" s="423" t="s">
        <v>6</v>
      </c>
      <c r="AZ9" s="1046" t="s">
        <v>177</v>
      </c>
      <c r="BA9" s="422" t="s">
        <v>178</v>
      </c>
      <c r="BB9" s="423" t="s">
        <v>179</v>
      </c>
      <c r="BC9" s="423"/>
      <c r="BD9" s="116" t="s">
        <v>180</v>
      </c>
      <c r="BE9" s="103">
        <v>1</v>
      </c>
      <c r="BF9" s="248">
        <v>1</v>
      </c>
      <c r="BG9" s="248"/>
      <c r="BH9" s="103">
        <v>2</v>
      </c>
      <c r="BI9" s="103">
        <v>0</v>
      </c>
      <c r="BJ9" s="103">
        <v>0</v>
      </c>
      <c r="BK9" s="103">
        <v>0</v>
      </c>
      <c r="BL9" s="103">
        <f t="shared" si="0"/>
        <v>3</v>
      </c>
      <c r="BM9" s="103">
        <f t="shared" si="0"/>
        <v>1</v>
      </c>
      <c r="BN9" s="102">
        <f>13-BM9</f>
        <v>12</v>
      </c>
      <c r="BO9" s="411" t="s">
        <v>97</v>
      </c>
      <c r="BP9" s="414" t="s">
        <v>102</v>
      </c>
      <c r="BQ9" s="414" t="s">
        <v>97</v>
      </c>
      <c r="BR9" s="414" t="s">
        <v>102</v>
      </c>
      <c r="BS9" s="414" t="s">
        <v>110</v>
      </c>
      <c r="BT9" s="423">
        <v>96.13</v>
      </c>
      <c r="BU9" s="411" t="s">
        <v>110</v>
      </c>
      <c r="BV9" s="414">
        <v>32.75</v>
      </c>
      <c r="BW9" s="414" t="s">
        <v>97</v>
      </c>
      <c r="BX9" s="414" t="s">
        <v>102</v>
      </c>
      <c r="BY9" s="414" t="s">
        <v>97</v>
      </c>
      <c r="BZ9" s="423" t="s">
        <v>102</v>
      </c>
      <c r="CA9" s="411" t="s">
        <v>97</v>
      </c>
      <c r="CB9" s="414" t="s">
        <v>102</v>
      </c>
      <c r="CC9" s="414" t="s">
        <v>97</v>
      </c>
      <c r="CD9" s="414" t="s">
        <v>102</v>
      </c>
      <c r="CE9" s="414" t="s">
        <v>97</v>
      </c>
      <c r="CF9" s="414" t="s">
        <v>102</v>
      </c>
      <c r="CG9" s="414" t="s">
        <v>97</v>
      </c>
      <c r="CH9" s="414" t="s">
        <v>102</v>
      </c>
      <c r="CI9" s="414" t="s">
        <v>97</v>
      </c>
      <c r="CJ9" s="414" t="s">
        <v>102</v>
      </c>
      <c r="CK9" s="414" t="s">
        <v>97</v>
      </c>
      <c r="CL9" s="414" t="s">
        <v>102</v>
      </c>
      <c r="CM9" s="414" t="s">
        <v>97</v>
      </c>
      <c r="CN9" s="414" t="s">
        <v>102</v>
      </c>
      <c r="CO9" s="414" t="s">
        <v>97</v>
      </c>
      <c r="CP9" s="423" t="s">
        <v>102</v>
      </c>
      <c r="CQ9" s="113" t="s">
        <v>97</v>
      </c>
      <c r="CR9" s="111" t="s">
        <v>102</v>
      </c>
      <c r="CS9" s="111" t="s">
        <v>97</v>
      </c>
      <c r="CT9" s="111" t="s">
        <v>102</v>
      </c>
      <c r="CU9" s="111" t="s">
        <v>97</v>
      </c>
      <c r="CV9" s="111" t="s">
        <v>102</v>
      </c>
      <c r="CW9" s="111" t="s">
        <v>97</v>
      </c>
      <c r="CX9" s="116" t="s">
        <v>102</v>
      </c>
      <c r="CY9" s="117" t="s">
        <v>97</v>
      </c>
      <c r="CZ9" s="109" t="s">
        <v>102</v>
      </c>
      <c r="DA9" s="109" t="s">
        <v>97</v>
      </c>
      <c r="DB9" s="109" t="s">
        <v>102</v>
      </c>
      <c r="DC9" s="109" t="s">
        <v>97</v>
      </c>
      <c r="DD9" s="118" t="s">
        <v>102</v>
      </c>
      <c r="DE9" s="109" t="s">
        <v>97</v>
      </c>
      <c r="DF9" s="109" t="s">
        <v>102</v>
      </c>
      <c r="DG9" s="119" t="s">
        <v>97</v>
      </c>
      <c r="DH9" s="109" t="s">
        <v>102</v>
      </c>
      <c r="DI9" s="109" t="s">
        <v>97</v>
      </c>
      <c r="DJ9" s="109" t="s">
        <v>102</v>
      </c>
      <c r="DK9" s="109" t="s">
        <v>97</v>
      </c>
      <c r="DL9" s="109" t="s">
        <v>102</v>
      </c>
      <c r="DM9" s="109" t="s">
        <v>97</v>
      </c>
      <c r="DN9" s="109" t="s">
        <v>102</v>
      </c>
      <c r="DO9" s="109" t="s">
        <v>97</v>
      </c>
      <c r="DP9" s="109" t="s">
        <v>102</v>
      </c>
      <c r="DQ9" s="109" t="s">
        <v>97</v>
      </c>
      <c r="DR9" s="109" t="s">
        <v>102</v>
      </c>
      <c r="DS9" s="109" t="s">
        <v>97</v>
      </c>
      <c r="DT9" s="109" t="s">
        <v>102</v>
      </c>
      <c r="DU9" s="109" t="s">
        <v>97</v>
      </c>
      <c r="DV9" s="109" t="s">
        <v>102</v>
      </c>
      <c r="DW9" s="109" t="s">
        <v>97</v>
      </c>
      <c r="DX9" s="118" t="s">
        <v>102</v>
      </c>
      <c r="DY9" s="113" t="s">
        <v>97</v>
      </c>
      <c r="DZ9" s="116" t="s">
        <v>102</v>
      </c>
      <c r="EA9" s="111" t="s">
        <v>97</v>
      </c>
      <c r="EB9" s="116" t="s">
        <v>102</v>
      </c>
      <c r="EC9" s="111" t="s">
        <v>97</v>
      </c>
      <c r="ED9" s="116" t="s">
        <v>102</v>
      </c>
      <c r="EE9" s="111" t="s">
        <v>97</v>
      </c>
      <c r="EF9" s="116" t="s">
        <v>102</v>
      </c>
      <c r="EG9" s="111" t="s">
        <v>97</v>
      </c>
      <c r="EH9" s="116" t="s">
        <v>102</v>
      </c>
      <c r="EI9" s="113" t="s">
        <v>97</v>
      </c>
      <c r="EJ9" s="116" t="s">
        <v>102</v>
      </c>
      <c r="EK9" s="111" t="s">
        <v>97</v>
      </c>
      <c r="EL9" s="111" t="s">
        <v>102</v>
      </c>
      <c r="EM9" s="120" t="s">
        <v>97</v>
      </c>
      <c r="EN9" s="116" t="s">
        <v>102</v>
      </c>
      <c r="EO9" s="111" t="s">
        <v>97</v>
      </c>
      <c r="EP9" s="116" t="s">
        <v>102</v>
      </c>
      <c r="EQ9" s="113"/>
      <c r="ER9" s="111"/>
      <c r="ES9" s="111"/>
      <c r="ET9" s="111"/>
      <c r="EU9" s="111"/>
      <c r="EV9" s="111"/>
      <c r="EW9" s="111"/>
      <c r="EX9" s="111"/>
      <c r="EY9" s="111"/>
      <c r="EZ9" s="111"/>
      <c r="FA9" s="111"/>
      <c r="FB9" s="116"/>
      <c r="FC9" s="300"/>
      <c r="FD9" s="293"/>
      <c r="FE9" s="293"/>
      <c r="FF9" s="293"/>
      <c r="FG9" s="293"/>
      <c r="FH9" s="293"/>
      <c r="FI9" s="113"/>
      <c r="FJ9" s="111"/>
      <c r="FK9" s="111"/>
      <c r="FL9" s="111"/>
      <c r="FM9" s="111"/>
      <c r="FN9" s="111"/>
      <c r="FO9" s="111"/>
      <c r="FP9" s="116"/>
      <c r="FQ9" s="114"/>
      <c r="FR9" s="111"/>
      <c r="FS9" s="111"/>
      <c r="FT9" s="111"/>
      <c r="FU9" s="120"/>
      <c r="FV9" s="120"/>
      <c r="FW9" s="111"/>
      <c r="FX9" s="111"/>
      <c r="FY9" s="111"/>
      <c r="FZ9" s="111"/>
      <c r="GA9" s="111"/>
      <c r="GB9" s="111"/>
      <c r="GC9" s="116"/>
      <c r="GD9" s="113"/>
      <c r="GE9" s="120"/>
      <c r="GF9" s="111"/>
      <c r="GG9" s="111"/>
      <c r="GH9" s="111"/>
      <c r="GI9" s="111"/>
      <c r="GJ9" s="111"/>
      <c r="GK9" s="111"/>
      <c r="GL9" s="111"/>
      <c r="GM9" s="111"/>
      <c r="GN9" s="111"/>
      <c r="GO9" s="111"/>
      <c r="GP9" s="111"/>
      <c r="GQ9" s="111"/>
      <c r="GR9" s="111"/>
      <c r="GS9" s="111"/>
      <c r="GT9" s="111"/>
      <c r="GU9" s="111"/>
      <c r="GV9" s="111"/>
      <c r="GW9" s="111"/>
      <c r="GX9" s="111"/>
      <c r="GY9" s="111"/>
      <c r="GZ9" s="111"/>
      <c r="HA9" s="111"/>
      <c r="HB9" s="111"/>
      <c r="HC9" s="116"/>
      <c r="HD9" s="113"/>
      <c r="HE9" s="111"/>
      <c r="HF9" s="111"/>
      <c r="HG9" s="111"/>
      <c r="HH9" s="111"/>
      <c r="HI9" s="111"/>
      <c r="HJ9" s="111"/>
      <c r="HK9" s="111"/>
      <c r="HL9" s="111"/>
      <c r="HM9" s="111"/>
      <c r="HN9" s="111"/>
      <c r="HO9" s="116"/>
      <c r="HP9" s="1054"/>
      <c r="HQ9" s="1054"/>
      <c r="HR9" s="1054"/>
      <c r="HS9" s="1054"/>
      <c r="HT9" s="1054"/>
      <c r="HU9" s="1054"/>
      <c r="HV9" s="1054"/>
      <c r="HW9" s="1054"/>
      <c r="HX9" s="1054"/>
      <c r="HY9" s="1054"/>
      <c r="HZ9" s="1054"/>
      <c r="IA9" s="1054"/>
      <c r="IB9" s="1054"/>
      <c r="IC9" s="1054"/>
      <c r="ID9" s="1054"/>
      <c r="IE9" s="1054"/>
      <c r="IF9" s="1054"/>
      <c r="IG9" s="1054"/>
      <c r="IH9" s="1054"/>
      <c r="II9" s="1054"/>
      <c r="IJ9" s="1054"/>
      <c r="IK9" s="1054"/>
      <c r="IL9" s="1054"/>
      <c r="IM9" s="1054"/>
    </row>
    <row r="10" spans="1:247" s="115" customFormat="1" ht="15.75" customHeight="1" thickBot="1" x14ac:dyDescent="0.3">
      <c r="A10" s="411">
        <v>9</v>
      </c>
      <c r="B10" s="421" t="s">
        <v>173</v>
      </c>
      <c r="C10" s="414" t="s">
        <v>174</v>
      </c>
      <c r="D10" s="412" t="s">
        <v>3719</v>
      </c>
      <c r="E10" s="1364" t="s">
        <v>4143</v>
      </c>
      <c r="F10" s="1047" t="s">
        <v>187</v>
      </c>
      <c r="G10" s="414" t="s">
        <v>147</v>
      </c>
      <c r="H10" s="1183">
        <v>35184</v>
      </c>
      <c r="I10" s="414">
        <v>26</v>
      </c>
      <c r="J10" s="419"/>
      <c r="K10" s="414" t="s">
        <v>97</v>
      </c>
      <c r="L10" s="419"/>
      <c r="M10" s="414" t="s">
        <v>188</v>
      </c>
      <c r="N10" s="419"/>
      <c r="O10" s="429"/>
      <c r="P10" s="429"/>
      <c r="Q10" s="423" t="s">
        <v>139</v>
      </c>
      <c r="R10" s="423"/>
      <c r="S10" s="429">
        <v>2019</v>
      </c>
      <c r="T10" s="429"/>
      <c r="U10" s="414" t="s">
        <v>189</v>
      </c>
      <c r="V10" s="419"/>
      <c r="W10" s="414" t="s">
        <v>190</v>
      </c>
      <c r="X10" s="419"/>
      <c r="Y10" s="426" t="s">
        <v>102</v>
      </c>
      <c r="Z10" s="429"/>
      <c r="AA10" s="1046" t="s">
        <v>191</v>
      </c>
      <c r="AB10" s="428"/>
      <c r="AC10" s="424"/>
      <c r="AD10" s="424"/>
      <c r="AE10" s="1042" t="s">
        <v>102</v>
      </c>
      <c r="AF10" s="1046" t="s">
        <v>192</v>
      </c>
      <c r="AG10" s="1046" t="s">
        <v>193</v>
      </c>
      <c r="AH10" s="422" t="s">
        <v>119</v>
      </c>
      <c r="AI10" s="109" t="s">
        <v>152</v>
      </c>
      <c r="AJ10" s="421" t="s">
        <v>153</v>
      </c>
      <c r="AK10" s="1065">
        <v>44771</v>
      </c>
      <c r="AL10" s="1046" t="s">
        <v>102</v>
      </c>
      <c r="AM10" s="1046" t="s">
        <v>102</v>
      </c>
      <c r="AN10" s="116" t="s">
        <v>154</v>
      </c>
      <c r="AO10" s="116" t="s">
        <v>140</v>
      </c>
      <c r="AP10" s="421" t="s">
        <v>102</v>
      </c>
      <c r="AQ10" s="423" t="s">
        <v>102</v>
      </c>
      <c r="AR10" s="423" t="s">
        <v>102</v>
      </c>
      <c r="AS10" s="293" t="s">
        <v>170</v>
      </c>
      <c r="AT10" s="414" t="s">
        <v>102</v>
      </c>
      <c r="AU10" s="414" t="s">
        <v>155</v>
      </c>
      <c r="AV10" s="423" t="s">
        <v>5</v>
      </c>
      <c r="AW10" s="414" t="s">
        <v>7</v>
      </c>
      <c r="AX10" s="422" t="s">
        <v>6</v>
      </c>
      <c r="AY10" s="414" t="s">
        <v>6</v>
      </c>
      <c r="AZ10" s="1369" t="s">
        <v>2835</v>
      </c>
      <c r="BA10" s="414" t="s">
        <v>102</v>
      </c>
      <c r="BB10" s="423" t="s">
        <v>102</v>
      </c>
      <c r="BC10" s="423"/>
      <c r="BD10" s="116" t="s">
        <v>194</v>
      </c>
      <c r="BE10" s="103">
        <v>1</v>
      </c>
      <c r="BF10" s="248">
        <v>1</v>
      </c>
      <c r="BG10" s="248"/>
      <c r="BH10" s="103">
        <v>8</v>
      </c>
      <c r="BI10" s="103">
        <v>6</v>
      </c>
      <c r="BJ10" s="103">
        <v>0</v>
      </c>
      <c r="BK10" s="103">
        <v>0</v>
      </c>
      <c r="BL10" s="103">
        <f t="shared" ref="BL10:BL26" si="1">BE10+BH10+BJ10</f>
        <v>9</v>
      </c>
      <c r="BM10" s="103">
        <f t="shared" ref="BM10:BM11" si="2">BF10+BI10+BK10</f>
        <v>7</v>
      </c>
      <c r="BN10" s="102">
        <f t="shared" ref="BN10:BN11" si="3">13-BM10</f>
        <v>6</v>
      </c>
      <c r="BO10" s="411" t="s">
        <v>97</v>
      </c>
      <c r="BP10" s="414" t="s">
        <v>102</v>
      </c>
      <c r="BQ10" s="414" t="s">
        <v>97</v>
      </c>
      <c r="BR10" s="414" t="s">
        <v>102</v>
      </c>
      <c r="BS10" s="414" t="s">
        <v>110</v>
      </c>
      <c r="BT10" s="423">
        <v>68.709999999999994</v>
      </c>
      <c r="BU10" s="411" t="s">
        <v>110</v>
      </c>
      <c r="BV10" s="414">
        <v>72.06</v>
      </c>
      <c r="BW10" s="414" t="s">
        <v>110</v>
      </c>
      <c r="BX10" s="414">
        <v>61.32</v>
      </c>
      <c r="BY10" s="414" t="s">
        <v>110</v>
      </c>
      <c r="BZ10" s="423">
        <v>72.430000000000007</v>
      </c>
      <c r="CA10" s="411" t="s">
        <v>97</v>
      </c>
      <c r="CB10" s="414" t="s">
        <v>102</v>
      </c>
      <c r="CC10" s="414" t="s">
        <v>97</v>
      </c>
      <c r="CD10" s="414" t="s">
        <v>102</v>
      </c>
      <c r="CE10" s="414" t="s">
        <v>97</v>
      </c>
      <c r="CF10" s="414" t="s">
        <v>102</v>
      </c>
      <c r="CG10" s="414" t="s">
        <v>97</v>
      </c>
      <c r="CH10" s="414" t="s">
        <v>102</v>
      </c>
      <c r="CI10" s="414" t="s">
        <v>97</v>
      </c>
      <c r="CJ10" s="414" t="s">
        <v>102</v>
      </c>
      <c r="CK10" s="414" t="s">
        <v>97</v>
      </c>
      <c r="CL10" s="414" t="s">
        <v>102</v>
      </c>
      <c r="CM10" s="414" t="s">
        <v>97</v>
      </c>
      <c r="CN10" s="414" t="s">
        <v>102</v>
      </c>
      <c r="CO10" s="414" t="s">
        <v>97</v>
      </c>
      <c r="CP10" s="423" t="s">
        <v>102</v>
      </c>
      <c r="CQ10" s="113" t="s">
        <v>97</v>
      </c>
      <c r="CR10" s="111" t="s">
        <v>102</v>
      </c>
      <c r="CS10" s="111" t="s">
        <v>97</v>
      </c>
      <c r="CT10" s="111" t="s">
        <v>102</v>
      </c>
      <c r="CU10" s="111" t="s">
        <v>97</v>
      </c>
      <c r="CV10" s="111" t="s">
        <v>102</v>
      </c>
      <c r="CW10" s="111" t="s">
        <v>97</v>
      </c>
      <c r="CX10" s="116" t="s">
        <v>102</v>
      </c>
      <c r="CY10" s="117" t="s">
        <v>97</v>
      </c>
      <c r="CZ10" s="109" t="s">
        <v>102</v>
      </c>
      <c r="DA10" s="109" t="s">
        <v>97</v>
      </c>
      <c r="DB10" s="109" t="s">
        <v>102</v>
      </c>
      <c r="DC10" s="109" t="s">
        <v>97</v>
      </c>
      <c r="DD10" s="118" t="s">
        <v>102</v>
      </c>
      <c r="DE10" s="109" t="s">
        <v>97</v>
      </c>
      <c r="DF10" s="109" t="s">
        <v>102</v>
      </c>
      <c r="DG10" s="119" t="s">
        <v>97</v>
      </c>
      <c r="DH10" s="109" t="s">
        <v>102</v>
      </c>
      <c r="DI10" s="109" t="s">
        <v>97</v>
      </c>
      <c r="DJ10" s="109" t="s">
        <v>102</v>
      </c>
      <c r="DK10" s="109" t="s">
        <v>97</v>
      </c>
      <c r="DL10" s="109" t="s">
        <v>102</v>
      </c>
      <c r="DM10" s="109" t="s">
        <v>97</v>
      </c>
      <c r="DN10" s="109" t="s">
        <v>102</v>
      </c>
      <c r="DO10" s="109" t="s">
        <v>97</v>
      </c>
      <c r="DP10" s="109" t="s">
        <v>102</v>
      </c>
      <c r="DQ10" s="109" t="s">
        <v>97</v>
      </c>
      <c r="DR10" s="109" t="s">
        <v>102</v>
      </c>
      <c r="DS10" s="109" t="s">
        <v>97</v>
      </c>
      <c r="DT10" s="109" t="s">
        <v>102</v>
      </c>
      <c r="DU10" s="109" t="s">
        <v>97</v>
      </c>
      <c r="DV10" s="109" t="s">
        <v>102</v>
      </c>
      <c r="DW10" s="109" t="s">
        <v>97</v>
      </c>
      <c r="DX10" s="118" t="s">
        <v>102</v>
      </c>
      <c r="DY10" s="113" t="s">
        <v>97</v>
      </c>
      <c r="DZ10" s="116" t="s">
        <v>102</v>
      </c>
      <c r="EA10" s="111" t="s">
        <v>97</v>
      </c>
      <c r="EB10" s="116" t="s">
        <v>102</v>
      </c>
      <c r="EC10" s="111" t="s">
        <v>97</v>
      </c>
      <c r="ED10" s="116" t="s">
        <v>102</v>
      </c>
      <c r="EE10" s="111" t="s">
        <v>97</v>
      </c>
      <c r="EF10" s="116" t="s">
        <v>102</v>
      </c>
      <c r="EG10" s="111" t="s">
        <v>97</v>
      </c>
      <c r="EH10" s="116" t="s">
        <v>102</v>
      </c>
      <c r="EI10" s="113" t="s">
        <v>97</v>
      </c>
      <c r="EJ10" s="116" t="s">
        <v>102</v>
      </c>
      <c r="EK10" s="111" t="s">
        <v>97</v>
      </c>
      <c r="EL10" s="111" t="s">
        <v>102</v>
      </c>
      <c r="EM10" s="120" t="s">
        <v>97</v>
      </c>
      <c r="EN10" s="116" t="s">
        <v>102</v>
      </c>
      <c r="EO10" s="111" t="s">
        <v>97</v>
      </c>
      <c r="EP10" s="116" t="s">
        <v>102</v>
      </c>
      <c r="EQ10" s="113"/>
      <c r="ER10" s="111"/>
      <c r="ES10" s="111"/>
      <c r="ET10" s="111"/>
      <c r="EU10" s="111"/>
      <c r="EV10" s="111"/>
      <c r="EW10" s="111"/>
      <c r="EX10" s="111"/>
      <c r="EY10" s="111"/>
      <c r="EZ10" s="111"/>
      <c r="FA10" s="111"/>
      <c r="FB10" s="116"/>
      <c r="FC10" s="300"/>
      <c r="FD10" s="293"/>
      <c r="FE10" s="293"/>
      <c r="FF10" s="293"/>
      <c r="FG10" s="293"/>
      <c r="FH10" s="293"/>
      <c r="FI10" s="113"/>
      <c r="FJ10" s="111"/>
      <c r="FK10" s="111"/>
      <c r="FL10" s="111"/>
      <c r="FM10" s="111"/>
      <c r="FN10" s="111"/>
      <c r="FO10" s="111"/>
      <c r="FP10" s="116"/>
      <c r="FQ10" s="114"/>
      <c r="FR10" s="111"/>
      <c r="FS10" s="111"/>
      <c r="FT10" s="111"/>
      <c r="FU10" s="120"/>
      <c r="FV10" s="120"/>
      <c r="FW10" s="111"/>
      <c r="FX10" s="111"/>
      <c r="FY10" s="111"/>
      <c r="FZ10" s="111"/>
      <c r="GA10" s="111"/>
      <c r="GB10" s="111"/>
      <c r="GC10" s="116"/>
      <c r="GD10" s="113"/>
      <c r="GE10" s="120"/>
      <c r="GF10" s="111"/>
      <c r="GG10" s="111"/>
      <c r="GH10" s="111"/>
      <c r="GI10" s="111"/>
      <c r="GJ10" s="111"/>
      <c r="GK10" s="111"/>
      <c r="GL10" s="111"/>
      <c r="GM10" s="111"/>
      <c r="GN10" s="111"/>
      <c r="GO10" s="111"/>
      <c r="GP10" s="111" t="s">
        <v>181</v>
      </c>
      <c r="GQ10" s="111" t="s">
        <v>110</v>
      </c>
      <c r="GR10" s="111" t="s">
        <v>143</v>
      </c>
      <c r="GS10" s="111" t="s">
        <v>182</v>
      </c>
      <c r="GT10" s="111" t="s">
        <v>183</v>
      </c>
      <c r="GU10" s="111"/>
      <c r="GV10" s="111"/>
      <c r="GW10" s="111"/>
      <c r="GX10" s="111"/>
      <c r="GY10" s="111"/>
      <c r="GZ10" s="111"/>
      <c r="HA10" s="111"/>
      <c r="HB10" s="111"/>
      <c r="HC10" s="116"/>
      <c r="HD10" s="113"/>
      <c r="HE10" s="111"/>
      <c r="HF10" s="111"/>
      <c r="HG10" s="111"/>
      <c r="HH10" s="111"/>
      <c r="HI10" s="111"/>
      <c r="HJ10" s="111"/>
      <c r="HK10" s="111"/>
      <c r="HL10" s="111"/>
      <c r="HM10" s="111"/>
      <c r="HN10" s="111"/>
      <c r="HO10" s="116"/>
      <c r="HP10" s="1055"/>
      <c r="HQ10" s="1054"/>
      <c r="HR10" s="1054"/>
      <c r="HS10" s="1055"/>
      <c r="HT10" s="1054"/>
      <c r="HU10" s="1054"/>
      <c r="HV10" s="1054"/>
      <c r="HW10" s="1054"/>
      <c r="HX10" s="1054"/>
      <c r="HY10" s="1054"/>
      <c r="HZ10" s="1054"/>
      <c r="IA10" s="1054"/>
      <c r="IB10" s="1054" t="s">
        <v>184</v>
      </c>
      <c r="IC10" s="1054"/>
      <c r="ID10" s="1054"/>
      <c r="IE10" s="1054"/>
      <c r="IF10" s="1054"/>
      <c r="IG10" s="1054"/>
      <c r="IH10" s="1054"/>
      <c r="II10" s="1054"/>
      <c r="IJ10" s="1054"/>
      <c r="IK10" s="1054"/>
      <c r="IL10" s="1054"/>
      <c r="IM10" s="1054"/>
    </row>
    <row r="11" spans="1:247" s="115" customFormat="1" ht="15.75" thickBot="1" x14ac:dyDescent="0.3">
      <c r="A11" s="411">
        <v>10</v>
      </c>
      <c r="B11" s="421" t="s">
        <v>185</v>
      </c>
      <c r="C11" s="414" t="s">
        <v>186</v>
      </c>
      <c r="D11" s="412" t="s">
        <v>3720</v>
      </c>
      <c r="E11" s="1364" t="s">
        <v>4144</v>
      </c>
      <c r="F11" s="422" t="s">
        <v>197</v>
      </c>
      <c r="G11" s="414" t="s">
        <v>96</v>
      </c>
      <c r="H11" s="1183">
        <v>30923</v>
      </c>
      <c r="I11" s="414">
        <v>38</v>
      </c>
      <c r="J11" s="414"/>
      <c r="K11" s="414" t="s">
        <v>97</v>
      </c>
      <c r="L11" s="414"/>
      <c r="M11" s="414" t="s">
        <v>98</v>
      </c>
      <c r="N11" s="414"/>
      <c r="O11" s="423"/>
      <c r="P11" s="423"/>
      <c r="Q11" s="423" t="s">
        <v>160</v>
      </c>
      <c r="R11" s="429"/>
      <c r="S11" s="423">
        <v>2006</v>
      </c>
      <c r="T11" s="423"/>
      <c r="U11" s="414" t="s">
        <v>100</v>
      </c>
      <c r="V11" s="414"/>
      <c r="W11" s="414" t="s">
        <v>101</v>
      </c>
      <c r="X11" s="414"/>
      <c r="Y11" s="426" t="s">
        <v>102</v>
      </c>
      <c r="Z11" s="423"/>
      <c r="AA11" s="1046" t="s">
        <v>191</v>
      </c>
      <c r="AB11" s="422"/>
      <c r="AC11" s="413"/>
      <c r="AD11" s="413"/>
      <c r="AE11" s="1042" t="s">
        <v>102</v>
      </c>
      <c r="AF11" s="1046" t="s">
        <v>192</v>
      </c>
      <c r="AG11" s="1046" t="s">
        <v>193</v>
      </c>
      <c r="AH11" s="422" t="s">
        <v>119</v>
      </c>
      <c r="AI11" s="109" t="s">
        <v>152</v>
      </c>
      <c r="AJ11" s="421" t="s">
        <v>198</v>
      </c>
      <c r="AK11" s="1050">
        <v>44771</v>
      </c>
      <c r="AL11" s="1046" t="s">
        <v>102</v>
      </c>
      <c r="AM11" s="1046" t="s">
        <v>102</v>
      </c>
      <c r="AN11" s="414" t="s">
        <v>98</v>
      </c>
      <c r="AO11" s="116" t="s">
        <v>162</v>
      </c>
      <c r="AP11" s="421" t="s">
        <v>102</v>
      </c>
      <c r="AQ11" s="423" t="s">
        <v>102</v>
      </c>
      <c r="AR11" s="423" t="s">
        <v>102</v>
      </c>
      <c r="AS11" s="293" t="s">
        <v>97</v>
      </c>
      <c r="AT11" s="414" t="s">
        <v>102</v>
      </c>
      <c r="AU11" s="414" t="s">
        <v>155</v>
      </c>
      <c r="AV11" s="423" t="s">
        <v>6</v>
      </c>
      <c r="AW11" s="414" t="s">
        <v>7</v>
      </c>
      <c r="AX11" s="422" t="s">
        <v>6</v>
      </c>
      <c r="AY11" s="414" t="s">
        <v>6</v>
      </c>
      <c r="AZ11" s="1370" t="s">
        <v>4565</v>
      </c>
      <c r="BA11" s="414" t="s">
        <v>102</v>
      </c>
      <c r="BB11" s="1042" t="s">
        <v>102</v>
      </c>
      <c r="BC11" s="1042"/>
      <c r="BD11" s="116" t="s">
        <v>163</v>
      </c>
      <c r="BE11" s="103">
        <v>1</v>
      </c>
      <c r="BF11" s="248">
        <v>1</v>
      </c>
      <c r="BG11" s="248"/>
      <c r="BH11" s="103">
        <v>6</v>
      </c>
      <c r="BI11" s="103">
        <v>0</v>
      </c>
      <c r="BJ11" s="103">
        <v>0</v>
      </c>
      <c r="BK11" s="103">
        <v>0</v>
      </c>
      <c r="BL11" s="103">
        <f t="shared" si="1"/>
        <v>7</v>
      </c>
      <c r="BM11" s="103">
        <f t="shared" si="2"/>
        <v>1</v>
      </c>
      <c r="BN11" s="102">
        <f t="shared" si="3"/>
        <v>12</v>
      </c>
      <c r="BO11" s="411" t="s">
        <v>97</v>
      </c>
      <c r="BP11" s="414" t="s">
        <v>102</v>
      </c>
      <c r="BQ11" s="414" t="s">
        <v>97</v>
      </c>
      <c r="BR11" s="414" t="s">
        <v>102</v>
      </c>
      <c r="BS11" s="414" t="s">
        <v>110</v>
      </c>
      <c r="BT11" s="423">
        <v>96.67</v>
      </c>
      <c r="BU11" s="411" t="s">
        <v>110</v>
      </c>
      <c r="BV11" s="414">
        <v>0</v>
      </c>
      <c r="BW11" s="414" t="s">
        <v>110</v>
      </c>
      <c r="BX11" s="414">
        <v>0</v>
      </c>
      <c r="BY11" s="414" t="s">
        <v>110</v>
      </c>
      <c r="BZ11" s="423">
        <v>0</v>
      </c>
      <c r="CA11" s="411" t="s">
        <v>97</v>
      </c>
      <c r="CB11" s="414" t="s">
        <v>102</v>
      </c>
      <c r="CC11" s="414" t="s">
        <v>97</v>
      </c>
      <c r="CD11" s="414" t="s">
        <v>102</v>
      </c>
      <c r="CE11" s="414" t="s">
        <v>97</v>
      </c>
      <c r="CF11" s="414" t="s">
        <v>102</v>
      </c>
      <c r="CG11" s="414" t="s">
        <v>110</v>
      </c>
      <c r="CH11" s="414" t="s">
        <v>102</v>
      </c>
      <c r="CI11" s="414" t="s">
        <v>110</v>
      </c>
      <c r="CJ11" s="414" t="s">
        <v>102</v>
      </c>
      <c r="CK11" s="414" t="s">
        <v>97</v>
      </c>
      <c r="CL11" s="414" t="s">
        <v>102</v>
      </c>
      <c r="CM11" s="414" t="s">
        <v>97</v>
      </c>
      <c r="CN11" s="414" t="s">
        <v>102</v>
      </c>
      <c r="CO11" s="414" t="s">
        <v>97</v>
      </c>
      <c r="CP11" s="423" t="s">
        <v>102</v>
      </c>
      <c r="CQ11" s="113" t="s">
        <v>97</v>
      </c>
      <c r="CR11" s="111" t="s">
        <v>102</v>
      </c>
      <c r="CS11" s="111" t="s">
        <v>97</v>
      </c>
      <c r="CT11" s="111" t="s">
        <v>102</v>
      </c>
      <c r="CU11" s="111" t="s">
        <v>97</v>
      </c>
      <c r="CV11" s="111" t="s">
        <v>102</v>
      </c>
      <c r="CW11" s="111" t="s">
        <v>97</v>
      </c>
      <c r="CX11" s="116" t="s">
        <v>102</v>
      </c>
      <c r="CY11" s="117" t="s">
        <v>97</v>
      </c>
      <c r="CZ11" s="109" t="s">
        <v>102</v>
      </c>
      <c r="DA11" s="109" t="s">
        <v>97</v>
      </c>
      <c r="DB11" s="109" t="s">
        <v>102</v>
      </c>
      <c r="DC11" s="109" t="s">
        <v>97</v>
      </c>
      <c r="DD11" s="118" t="s">
        <v>102</v>
      </c>
      <c r="DE11" s="109" t="s">
        <v>97</v>
      </c>
      <c r="DF11" s="109" t="s">
        <v>102</v>
      </c>
      <c r="DG11" s="119" t="s">
        <v>97</v>
      </c>
      <c r="DH11" s="109" t="s">
        <v>102</v>
      </c>
      <c r="DI11" s="109" t="s">
        <v>97</v>
      </c>
      <c r="DJ11" s="109" t="s">
        <v>102</v>
      </c>
      <c r="DK11" s="109" t="s">
        <v>97</v>
      </c>
      <c r="DL11" s="109" t="s">
        <v>102</v>
      </c>
      <c r="DM11" s="109" t="s">
        <v>97</v>
      </c>
      <c r="DN11" s="109" t="s">
        <v>102</v>
      </c>
      <c r="DO11" s="109" t="s">
        <v>97</v>
      </c>
      <c r="DP11" s="109" t="s">
        <v>102</v>
      </c>
      <c r="DQ11" s="109" t="s">
        <v>97</v>
      </c>
      <c r="DR11" s="109" t="s">
        <v>102</v>
      </c>
      <c r="DS11" s="109" t="s">
        <v>97</v>
      </c>
      <c r="DT11" s="109" t="s">
        <v>102</v>
      </c>
      <c r="DU11" s="109" t="s">
        <v>97</v>
      </c>
      <c r="DV11" s="109" t="s">
        <v>102</v>
      </c>
      <c r="DW11" s="109" t="s">
        <v>97</v>
      </c>
      <c r="DX11" s="118" t="s">
        <v>102</v>
      </c>
      <c r="DY11" s="113" t="s">
        <v>97</v>
      </c>
      <c r="DZ11" s="116" t="s">
        <v>102</v>
      </c>
      <c r="EA11" s="111" t="s">
        <v>97</v>
      </c>
      <c r="EB11" s="116" t="s">
        <v>102</v>
      </c>
      <c r="EC11" s="111" t="s">
        <v>97</v>
      </c>
      <c r="ED11" s="116" t="s">
        <v>102</v>
      </c>
      <c r="EE11" s="111" t="s">
        <v>97</v>
      </c>
      <c r="EF11" s="116" t="s">
        <v>102</v>
      </c>
      <c r="EG11" s="111" t="s">
        <v>97</v>
      </c>
      <c r="EH11" s="116" t="s">
        <v>102</v>
      </c>
      <c r="EI11" s="113" t="s">
        <v>97</v>
      </c>
      <c r="EJ11" s="116" t="s">
        <v>102</v>
      </c>
      <c r="EK11" s="111" t="s">
        <v>97</v>
      </c>
      <c r="EL11" s="111" t="s">
        <v>102</v>
      </c>
      <c r="EM11" s="120" t="s">
        <v>97</v>
      </c>
      <c r="EN11" s="116" t="s">
        <v>102</v>
      </c>
      <c r="EO11" s="111" t="s">
        <v>97</v>
      </c>
      <c r="EP11" s="116" t="s">
        <v>102</v>
      </c>
      <c r="EQ11" s="113"/>
      <c r="ER11" s="111"/>
      <c r="ES11" s="111"/>
      <c r="ET11" s="111"/>
      <c r="EU11" s="111"/>
      <c r="EV11" s="111"/>
      <c r="EW11" s="111"/>
      <c r="EX11" s="111"/>
      <c r="EY11" s="111"/>
      <c r="EZ11" s="111"/>
      <c r="FA11" s="111"/>
      <c r="FB11" s="116"/>
      <c r="FC11" s="300"/>
      <c r="FD11" s="293"/>
      <c r="FE11" s="293"/>
      <c r="FF11" s="293"/>
      <c r="FG11" s="293"/>
      <c r="FH11" s="293"/>
      <c r="FI11" s="113"/>
      <c r="FJ11" s="111"/>
      <c r="FK11" s="111"/>
      <c r="FL11" s="111"/>
      <c r="FM11" s="111"/>
      <c r="FN11" s="111"/>
      <c r="FO11" s="111"/>
      <c r="FP11" s="116"/>
      <c r="FQ11" s="114"/>
      <c r="FR11" s="111"/>
      <c r="FS11" s="111"/>
      <c r="FT11" s="111"/>
      <c r="FU11" s="120"/>
      <c r="FV11" s="120"/>
      <c r="FW11" s="111"/>
      <c r="FX11" s="111"/>
      <c r="FY11" s="111"/>
      <c r="FZ11" s="111"/>
      <c r="GA11" s="111"/>
      <c r="GB11" s="111"/>
      <c r="GC11" s="116"/>
      <c r="GD11" s="113"/>
      <c r="GE11" s="120"/>
      <c r="GF11" s="111"/>
      <c r="GG11" s="111"/>
      <c r="GH11" s="111"/>
      <c r="GI11" s="111"/>
      <c r="GJ11" s="111"/>
      <c r="GK11" s="111"/>
      <c r="GL11" s="111"/>
      <c r="GM11" s="111"/>
      <c r="GN11" s="111"/>
      <c r="GO11" s="111"/>
      <c r="GP11" s="111"/>
      <c r="GQ11" s="111"/>
      <c r="GR11" s="111"/>
      <c r="GS11" s="111"/>
      <c r="GT11" s="111"/>
      <c r="GU11" s="111"/>
      <c r="GV11" s="111"/>
      <c r="GW11" s="111"/>
      <c r="GX11" s="111"/>
      <c r="GY11" s="111"/>
      <c r="GZ11" s="111"/>
      <c r="HA11" s="111"/>
      <c r="HB11" s="111"/>
      <c r="HC11" s="116"/>
      <c r="HD11" s="113"/>
      <c r="HE11" s="111"/>
      <c r="HF11" s="111"/>
      <c r="HG11" s="111"/>
      <c r="HH11" s="111"/>
      <c r="HI11" s="111"/>
      <c r="HJ11" s="111"/>
      <c r="HK11" s="111"/>
      <c r="HL11" s="111"/>
      <c r="HM11" s="111"/>
      <c r="HN11" s="111"/>
      <c r="HO11" s="116"/>
      <c r="HP11" s="1054"/>
      <c r="HQ11" s="1054"/>
      <c r="HR11" s="1054"/>
      <c r="HS11" s="1054"/>
      <c r="HT11" s="1054"/>
      <c r="HU11" s="1054"/>
      <c r="HV11" s="1054"/>
      <c r="HW11" s="1054"/>
      <c r="HX11" s="1054"/>
      <c r="HY11" s="1054"/>
      <c r="HZ11" s="1054"/>
      <c r="IA11" s="1054"/>
      <c r="IB11" s="1054"/>
      <c r="IC11" s="1054"/>
      <c r="ID11" s="1054"/>
      <c r="IE11" s="1054"/>
      <c r="IF11" s="1054"/>
      <c r="IG11" s="1054"/>
      <c r="IH11" s="1054"/>
      <c r="II11" s="1054"/>
      <c r="IJ11" s="1054"/>
      <c r="IK11" s="1054"/>
      <c r="IL11" s="1054"/>
      <c r="IM11" s="1054"/>
    </row>
    <row r="12" spans="1:247" s="115" customFormat="1" ht="15.75" thickBot="1" x14ac:dyDescent="0.3">
      <c r="A12" s="411">
        <v>11</v>
      </c>
      <c r="B12" s="421" t="s">
        <v>195</v>
      </c>
      <c r="C12" s="414" t="s">
        <v>196</v>
      </c>
      <c r="D12" s="412" t="s">
        <v>3721</v>
      </c>
      <c r="E12" s="1364" t="s">
        <v>4145</v>
      </c>
      <c r="F12" s="422" t="s">
        <v>201</v>
      </c>
      <c r="G12" s="414" t="s">
        <v>96</v>
      </c>
      <c r="H12" s="1183">
        <v>34979</v>
      </c>
      <c r="I12" s="414">
        <v>27</v>
      </c>
      <c r="J12" s="414"/>
      <c r="K12" s="414" t="s">
        <v>97</v>
      </c>
      <c r="L12" s="414"/>
      <c r="M12" s="414" t="s">
        <v>98</v>
      </c>
      <c r="N12" s="414"/>
      <c r="O12" s="423"/>
      <c r="P12" s="423"/>
      <c r="Q12" s="423" t="s">
        <v>202</v>
      </c>
      <c r="R12" s="423"/>
      <c r="S12" s="423">
        <v>2017</v>
      </c>
      <c r="T12" s="423"/>
      <c r="U12" s="414" t="s">
        <v>100</v>
      </c>
      <c r="V12" s="414"/>
      <c r="W12" s="414" t="s">
        <v>101</v>
      </c>
      <c r="X12" s="414"/>
      <c r="Y12" s="426" t="s">
        <v>102</v>
      </c>
      <c r="Z12" s="423"/>
      <c r="AA12" s="1046" t="s">
        <v>102</v>
      </c>
      <c r="AB12" s="422"/>
      <c r="AC12" s="413"/>
      <c r="AD12" s="413"/>
      <c r="AE12" s="1042" t="s">
        <v>102</v>
      </c>
      <c r="AF12" s="1046" t="s">
        <v>117</v>
      </c>
      <c r="AG12" s="1046" t="s">
        <v>118</v>
      </c>
      <c r="AH12" s="422" t="s">
        <v>119</v>
      </c>
      <c r="AI12" s="109" t="s">
        <v>203</v>
      </c>
      <c r="AJ12" s="421" t="s">
        <v>204</v>
      </c>
      <c r="AK12" s="1050">
        <v>44785</v>
      </c>
      <c r="AL12" s="1046" t="s">
        <v>102</v>
      </c>
      <c r="AM12" s="1046" t="s">
        <v>102</v>
      </c>
      <c r="AN12" s="414" t="s">
        <v>98</v>
      </c>
      <c r="AO12" s="116" t="s">
        <v>122</v>
      </c>
      <c r="AP12" s="421" t="s">
        <v>102</v>
      </c>
      <c r="AQ12" s="423" t="s">
        <v>102</v>
      </c>
      <c r="AR12" s="423" t="s">
        <v>102</v>
      </c>
      <c r="AS12" s="293" t="s">
        <v>97</v>
      </c>
      <c r="AT12" s="414" t="s">
        <v>102</v>
      </c>
      <c r="AU12" s="414" t="s">
        <v>205</v>
      </c>
      <c r="AV12" s="423" t="s">
        <v>6</v>
      </c>
      <c r="AW12" s="414" t="s">
        <v>7</v>
      </c>
      <c r="AX12" s="422" t="s">
        <v>6</v>
      </c>
      <c r="AY12" s="414" t="s">
        <v>6</v>
      </c>
      <c r="AZ12" s="1370" t="s">
        <v>4565</v>
      </c>
      <c r="BA12" s="414" t="s">
        <v>102</v>
      </c>
      <c r="BB12" s="1042" t="s">
        <v>102</v>
      </c>
      <c r="BC12" s="1042"/>
      <c r="BD12" s="116" t="s">
        <v>163</v>
      </c>
      <c r="BE12" s="103">
        <v>0</v>
      </c>
      <c r="BF12" s="248">
        <v>0</v>
      </c>
      <c r="BG12" s="248"/>
      <c r="BH12" s="103">
        <v>7.5</v>
      </c>
      <c r="BI12" s="103">
        <v>7.5</v>
      </c>
      <c r="BJ12" s="103">
        <v>4.5</v>
      </c>
      <c r="BK12" s="103">
        <v>4.5</v>
      </c>
      <c r="BL12" s="103">
        <f t="shared" si="1"/>
        <v>12</v>
      </c>
      <c r="BM12" s="103">
        <f t="shared" ref="BM12:BM26" si="4">BF12+BI12+BK12</f>
        <v>12</v>
      </c>
      <c r="BN12" s="102">
        <f t="shared" ref="BN12:BN17" si="5">12-BM12</f>
        <v>0</v>
      </c>
      <c r="BO12" s="411" t="s">
        <v>97</v>
      </c>
      <c r="BP12" s="414" t="s">
        <v>102</v>
      </c>
      <c r="BQ12" s="414" t="s">
        <v>97</v>
      </c>
      <c r="BR12" s="414" t="s">
        <v>102</v>
      </c>
      <c r="BS12" s="414" t="s">
        <v>97</v>
      </c>
      <c r="BT12" s="423" t="s">
        <v>102</v>
      </c>
      <c r="BU12" s="411" t="s">
        <v>110</v>
      </c>
      <c r="BV12" s="414">
        <v>93.14</v>
      </c>
      <c r="BW12" s="414" t="s">
        <v>110</v>
      </c>
      <c r="BX12" s="414">
        <v>84.1</v>
      </c>
      <c r="BY12" s="414" t="s">
        <v>110</v>
      </c>
      <c r="BZ12" s="423">
        <v>75.62</v>
      </c>
      <c r="CA12" s="411" t="s">
        <v>97</v>
      </c>
      <c r="CB12" s="414" t="s">
        <v>102</v>
      </c>
      <c r="CC12" s="414" t="s">
        <v>97</v>
      </c>
      <c r="CD12" s="414" t="s">
        <v>102</v>
      </c>
      <c r="CE12" s="414" t="s">
        <v>97</v>
      </c>
      <c r="CF12" s="414" t="s">
        <v>102</v>
      </c>
      <c r="CG12" s="414" t="s">
        <v>110</v>
      </c>
      <c r="CH12" s="414">
        <v>72</v>
      </c>
      <c r="CI12" s="414" t="s">
        <v>110</v>
      </c>
      <c r="CJ12" s="414">
        <v>70</v>
      </c>
      <c r="CK12" s="414" t="s">
        <v>97</v>
      </c>
      <c r="CL12" s="414" t="s">
        <v>102</v>
      </c>
      <c r="CM12" s="414" t="s">
        <v>110</v>
      </c>
      <c r="CN12" s="414">
        <v>92</v>
      </c>
      <c r="CO12" s="414" t="s">
        <v>110</v>
      </c>
      <c r="CP12" s="423">
        <v>75</v>
      </c>
      <c r="CQ12" s="113" t="s">
        <v>97</v>
      </c>
      <c r="CR12" s="111" t="s">
        <v>102</v>
      </c>
      <c r="CS12" s="111" t="s">
        <v>97</v>
      </c>
      <c r="CT12" s="111" t="s">
        <v>102</v>
      </c>
      <c r="CU12" s="111" t="s">
        <v>97</v>
      </c>
      <c r="CV12" s="111" t="s">
        <v>102</v>
      </c>
      <c r="CW12" s="111" t="s">
        <v>97</v>
      </c>
      <c r="CX12" s="116" t="s">
        <v>102</v>
      </c>
      <c r="CY12" s="117" t="s">
        <v>97</v>
      </c>
      <c r="CZ12" s="109" t="s">
        <v>102</v>
      </c>
      <c r="DA12" s="109" t="s">
        <v>97</v>
      </c>
      <c r="DB12" s="109" t="s">
        <v>102</v>
      </c>
      <c r="DC12" s="109" t="s">
        <v>97</v>
      </c>
      <c r="DD12" s="118" t="s">
        <v>102</v>
      </c>
      <c r="DE12" s="109" t="s">
        <v>97</v>
      </c>
      <c r="DF12" s="109" t="s">
        <v>102</v>
      </c>
      <c r="DG12" s="119" t="s">
        <v>97</v>
      </c>
      <c r="DH12" s="109" t="s">
        <v>102</v>
      </c>
      <c r="DI12" s="109" t="s">
        <v>97</v>
      </c>
      <c r="DJ12" s="109" t="s">
        <v>102</v>
      </c>
      <c r="DK12" s="109" t="s">
        <v>97</v>
      </c>
      <c r="DL12" s="109" t="s">
        <v>102</v>
      </c>
      <c r="DM12" s="109" t="s">
        <v>97</v>
      </c>
      <c r="DN12" s="109" t="s">
        <v>102</v>
      </c>
      <c r="DO12" s="109" t="s">
        <v>97</v>
      </c>
      <c r="DP12" s="109" t="s">
        <v>102</v>
      </c>
      <c r="DQ12" s="109" t="s">
        <v>97</v>
      </c>
      <c r="DR12" s="109" t="s">
        <v>102</v>
      </c>
      <c r="DS12" s="109" t="s">
        <v>97</v>
      </c>
      <c r="DT12" s="109" t="s">
        <v>102</v>
      </c>
      <c r="DU12" s="109" t="s">
        <v>97</v>
      </c>
      <c r="DV12" s="109" t="s">
        <v>102</v>
      </c>
      <c r="DW12" s="109" t="s">
        <v>97</v>
      </c>
      <c r="DX12" s="118" t="s">
        <v>102</v>
      </c>
      <c r="DY12" s="113" t="s">
        <v>97</v>
      </c>
      <c r="DZ12" s="116" t="s">
        <v>102</v>
      </c>
      <c r="EA12" s="111" t="s">
        <v>97</v>
      </c>
      <c r="EB12" s="116" t="s">
        <v>102</v>
      </c>
      <c r="EC12" s="111" t="s">
        <v>97</v>
      </c>
      <c r="ED12" s="116" t="s">
        <v>102</v>
      </c>
      <c r="EE12" s="111" t="s">
        <v>97</v>
      </c>
      <c r="EF12" s="116" t="s">
        <v>102</v>
      </c>
      <c r="EG12" s="111" t="s">
        <v>97</v>
      </c>
      <c r="EH12" s="116" t="s">
        <v>102</v>
      </c>
      <c r="EI12" s="113" t="s">
        <v>97</v>
      </c>
      <c r="EJ12" s="116" t="s">
        <v>102</v>
      </c>
      <c r="EK12" s="111" t="s">
        <v>97</v>
      </c>
      <c r="EL12" s="111" t="s">
        <v>102</v>
      </c>
      <c r="EM12" s="120" t="s">
        <v>97</v>
      </c>
      <c r="EN12" s="116" t="s">
        <v>102</v>
      </c>
      <c r="EO12" s="111" t="s">
        <v>97</v>
      </c>
      <c r="EP12" s="116" t="s">
        <v>102</v>
      </c>
      <c r="EQ12" s="113"/>
      <c r="ER12" s="111"/>
      <c r="ES12" s="111"/>
      <c r="ET12" s="111"/>
      <c r="EU12" s="111"/>
      <c r="EV12" s="111"/>
      <c r="EW12" s="111"/>
      <c r="EX12" s="111"/>
      <c r="EY12" s="111"/>
      <c r="EZ12" s="111"/>
      <c r="FA12" s="111"/>
      <c r="FB12" s="116"/>
      <c r="FC12" s="300"/>
      <c r="FD12" s="293"/>
      <c r="FE12" s="293"/>
      <c r="FF12" s="293"/>
      <c r="FG12" s="293"/>
      <c r="FH12" s="293"/>
      <c r="FI12" s="113"/>
      <c r="FJ12" s="111"/>
      <c r="FK12" s="111"/>
      <c r="FL12" s="111"/>
      <c r="FM12" s="111"/>
      <c r="FN12" s="111"/>
      <c r="FO12" s="111"/>
      <c r="FP12" s="116"/>
      <c r="FQ12" s="114"/>
      <c r="FR12" s="111"/>
      <c r="FS12" s="111"/>
      <c r="FT12" s="111"/>
      <c r="FU12" s="120"/>
      <c r="FV12" s="120"/>
      <c r="FW12" s="111"/>
      <c r="FX12" s="111"/>
      <c r="FY12" s="111"/>
      <c r="FZ12" s="111"/>
      <c r="GA12" s="111"/>
      <c r="GB12" s="111"/>
      <c r="GC12" s="116"/>
      <c r="GD12" s="113"/>
      <c r="GE12" s="120"/>
      <c r="GF12" s="111"/>
      <c r="GG12" s="111"/>
      <c r="GH12" s="111"/>
      <c r="GI12" s="111"/>
      <c r="GJ12" s="111"/>
      <c r="GK12" s="111"/>
      <c r="GL12" s="111"/>
      <c r="GM12" s="111"/>
      <c r="GN12" s="111"/>
      <c r="GO12" s="111"/>
      <c r="GP12" s="111"/>
      <c r="GQ12" s="111"/>
      <c r="GR12" s="111"/>
      <c r="GS12" s="111"/>
      <c r="GT12" s="111"/>
      <c r="GU12" s="111"/>
      <c r="GV12" s="111"/>
      <c r="GW12" s="111"/>
      <c r="GX12" s="111"/>
      <c r="GY12" s="111"/>
      <c r="GZ12" s="111"/>
      <c r="HA12" s="111"/>
      <c r="HB12" s="111"/>
      <c r="HC12" s="116"/>
      <c r="HD12" s="113"/>
      <c r="HE12" s="111"/>
      <c r="HF12" s="111"/>
      <c r="HG12" s="111"/>
      <c r="HH12" s="111"/>
      <c r="HI12" s="111"/>
      <c r="HJ12" s="111"/>
      <c r="HK12" s="111"/>
      <c r="HL12" s="111"/>
      <c r="HM12" s="111"/>
      <c r="HN12" s="111"/>
      <c r="HO12" s="116"/>
      <c r="HP12" s="1054"/>
      <c r="HQ12" s="1054"/>
      <c r="HR12" s="1054"/>
      <c r="HS12" s="1054"/>
      <c r="HT12" s="1054"/>
      <c r="HU12" s="1054"/>
      <c r="HV12" s="1054"/>
      <c r="HW12" s="1054"/>
      <c r="HX12" s="1054"/>
      <c r="HY12" s="1054"/>
      <c r="HZ12" s="1054"/>
      <c r="IA12" s="1054"/>
      <c r="IB12" s="1054"/>
      <c r="IC12" s="1054"/>
      <c r="ID12" s="1054"/>
      <c r="IE12" s="1054"/>
      <c r="IF12" s="1054"/>
      <c r="IG12" s="1054"/>
      <c r="IH12" s="1054"/>
      <c r="II12" s="1054"/>
      <c r="IJ12" s="1054"/>
      <c r="IK12" s="1054"/>
      <c r="IL12" s="1054"/>
      <c r="IM12" s="1054"/>
    </row>
    <row r="13" spans="1:247" s="115" customFormat="1" ht="15.75" thickBot="1" x14ac:dyDescent="0.3">
      <c r="A13" s="411">
        <v>12</v>
      </c>
      <c r="B13" s="421" t="s">
        <v>199</v>
      </c>
      <c r="C13" s="414" t="s">
        <v>200</v>
      </c>
      <c r="D13" s="412" t="s">
        <v>3722</v>
      </c>
      <c r="E13" s="1364" t="s">
        <v>4146</v>
      </c>
      <c r="F13" s="422" t="s">
        <v>208</v>
      </c>
      <c r="G13" s="414" t="s">
        <v>147</v>
      </c>
      <c r="H13" s="1183">
        <v>29609</v>
      </c>
      <c r="I13" s="414">
        <v>41</v>
      </c>
      <c r="J13" s="414"/>
      <c r="K13" s="414" t="s">
        <v>97</v>
      </c>
      <c r="L13" s="414"/>
      <c r="M13" s="414" t="s">
        <v>209</v>
      </c>
      <c r="N13" s="414"/>
      <c r="O13" s="423"/>
      <c r="P13" s="423"/>
      <c r="Q13" s="423" t="s">
        <v>210</v>
      </c>
      <c r="R13" s="423"/>
      <c r="S13" s="423">
        <v>2022</v>
      </c>
      <c r="T13" s="423"/>
      <c r="U13" s="414" t="s">
        <v>100</v>
      </c>
      <c r="V13" s="414"/>
      <c r="W13" s="414" t="s">
        <v>211</v>
      </c>
      <c r="X13" s="414"/>
      <c r="Y13" s="426" t="s">
        <v>102</v>
      </c>
      <c r="Z13" s="423"/>
      <c r="AA13" s="1046" t="s">
        <v>191</v>
      </c>
      <c r="AB13" s="422"/>
      <c r="AC13" s="413"/>
      <c r="AD13" s="413"/>
      <c r="AE13" s="1042" t="s">
        <v>102</v>
      </c>
      <c r="AF13" s="1046" t="s">
        <v>192</v>
      </c>
      <c r="AG13" s="1046" t="s">
        <v>193</v>
      </c>
      <c r="AH13" s="422" t="s">
        <v>119</v>
      </c>
      <c r="AI13" s="414" t="s">
        <v>102</v>
      </c>
      <c r="AJ13" s="421" t="s">
        <v>212</v>
      </c>
      <c r="AK13" s="1050">
        <v>44771</v>
      </c>
      <c r="AL13" s="1046" t="s">
        <v>102</v>
      </c>
      <c r="AM13" s="1046" t="s">
        <v>102</v>
      </c>
      <c r="AN13" s="414" t="s">
        <v>209</v>
      </c>
      <c r="AO13" s="116" t="s">
        <v>140</v>
      </c>
      <c r="AP13" s="421" t="s">
        <v>102</v>
      </c>
      <c r="AQ13" s="423" t="s">
        <v>102</v>
      </c>
      <c r="AR13" s="423" t="s">
        <v>102</v>
      </c>
      <c r="AS13" s="293" t="s">
        <v>97</v>
      </c>
      <c r="AT13" s="414" t="s">
        <v>102</v>
      </c>
      <c r="AU13" s="414" t="s">
        <v>171</v>
      </c>
      <c r="AV13" s="423" t="s">
        <v>6</v>
      </c>
      <c r="AW13" s="414" t="s">
        <v>7</v>
      </c>
      <c r="AX13" s="422" t="s">
        <v>6</v>
      </c>
      <c r="AY13" s="414" t="s">
        <v>6</v>
      </c>
      <c r="AZ13" s="1370" t="s">
        <v>4565</v>
      </c>
      <c r="BA13" s="414" t="s">
        <v>102</v>
      </c>
      <c r="BB13" s="1042" t="s">
        <v>102</v>
      </c>
      <c r="BC13" s="1042"/>
      <c r="BD13" s="116" t="s">
        <v>213</v>
      </c>
      <c r="BE13" s="103">
        <v>0</v>
      </c>
      <c r="BF13" s="248">
        <v>0</v>
      </c>
      <c r="BG13" s="248"/>
      <c r="BH13" s="103">
        <v>7.5</v>
      </c>
      <c r="BI13" s="103">
        <v>7.5</v>
      </c>
      <c r="BJ13" s="103">
        <v>4.5</v>
      </c>
      <c r="BK13" s="103">
        <v>4.5</v>
      </c>
      <c r="BL13" s="103">
        <f t="shared" si="1"/>
        <v>12</v>
      </c>
      <c r="BM13" s="103">
        <f t="shared" si="4"/>
        <v>12</v>
      </c>
      <c r="BN13" s="102">
        <f t="shared" si="5"/>
        <v>0</v>
      </c>
      <c r="BO13" s="411" t="s">
        <v>97</v>
      </c>
      <c r="BP13" s="414" t="s">
        <v>102</v>
      </c>
      <c r="BQ13" s="414" t="s">
        <v>97</v>
      </c>
      <c r="BR13" s="414" t="s">
        <v>102</v>
      </c>
      <c r="BS13" s="414" t="s">
        <v>97</v>
      </c>
      <c r="BT13" s="423" t="s">
        <v>102</v>
      </c>
      <c r="BU13" s="411" t="s">
        <v>110</v>
      </c>
      <c r="BV13" s="414">
        <v>95.4</v>
      </c>
      <c r="BW13" s="414" t="s">
        <v>110</v>
      </c>
      <c r="BX13" s="414">
        <v>95.55</v>
      </c>
      <c r="BY13" s="414" t="s">
        <v>110</v>
      </c>
      <c r="BZ13" s="423">
        <v>90.8</v>
      </c>
      <c r="CA13" s="411" t="s">
        <v>97</v>
      </c>
      <c r="CB13" s="414" t="s">
        <v>102</v>
      </c>
      <c r="CC13" s="414" t="s">
        <v>97</v>
      </c>
      <c r="CD13" s="414" t="s">
        <v>102</v>
      </c>
      <c r="CE13" s="414" t="s">
        <v>97</v>
      </c>
      <c r="CF13" s="414" t="s">
        <v>102</v>
      </c>
      <c r="CG13" s="414" t="s">
        <v>110</v>
      </c>
      <c r="CH13" s="414">
        <v>93</v>
      </c>
      <c r="CI13" s="414" t="s">
        <v>110</v>
      </c>
      <c r="CJ13" s="414">
        <v>85.16</v>
      </c>
      <c r="CK13" s="414" t="s">
        <v>97</v>
      </c>
      <c r="CL13" s="414" t="s">
        <v>102</v>
      </c>
      <c r="CM13" s="414" t="s">
        <v>110</v>
      </c>
      <c r="CN13" s="414">
        <v>93.5</v>
      </c>
      <c r="CO13" s="414" t="s">
        <v>110</v>
      </c>
      <c r="CP13" s="423">
        <v>85.29</v>
      </c>
      <c r="CQ13" s="113" t="s">
        <v>97</v>
      </c>
      <c r="CR13" s="111" t="s">
        <v>102</v>
      </c>
      <c r="CS13" s="111" t="s">
        <v>97</v>
      </c>
      <c r="CT13" s="111" t="s">
        <v>102</v>
      </c>
      <c r="CU13" s="111" t="s">
        <v>97</v>
      </c>
      <c r="CV13" s="111" t="s">
        <v>102</v>
      </c>
      <c r="CW13" s="111" t="s">
        <v>97</v>
      </c>
      <c r="CX13" s="116" t="s">
        <v>102</v>
      </c>
      <c r="CY13" s="117" t="s">
        <v>97</v>
      </c>
      <c r="CZ13" s="109" t="s">
        <v>102</v>
      </c>
      <c r="DA13" s="109" t="s">
        <v>97</v>
      </c>
      <c r="DB13" s="109" t="s">
        <v>102</v>
      </c>
      <c r="DC13" s="109" t="s">
        <v>97</v>
      </c>
      <c r="DD13" s="118" t="s">
        <v>102</v>
      </c>
      <c r="DE13" s="109" t="s">
        <v>97</v>
      </c>
      <c r="DF13" s="109" t="s">
        <v>102</v>
      </c>
      <c r="DG13" s="119" t="s">
        <v>97</v>
      </c>
      <c r="DH13" s="109" t="s">
        <v>102</v>
      </c>
      <c r="DI13" s="109" t="s">
        <v>97</v>
      </c>
      <c r="DJ13" s="109" t="s">
        <v>102</v>
      </c>
      <c r="DK13" s="109" t="s">
        <v>97</v>
      </c>
      <c r="DL13" s="109" t="s">
        <v>102</v>
      </c>
      <c r="DM13" s="109" t="s">
        <v>97</v>
      </c>
      <c r="DN13" s="109" t="s">
        <v>102</v>
      </c>
      <c r="DO13" s="109" t="s">
        <v>97</v>
      </c>
      <c r="DP13" s="109" t="s">
        <v>102</v>
      </c>
      <c r="DQ13" s="109" t="s">
        <v>97</v>
      </c>
      <c r="DR13" s="109" t="s">
        <v>102</v>
      </c>
      <c r="DS13" s="109" t="s">
        <v>97</v>
      </c>
      <c r="DT13" s="109" t="s">
        <v>102</v>
      </c>
      <c r="DU13" s="109" t="s">
        <v>97</v>
      </c>
      <c r="DV13" s="109" t="s">
        <v>102</v>
      </c>
      <c r="DW13" s="109" t="s">
        <v>97</v>
      </c>
      <c r="DX13" s="118" t="s">
        <v>102</v>
      </c>
      <c r="DY13" s="113" t="s">
        <v>97</v>
      </c>
      <c r="DZ13" s="116" t="s">
        <v>102</v>
      </c>
      <c r="EA13" s="111" t="s">
        <v>97</v>
      </c>
      <c r="EB13" s="116" t="s">
        <v>102</v>
      </c>
      <c r="EC13" s="111" t="s">
        <v>97</v>
      </c>
      <c r="ED13" s="116" t="s">
        <v>102</v>
      </c>
      <c r="EE13" s="111" t="s">
        <v>97</v>
      </c>
      <c r="EF13" s="116" t="s">
        <v>102</v>
      </c>
      <c r="EG13" s="111" t="s">
        <v>97</v>
      </c>
      <c r="EH13" s="116" t="s">
        <v>102</v>
      </c>
      <c r="EI13" s="113" t="s">
        <v>97</v>
      </c>
      <c r="EJ13" s="116" t="s">
        <v>102</v>
      </c>
      <c r="EK13" s="111" t="s">
        <v>97</v>
      </c>
      <c r="EL13" s="111" t="s">
        <v>102</v>
      </c>
      <c r="EM13" s="120" t="s">
        <v>97</v>
      </c>
      <c r="EN13" s="116" t="s">
        <v>102</v>
      </c>
      <c r="EO13" s="111" t="s">
        <v>97</v>
      </c>
      <c r="EP13" s="116" t="s">
        <v>102</v>
      </c>
      <c r="EQ13" s="113"/>
      <c r="ER13" s="111"/>
      <c r="ES13" s="111"/>
      <c r="ET13" s="111"/>
      <c r="EU13" s="111"/>
      <c r="EV13" s="111"/>
      <c r="EW13" s="111"/>
      <c r="EX13" s="111"/>
      <c r="EY13" s="111"/>
      <c r="EZ13" s="111"/>
      <c r="FA13" s="111"/>
      <c r="FB13" s="116"/>
      <c r="FC13" s="300"/>
      <c r="FD13" s="293"/>
      <c r="FE13" s="293"/>
      <c r="FF13" s="293"/>
      <c r="FG13" s="293"/>
      <c r="FH13" s="293"/>
      <c r="FI13" s="113"/>
      <c r="FJ13" s="111"/>
      <c r="FK13" s="111"/>
      <c r="FL13" s="111"/>
      <c r="FM13" s="111"/>
      <c r="FN13" s="111"/>
      <c r="FO13" s="111"/>
      <c r="FP13" s="116"/>
      <c r="FQ13" s="114"/>
      <c r="FR13" s="111"/>
      <c r="FS13" s="111"/>
      <c r="FT13" s="111"/>
      <c r="FU13" s="120"/>
      <c r="FV13" s="120"/>
      <c r="FW13" s="111"/>
      <c r="FX13" s="111"/>
      <c r="FY13" s="111"/>
      <c r="FZ13" s="111"/>
      <c r="GA13" s="111"/>
      <c r="GB13" s="111"/>
      <c r="GC13" s="116"/>
      <c r="GD13" s="113"/>
      <c r="GE13" s="120"/>
      <c r="GF13" s="111"/>
      <c r="GG13" s="111"/>
      <c r="GH13" s="111"/>
      <c r="GI13" s="111"/>
      <c r="GJ13" s="111"/>
      <c r="GK13" s="111"/>
      <c r="GL13" s="111"/>
      <c r="GM13" s="111"/>
      <c r="GN13" s="111"/>
      <c r="GO13" s="111"/>
      <c r="GP13" s="111"/>
      <c r="GQ13" s="111"/>
      <c r="GR13" s="111"/>
      <c r="GS13" s="111"/>
      <c r="GT13" s="111"/>
      <c r="GU13" s="111"/>
      <c r="GV13" s="111"/>
      <c r="GW13" s="111"/>
      <c r="GX13" s="111"/>
      <c r="GY13" s="111"/>
      <c r="GZ13" s="111"/>
      <c r="HA13" s="111"/>
      <c r="HB13" s="111"/>
      <c r="HC13" s="116"/>
      <c r="HD13" s="113"/>
      <c r="HE13" s="111"/>
      <c r="HF13" s="111"/>
      <c r="HG13" s="111"/>
      <c r="HH13" s="111"/>
      <c r="HI13" s="111"/>
      <c r="HJ13" s="111"/>
      <c r="HK13" s="111"/>
      <c r="HL13" s="111"/>
      <c r="HM13" s="111"/>
      <c r="HN13" s="111"/>
      <c r="HO13" s="116"/>
      <c r="HP13" s="1054"/>
      <c r="HQ13" s="1054"/>
      <c r="HR13" s="1054"/>
      <c r="HS13" s="1054"/>
      <c r="HT13" s="1054"/>
      <c r="HU13" s="1054"/>
      <c r="HV13" s="1054"/>
      <c r="HW13" s="1054"/>
      <c r="HX13" s="1054"/>
      <c r="HY13" s="1054"/>
      <c r="HZ13" s="1054"/>
      <c r="IA13" s="1054"/>
      <c r="IB13" s="1054"/>
      <c r="IC13" s="1054"/>
      <c r="ID13" s="1054"/>
      <c r="IE13" s="1054"/>
      <c r="IF13" s="1054"/>
      <c r="IG13" s="1054"/>
      <c r="IH13" s="1054"/>
      <c r="II13" s="1054"/>
      <c r="IJ13" s="1054"/>
      <c r="IK13" s="1054"/>
      <c r="IL13" s="1054"/>
      <c r="IM13" s="1054"/>
    </row>
    <row r="14" spans="1:247" s="115" customFormat="1" ht="15.75" thickBot="1" x14ac:dyDescent="0.3">
      <c r="A14" s="411">
        <v>13</v>
      </c>
      <c r="B14" s="421" t="s">
        <v>206</v>
      </c>
      <c r="C14" s="414" t="s">
        <v>207</v>
      </c>
      <c r="D14" s="412" t="s">
        <v>3723</v>
      </c>
      <c r="E14" s="1364" t="s">
        <v>4147</v>
      </c>
      <c r="F14" s="422" t="s">
        <v>216</v>
      </c>
      <c r="G14" s="414" t="s">
        <v>147</v>
      </c>
      <c r="H14" s="1183">
        <v>34660</v>
      </c>
      <c r="I14" s="414">
        <v>28</v>
      </c>
      <c r="J14" s="414"/>
      <c r="K14" s="414" t="s">
        <v>110</v>
      </c>
      <c r="L14" s="414"/>
      <c r="M14" s="414" t="s">
        <v>217</v>
      </c>
      <c r="N14" s="414"/>
      <c r="O14" s="423"/>
      <c r="P14" s="423"/>
      <c r="Q14" s="423" t="s">
        <v>218</v>
      </c>
      <c r="R14" s="423"/>
      <c r="S14" s="423">
        <v>2017</v>
      </c>
      <c r="T14" s="423"/>
      <c r="U14" s="414" t="s">
        <v>100</v>
      </c>
      <c r="V14" s="414"/>
      <c r="W14" s="414" t="s">
        <v>101</v>
      </c>
      <c r="X14" s="414"/>
      <c r="Y14" s="426" t="s">
        <v>102</v>
      </c>
      <c r="Z14" s="423"/>
      <c r="AA14" s="1046" t="s">
        <v>150</v>
      </c>
      <c r="AB14" s="422"/>
      <c r="AC14" s="413"/>
      <c r="AD14" s="413"/>
      <c r="AE14" s="1042" t="s">
        <v>102</v>
      </c>
      <c r="AF14" s="1046" t="s">
        <v>117</v>
      </c>
      <c r="AG14" s="1046" t="s">
        <v>151</v>
      </c>
      <c r="AH14" s="422" t="s">
        <v>119</v>
      </c>
      <c r="AI14" s="109" t="s">
        <v>152</v>
      </c>
      <c r="AJ14" s="421" t="s">
        <v>219</v>
      </c>
      <c r="AK14" s="1050">
        <v>44771</v>
      </c>
      <c r="AL14" s="1046" t="s">
        <v>102</v>
      </c>
      <c r="AM14" s="1046" t="s">
        <v>102</v>
      </c>
      <c r="AN14" s="414" t="s">
        <v>217</v>
      </c>
      <c r="AO14" s="116" t="s">
        <v>122</v>
      </c>
      <c r="AP14" s="421" t="s">
        <v>102</v>
      </c>
      <c r="AQ14" s="423" t="s">
        <v>102</v>
      </c>
      <c r="AR14" s="423" t="s">
        <v>102</v>
      </c>
      <c r="AS14" s="293" t="s">
        <v>97</v>
      </c>
      <c r="AT14" s="414" t="s">
        <v>102</v>
      </c>
      <c r="AU14" s="414" t="s">
        <v>155</v>
      </c>
      <c r="AV14" s="423" t="s">
        <v>6</v>
      </c>
      <c r="AW14" s="414" t="s">
        <v>7</v>
      </c>
      <c r="AX14" s="422" t="s">
        <v>6</v>
      </c>
      <c r="AY14" s="414" t="s">
        <v>6</v>
      </c>
      <c r="AZ14" s="1370" t="s">
        <v>4565</v>
      </c>
      <c r="BA14" s="414" t="s">
        <v>102</v>
      </c>
      <c r="BB14" s="1042" t="s">
        <v>102</v>
      </c>
      <c r="BC14" s="1042"/>
      <c r="BD14" s="116" t="s">
        <v>163</v>
      </c>
      <c r="BE14" s="103">
        <v>0</v>
      </c>
      <c r="BF14" s="248">
        <v>0</v>
      </c>
      <c r="BG14" s="248"/>
      <c r="BH14" s="103">
        <v>7.5</v>
      </c>
      <c r="BI14" s="103">
        <v>7.5</v>
      </c>
      <c r="BJ14" s="103">
        <v>4.5</v>
      </c>
      <c r="BK14" s="103">
        <v>4.5</v>
      </c>
      <c r="BL14" s="103">
        <f t="shared" si="1"/>
        <v>12</v>
      </c>
      <c r="BM14" s="103">
        <f t="shared" si="4"/>
        <v>12</v>
      </c>
      <c r="BN14" s="102">
        <f t="shared" si="5"/>
        <v>0</v>
      </c>
      <c r="BO14" s="411" t="s">
        <v>97</v>
      </c>
      <c r="BP14" s="414" t="s">
        <v>102</v>
      </c>
      <c r="BQ14" s="414" t="s">
        <v>97</v>
      </c>
      <c r="BR14" s="414" t="s">
        <v>102</v>
      </c>
      <c r="BS14" s="414" t="s">
        <v>97</v>
      </c>
      <c r="BT14" s="423" t="s">
        <v>102</v>
      </c>
      <c r="BU14" s="411" t="s">
        <v>110</v>
      </c>
      <c r="BV14" s="414">
        <v>87.89</v>
      </c>
      <c r="BW14" s="414" t="s">
        <v>110</v>
      </c>
      <c r="BX14" s="414">
        <v>82.08</v>
      </c>
      <c r="BY14" s="414" t="s">
        <v>110</v>
      </c>
      <c r="BZ14" s="423">
        <v>81.55</v>
      </c>
      <c r="CA14" s="411" t="s">
        <v>97</v>
      </c>
      <c r="CB14" s="414" t="s">
        <v>102</v>
      </c>
      <c r="CC14" s="414" t="s">
        <v>97</v>
      </c>
      <c r="CD14" s="414" t="s">
        <v>102</v>
      </c>
      <c r="CE14" s="414" t="s">
        <v>97</v>
      </c>
      <c r="CF14" s="414" t="s">
        <v>102</v>
      </c>
      <c r="CG14" s="414" t="s">
        <v>110</v>
      </c>
      <c r="CH14" s="414">
        <v>89</v>
      </c>
      <c r="CI14" s="414" t="s">
        <v>110</v>
      </c>
      <c r="CJ14" s="414">
        <v>75.319999999999993</v>
      </c>
      <c r="CK14" s="414" t="s">
        <v>110</v>
      </c>
      <c r="CL14" s="414" t="s">
        <v>143</v>
      </c>
      <c r="CM14" s="414" t="s">
        <v>97</v>
      </c>
      <c r="CN14" s="414" t="s">
        <v>102</v>
      </c>
      <c r="CO14" s="414" t="s">
        <v>110</v>
      </c>
      <c r="CP14" s="423">
        <v>87</v>
      </c>
      <c r="CQ14" s="113" t="s">
        <v>97</v>
      </c>
      <c r="CR14" s="111" t="s">
        <v>102</v>
      </c>
      <c r="CS14" s="111" t="s">
        <v>97</v>
      </c>
      <c r="CT14" s="111" t="s">
        <v>102</v>
      </c>
      <c r="CU14" s="111" t="s">
        <v>97</v>
      </c>
      <c r="CV14" s="111" t="s">
        <v>102</v>
      </c>
      <c r="CW14" s="111" t="s">
        <v>97</v>
      </c>
      <c r="CX14" s="116" t="s">
        <v>102</v>
      </c>
      <c r="CY14" s="117" t="s">
        <v>97</v>
      </c>
      <c r="CZ14" s="109" t="s">
        <v>102</v>
      </c>
      <c r="DA14" s="109" t="s">
        <v>97</v>
      </c>
      <c r="DB14" s="109" t="s">
        <v>102</v>
      </c>
      <c r="DC14" s="109" t="s">
        <v>97</v>
      </c>
      <c r="DD14" s="118" t="s">
        <v>102</v>
      </c>
      <c r="DE14" s="109" t="s">
        <v>97</v>
      </c>
      <c r="DF14" s="109" t="s">
        <v>102</v>
      </c>
      <c r="DG14" s="119" t="s">
        <v>97</v>
      </c>
      <c r="DH14" s="109" t="s">
        <v>102</v>
      </c>
      <c r="DI14" s="109" t="s">
        <v>97</v>
      </c>
      <c r="DJ14" s="109" t="s">
        <v>102</v>
      </c>
      <c r="DK14" s="109" t="s">
        <v>97</v>
      </c>
      <c r="DL14" s="109" t="s">
        <v>102</v>
      </c>
      <c r="DM14" s="109" t="s">
        <v>97</v>
      </c>
      <c r="DN14" s="109" t="s">
        <v>102</v>
      </c>
      <c r="DO14" s="109" t="s">
        <v>97</v>
      </c>
      <c r="DP14" s="109" t="s">
        <v>102</v>
      </c>
      <c r="DQ14" s="109" t="s">
        <v>97</v>
      </c>
      <c r="DR14" s="109" t="s">
        <v>102</v>
      </c>
      <c r="DS14" s="109" t="s">
        <v>97</v>
      </c>
      <c r="DT14" s="109" t="s">
        <v>102</v>
      </c>
      <c r="DU14" s="109" t="s">
        <v>97</v>
      </c>
      <c r="DV14" s="109" t="s">
        <v>102</v>
      </c>
      <c r="DW14" s="109" t="s">
        <v>97</v>
      </c>
      <c r="DX14" s="118" t="s">
        <v>102</v>
      </c>
      <c r="DY14" s="113" t="s">
        <v>97</v>
      </c>
      <c r="DZ14" s="116" t="s">
        <v>102</v>
      </c>
      <c r="EA14" s="111" t="s">
        <v>97</v>
      </c>
      <c r="EB14" s="116" t="s">
        <v>102</v>
      </c>
      <c r="EC14" s="111" t="s">
        <v>97</v>
      </c>
      <c r="ED14" s="116" t="s">
        <v>102</v>
      </c>
      <c r="EE14" s="111" t="s">
        <v>97</v>
      </c>
      <c r="EF14" s="116" t="s">
        <v>102</v>
      </c>
      <c r="EG14" s="111" t="s">
        <v>97</v>
      </c>
      <c r="EH14" s="116" t="s">
        <v>102</v>
      </c>
      <c r="EI14" s="113" t="s">
        <v>97</v>
      </c>
      <c r="EJ14" s="116" t="s">
        <v>102</v>
      </c>
      <c r="EK14" s="111" t="s">
        <v>97</v>
      </c>
      <c r="EL14" s="111" t="s">
        <v>102</v>
      </c>
      <c r="EM14" s="120" t="s">
        <v>97</v>
      </c>
      <c r="EN14" s="116" t="s">
        <v>102</v>
      </c>
      <c r="EO14" s="111" t="s">
        <v>97</v>
      </c>
      <c r="EP14" s="116" t="s">
        <v>102</v>
      </c>
      <c r="EQ14" s="113"/>
      <c r="ER14" s="111"/>
      <c r="ES14" s="111"/>
      <c r="ET14" s="111"/>
      <c r="EU14" s="111"/>
      <c r="EV14" s="111"/>
      <c r="EW14" s="111"/>
      <c r="EX14" s="111"/>
      <c r="EY14" s="111"/>
      <c r="EZ14" s="111"/>
      <c r="FA14" s="111"/>
      <c r="FB14" s="116"/>
      <c r="FC14" s="300"/>
      <c r="FD14" s="293"/>
      <c r="FE14" s="293"/>
      <c r="FF14" s="293"/>
      <c r="FG14" s="293"/>
      <c r="FH14" s="293"/>
      <c r="FI14" s="113"/>
      <c r="FJ14" s="111"/>
      <c r="FK14" s="111"/>
      <c r="FL14" s="111"/>
      <c r="FM14" s="111"/>
      <c r="FN14" s="111"/>
      <c r="FO14" s="111"/>
      <c r="FP14" s="116"/>
      <c r="FQ14" s="114"/>
      <c r="FR14" s="111"/>
      <c r="FS14" s="111"/>
      <c r="FT14" s="111"/>
      <c r="FU14" s="120"/>
      <c r="FV14" s="120"/>
      <c r="FW14" s="111"/>
      <c r="FX14" s="111"/>
      <c r="FY14" s="111"/>
      <c r="FZ14" s="111"/>
      <c r="GA14" s="111"/>
      <c r="GB14" s="111"/>
      <c r="GC14" s="116"/>
      <c r="GD14" s="113"/>
      <c r="GE14" s="120"/>
      <c r="GF14" s="111"/>
      <c r="GG14" s="111"/>
      <c r="GH14" s="111"/>
      <c r="GI14" s="111"/>
      <c r="GJ14" s="111"/>
      <c r="GK14" s="111"/>
      <c r="GL14" s="111"/>
      <c r="GM14" s="111"/>
      <c r="GN14" s="111"/>
      <c r="GO14" s="111"/>
      <c r="GP14" s="111"/>
      <c r="GQ14" s="111"/>
      <c r="GR14" s="111"/>
      <c r="GS14" s="111"/>
      <c r="GT14" s="111"/>
      <c r="GU14" s="111"/>
      <c r="GV14" s="111"/>
      <c r="GW14" s="111"/>
      <c r="GX14" s="111"/>
      <c r="GY14" s="111"/>
      <c r="GZ14" s="111"/>
      <c r="HA14" s="111"/>
      <c r="HB14" s="111"/>
      <c r="HC14" s="116"/>
      <c r="HD14" s="113"/>
      <c r="HE14" s="111"/>
      <c r="HF14" s="111"/>
      <c r="HG14" s="111"/>
      <c r="HH14" s="111"/>
      <c r="HI14" s="111"/>
      <c r="HJ14" s="111"/>
      <c r="HK14" s="111"/>
      <c r="HL14" s="111"/>
      <c r="HM14" s="111"/>
      <c r="HN14" s="111"/>
      <c r="HO14" s="116"/>
      <c r="HP14" s="1054"/>
      <c r="HQ14" s="1054"/>
      <c r="HR14" s="1054"/>
      <c r="HS14" s="1054"/>
      <c r="HT14" s="1054"/>
      <c r="HU14" s="1054"/>
      <c r="HV14" s="1054"/>
      <c r="HW14" s="1054"/>
      <c r="HX14" s="1054"/>
      <c r="HY14" s="1054"/>
      <c r="HZ14" s="1054"/>
      <c r="IA14" s="1054"/>
      <c r="IB14" s="1054"/>
      <c r="IC14" s="1054"/>
      <c r="ID14" s="1054"/>
      <c r="IE14" s="1054"/>
      <c r="IF14" s="1054"/>
      <c r="IG14" s="1054"/>
      <c r="IH14" s="1054"/>
      <c r="II14" s="1054"/>
      <c r="IJ14" s="1054"/>
      <c r="IK14" s="1054"/>
      <c r="IL14" s="1054"/>
      <c r="IM14" s="1054"/>
    </row>
    <row r="15" spans="1:247" s="115" customFormat="1" ht="15.75" thickBot="1" x14ac:dyDescent="0.3">
      <c r="A15" s="411">
        <v>14</v>
      </c>
      <c r="B15" s="421" t="s">
        <v>214</v>
      </c>
      <c r="C15" s="414" t="s">
        <v>215</v>
      </c>
      <c r="D15" s="412" t="s">
        <v>3724</v>
      </c>
      <c r="E15" s="1364" t="s">
        <v>4148</v>
      </c>
      <c r="F15" s="422" t="s">
        <v>222</v>
      </c>
      <c r="G15" s="414" t="s">
        <v>147</v>
      </c>
      <c r="H15" s="1183">
        <v>36450</v>
      </c>
      <c r="I15" s="414">
        <v>23</v>
      </c>
      <c r="J15" s="414"/>
      <c r="K15" s="414" t="s">
        <v>97</v>
      </c>
      <c r="L15" s="414"/>
      <c r="M15" s="414" t="s">
        <v>115</v>
      </c>
      <c r="N15" s="414"/>
      <c r="O15" s="423"/>
      <c r="P15" s="423"/>
      <c r="Q15" s="423" t="s">
        <v>223</v>
      </c>
      <c r="R15" s="423"/>
      <c r="S15" s="423">
        <v>2022</v>
      </c>
      <c r="T15" s="423"/>
      <c r="U15" s="414" t="s">
        <v>224</v>
      </c>
      <c r="V15" s="414"/>
      <c r="W15" s="414" t="s">
        <v>225</v>
      </c>
      <c r="X15" s="414"/>
      <c r="Y15" s="426" t="s">
        <v>102</v>
      </c>
      <c r="Z15" s="423"/>
      <c r="AA15" s="1046" t="s">
        <v>191</v>
      </c>
      <c r="AB15" s="422"/>
      <c r="AC15" s="413"/>
      <c r="AD15" s="413"/>
      <c r="AE15" s="1042" t="s">
        <v>102</v>
      </c>
      <c r="AF15" s="1046" t="s">
        <v>117</v>
      </c>
      <c r="AG15" s="1046" t="s">
        <v>118</v>
      </c>
      <c r="AH15" s="422" t="s">
        <v>105</v>
      </c>
      <c r="AI15" s="414" t="s">
        <v>102</v>
      </c>
      <c r="AJ15" s="421" t="s">
        <v>102</v>
      </c>
      <c r="AK15" s="1050">
        <v>44771</v>
      </c>
      <c r="AL15" s="1046" t="s">
        <v>102</v>
      </c>
      <c r="AM15" s="1046" t="s">
        <v>102</v>
      </c>
      <c r="AN15" s="414" t="s">
        <v>115</v>
      </c>
      <c r="AO15" s="116" t="s">
        <v>122</v>
      </c>
      <c r="AP15" s="421" t="s">
        <v>102</v>
      </c>
      <c r="AQ15" s="423" t="s">
        <v>102</v>
      </c>
      <c r="AR15" s="423" t="s">
        <v>102</v>
      </c>
      <c r="AS15" s="293" t="s">
        <v>97</v>
      </c>
      <c r="AT15" s="414" t="s">
        <v>102</v>
      </c>
      <c r="AU15" s="414" t="s">
        <v>102</v>
      </c>
      <c r="AV15" s="423" t="s">
        <v>6</v>
      </c>
      <c r="AW15" s="414" t="s">
        <v>7</v>
      </c>
      <c r="AX15" s="422" t="s">
        <v>6</v>
      </c>
      <c r="AY15" s="414" t="s">
        <v>6</v>
      </c>
      <c r="AZ15" s="1370" t="s">
        <v>4565</v>
      </c>
      <c r="BA15" s="414" t="s">
        <v>102</v>
      </c>
      <c r="BB15" s="1042" t="s">
        <v>102</v>
      </c>
      <c r="BC15" s="1042"/>
      <c r="BD15" s="116" t="s">
        <v>163</v>
      </c>
      <c r="BE15" s="103">
        <v>0</v>
      </c>
      <c r="BF15" s="248">
        <v>0</v>
      </c>
      <c r="BG15" s="248"/>
      <c r="BH15" s="103">
        <v>7.5</v>
      </c>
      <c r="BI15" s="103">
        <v>7.5</v>
      </c>
      <c r="BJ15" s="103">
        <v>4.5</v>
      </c>
      <c r="BK15" s="103">
        <v>4.5</v>
      </c>
      <c r="BL15" s="103">
        <f t="shared" si="1"/>
        <v>12</v>
      </c>
      <c r="BM15" s="103">
        <f t="shared" si="4"/>
        <v>12</v>
      </c>
      <c r="BN15" s="102">
        <f t="shared" si="5"/>
        <v>0</v>
      </c>
      <c r="BO15" s="411" t="s">
        <v>97</v>
      </c>
      <c r="BP15" s="414" t="s">
        <v>102</v>
      </c>
      <c r="BQ15" s="414" t="s">
        <v>97</v>
      </c>
      <c r="BR15" s="414" t="s">
        <v>102</v>
      </c>
      <c r="BS15" s="414" t="s">
        <v>97</v>
      </c>
      <c r="BT15" s="423" t="s">
        <v>102</v>
      </c>
      <c r="BU15" s="411" t="s">
        <v>110</v>
      </c>
      <c r="BV15" s="414">
        <v>95.16</v>
      </c>
      <c r="BW15" s="414" t="s">
        <v>110</v>
      </c>
      <c r="BX15" s="414">
        <v>91.05</v>
      </c>
      <c r="BY15" s="414" t="s">
        <v>110</v>
      </c>
      <c r="BZ15" s="423">
        <v>92.76</v>
      </c>
      <c r="CA15" s="411" t="s">
        <v>97</v>
      </c>
      <c r="CB15" s="414" t="s">
        <v>102</v>
      </c>
      <c r="CC15" s="414" t="s">
        <v>97</v>
      </c>
      <c r="CD15" s="414" t="s">
        <v>102</v>
      </c>
      <c r="CE15" s="414" t="s">
        <v>97</v>
      </c>
      <c r="CF15" s="414" t="s">
        <v>102</v>
      </c>
      <c r="CG15" s="414" t="s">
        <v>110</v>
      </c>
      <c r="CH15" s="414">
        <v>91</v>
      </c>
      <c r="CI15" s="414" t="s">
        <v>110</v>
      </c>
      <c r="CJ15" s="414">
        <v>94.66</v>
      </c>
      <c r="CK15" s="414" t="s">
        <v>97</v>
      </c>
      <c r="CL15" s="414" t="s">
        <v>102</v>
      </c>
      <c r="CM15" s="414" t="s">
        <v>110</v>
      </c>
      <c r="CN15" s="414">
        <v>92.5</v>
      </c>
      <c r="CO15" s="414" t="s">
        <v>110</v>
      </c>
      <c r="CP15" s="423">
        <v>88.27</v>
      </c>
      <c r="CQ15" s="113" t="s">
        <v>97</v>
      </c>
      <c r="CR15" s="111" t="s">
        <v>102</v>
      </c>
      <c r="CS15" s="111" t="s">
        <v>97</v>
      </c>
      <c r="CT15" s="111" t="s">
        <v>102</v>
      </c>
      <c r="CU15" s="111" t="s">
        <v>97</v>
      </c>
      <c r="CV15" s="111" t="s">
        <v>102</v>
      </c>
      <c r="CW15" s="111" t="s">
        <v>97</v>
      </c>
      <c r="CX15" s="116" t="s">
        <v>102</v>
      </c>
      <c r="CY15" s="117" t="s">
        <v>97</v>
      </c>
      <c r="CZ15" s="109" t="s">
        <v>102</v>
      </c>
      <c r="DA15" s="109" t="s">
        <v>97</v>
      </c>
      <c r="DB15" s="109" t="s">
        <v>102</v>
      </c>
      <c r="DC15" s="109" t="s">
        <v>97</v>
      </c>
      <c r="DD15" s="118" t="s">
        <v>102</v>
      </c>
      <c r="DE15" s="109" t="s">
        <v>97</v>
      </c>
      <c r="DF15" s="109" t="s">
        <v>102</v>
      </c>
      <c r="DG15" s="119" t="s">
        <v>97</v>
      </c>
      <c r="DH15" s="109" t="s">
        <v>102</v>
      </c>
      <c r="DI15" s="109" t="s">
        <v>97</v>
      </c>
      <c r="DJ15" s="109" t="s">
        <v>102</v>
      </c>
      <c r="DK15" s="109" t="s">
        <v>97</v>
      </c>
      <c r="DL15" s="109" t="s">
        <v>102</v>
      </c>
      <c r="DM15" s="109" t="s">
        <v>97</v>
      </c>
      <c r="DN15" s="109" t="s">
        <v>102</v>
      </c>
      <c r="DO15" s="109" t="s">
        <v>97</v>
      </c>
      <c r="DP15" s="109" t="s">
        <v>102</v>
      </c>
      <c r="DQ15" s="109" t="s">
        <v>97</v>
      </c>
      <c r="DR15" s="109" t="s">
        <v>102</v>
      </c>
      <c r="DS15" s="109" t="s">
        <v>97</v>
      </c>
      <c r="DT15" s="109" t="s">
        <v>102</v>
      </c>
      <c r="DU15" s="109" t="s">
        <v>97</v>
      </c>
      <c r="DV15" s="109" t="s">
        <v>102</v>
      </c>
      <c r="DW15" s="109" t="s">
        <v>97</v>
      </c>
      <c r="DX15" s="118" t="s">
        <v>102</v>
      </c>
      <c r="DY15" s="113" t="s">
        <v>97</v>
      </c>
      <c r="DZ15" s="116" t="s">
        <v>102</v>
      </c>
      <c r="EA15" s="111" t="s">
        <v>97</v>
      </c>
      <c r="EB15" s="116" t="s">
        <v>102</v>
      </c>
      <c r="EC15" s="111" t="s">
        <v>97</v>
      </c>
      <c r="ED15" s="116" t="s">
        <v>102</v>
      </c>
      <c r="EE15" s="111" t="s">
        <v>97</v>
      </c>
      <c r="EF15" s="116" t="s">
        <v>102</v>
      </c>
      <c r="EG15" s="111" t="s">
        <v>97</v>
      </c>
      <c r="EH15" s="116" t="s">
        <v>102</v>
      </c>
      <c r="EI15" s="113" t="s">
        <v>97</v>
      </c>
      <c r="EJ15" s="116" t="s">
        <v>102</v>
      </c>
      <c r="EK15" s="111" t="s">
        <v>97</v>
      </c>
      <c r="EL15" s="111" t="s">
        <v>102</v>
      </c>
      <c r="EM15" s="120" t="s">
        <v>97</v>
      </c>
      <c r="EN15" s="116" t="s">
        <v>102</v>
      </c>
      <c r="EO15" s="111" t="s">
        <v>97</v>
      </c>
      <c r="EP15" s="116" t="s">
        <v>102</v>
      </c>
      <c r="EQ15" s="113"/>
      <c r="ER15" s="111"/>
      <c r="ES15" s="111"/>
      <c r="ET15" s="111"/>
      <c r="EU15" s="111"/>
      <c r="EV15" s="111"/>
      <c r="EW15" s="111"/>
      <c r="EX15" s="111"/>
      <c r="EY15" s="111"/>
      <c r="EZ15" s="111"/>
      <c r="FA15" s="111"/>
      <c r="FB15" s="116"/>
      <c r="FC15" s="300"/>
      <c r="FD15" s="293"/>
      <c r="FE15" s="293"/>
      <c r="FF15" s="293"/>
      <c r="FG15" s="293"/>
      <c r="FH15" s="293"/>
      <c r="FI15" s="113"/>
      <c r="FJ15" s="111"/>
      <c r="FK15" s="111"/>
      <c r="FL15" s="111"/>
      <c r="FM15" s="111"/>
      <c r="FN15" s="111"/>
      <c r="FO15" s="111"/>
      <c r="FP15" s="116"/>
      <c r="FQ15" s="114"/>
      <c r="FR15" s="111"/>
      <c r="FS15" s="111"/>
      <c r="FT15" s="111"/>
      <c r="FU15" s="120"/>
      <c r="FV15" s="120"/>
      <c r="FW15" s="111"/>
      <c r="FX15" s="111"/>
      <c r="FY15" s="111"/>
      <c r="FZ15" s="111"/>
      <c r="GA15" s="111"/>
      <c r="GB15" s="111"/>
      <c r="GC15" s="116"/>
      <c r="GD15" s="113"/>
      <c r="GE15" s="120"/>
      <c r="GF15" s="111"/>
      <c r="GG15" s="111"/>
      <c r="GH15" s="111"/>
      <c r="GI15" s="111"/>
      <c r="GJ15" s="111"/>
      <c r="GK15" s="111"/>
      <c r="GL15" s="111"/>
      <c r="GM15" s="111"/>
      <c r="GN15" s="111"/>
      <c r="GO15" s="111"/>
      <c r="GP15" s="111"/>
      <c r="GQ15" s="111"/>
      <c r="GR15" s="111"/>
      <c r="GS15" s="111"/>
      <c r="GT15" s="111"/>
      <c r="GU15" s="111"/>
      <c r="GV15" s="111"/>
      <c r="GW15" s="111"/>
      <c r="GX15" s="111"/>
      <c r="GY15" s="111"/>
      <c r="GZ15" s="111"/>
      <c r="HA15" s="111"/>
      <c r="HB15" s="111"/>
      <c r="HC15" s="116"/>
      <c r="HD15" s="113"/>
      <c r="HE15" s="111"/>
      <c r="HF15" s="111"/>
      <c r="HG15" s="111"/>
      <c r="HH15" s="111"/>
      <c r="HI15" s="111"/>
      <c r="HJ15" s="111"/>
      <c r="HK15" s="111"/>
      <c r="HL15" s="111"/>
      <c r="HM15" s="111"/>
      <c r="HN15" s="111"/>
      <c r="HO15" s="116"/>
      <c r="HP15" s="1054"/>
      <c r="HQ15" s="1054"/>
      <c r="HR15" s="1054"/>
      <c r="HS15" s="1054"/>
      <c r="HT15" s="1054"/>
      <c r="HU15" s="1054"/>
      <c r="HV15" s="1054"/>
      <c r="HW15" s="1054"/>
      <c r="HX15" s="1054"/>
      <c r="HY15" s="1054"/>
      <c r="HZ15" s="1054"/>
      <c r="IA15" s="1054"/>
      <c r="IB15" s="1054"/>
      <c r="IC15" s="1054"/>
      <c r="ID15" s="1054"/>
      <c r="IE15" s="1054"/>
      <c r="IF15" s="1054"/>
      <c r="IG15" s="1054"/>
      <c r="IH15" s="1054"/>
      <c r="II15" s="1054"/>
      <c r="IJ15" s="1054"/>
      <c r="IK15" s="1054"/>
      <c r="IL15" s="1054"/>
      <c r="IM15" s="1054"/>
    </row>
    <row r="16" spans="1:247" s="115" customFormat="1" ht="15.75" thickBot="1" x14ac:dyDescent="0.3">
      <c r="A16" s="411">
        <v>15</v>
      </c>
      <c r="B16" s="421" t="s">
        <v>220</v>
      </c>
      <c r="C16" s="414" t="s">
        <v>221</v>
      </c>
      <c r="D16" s="412" t="s">
        <v>3725</v>
      </c>
      <c r="E16" s="1364" t="s">
        <v>4149</v>
      </c>
      <c r="F16" s="422" t="s">
        <v>228</v>
      </c>
      <c r="G16" s="414" t="s">
        <v>147</v>
      </c>
      <c r="H16" s="414" t="s">
        <v>102</v>
      </c>
      <c r="I16" s="414">
        <v>22</v>
      </c>
      <c r="J16" s="414"/>
      <c r="K16" s="414" t="s">
        <v>97</v>
      </c>
      <c r="L16" s="414"/>
      <c r="M16" s="414" t="s">
        <v>98</v>
      </c>
      <c r="N16" s="414"/>
      <c r="O16" s="423"/>
      <c r="P16" s="423"/>
      <c r="Q16" s="423" t="s">
        <v>202</v>
      </c>
      <c r="R16" s="423"/>
      <c r="S16" s="423">
        <v>2022</v>
      </c>
      <c r="T16" s="423"/>
      <c r="U16" s="414" t="s">
        <v>100</v>
      </c>
      <c r="V16" s="414"/>
      <c r="W16" s="414" t="s">
        <v>101</v>
      </c>
      <c r="X16" s="414"/>
      <c r="Y16" s="426" t="s">
        <v>102</v>
      </c>
      <c r="Z16" s="423"/>
      <c r="AA16" s="1046" t="s">
        <v>102</v>
      </c>
      <c r="AB16" s="422"/>
      <c r="AC16" s="413"/>
      <c r="AD16" s="413"/>
      <c r="AE16" s="1042" t="s">
        <v>102</v>
      </c>
      <c r="AF16" s="1046" t="s">
        <v>117</v>
      </c>
      <c r="AG16" s="1046" t="s">
        <v>118</v>
      </c>
      <c r="AH16" s="422" t="s">
        <v>119</v>
      </c>
      <c r="AI16" s="109" t="s">
        <v>229</v>
      </c>
      <c r="AJ16" s="421" t="s">
        <v>102</v>
      </c>
      <c r="AK16" s="1050">
        <v>44690</v>
      </c>
      <c r="AL16" s="1046" t="s">
        <v>102</v>
      </c>
      <c r="AM16" s="1046" t="s">
        <v>102</v>
      </c>
      <c r="AN16" s="414" t="s">
        <v>98</v>
      </c>
      <c r="AO16" s="116" t="s">
        <v>122</v>
      </c>
      <c r="AP16" s="421" t="s">
        <v>102</v>
      </c>
      <c r="AQ16" s="423" t="s">
        <v>102</v>
      </c>
      <c r="AR16" s="423" t="s">
        <v>102</v>
      </c>
      <c r="AS16" s="293" t="s">
        <v>97</v>
      </c>
      <c r="AT16" s="414" t="s">
        <v>102</v>
      </c>
      <c r="AU16" s="414" t="s">
        <v>230</v>
      </c>
      <c r="AV16" s="423" t="s">
        <v>6</v>
      </c>
      <c r="AW16" s="414" t="s">
        <v>7</v>
      </c>
      <c r="AX16" s="422" t="s">
        <v>6</v>
      </c>
      <c r="AY16" s="414" t="s">
        <v>6</v>
      </c>
      <c r="AZ16" s="1370" t="s">
        <v>4565</v>
      </c>
      <c r="BA16" s="414" t="s">
        <v>102</v>
      </c>
      <c r="BB16" s="1042" t="s">
        <v>102</v>
      </c>
      <c r="BC16" s="1042"/>
      <c r="BD16" s="116" t="s">
        <v>163</v>
      </c>
      <c r="BE16" s="103">
        <v>0</v>
      </c>
      <c r="BF16" s="248">
        <v>0</v>
      </c>
      <c r="BG16" s="248"/>
      <c r="BH16" s="103">
        <v>7.5</v>
      </c>
      <c r="BI16" s="103">
        <v>7.5</v>
      </c>
      <c r="BJ16" s="103">
        <v>4.5</v>
      </c>
      <c r="BK16" s="103">
        <v>4.5</v>
      </c>
      <c r="BL16" s="103">
        <f t="shared" si="1"/>
        <v>12</v>
      </c>
      <c r="BM16" s="103">
        <f t="shared" si="4"/>
        <v>12</v>
      </c>
      <c r="BN16" s="102">
        <f t="shared" si="5"/>
        <v>0</v>
      </c>
      <c r="BO16" s="411" t="s">
        <v>97</v>
      </c>
      <c r="BP16" s="414" t="s">
        <v>102</v>
      </c>
      <c r="BQ16" s="414" t="s">
        <v>97</v>
      </c>
      <c r="BR16" s="414" t="s">
        <v>102</v>
      </c>
      <c r="BS16" s="414" t="s">
        <v>97</v>
      </c>
      <c r="BT16" s="423" t="s">
        <v>102</v>
      </c>
      <c r="BU16" s="411" t="s">
        <v>110</v>
      </c>
      <c r="BV16" s="414">
        <v>89.03</v>
      </c>
      <c r="BW16" s="414" t="s">
        <v>110</v>
      </c>
      <c r="BX16" s="414">
        <v>83.4</v>
      </c>
      <c r="BY16" s="414" t="s">
        <v>110</v>
      </c>
      <c r="BZ16" s="423">
        <v>88.32</v>
      </c>
      <c r="CA16" s="411" t="s">
        <v>97</v>
      </c>
      <c r="CB16" s="414" t="s">
        <v>102</v>
      </c>
      <c r="CC16" s="414" t="s">
        <v>97</v>
      </c>
      <c r="CD16" s="414" t="s">
        <v>102</v>
      </c>
      <c r="CE16" s="414" t="s">
        <v>97</v>
      </c>
      <c r="CF16" s="414" t="s">
        <v>102</v>
      </c>
      <c r="CG16" s="414" t="s">
        <v>110</v>
      </c>
      <c r="CH16" s="414">
        <v>73</v>
      </c>
      <c r="CI16" s="414" t="s">
        <v>110</v>
      </c>
      <c r="CJ16" s="414">
        <v>82.62</v>
      </c>
      <c r="CK16" s="414" t="s">
        <v>97</v>
      </c>
      <c r="CL16" s="414" t="s">
        <v>102</v>
      </c>
      <c r="CM16" s="414" t="s">
        <v>110</v>
      </c>
      <c r="CN16" s="414">
        <v>93</v>
      </c>
      <c r="CO16" s="414" t="s">
        <v>110</v>
      </c>
      <c r="CP16" s="423">
        <v>86.82</v>
      </c>
      <c r="CQ16" s="113" t="s">
        <v>97</v>
      </c>
      <c r="CR16" s="111" t="s">
        <v>102</v>
      </c>
      <c r="CS16" s="111" t="s">
        <v>97</v>
      </c>
      <c r="CT16" s="111" t="s">
        <v>102</v>
      </c>
      <c r="CU16" s="111" t="s">
        <v>97</v>
      </c>
      <c r="CV16" s="111" t="s">
        <v>102</v>
      </c>
      <c r="CW16" s="111" t="s">
        <v>97</v>
      </c>
      <c r="CX16" s="116" t="s">
        <v>102</v>
      </c>
      <c r="CY16" s="117" t="s">
        <v>97</v>
      </c>
      <c r="CZ16" s="109" t="s">
        <v>102</v>
      </c>
      <c r="DA16" s="109" t="s">
        <v>97</v>
      </c>
      <c r="DB16" s="109" t="s">
        <v>102</v>
      </c>
      <c r="DC16" s="109" t="s">
        <v>97</v>
      </c>
      <c r="DD16" s="118" t="s">
        <v>102</v>
      </c>
      <c r="DE16" s="109" t="s">
        <v>97</v>
      </c>
      <c r="DF16" s="109" t="s">
        <v>102</v>
      </c>
      <c r="DG16" s="119" t="s">
        <v>97</v>
      </c>
      <c r="DH16" s="109" t="s">
        <v>102</v>
      </c>
      <c r="DI16" s="109" t="s">
        <v>97</v>
      </c>
      <c r="DJ16" s="109" t="s">
        <v>102</v>
      </c>
      <c r="DK16" s="109" t="s">
        <v>97</v>
      </c>
      <c r="DL16" s="109" t="s">
        <v>102</v>
      </c>
      <c r="DM16" s="109" t="s">
        <v>97</v>
      </c>
      <c r="DN16" s="109" t="s">
        <v>102</v>
      </c>
      <c r="DO16" s="109" t="s">
        <v>97</v>
      </c>
      <c r="DP16" s="109" t="s">
        <v>102</v>
      </c>
      <c r="DQ16" s="109" t="s">
        <v>97</v>
      </c>
      <c r="DR16" s="109" t="s">
        <v>102</v>
      </c>
      <c r="DS16" s="109" t="s">
        <v>97</v>
      </c>
      <c r="DT16" s="109" t="s">
        <v>102</v>
      </c>
      <c r="DU16" s="109" t="s">
        <v>97</v>
      </c>
      <c r="DV16" s="109" t="s">
        <v>102</v>
      </c>
      <c r="DW16" s="109" t="s">
        <v>97</v>
      </c>
      <c r="DX16" s="118" t="s">
        <v>102</v>
      </c>
      <c r="DY16" s="113" t="s">
        <v>97</v>
      </c>
      <c r="DZ16" s="116" t="s">
        <v>102</v>
      </c>
      <c r="EA16" s="111" t="s">
        <v>97</v>
      </c>
      <c r="EB16" s="116" t="s">
        <v>102</v>
      </c>
      <c r="EC16" s="111" t="s">
        <v>97</v>
      </c>
      <c r="ED16" s="116" t="s">
        <v>102</v>
      </c>
      <c r="EE16" s="111" t="s">
        <v>97</v>
      </c>
      <c r="EF16" s="116" t="s">
        <v>102</v>
      </c>
      <c r="EG16" s="111" t="s">
        <v>97</v>
      </c>
      <c r="EH16" s="116" t="s">
        <v>102</v>
      </c>
      <c r="EI16" s="113" t="s">
        <v>97</v>
      </c>
      <c r="EJ16" s="116" t="s">
        <v>102</v>
      </c>
      <c r="EK16" s="111" t="s">
        <v>97</v>
      </c>
      <c r="EL16" s="111" t="s">
        <v>102</v>
      </c>
      <c r="EM16" s="120" t="s">
        <v>97</v>
      </c>
      <c r="EN16" s="116" t="s">
        <v>102</v>
      </c>
      <c r="EO16" s="111" t="s">
        <v>97</v>
      </c>
      <c r="EP16" s="116" t="s">
        <v>102</v>
      </c>
      <c r="EQ16" s="113"/>
      <c r="ER16" s="111"/>
      <c r="ES16" s="111"/>
      <c r="ET16" s="111"/>
      <c r="EU16" s="111"/>
      <c r="EV16" s="111"/>
      <c r="EW16" s="111"/>
      <c r="EX16" s="111"/>
      <c r="EY16" s="111"/>
      <c r="EZ16" s="111"/>
      <c r="FA16" s="111"/>
      <c r="FB16" s="116"/>
      <c r="FC16" s="300"/>
      <c r="FD16" s="293"/>
      <c r="FE16" s="293"/>
      <c r="FF16" s="293"/>
      <c r="FG16" s="293"/>
      <c r="FH16" s="293"/>
      <c r="FI16" s="113"/>
      <c r="FJ16" s="111"/>
      <c r="FK16" s="111"/>
      <c r="FL16" s="111"/>
      <c r="FM16" s="111"/>
      <c r="FN16" s="111"/>
      <c r="FO16" s="111"/>
      <c r="FP16" s="116"/>
      <c r="FQ16" s="114"/>
      <c r="FR16" s="111"/>
      <c r="FS16" s="111"/>
      <c r="FT16" s="111"/>
      <c r="FU16" s="120"/>
      <c r="FV16" s="120"/>
      <c r="FW16" s="111"/>
      <c r="FX16" s="111"/>
      <c r="FY16" s="111"/>
      <c r="FZ16" s="111"/>
      <c r="GA16" s="111"/>
      <c r="GB16" s="111"/>
      <c r="GC16" s="116"/>
      <c r="GD16" s="113"/>
      <c r="GE16" s="120"/>
      <c r="GF16" s="111"/>
      <c r="GG16" s="111"/>
      <c r="GH16" s="111"/>
      <c r="GI16" s="111"/>
      <c r="GJ16" s="111"/>
      <c r="GK16" s="111"/>
      <c r="GL16" s="111"/>
      <c r="GM16" s="111"/>
      <c r="GN16" s="111"/>
      <c r="GO16" s="111"/>
      <c r="GP16" s="111"/>
      <c r="GQ16" s="111"/>
      <c r="GR16" s="111"/>
      <c r="GS16" s="111"/>
      <c r="GT16" s="111"/>
      <c r="GU16" s="111"/>
      <c r="GV16" s="111"/>
      <c r="GW16" s="111"/>
      <c r="GX16" s="111"/>
      <c r="GY16" s="111"/>
      <c r="GZ16" s="111"/>
      <c r="HA16" s="111"/>
      <c r="HB16" s="111"/>
      <c r="HC16" s="116"/>
      <c r="HD16" s="113"/>
      <c r="HE16" s="111"/>
      <c r="HF16" s="111"/>
      <c r="HG16" s="111"/>
      <c r="HH16" s="111"/>
      <c r="HI16" s="111"/>
      <c r="HJ16" s="111"/>
      <c r="HK16" s="111"/>
      <c r="HL16" s="111"/>
      <c r="HM16" s="111"/>
      <c r="HN16" s="111"/>
      <c r="HO16" s="116"/>
      <c r="HP16" s="1054"/>
      <c r="HQ16" s="1054"/>
      <c r="HR16" s="1054"/>
      <c r="HS16" s="1054"/>
      <c r="HT16" s="1054"/>
      <c r="HU16" s="1054"/>
      <c r="HV16" s="1054"/>
      <c r="HW16" s="1054"/>
      <c r="HX16" s="1054"/>
      <c r="HY16" s="1054"/>
      <c r="HZ16" s="1054"/>
      <c r="IA16" s="1054"/>
      <c r="IB16" s="1054"/>
      <c r="IC16" s="1054"/>
      <c r="ID16" s="1054"/>
      <c r="IE16" s="1054"/>
      <c r="IF16" s="1054"/>
      <c r="IG16" s="1054"/>
      <c r="IH16" s="1054"/>
      <c r="II16" s="1054"/>
      <c r="IJ16" s="1054"/>
      <c r="IK16" s="1054"/>
      <c r="IL16" s="1054"/>
      <c r="IM16" s="1054"/>
    </row>
    <row r="17" spans="1:247" s="115" customFormat="1" ht="15.75" thickBot="1" x14ac:dyDescent="0.3">
      <c r="A17" s="411">
        <v>16</v>
      </c>
      <c r="B17" s="421" t="s">
        <v>226</v>
      </c>
      <c r="C17" s="414" t="s">
        <v>227</v>
      </c>
      <c r="D17" s="412" t="s">
        <v>3711</v>
      </c>
      <c r="E17" s="1364" t="s">
        <v>4150</v>
      </c>
      <c r="F17" s="422" t="s">
        <v>233</v>
      </c>
      <c r="G17" s="414" t="s">
        <v>147</v>
      </c>
      <c r="H17" s="1183">
        <v>34972</v>
      </c>
      <c r="I17" s="414">
        <v>27</v>
      </c>
      <c r="J17" s="414"/>
      <c r="K17" s="414" t="s">
        <v>97</v>
      </c>
      <c r="L17" s="414"/>
      <c r="M17" s="414" t="s">
        <v>98</v>
      </c>
      <c r="N17" s="414"/>
      <c r="O17" s="423"/>
      <c r="P17" s="423"/>
      <c r="Q17" s="423" t="s">
        <v>234</v>
      </c>
      <c r="R17" s="423"/>
      <c r="S17" s="423">
        <v>2016</v>
      </c>
      <c r="T17" s="423"/>
      <c r="U17" s="414" t="s">
        <v>128</v>
      </c>
      <c r="V17" s="414"/>
      <c r="W17" s="414" t="s">
        <v>101</v>
      </c>
      <c r="X17" s="414"/>
      <c r="Y17" s="426" t="s">
        <v>102</v>
      </c>
      <c r="Z17" s="414"/>
      <c r="AA17" s="1046" t="s">
        <v>102</v>
      </c>
      <c r="AB17" s="414"/>
      <c r="AC17" s="1042"/>
      <c r="AD17" s="1042"/>
      <c r="AE17" s="1042" t="s">
        <v>102</v>
      </c>
      <c r="AF17" s="1046" t="s">
        <v>117</v>
      </c>
      <c r="AG17" s="1046" t="s">
        <v>151</v>
      </c>
      <c r="AH17" s="422" t="s">
        <v>119</v>
      </c>
      <c r="AI17" s="109" t="s">
        <v>229</v>
      </c>
      <c r="AJ17" s="421" t="s">
        <v>235</v>
      </c>
      <c r="AK17" s="1050">
        <v>44257</v>
      </c>
      <c r="AL17" s="1046" t="s">
        <v>102</v>
      </c>
      <c r="AM17" s="1046" t="s">
        <v>102</v>
      </c>
      <c r="AN17" s="414" t="s">
        <v>98</v>
      </c>
      <c r="AO17" s="116" t="s">
        <v>236</v>
      </c>
      <c r="AP17" s="421" t="s">
        <v>102</v>
      </c>
      <c r="AQ17" s="423" t="s">
        <v>102</v>
      </c>
      <c r="AR17" s="423" t="s">
        <v>102</v>
      </c>
      <c r="AS17" s="293" t="s">
        <v>107</v>
      </c>
      <c r="AT17" s="414" t="s">
        <v>102</v>
      </c>
      <c r="AU17" s="414" t="s">
        <v>230</v>
      </c>
      <c r="AV17" s="423" t="s">
        <v>5</v>
      </c>
      <c r="AW17" s="414" t="s">
        <v>7</v>
      </c>
      <c r="AX17" s="422" t="s">
        <v>6</v>
      </c>
      <c r="AY17" s="414" t="s">
        <v>6</v>
      </c>
      <c r="AZ17" s="1370" t="s">
        <v>4565</v>
      </c>
      <c r="BA17" s="414" t="s">
        <v>102</v>
      </c>
      <c r="BB17" s="1042" t="s">
        <v>102</v>
      </c>
      <c r="BC17" s="1042"/>
      <c r="BD17" s="116" t="s">
        <v>237</v>
      </c>
      <c r="BE17" s="103">
        <v>0</v>
      </c>
      <c r="BF17" s="248">
        <v>0</v>
      </c>
      <c r="BG17" s="248"/>
      <c r="BH17" s="103">
        <v>7.5</v>
      </c>
      <c r="BI17" s="103">
        <v>7.5</v>
      </c>
      <c r="BJ17" s="103">
        <v>4.5</v>
      </c>
      <c r="BK17" s="103">
        <v>4.5</v>
      </c>
      <c r="BL17" s="103">
        <f t="shared" si="1"/>
        <v>12</v>
      </c>
      <c r="BM17" s="103">
        <f t="shared" si="4"/>
        <v>12</v>
      </c>
      <c r="BN17" s="102">
        <f t="shared" si="5"/>
        <v>0</v>
      </c>
      <c r="BO17" s="411" t="s">
        <v>97</v>
      </c>
      <c r="BP17" s="414" t="s">
        <v>102</v>
      </c>
      <c r="BQ17" s="414" t="s">
        <v>97</v>
      </c>
      <c r="BR17" s="414" t="s">
        <v>102</v>
      </c>
      <c r="BS17" s="414" t="s">
        <v>97</v>
      </c>
      <c r="BT17" s="423" t="s">
        <v>102</v>
      </c>
      <c r="BU17" s="411" t="s">
        <v>110</v>
      </c>
      <c r="BV17" s="414">
        <v>96.85</v>
      </c>
      <c r="BW17" s="414" t="s">
        <v>110</v>
      </c>
      <c r="BX17" s="414">
        <v>89.68</v>
      </c>
      <c r="BY17" s="414" t="s">
        <v>110</v>
      </c>
      <c r="BZ17" s="423">
        <v>88.12</v>
      </c>
      <c r="CA17" s="411" t="s">
        <v>97</v>
      </c>
      <c r="CB17" s="414" t="s">
        <v>102</v>
      </c>
      <c r="CC17" s="414" t="s">
        <v>97</v>
      </c>
      <c r="CD17" s="414" t="s">
        <v>102</v>
      </c>
      <c r="CE17" s="414" t="s">
        <v>97</v>
      </c>
      <c r="CF17" s="414" t="s">
        <v>102</v>
      </c>
      <c r="CG17" s="414" t="s">
        <v>110</v>
      </c>
      <c r="CH17" s="414">
        <v>80</v>
      </c>
      <c r="CI17" s="414" t="s">
        <v>110</v>
      </c>
      <c r="CJ17" s="414">
        <v>79.099999999999994</v>
      </c>
      <c r="CK17" s="414" t="s">
        <v>97</v>
      </c>
      <c r="CL17" s="414" t="s">
        <v>102</v>
      </c>
      <c r="CM17" s="414" t="s">
        <v>110</v>
      </c>
      <c r="CN17" s="414">
        <v>94</v>
      </c>
      <c r="CO17" s="414" t="s">
        <v>110</v>
      </c>
      <c r="CP17" s="423">
        <v>81.5</v>
      </c>
      <c r="CQ17" s="113" t="s">
        <v>97</v>
      </c>
      <c r="CR17" s="111" t="s">
        <v>102</v>
      </c>
      <c r="CS17" s="111" t="s">
        <v>97</v>
      </c>
      <c r="CT17" s="111" t="s">
        <v>102</v>
      </c>
      <c r="CU17" s="111" t="s">
        <v>97</v>
      </c>
      <c r="CV17" s="111" t="s">
        <v>102</v>
      </c>
      <c r="CW17" s="111" t="s">
        <v>97</v>
      </c>
      <c r="CX17" s="116" t="s">
        <v>102</v>
      </c>
      <c r="CY17" s="117" t="s">
        <v>97</v>
      </c>
      <c r="CZ17" s="109" t="s">
        <v>102</v>
      </c>
      <c r="DA17" s="109" t="s">
        <v>97</v>
      </c>
      <c r="DB17" s="109" t="s">
        <v>102</v>
      </c>
      <c r="DC17" s="109" t="s">
        <v>97</v>
      </c>
      <c r="DD17" s="118" t="s">
        <v>102</v>
      </c>
      <c r="DE17" s="109" t="s">
        <v>97</v>
      </c>
      <c r="DF17" s="109" t="s">
        <v>102</v>
      </c>
      <c r="DG17" s="119" t="s">
        <v>97</v>
      </c>
      <c r="DH17" s="109" t="s">
        <v>102</v>
      </c>
      <c r="DI17" s="109" t="s">
        <v>97</v>
      </c>
      <c r="DJ17" s="109" t="s">
        <v>102</v>
      </c>
      <c r="DK17" s="109" t="s">
        <v>97</v>
      </c>
      <c r="DL17" s="109" t="s">
        <v>102</v>
      </c>
      <c r="DM17" s="109" t="s">
        <v>97</v>
      </c>
      <c r="DN17" s="109" t="s">
        <v>102</v>
      </c>
      <c r="DO17" s="109" t="s">
        <v>97</v>
      </c>
      <c r="DP17" s="109" t="s">
        <v>102</v>
      </c>
      <c r="DQ17" s="109" t="s">
        <v>97</v>
      </c>
      <c r="DR17" s="109" t="s">
        <v>102</v>
      </c>
      <c r="DS17" s="109" t="s">
        <v>97</v>
      </c>
      <c r="DT17" s="109" t="s">
        <v>102</v>
      </c>
      <c r="DU17" s="109" t="s">
        <v>97</v>
      </c>
      <c r="DV17" s="109" t="s">
        <v>102</v>
      </c>
      <c r="DW17" s="109" t="s">
        <v>97</v>
      </c>
      <c r="DX17" s="118" t="s">
        <v>102</v>
      </c>
      <c r="DY17" s="113" t="s">
        <v>97</v>
      </c>
      <c r="DZ17" s="116" t="s">
        <v>102</v>
      </c>
      <c r="EA17" s="111" t="s">
        <v>97</v>
      </c>
      <c r="EB17" s="116" t="s">
        <v>102</v>
      </c>
      <c r="EC17" s="111" t="s">
        <v>97</v>
      </c>
      <c r="ED17" s="116" t="s">
        <v>102</v>
      </c>
      <c r="EE17" s="111" t="s">
        <v>97</v>
      </c>
      <c r="EF17" s="116" t="s">
        <v>102</v>
      </c>
      <c r="EG17" s="111" t="s">
        <v>97</v>
      </c>
      <c r="EH17" s="116" t="s">
        <v>102</v>
      </c>
      <c r="EI17" s="113" t="s">
        <v>97</v>
      </c>
      <c r="EJ17" s="116" t="s">
        <v>102</v>
      </c>
      <c r="EK17" s="111" t="s">
        <v>97</v>
      </c>
      <c r="EL17" s="111" t="s">
        <v>102</v>
      </c>
      <c r="EM17" s="120" t="s">
        <v>97</v>
      </c>
      <c r="EN17" s="116" t="s">
        <v>102</v>
      </c>
      <c r="EO17" s="111" t="s">
        <v>97</v>
      </c>
      <c r="EP17" s="116" t="s">
        <v>102</v>
      </c>
      <c r="EQ17" s="113"/>
      <c r="ER17" s="111"/>
      <c r="ES17" s="111"/>
      <c r="ET17" s="111"/>
      <c r="EU17" s="111"/>
      <c r="EV17" s="111"/>
      <c r="EW17" s="111"/>
      <c r="EX17" s="111"/>
      <c r="EY17" s="111"/>
      <c r="EZ17" s="111"/>
      <c r="FA17" s="111"/>
      <c r="FB17" s="116"/>
      <c r="FC17" s="300"/>
      <c r="FD17" s="293"/>
      <c r="FE17" s="293"/>
      <c r="FF17" s="293"/>
      <c r="FG17" s="293"/>
      <c r="FH17" s="293"/>
      <c r="FI17" s="113"/>
      <c r="FJ17" s="111"/>
      <c r="FK17" s="111"/>
      <c r="FL17" s="111"/>
      <c r="FM17" s="111"/>
      <c r="FN17" s="111"/>
      <c r="FO17" s="111"/>
      <c r="FP17" s="116"/>
      <c r="FQ17" s="114"/>
      <c r="FR17" s="111"/>
      <c r="FS17" s="111"/>
      <c r="FT17" s="111"/>
      <c r="FU17" s="120"/>
      <c r="FV17" s="120"/>
      <c r="FW17" s="111"/>
      <c r="FX17" s="111"/>
      <c r="FY17" s="111"/>
      <c r="FZ17" s="111"/>
      <c r="GA17" s="111"/>
      <c r="GB17" s="111"/>
      <c r="GC17" s="116"/>
      <c r="GD17" s="113"/>
      <c r="GE17" s="120"/>
      <c r="GF17" s="111"/>
      <c r="GG17" s="111"/>
      <c r="GH17" s="111"/>
      <c r="GI17" s="111"/>
      <c r="GJ17" s="111"/>
      <c r="GK17" s="111"/>
      <c r="GL17" s="111"/>
      <c r="GM17" s="111"/>
      <c r="GN17" s="111"/>
      <c r="GO17" s="111"/>
      <c r="GP17" s="111"/>
      <c r="GQ17" s="111"/>
      <c r="GR17" s="111"/>
      <c r="GS17" s="111"/>
      <c r="GT17" s="111"/>
      <c r="GU17" s="111"/>
      <c r="GV17" s="111"/>
      <c r="GW17" s="111"/>
      <c r="GX17" s="111"/>
      <c r="GY17" s="111"/>
      <c r="GZ17" s="111"/>
      <c r="HA17" s="111"/>
      <c r="HB17" s="111"/>
      <c r="HC17" s="116"/>
      <c r="HD17" s="113"/>
      <c r="HE17" s="111"/>
      <c r="HF17" s="111"/>
      <c r="HG17" s="111"/>
      <c r="HH17" s="111"/>
      <c r="HI17" s="111"/>
      <c r="HJ17" s="111"/>
      <c r="HK17" s="111"/>
      <c r="HL17" s="111"/>
      <c r="HM17" s="111"/>
      <c r="HN17" s="111"/>
      <c r="HO17" s="116"/>
      <c r="HP17" s="1054"/>
      <c r="HQ17" s="1054"/>
      <c r="HR17" s="1054"/>
      <c r="HS17" s="1054"/>
      <c r="HT17" s="1054"/>
      <c r="HU17" s="1054"/>
      <c r="HV17" s="1054"/>
      <c r="HW17" s="1054"/>
      <c r="HX17" s="1054"/>
      <c r="HY17" s="1054"/>
      <c r="HZ17" s="1054"/>
      <c r="IA17" s="1054"/>
      <c r="IB17" s="1054"/>
      <c r="IC17" s="1054"/>
      <c r="ID17" s="1054"/>
      <c r="IE17" s="1054"/>
      <c r="IF17" s="1054"/>
      <c r="IG17" s="1054"/>
      <c r="IH17" s="1054"/>
      <c r="II17" s="1054"/>
      <c r="IJ17" s="1054"/>
      <c r="IK17" s="1054"/>
      <c r="IL17" s="1054"/>
      <c r="IM17" s="1054"/>
    </row>
    <row r="18" spans="1:247" s="115" customFormat="1" ht="15.75" thickBot="1" x14ac:dyDescent="0.3">
      <c r="A18" s="411">
        <v>17</v>
      </c>
      <c r="B18" s="421" t="s">
        <v>231</v>
      </c>
      <c r="C18" s="414" t="s">
        <v>232</v>
      </c>
      <c r="D18" s="412" t="s">
        <v>3726</v>
      </c>
      <c r="E18" s="1364" t="s">
        <v>4151</v>
      </c>
      <c r="F18" s="422" t="s">
        <v>241</v>
      </c>
      <c r="G18" s="414" t="s">
        <v>147</v>
      </c>
      <c r="H18" s="1183">
        <v>31762</v>
      </c>
      <c r="I18" s="414">
        <v>37</v>
      </c>
      <c r="J18" s="414"/>
      <c r="K18" s="414" t="s">
        <v>97</v>
      </c>
      <c r="L18" s="414"/>
      <c r="M18" s="414" t="s">
        <v>98</v>
      </c>
      <c r="N18" s="414"/>
      <c r="O18" s="423"/>
      <c r="P18" s="423"/>
      <c r="Q18" s="423" t="s">
        <v>242</v>
      </c>
      <c r="R18" s="423"/>
      <c r="S18" s="423">
        <v>2008</v>
      </c>
      <c r="T18" s="423"/>
      <c r="U18" s="1367" t="s">
        <v>1531</v>
      </c>
      <c r="V18" s="414"/>
      <c r="W18" s="414" t="s">
        <v>244</v>
      </c>
      <c r="X18" s="414"/>
      <c r="Y18" s="426" t="s">
        <v>102</v>
      </c>
      <c r="Z18" s="414"/>
      <c r="AA18" s="1046" t="s">
        <v>102</v>
      </c>
      <c r="AB18" s="414"/>
      <c r="AC18" s="1042"/>
      <c r="AD18" s="1042"/>
      <c r="AE18" s="1042" t="s">
        <v>102</v>
      </c>
      <c r="AF18" s="1046" t="s">
        <v>117</v>
      </c>
      <c r="AG18" s="1046" t="s">
        <v>161</v>
      </c>
      <c r="AH18" s="422" t="s">
        <v>119</v>
      </c>
      <c r="AI18" s="109" t="s">
        <v>245</v>
      </c>
      <c r="AJ18" s="421" t="s">
        <v>246</v>
      </c>
      <c r="AK18" s="1050">
        <v>44789</v>
      </c>
      <c r="AL18" s="1046" t="s">
        <v>102</v>
      </c>
      <c r="AM18" s="1046" t="s">
        <v>102</v>
      </c>
      <c r="AN18" s="414" t="s">
        <v>98</v>
      </c>
      <c r="AO18" s="116" t="s">
        <v>122</v>
      </c>
      <c r="AP18" s="421" t="s">
        <v>102</v>
      </c>
      <c r="AQ18" s="423" t="s">
        <v>102</v>
      </c>
      <c r="AR18" s="423" t="s">
        <v>102</v>
      </c>
      <c r="AS18" s="293" t="s">
        <v>97</v>
      </c>
      <c r="AT18" s="414" t="s">
        <v>102</v>
      </c>
      <c r="AU18" s="414" t="s">
        <v>155</v>
      </c>
      <c r="AV18" s="423" t="s">
        <v>6</v>
      </c>
      <c r="AW18" s="414" t="s">
        <v>7</v>
      </c>
      <c r="AX18" s="422" t="s">
        <v>6</v>
      </c>
      <c r="AY18" s="414" t="s">
        <v>6</v>
      </c>
      <c r="AZ18" s="1370" t="s">
        <v>4565</v>
      </c>
      <c r="BA18" s="414" t="s">
        <v>102</v>
      </c>
      <c r="BB18" s="1042" t="s">
        <v>102</v>
      </c>
      <c r="BC18" s="1042"/>
      <c r="BD18" s="116" t="s">
        <v>247</v>
      </c>
      <c r="BE18" s="103">
        <v>3</v>
      </c>
      <c r="BF18" s="248">
        <v>3</v>
      </c>
      <c r="BG18" s="248"/>
      <c r="BH18" s="103">
        <v>7.5</v>
      </c>
      <c r="BI18" s="103">
        <v>7.5</v>
      </c>
      <c r="BJ18" s="103">
        <v>4.5</v>
      </c>
      <c r="BK18" s="103">
        <v>4.5</v>
      </c>
      <c r="BL18" s="103">
        <f t="shared" si="1"/>
        <v>15</v>
      </c>
      <c r="BM18" s="103">
        <f t="shared" si="4"/>
        <v>15</v>
      </c>
      <c r="BN18" s="102">
        <f>15-BM18</f>
        <v>0</v>
      </c>
      <c r="BO18" s="411" t="s">
        <v>110</v>
      </c>
      <c r="BP18" s="414" t="s">
        <v>111</v>
      </c>
      <c r="BQ18" s="414" t="s">
        <v>110</v>
      </c>
      <c r="BR18" s="414">
        <v>0</v>
      </c>
      <c r="BS18" s="414" t="s">
        <v>110</v>
      </c>
      <c r="BT18" s="423">
        <v>80.48</v>
      </c>
      <c r="BU18" s="411" t="s">
        <v>110</v>
      </c>
      <c r="BV18" s="414">
        <v>85.11</v>
      </c>
      <c r="BW18" s="414" t="s">
        <v>110</v>
      </c>
      <c r="BX18" s="414">
        <v>87.71</v>
      </c>
      <c r="BY18" s="414" t="s">
        <v>110</v>
      </c>
      <c r="BZ18" s="423">
        <v>89.85</v>
      </c>
      <c r="CA18" s="411" t="s">
        <v>97</v>
      </c>
      <c r="CB18" s="414" t="s">
        <v>102</v>
      </c>
      <c r="CC18" s="414" t="s">
        <v>97</v>
      </c>
      <c r="CD18" s="414" t="s">
        <v>102</v>
      </c>
      <c r="CE18" s="414" t="s">
        <v>97</v>
      </c>
      <c r="CF18" s="414" t="s">
        <v>102</v>
      </c>
      <c r="CG18" s="414" t="s">
        <v>110</v>
      </c>
      <c r="CH18" s="414">
        <v>80</v>
      </c>
      <c r="CI18" s="414" t="s">
        <v>110</v>
      </c>
      <c r="CJ18" s="414">
        <v>75.08</v>
      </c>
      <c r="CK18" s="414" t="s">
        <v>110</v>
      </c>
      <c r="CL18" s="414" t="s">
        <v>238</v>
      </c>
      <c r="CM18" s="414" t="s">
        <v>97</v>
      </c>
      <c r="CN18" s="414" t="s">
        <v>102</v>
      </c>
      <c r="CO18" s="414" t="s">
        <v>110</v>
      </c>
      <c r="CP18" s="423">
        <v>79.83</v>
      </c>
      <c r="CQ18" s="113" t="s">
        <v>97</v>
      </c>
      <c r="CR18" s="111" t="s">
        <v>102</v>
      </c>
      <c r="CS18" s="111" t="s">
        <v>97</v>
      </c>
      <c r="CT18" s="111" t="s">
        <v>102</v>
      </c>
      <c r="CU18" s="111" t="s">
        <v>97</v>
      </c>
      <c r="CV18" s="111" t="s">
        <v>102</v>
      </c>
      <c r="CW18" s="111" t="s">
        <v>97</v>
      </c>
      <c r="CX18" s="116" t="s">
        <v>102</v>
      </c>
      <c r="CY18" s="117" t="s">
        <v>97</v>
      </c>
      <c r="CZ18" s="109" t="s">
        <v>102</v>
      </c>
      <c r="DA18" s="109" t="s">
        <v>97</v>
      </c>
      <c r="DB18" s="109" t="s">
        <v>102</v>
      </c>
      <c r="DC18" s="109" t="s">
        <v>97</v>
      </c>
      <c r="DD18" s="118" t="s">
        <v>102</v>
      </c>
      <c r="DE18" s="109" t="s">
        <v>97</v>
      </c>
      <c r="DF18" s="109" t="s">
        <v>102</v>
      </c>
      <c r="DG18" s="119" t="s">
        <v>97</v>
      </c>
      <c r="DH18" s="109" t="s">
        <v>102</v>
      </c>
      <c r="DI18" s="109" t="s">
        <v>97</v>
      </c>
      <c r="DJ18" s="109" t="s">
        <v>102</v>
      </c>
      <c r="DK18" s="109" t="s">
        <v>97</v>
      </c>
      <c r="DL18" s="109" t="s">
        <v>102</v>
      </c>
      <c r="DM18" s="109" t="s">
        <v>97</v>
      </c>
      <c r="DN18" s="109" t="s">
        <v>102</v>
      </c>
      <c r="DO18" s="109" t="s">
        <v>97</v>
      </c>
      <c r="DP18" s="109" t="s">
        <v>102</v>
      </c>
      <c r="DQ18" s="109" t="s">
        <v>97</v>
      </c>
      <c r="DR18" s="109" t="s">
        <v>102</v>
      </c>
      <c r="DS18" s="109" t="s">
        <v>97</v>
      </c>
      <c r="DT18" s="109" t="s">
        <v>102</v>
      </c>
      <c r="DU18" s="109" t="s">
        <v>97</v>
      </c>
      <c r="DV18" s="109" t="s">
        <v>102</v>
      </c>
      <c r="DW18" s="109" t="s">
        <v>97</v>
      </c>
      <c r="DX18" s="118" t="s">
        <v>102</v>
      </c>
      <c r="DY18" s="113" t="s">
        <v>97</v>
      </c>
      <c r="DZ18" s="116" t="s">
        <v>102</v>
      </c>
      <c r="EA18" s="111" t="s">
        <v>97</v>
      </c>
      <c r="EB18" s="116" t="s">
        <v>102</v>
      </c>
      <c r="EC18" s="111" t="s">
        <v>97</v>
      </c>
      <c r="ED18" s="116" t="s">
        <v>102</v>
      </c>
      <c r="EE18" s="111" t="s">
        <v>97</v>
      </c>
      <c r="EF18" s="116" t="s">
        <v>102</v>
      </c>
      <c r="EG18" s="111" t="s">
        <v>97</v>
      </c>
      <c r="EH18" s="116" t="s">
        <v>102</v>
      </c>
      <c r="EI18" s="113" t="s">
        <v>97</v>
      </c>
      <c r="EJ18" s="116" t="s">
        <v>102</v>
      </c>
      <c r="EK18" s="111" t="s">
        <v>97</v>
      </c>
      <c r="EL18" s="111" t="s">
        <v>102</v>
      </c>
      <c r="EM18" s="120" t="s">
        <v>97</v>
      </c>
      <c r="EN18" s="116" t="s">
        <v>102</v>
      </c>
      <c r="EO18" s="111" t="s">
        <v>97</v>
      </c>
      <c r="EP18" s="116" t="s">
        <v>102</v>
      </c>
      <c r="EQ18" s="113"/>
      <c r="ER18" s="111"/>
      <c r="ES18" s="111"/>
      <c r="ET18" s="111"/>
      <c r="EU18" s="111"/>
      <c r="EV18" s="111"/>
      <c r="EW18" s="111"/>
      <c r="EX18" s="111"/>
      <c r="EY18" s="111"/>
      <c r="EZ18" s="111"/>
      <c r="FA18" s="111"/>
      <c r="FB18" s="116"/>
      <c r="FC18" s="300"/>
      <c r="FD18" s="293"/>
      <c r="FE18" s="293"/>
      <c r="FF18" s="293"/>
      <c r="FG18" s="293"/>
      <c r="FH18" s="293"/>
      <c r="FI18" s="113"/>
      <c r="FJ18" s="111"/>
      <c r="FK18" s="111"/>
      <c r="FL18" s="111"/>
      <c r="FM18" s="111"/>
      <c r="FN18" s="111"/>
      <c r="FO18" s="111"/>
      <c r="FP18" s="116"/>
      <c r="FQ18" s="114"/>
      <c r="FR18" s="111"/>
      <c r="FS18" s="111"/>
      <c r="FT18" s="111"/>
      <c r="FU18" s="120"/>
      <c r="FV18" s="120"/>
      <c r="FW18" s="111"/>
      <c r="FX18" s="111"/>
      <c r="FY18" s="111"/>
      <c r="FZ18" s="111"/>
      <c r="GA18" s="111"/>
      <c r="GB18" s="111"/>
      <c r="GC18" s="116"/>
      <c r="GD18" s="113"/>
      <c r="GE18" s="120"/>
      <c r="GF18" s="111"/>
      <c r="GG18" s="111"/>
      <c r="GH18" s="111"/>
      <c r="GI18" s="111"/>
      <c r="GJ18" s="111"/>
      <c r="GK18" s="111"/>
      <c r="GL18" s="111"/>
      <c r="GM18" s="111"/>
      <c r="GN18" s="111"/>
      <c r="GO18" s="111"/>
      <c r="GP18" s="111"/>
      <c r="GQ18" s="111"/>
      <c r="GR18" s="111"/>
      <c r="GS18" s="111"/>
      <c r="GT18" s="111"/>
      <c r="GU18" s="111"/>
      <c r="GV18" s="111"/>
      <c r="GW18" s="111"/>
      <c r="GX18" s="111"/>
      <c r="GY18" s="111"/>
      <c r="GZ18" s="111"/>
      <c r="HA18" s="111"/>
      <c r="HB18" s="111"/>
      <c r="HC18" s="116"/>
      <c r="HD18" s="113"/>
      <c r="HE18" s="111"/>
      <c r="HF18" s="111"/>
      <c r="HG18" s="111"/>
      <c r="HH18" s="111"/>
      <c r="HI18" s="111"/>
      <c r="HJ18" s="111"/>
      <c r="HK18" s="111"/>
      <c r="HL18" s="111"/>
      <c r="HM18" s="111"/>
      <c r="HN18" s="111"/>
      <c r="HO18" s="116"/>
      <c r="HP18" s="1054"/>
      <c r="HQ18" s="1054"/>
      <c r="HR18" s="1054"/>
      <c r="HS18" s="1054"/>
      <c r="HT18" s="1054"/>
      <c r="HU18" s="1054"/>
      <c r="HV18" s="1054"/>
      <c r="HW18" s="1054"/>
      <c r="HX18" s="1054"/>
      <c r="HY18" s="1054"/>
      <c r="HZ18" s="1054"/>
      <c r="IA18" s="1054"/>
      <c r="IB18" s="1054"/>
      <c r="IC18" s="1054"/>
      <c r="ID18" s="1054"/>
      <c r="IE18" s="1054"/>
      <c r="IF18" s="1054"/>
      <c r="IG18" s="1054"/>
      <c r="IH18" s="1054"/>
      <c r="II18" s="1054"/>
      <c r="IJ18" s="1054"/>
      <c r="IK18" s="1054"/>
      <c r="IL18" s="1054"/>
      <c r="IM18" s="1054"/>
    </row>
    <row r="19" spans="1:247" s="115" customFormat="1" ht="15.75" thickBot="1" x14ac:dyDescent="0.3">
      <c r="A19" s="411">
        <v>18</v>
      </c>
      <c r="B19" s="421" t="s">
        <v>239</v>
      </c>
      <c r="C19" s="414" t="s">
        <v>240</v>
      </c>
      <c r="D19" s="412" t="s">
        <v>3727</v>
      </c>
      <c r="E19" s="1364" t="s">
        <v>4152</v>
      </c>
      <c r="F19" s="422" t="s">
        <v>251</v>
      </c>
      <c r="G19" s="414" t="s">
        <v>147</v>
      </c>
      <c r="H19" s="414" t="s">
        <v>102</v>
      </c>
      <c r="I19" s="414">
        <v>43</v>
      </c>
      <c r="J19" s="414"/>
      <c r="K19" s="414" t="s">
        <v>97</v>
      </c>
      <c r="L19" s="414"/>
      <c r="M19" s="414" t="s">
        <v>252</v>
      </c>
      <c r="N19" s="414"/>
      <c r="O19" s="423"/>
      <c r="P19" s="423"/>
      <c r="Q19" s="423" t="s">
        <v>253</v>
      </c>
      <c r="R19" s="423"/>
      <c r="S19" s="423">
        <v>2003</v>
      </c>
      <c r="T19" s="423"/>
      <c r="U19" s="414" t="s">
        <v>128</v>
      </c>
      <c r="V19" s="414"/>
      <c r="W19" s="414" t="s">
        <v>101</v>
      </c>
      <c r="X19" s="414"/>
      <c r="Y19" s="426" t="s">
        <v>102</v>
      </c>
      <c r="Z19" s="414"/>
      <c r="AA19" s="1046" t="s">
        <v>102</v>
      </c>
      <c r="AB19" s="414"/>
      <c r="AC19" s="1042"/>
      <c r="AD19" s="1042"/>
      <c r="AE19" s="1042" t="s">
        <v>102</v>
      </c>
      <c r="AF19" s="1046" t="s">
        <v>192</v>
      </c>
      <c r="AG19" s="1046" t="s">
        <v>193</v>
      </c>
      <c r="AH19" s="422" t="s">
        <v>119</v>
      </c>
      <c r="AI19" s="109" t="s">
        <v>254</v>
      </c>
      <c r="AJ19" s="421" t="s">
        <v>255</v>
      </c>
      <c r="AK19" s="423" t="s">
        <v>102</v>
      </c>
      <c r="AL19" s="1046" t="s">
        <v>102</v>
      </c>
      <c r="AM19" s="1046" t="s">
        <v>102</v>
      </c>
      <c r="AN19" s="414" t="s">
        <v>252</v>
      </c>
      <c r="AO19" s="116" t="s">
        <v>122</v>
      </c>
      <c r="AP19" s="421" t="s">
        <v>102</v>
      </c>
      <c r="AQ19" s="423" t="s">
        <v>102</v>
      </c>
      <c r="AR19" s="423" t="s">
        <v>102</v>
      </c>
      <c r="AS19" s="293" t="s">
        <v>97</v>
      </c>
      <c r="AT19" s="414" t="s">
        <v>102</v>
      </c>
      <c r="AU19" s="414" t="s">
        <v>171</v>
      </c>
      <c r="AV19" s="423" t="s">
        <v>6</v>
      </c>
      <c r="AW19" s="414" t="s">
        <v>7</v>
      </c>
      <c r="AX19" s="422" t="s">
        <v>6</v>
      </c>
      <c r="AY19" s="423" t="s">
        <v>6</v>
      </c>
      <c r="AZ19" s="1372" t="s">
        <v>4565</v>
      </c>
      <c r="BA19" s="422" t="s">
        <v>102</v>
      </c>
      <c r="BB19" s="1042" t="s">
        <v>102</v>
      </c>
      <c r="BC19" s="1042"/>
      <c r="BD19" s="116" t="s">
        <v>163</v>
      </c>
      <c r="BE19" s="103">
        <v>0</v>
      </c>
      <c r="BF19" s="248">
        <v>0</v>
      </c>
      <c r="BG19" s="248"/>
      <c r="BH19" s="103">
        <v>7.5</v>
      </c>
      <c r="BI19" s="103">
        <v>7.5</v>
      </c>
      <c r="BJ19" s="103">
        <v>4.5</v>
      </c>
      <c r="BK19" s="103">
        <v>4.5</v>
      </c>
      <c r="BL19" s="103">
        <f t="shared" si="1"/>
        <v>12</v>
      </c>
      <c r="BM19" s="103">
        <f t="shared" si="4"/>
        <v>12</v>
      </c>
      <c r="BN19" s="102">
        <f t="shared" ref="BN19:BN23" si="6">12-BM19</f>
        <v>0</v>
      </c>
      <c r="BO19" s="411" t="s">
        <v>97</v>
      </c>
      <c r="BP19" s="414" t="s">
        <v>102</v>
      </c>
      <c r="BQ19" s="414" t="s">
        <v>97</v>
      </c>
      <c r="BR19" s="414" t="s">
        <v>102</v>
      </c>
      <c r="BS19" s="414" t="s">
        <v>97</v>
      </c>
      <c r="BT19" s="423" t="s">
        <v>102</v>
      </c>
      <c r="BU19" s="411" t="s">
        <v>110</v>
      </c>
      <c r="BV19" s="414">
        <v>94.59</v>
      </c>
      <c r="BW19" s="414" t="s">
        <v>110</v>
      </c>
      <c r="BX19" s="414">
        <v>89.77</v>
      </c>
      <c r="BY19" s="414" t="s">
        <v>110</v>
      </c>
      <c r="BZ19" s="423">
        <v>93.05</v>
      </c>
      <c r="CA19" s="411" t="s">
        <v>97</v>
      </c>
      <c r="CB19" s="414" t="s">
        <v>102</v>
      </c>
      <c r="CC19" s="414" t="s">
        <v>97</v>
      </c>
      <c r="CD19" s="414" t="s">
        <v>102</v>
      </c>
      <c r="CE19" s="414" t="s">
        <v>97</v>
      </c>
      <c r="CF19" s="414" t="s">
        <v>102</v>
      </c>
      <c r="CG19" s="414" t="s">
        <v>110</v>
      </c>
      <c r="CH19" s="414">
        <v>90</v>
      </c>
      <c r="CI19" s="414" t="s">
        <v>110</v>
      </c>
      <c r="CJ19" s="414">
        <v>91.28</v>
      </c>
      <c r="CK19" s="414" t="s">
        <v>110</v>
      </c>
      <c r="CL19" s="414" t="s">
        <v>143</v>
      </c>
      <c r="CM19" s="414" t="s">
        <v>110</v>
      </c>
      <c r="CN19" s="414" t="s">
        <v>248</v>
      </c>
      <c r="CO19" s="414" t="s">
        <v>110</v>
      </c>
      <c r="CP19" s="423">
        <v>88.6</v>
      </c>
      <c r="CQ19" s="113" t="s">
        <v>97</v>
      </c>
      <c r="CR19" s="111" t="s">
        <v>102</v>
      </c>
      <c r="CS19" s="111" t="s">
        <v>97</v>
      </c>
      <c r="CT19" s="111" t="s">
        <v>102</v>
      </c>
      <c r="CU19" s="111" t="s">
        <v>97</v>
      </c>
      <c r="CV19" s="111" t="s">
        <v>102</v>
      </c>
      <c r="CW19" s="111" t="s">
        <v>97</v>
      </c>
      <c r="CX19" s="116" t="s">
        <v>102</v>
      </c>
      <c r="CY19" s="117" t="s">
        <v>97</v>
      </c>
      <c r="CZ19" s="109" t="s">
        <v>102</v>
      </c>
      <c r="DA19" s="109" t="s">
        <v>97</v>
      </c>
      <c r="DB19" s="109" t="s">
        <v>102</v>
      </c>
      <c r="DC19" s="109" t="s">
        <v>97</v>
      </c>
      <c r="DD19" s="118" t="s">
        <v>102</v>
      </c>
      <c r="DE19" s="109" t="s">
        <v>97</v>
      </c>
      <c r="DF19" s="109" t="s">
        <v>102</v>
      </c>
      <c r="DG19" s="119" t="s">
        <v>97</v>
      </c>
      <c r="DH19" s="109" t="s">
        <v>102</v>
      </c>
      <c r="DI19" s="109" t="s">
        <v>97</v>
      </c>
      <c r="DJ19" s="109" t="s">
        <v>102</v>
      </c>
      <c r="DK19" s="109" t="s">
        <v>97</v>
      </c>
      <c r="DL19" s="109" t="s">
        <v>102</v>
      </c>
      <c r="DM19" s="109" t="s">
        <v>97</v>
      </c>
      <c r="DN19" s="109" t="s">
        <v>102</v>
      </c>
      <c r="DO19" s="109" t="s">
        <v>97</v>
      </c>
      <c r="DP19" s="109" t="s">
        <v>102</v>
      </c>
      <c r="DQ19" s="109" t="s">
        <v>97</v>
      </c>
      <c r="DR19" s="109" t="s">
        <v>102</v>
      </c>
      <c r="DS19" s="109" t="s">
        <v>97</v>
      </c>
      <c r="DT19" s="109" t="s">
        <v>102</v>
      </c>
      <c r="DU19" s="109" t="s">
        <v>97</v>
      </c>
      <c r="DV19" s="109" t="s">
        <v>102</v>
      </c>
      <c r="DW19" s="109" t="s">
        <v>97</v>
      </c>
      <c r="DX19" s="118" t="s">
        <v>102</v>
      </c>
      <c r="DY19" s="113" t="s">
        <v>97</v>
      </c>
      <c r="DZ19" s="116" t="s">
        <v>102</v>
      </c>
      <c r="EA19" s="111" t="s">
        <v>97</v>
      </c>
      <c r="EB19" s="116" t="s">
        <v>102</v>
      </c>
      <c r="EC19" s="111" t="s">
        <v>97</v>
      </c>
      <c r="ED19" s="116" t="s">
        <v>102</v>
      </c>
      <c r="EE19" s="111" t="s">
        <v>97</v>
      </c>
      <c r="EF19" s="116" t="s">
        <v>102</v>
      </c>
      <c r="EG19" s="111" t="s">
        <v>97</v>
      </c>
      <c r="EH19" s="116" t="s">
        <v>102</v>
      </c>
      <c r="EI19" s="113" t="s">
        <v>97</v>
      </c>
      <c r="EJ19" s="116" t="s">
        <v>102</v>
      </c>
      <c r="EK19" s="111" t="s">
        <v>97</v>
      </c>
      <c r="EL19" s="111" t="s">
        <v>102</v>
      </c>
      <c r="EM19" s="120" t="s">
        <v>97</v>
      </c>
      <c r="EN19" s="116" t="s">
        <v>102</v>
      </c>
      <c r="EO19" s="111" t="s">
        <v>97</v>
      </c>
      <c r="EP19" s="116" t="s">
        <v>102</v>
      </c>
      <c r="EQ19" s="113"/>
      <c r="ER19" s="111"/>
      <c r="ES19" s="111"/>
      <c r="ET19" s="111"/>
      <c r="EU19" s="111"/>
      <c r="EV19" s="111"/>
      <c r="EW19" s="111"/>
      <c r="EX19" s="111"/>
      <c r="EY19" s="111"/>
      <c r="EZ19" s="111"/>
      <c r="FA19" s="111"/>
      <c r="FB19" s="116"/>
      <c r="FC19" s="300"/>
      <c r="FD19" s="293"/>
      <c r="FE19" s="293"/>
      <c r="FF19" s="293"/>
      <c r="FG19" s="293"/>
      <c r="FH19" s="293"/>
      <c r="FI19" s="113"/>
      <c r="FJ19" s="111"/>
      <c r="FK19" s="111"/>
      <c r="FL19" s="111"/>
      <c r="FM19" s="111"/>
      <c r="FN19" s="111"/>
      <c r="FO19" s="111"/>
      <c r="FP19" s="116"/>
      <c r="FQ19" s="114"/>
      <c r="FR19" s="111"/>
      <c r="FS19" s="111"/>
      <c r="FT19" s="111"/>
      <c r="FU19" s="120"/>
      <c r="FV19" s="120"/>
      <c r="FW19" s="111"/>
      <c r="FX19" s="111"/>
      <c r="FY19" s="111"/>
      <c r="FZ19" s="111"/>
      <c r="GA19" s="111"/>
      <c r="GB19" s="111"/>
      <c r="GC19" s="116"/>
      <c r="GD19" s="113"/>
      <c r="GE19" s="120"/>
      <c r="GF19" s="111"/>
      <c r="GG19" s="111"/>
      <c r="GH19" s="111"/>
      <c r="GI19" s="111"/>
      <c r="GJ19" s="111"/>
      <c r="GK19" s="111"/>
      <c r="GL19" s="111"/>
      <c r="GM19" s="111"/>
      <c r="GN19" s="111"/>
      <c r="GO19" s="111"/>
      <c r="GP19" s="111"/>
      <c r="GQ19" s="111"/>
      <c r="GR19" s="111"/>
      <c r="GS19" s="111"/>
      <c r="GT19" s="111"/>
      <c r="GU19" s="111"/>
      <c r="GV19" s="111"/>
      <c r="GW19" s="111"/>
      <c r="GX19" s="111"/>
      <c r="GY19" s="111"/>
      <c r="GZ19" s="111"/>
      <c r="HA19" s="111"/>
      <c r="HB19" s="111"/>
      <c r="HC19" s="116"/>
      <c r="HD19" s="113"/>
      <c r="HE19" s="111"/>
      <c r="HF19" s="111"/>
      <c r="HG19" s="111"/>
      <c r="HH19" s="111"/>
      <c r="HI19" s="111"/>
      <c r="HJ19" s="111"/>
      <c r="HK19" s="111"/>
      <c r="HL19" s="111"/>
      <c r="HM19" s="111"/>
      <c r="HN19" s="111"/>
      <c r="HO19" s="116"/>
      <c r="HP19" s="1054"/>
      <c r="HQ19" s="1054"/>
      <c r="HR19" s="1054"/>
      <c r="HS19" s="1054"/>
      <c r="HT19" s="1054"/>
      <c r="HU19" s="1054"/>
      <c r="HV19" s="1054"/>
      <c r="HW19" s="1054"/>
      <c r="HX19" s="1054"/>
      <c r="HY19" s="1054"/>
      <c r="HZ19" s="1054"/>
      <c r="IA19" s="1054"/>
      <c r="IB19" s="1054"/>
      <c r="IC19" s="1054"/>
      <c r="ID19" s="1054"/>
      <c r="IE19" s="1054"/>
      <c r="IF19" s="1054"/>
      <c r="IG19" s="1054"/>
      <c r="IH19" s="1054"/>
      <c r="II19" s="1054"/>
      <c r="IJ19" s="1054"/>
      <c r="IK19" s="1054"/>
      <c r="IL19" s="1054"/>
      <c r="IM19" s="1054"/>
    </row>
    <row r="20" spans="1:247" s="115" customFormat="1" ht="15.75" thickBot="1" x14ac:dyDescent="0.3">
      <c r="A20" s="411">
        <v>19</v>
      </c>
      <c r="B20" s="421" t="s">
        <v>249</v>
      </c>
      <c r="C20" s="414" t="s">
        <v>250</v>
      </c>
      <c r="D20" s="412" t="s">
        <v>3728</v>
      </c>
      <c r="E20" s="1364" t="s">
        <v>4153</v>
      </c>
      <c r="F20" s="422" t="s">
        <v>102</v>
      </c>
      <c r="G20" s="414" t="s">
        <v>147</v>
      </c>
      <c r="H20" s="414" t="s">
        <v>102</v>
      </c>
      <c r="I20" s="414">
        <v>30</v>
      </c>
      <c r="J20" s="426"/>
      <c r="K20" s="414" t="s">
        <v>110</v>
      </c>
      <c r="L20" s="426"/>
      <c r="M20" s="414" t="s">
        <v>209</v>
      </c>
      <c r="N20" s="426"/>
      <c r="O20" s="1042"/>
      <c r="P20" s="1042"/>
      <c r="Q20" s="423" t="s">
        <v>223</v>
      </c>
      <c r="R20" s="423"/>
      <c r="S20" s="1042">
        <v>2015</v>
      </c>
      <c r="T20" s="1042"/>
      <c r="U20" s="414" t="s">
        <v>100</v>
      </c>
      <c r="V20" s="426"/>
      <c r="W20" s="414" t="s">
        <v>101</v>
      </c>
      <c r="X20" s="426"/>
      <c r="Y20" s="426" t="s">
        <v>102</v>
      </c>
      <c r="Z20" s="426"/>
      <c r="AA20" s="1046" t="s">
        <v>102</v>
      </c>
      <c r="AB20" s="426"/>
      <c r="AC20" s="1042"/>
      <c r="AD20" s="1042"/>
      <c r="AE20" s="1042" t="s">
        <v>102</v>
      </c>
      <c r="AF20" s="1046" t="s">
        <v>117</v>
      </c>
      <c r="AG20" s="1046" t="s">
        <v>161</v>
      </c>
      <c r="AH20" s="422" t="s">
        <v>105</v>
      </c>
      <c r="AI20" s="414" t="s">
        <v>102</v>
      </c>
      <c r="AJ20" s="421" t="s">
        <v>102</v>
      </c>
      <c r="AK20" s="1049">
        <v>44792</v>
      </c>
      <c r="AL20" s="1046" t="s">
        <v>102</v>
      </c>
      <c r="AM20" s="1046" t="s">
        <v>102</v>
      </c>
      <c r="AN20" s="414" t="s">
        <v>209</v>
      </c>
      <c r="AO20" s="116" t="s">
        <v>122</v>
      </c>
      <c r="AP20" s="421" t="s">
        <v>102</v>
      </c>
      <c r="AQ20" s="423" t="s">
        <v>102</v>
      </c>
      <c r="AR20" s="423" t="s">
        <v>102</v>
      </c>
      <c r="AS20" s="293" t="s">
        <v>97</v>
      </c>
      <c r="AT20" s="414" t="s">
        <v>102</v>
      </c>
      <c r="AU20" s="414" t="s">
        <v>102</v>
      </c>
      <c r="AV20" s="423" t="s">
        <v>5</v>
      </c>
      <c r="AW20" s="414" t="s">
        <v>7</v>
      </c>
      <c r="AX20" s="422" t="s">
        <v>6</v>
      </c>
      <c r="AY20" s="423" t="s">
        <v>6</v>
      </c>
      <c r="AZ20" s="1372" t="s">
        <v>2835</v>
      </c>
      <c r="BA20" s="422" t="s">
        <v>102</v>
      </c>
      <c r="BB20" s="423" t="s">
        <v>102</v>
      </c>
      <c r="BC20" s="423"/>
      <c r="BD20" s="116" t="s">
        <v>258</v>
      </c>
      <c r="BE20" s="103">
        <v>0</v>
      </c>
      <c r="BF20" s="248">
        <v>0</v>
      </c>
      <c r="BG20" s="248"/>
      <c r="BH20" s="103">
        <v>7.5</v>
      </c>
      <c r="BI20" s="103">
        <v>7.5</v>
      </c>
      <c r="BJ20" s="103">
        <v>4.5</v>
      </c>
      <c r="BK20" s="103">
        <v>4.5</v>
      </c>
      <c r="BL20" s="103">
        <f t="shared" si="1"/>
        <v>12</v>
      </c>
      <c r="BM20" s="103">
        <f t="shared" si="4"/>
        <v>12</v>
      </c>
      <c r="BN20" s="102">
        <f t="shared" si="6"/>
        <v>0</v>
      </c>
      <c r="BO20" s="411" t="s">
        <v>97</v>
      </c>
      <c r="BP20" s="414" t="s">
        <v>102</v>
      </c>
      <c r="BQ20" s="414" t="s">
        <v>97</v>
      </c>
      <c r="BR20" s="414" t="s">
        <v>102</v>
      </c>
      <c r="BS20" s="414" t="s">
        <v>97</v>
      </c>
      <c r="BT20" s="423" t="s">
        <v>102</v>
      </c>
      <c r="BU20" s="411" t="s">
        <v>110</v>
      </c>
      <c r="BV20" s="414">
        <v>91.26</v>
      </c>
      <c r="BW20" s="414" t="s">
        <v>110</v>
      </c>
      <c r="BX20" s="414">
        <v>78.069999999999993</v>
      </c>
      <c r="BY20" s="414" t="s">
        <v>110</v>
      </c>
      <c r="BZ20" s="423">
        <v>88.56</v>
      </c>
      <c r="CA20" s="411" t="s">
        <v>97</v>
      </c>
      <c r="CB20" s="414" t="s">
        <v>102</v>
      </c>
      <c r="CC20" s="414" t="s">
        <v>97</v>
      </c>
      <c r="CD20" s="414" t="s">
        <v>102</v>
      </c>
      <c r="CE20" s="414" t="s">
        <v>97</v>
      </c>
      <c r="CF20" s="414" t="s">
        <v>102</v>
      </c>
      <c r="CG20" s="414" t="s">
        <v>110</v>
      </c>
      <c r="CH20" s="414">
        <v>86</v>
      </c>
      <c r="CI20" s="414" t="s">
        <v>110</v>
      </c>
      <c r="CJ20" s="414">
        <v>75.8</v>
      </c>
      <c r="CK20" s="414" t="s">
        <v>97</v>
      </c>
      <c r="CL20" s="414" t="s">
        <v>102</v>
      </c>
      <c r="CM20" s="414" t="s">
        <v>110</v>
      </c>
      <c r="CN20" s="414">
        <v>89</v>
      </c>
      <c r="CO20" s="414" t="s">
        <v>110</v>
      </c>
      <c r="CP20" s="423">
        <v>85.2</v>
      </c>
      <c r="CQ20" s="113" t="s">
        <v>97</v>
      </c>
      <c r="CR20" s="111" t="s">
        <v>102</v>
      </c>
      <c r="CS20" s="111" t="s">
        <v>97</v>
      </c>
      <c r="CT20" s="111" t="s">
        <v>102</v>
      </c>
      <c r="CU20" s="111" t="s">
        <v>97</v>
      </c>
      <c r="CV20" s="111" t="s">
        <v>102</v>
      </c>
      <c r="CW20" s="111" t="s">
        <v>97</v>
      </c>
      <c r="CX20" s="116" t="s">
        <v>102</v>
      </c>
      <c r="CY20" s="117" t="s">
        <v>97</v>
      </c>
      <c r="CZ20" s="109" t="s">
        <v>102</v>
      </c>
      <c r="DA20" s="109" t="s">
        <v>97</v>
      </c>
      <c r="DB20" s="109" t="s">
        <v>102</v>
      </c>
      <c r="DC20" s="109" t="s">
        <v>97</v>
      </c>
      <c r="DD20" s="118" t="s">
        <v>102</v>
      </c>
      <c r="DE20" s="109" t="s">
        <v>97</v>
      </c>
      <c r="DF20" s="109" t="s">
        <v>102</v>
      </c>
      <c r="DG20" s="119" t="s">
        <v>97</v>
      </c>
      <c r="DH20" s="109" t="s">
        <v>102</v>
      </c>
      <c r="DI20" s="109" t="s">
        <v>97</v>
      </c>
      <c r="DJ20" s="109" t="s">
        <v>102</v>
      </c>
      <c r="DK20" s="109" t="s">
        <v>97</v>
      </c>
      <c r="DL20" s="109" t="s">
        <v>102</v>
      </c>
      <c r="DM20" s="109" t="s">
        <v>97</v>
      </c>
      <c r="DN20" s="109" t="s">
        <v>102</v>
      </c>
      <c r="DO20" s="109" t="s">
        <v>97</v>
      </c>
      <c r="DP20" s="109" t="s">
        <v>102</v>
      </c>
      <c r="DQ20" s="109" t="s">
        <v>97</v>
      </c>
      <c r="DR20" s="109" t="s">
        <v>102</v>
      </c>
      <c r="DS20" s="109" t="s">
        <v>97</v>
      </c>
      <c r="DT20" s="109" t="s">
        <v>102</v>
      </c>
      <c r="DU20" s="109" t="s">
        <v>97</v>
      </c>
      <c r="DV20" s="109" t="s">
        <v>102</v>
      </c>
      <c r="DW20" s="109" t="s">
        <v>97</v>
      </c>
      <c r="DX20" s="118" t="s">
        <v>102</v>
      </c>
      <c r="DY20" s="113" t="s">
        <v>97</v>
      </c>
      <c r="DZ20" s="116" t="s">
        <v>102</v>
      </c>
      <c r="EA20" s="111" t="s">
        <v>97</v>
      </c>
      <c r="EB20" s="116" t="s">
        <v>102</v>
      </c>
      <c r="EC20" s="111" t="s">
        <v>97</v>
      </c>
      <c r="ED20" s="116" t="s">
        <v>102</v>
      </c>
      <c r="EE20" s="111" t="s">
        <v>97</v>
      </c>
      <c r="EF20" s="116" t="s">
        <v>102</v>
      </c>
      <c r="EG20" s="111" t="s">
        <v>97</v>
      </c>
      <c r="EH20" s="116" t="s">
        <v>102</v>
      </c>
      <c r="EI20" s="113" t="s">
        <v>97</v>
      </c>
      <c r="EJ20" s="116" t="s">
        <v>102</v>
      </c>
      <c r="EK20" s="111" t="s">
        <v>97</v>
      </c>
      <c r="EL20" s="111" t="s">
        <v>102</v>
      </c>
      <c r="EM20" s="120" t="s">
        <v>97</v>
      </c>
      <c r="EN20" s="116" t="s">
        <v>102</v>
      </c>
      <c r="EO20" s="111" t="s">
        <v>97</v>
      </c>
      <c r="EP20" s="116" t="s">
        <v>102</v>
      </c>
      <c r="EQ20" s="113"/>
      <c r="ER20" s="111"/>
      <c r="ES20" s="111"/>
      <c r="ET20" s="111"/>
      <c r="EU20" s="111"/>
      <c r="EV20" s="111"/>
      <c r="EW20" s="111"/>
      <c r="EX20" s="111"/>
      <c r="EY20" s="111"/>
      <c r="EZ20" s="111"/>
      <c r="FA20" s="111"/>
      <c r="FB20" s="116"/>
      <c r="FC20" s="300"/>
      <c r="FD20" s="293"/>
      <c r="FE20" s="293"/>
      <c r="FF20" s="293"/>
      <c r="FG20" s="293"/>
      <c r="FH20" s="293"/>
      <c r="FI20" s="113"/>
      <c r="FJ20" s="111"/>
      <c r="FK20" s="111"/>
      <c r="FL20" s="111"/>
      <c r="FM20" s="111"/>
      <c r="FN20" s="111"/>
      <c r="FO20" s="111"/>
      <c r="FP20" s="116"/>
      <c r="FQ20" s="114"/>
      <c r="FR20" s="111"/>
      <c r="FS20" s="111"/>
      <c r="FT20" s="111"/>
      <c r="FU20" s="120"/>
      <c r="FV20" s="120"/>
      <c r="FW20" s="111"/>
      <c r="FX20" s="111"/>
      <c r="FY20" s="111"/>
      <c r="FZ20" s="111"/>
      <c r="GA20" s="111"/>
      <c r="GB20" s="111"/>
      <c r="GC20" s="116"/>
      <c r="GD20" s="113"/>
      <c r="GE20" s="120"/>
      <c r="GF20" s="111"/>
      <c r="GG20" s="111"/>
      <c r="GH20" s="111"/>
      <c r="GI20" s="111"/>
      <c r="GJ20" s="111"/>
      <c r="GK20" s="111"/>
      <c r="GL20" s="111"/>
      <c r="GM20" s="111"/>
      <c r="GN20" s="111"/>
      <c r="GO20" s="111"/>
      <c r="GP20" s="111"/>
      <c r="GQ20" s="111"/>
      <c r="GR20" s="111"/>
      <c r="GS20" s="111"/>
      <c r="GT20" s="111"/>
      <c r="GU20" s="111"/>
      <c r="GV20" s="111"/>
      <c r="GW20" s="111"/>
      <c r="GX20" s="111"/>
      <c r="GY20" s="111"/>
      <c r="GZ20" s="111"/>
      <c r="HA20" s="111"/>
      <c r="HB20" s="111"/>
      <c r="HC20" s="116"/>
      <c r="HD20" s="113"/>
      <c r="HE20" s="111"/>
      <c r="HF20" s="111"/>
      <c r="HG20" s="111"/>
      <c r="HH20" s="111"/>
      <c r="HI20" s="111"/>
      <c r="HJ20" s="111"/>
      <c r="HK20" s="111"/>
      <c r="HL20" s="111"/>
      <c r="HM20" s="111"/>
      <c r="HN20" s="111"/>
      <c r="HO20" s="116"/>
      <c r="HP20" s="1054"/>
      <c r="HQ20" s="1054"/>
      <c r="HR20" s="1054"/>
      <c r="HS20" s="1054"/>
      <c r="HT20" s="1054"/>
      <c r="HU20" s="1054"/>
      <c r="HV20" s="1054"/>
      <c r="HW20" s="1054"/>
      <c r="HX20" s="1054"/>
      <c r="HY20" s="1054"/>
      <c r="HZ20" s="1054"/>
      <c r="IA20" s="1054"/>
      <c r="IB20" s="1054"/>
      <c r="IC20" s="1054"/>
      <c r="ID20" s="1054"/>
      <c r="IE20" s="1054"/>
      <c r="IF20" s="1054"/>
      <c r="IG20" s="1054"/>
      <c r="IH20" s="1054"/>
      <c r="II20" s="1054"/>
      <c r="IJ20" s="1054"/>
      <c r="IK20" s="1054"/>
      <c r="IL20" s="1054"/>
      <c r="IM20" s="1054"/>
    </row>
    <row r="21" spans="1:247" s="115" customFormat="1" ht="15.75" thickBot="1" x14ac:dyDescent="0.3">
      <c r="A21" s="411">
        <v>20</v>
      </c>
      <c r="B21" s="421" t="s">
        <v>256</v>
      </c>
      <c r="C21" s="414" t="s">
        <v>257</v>
      </c>
      <c r="D21" s="412" t="s">
        <v>3729</v>
      </c>
      <c r="E21" s="1364" t="s">
        <v>4154</v>
      </c>
      <c r="F21" s="422" t="s">
        <v>102</v>
      </c>
      <c r="G21" s="414" t="s">
        <v>147</v>
      </c>
      <c r="H21" s="414" t="s">
        <v>102</v>
      </c>
      <c r="I21" s="414">
        <v>27</v>
      </c>
      <c r="J21" s="414"/>
      <c r="K21" s="414" t="s">
        <v>97</v>
      </c>
      <c r="L21" s="414"/>
      <c r="M21" s="414" t="s">
        <v>261</v>
      </c>
      <c r="N21" s="414"/>
      <c r="O21" s="423"/>
      <c r="P21" s="423"/>
      <c r="Q21" s="423" t="s">
        <v>218</v>
      </c>
      <c r="R21" s="1042"/>
      <c r="S21" s="423">
        <v>2019</v>
      </c>
      <c r="T21" s="423"/>
      <c r="U21" s="414" t="s">
        <v>100</v>
      </c>
      <c r="V21" s="414"/>
      <c r="W21" s="414" t="s">
        <v>244</v>
      </c>
      <c r="X21" s="414"/>
      <c r="Y21" s="426" t="s">
        <v>102</v>
      </c>
      <c r="Z21" s="414"/>
      <c r="AA21" s="1046" t="s">
        <v>102</v>
      </c>
      <c r="AB21" s="414"/>
      <c r="AC21" s="1042"/>
      <c r="AD21" s="1042"/>
      <c r="AE21" s="1042" t="s">
        <v>102</v>
      </c>
      <c r="AF21" s="1046" t="s">
        <v>192</v>
      </c>
      <c r="AG21" s="1046" t="s">
        <v>193</v>
      </c>
      <c r="AH21" s="422" t="s">
        <v>119</v>
      </c>
      <c r="AI21" s="109" t="s">
        <v>152</v>
      </c>
      <c r="AJ21" s="421" t="s">
        <v>262</v>
      </c>
      <c r="AK21" s="1050">
        <v>44771</v>
      </c>
      <c r="AL21" s="1046" t="s">
        <v>102</v>
      </c>
      <c r="AM21" s="1046" t="s">
        <v>102</v>
      </c>
      <c r="AN21" s="116" t="s">
        <v>154</v>
      </c>
      <c r="AO21" s="116" t="s">
        <v>122</v>
      </c>
      <c r="AP21" s="421" t="s">
        <v>102</v>
      </c>
      <c r="AQ21" s="423" t="s">
        <v>102</v>
      </c>
      <c r="AR21" s="423" t="s">
        <v>102</v>
      </c>
      <c r="AS21" s="293" t="s">
        <v>97</v>
      </c>
      <c r="AT21" s="414" t="s">
        <v>102</v>
      </c>
      <c r="AU21" s="414" t="s">
        <v>155</v>
      </c>
      <c r="AV21" s="423" t="s">
        <v>5</v>
      </c>
      <c r="AW21" s="414" t="s">
        <v>7</v>
      </c>
      <c r="AX21" s="422" t="s">
        <v>6</v>
      </c>
      <c r="AY21" s="414" t="s">
        <v>6</v>
      </c>
      <c r="AZ21" s="1369" t="s">
        <v>2835</v>
      </c>
      <c r="BA21" s="414" t="s">
        <v>102</v>
      </c>
      <c r="BB21" s="423" t="s">
        <v>102</v>
      </c>
      <c r="BC21" s="423"/>
      <c r="BD21" s="116" t="s">
        <v>258</v>
      </c>
      <c r="BE21" s="103">
        <v>0</v>
      </c>
      <c r="BF21" s="248">
        <v>0</v>
      </c>
      <c r="BG21" s="248"/>
      <c r="BH21" s="103">
        <v>6</v>
      </c>
      <c r="BI21" s="103">
        <v>0</v>
      </c>
      <c r="BJ21" s="103">
        <v>0</v>
      </c>
      <c r="BK21" s="103">
        <v>0</v>
      </c>
      <c r="BL21" s="103">
        <f t="shared" si="1"/>
        <v>6</v>
      </c>
      <c r="BM21" s="103">
        <f t="shared" si="4"/>
        <v>0</v>
      </c>
      <c r="BN21" s="102">
        <f t="shared" si="6"/>
        <v>12</v>
      </c>
      <c r="BO21" s="411" t="s">
        <v>97</v>
      </c>
      <c r="BP21" s="414" t="s">
        <v>102</v>
      </c>
      <c r="BQ21" s="414" t="s">
        <v>97</v>
      </c>
      <c r="BR21" s="414" t="s">
        <v>102</v>
      </c>
      <c r="BS21" s="414" t="s">
        <v>97</v>
      </c>
      <c r="BT21" s="423" t="s">
        <v>102</v>
      </c>
      <c r="BU21" s="411" t="s">
        <v>110</v>
      </c>
      <c r="BV21" s="414">
        <v>28.49</v>
      </c>
      <c r="BW21" s="414" t="s">
        <v>110</v>
      </c>
      <c r="BX21" s="414">
        <v>0</v>
      </c>
      <c r="BY21" s="414" t="s">
        <v>110</v>
      </c>
      <c r="BZ21" s="423">
        <v>0</v>
      </c>
      <c r="CA21" s="411" t="s">
        <v>97</v>
      </c>
      <c r="CB21" s="414" t="s">
        <v>102</v>
      </c>
      <c r="CC21" s="414" t="s">
        <v>97</v>
      </c>
      <c r="CD21" s="414" t="s">
        <v>102</v>
      </c>
      <c r="CE21" s="414" t="s">
        <v>97</v>
      </c>
      <c r="CF21" s="414" t="s">
        <v>102</v>
      </c>
      <c r="CG21" s="414" t="s">
        <v>97</v>
      </c>
      <c r="CH21" s="414" t="s">
        <v>102</v>
      </c>
      <c r="CI21" s="414" t="s">
        <v>97</v>
      </c>
      <c r="CJ21" s="414" t="s">
        <v>102</v>
      </c>
      <c r="CK21" s="414" t="s">
        <v>97</v>
      </c>
      <c r="CL21" s="414" t="s">
        <v>102</v>
      </c>
      <c r="CM21" s="414" t="s">
        <v>97</v>
      </c>
      <c r="CN21" s="414" t="s">
        <v>102</v>
      </c>
      <c r="CO21" s="414" t="s">
        <v>97</v>
      </c>
      <c r="CP21" s="423" t="s">
        <v>102</v>
      </c>
      <c r="CQ21" s="113" t="s">
        <v>97</v>
      </c>
      <c r="CR21" s="111" t="s">
        <v>102</v>
      </c>
      <c r="CS21" s="111" t="s">
        <v>97</v>
      </c>
      <c r="CT21" s="111" t="s">
        <v>102</v>
      </c>
      <c r="CU21" s="111" t="s">
        <v>97</v>
      </c>
      <c r="CV21" s="111" t="s">
        <v>102</v>
      </c>
      <c r="CW21" s="111" t="s">
        <v>97</v>
      </c>
      <c r="CX21" s="116" t="s">
        <v>102</v>
      </c>
      <c r="CY21" s="117" t="s">
        <v>97</v>
      </c>
      <c r="CZ21" s="109" t="s">
        <v>102</v>
      </c>
      <c r="DA21" s="109" t="s">
        <v>97</v>
      </c>
      <c r="DB21" s="109" t="s">
        <v>102</v>
      </c>
      <c r="DC21" s="109" t="s">
        <v>97</v>
      </c>
      <c r="DD21" s="118" t="s">
        <v>102</v>
      </c>
      <c r="DE21" s="109" t="s">
        <v>97</v>
      </c>
      <c r="DF21" s="109" t="s">
        <v>102</v>
      </c>
      <c r="DG21" s="119" t="s">
        <v>97</v>
      </c>
      <c r="DH21" s="109" t="s">
        <v>102</v>
      </c>
      <c r="DI21" s="109" t="s">
        <v>97</v>
      </c>
      <c r="DJ21" s="109" t="s">
        <v>102</v>
      </c>
      <c r="DK21" s="109" t="s">
        <v>97</v>
      </c>
      <c r="DL21" s="109" t="s">
        <v>102</v>
      </c>
      <c r="DM21" s="109" t="s">
        <v>97</v>
      </c>
      <c r="DN21" s="109" t="s">
        <v>102</v>
      </c>
      <c r="DO21" s="109" t="s">
        <v>97</v>
      </c>
      <c r="DP21" s="109" t="s">
        <v>102</v>
      </c>
      <c r="DQ21" s="109" t="s">
        <v>97</v>
      </c>
      <c r="DR21" s="109" t="s">
        <v>102</v>
      </c>
      <c r="DS21" s="109" t="s">
        <v>97</v>
      </c>
      <c r="DT21" s="109" t="s">
        <v>102</v>
      </c>
      <c r="DU21" s="109" t="s">
        <v>97</v>
      </c>
      <c r="DV21" s="109" t="s">
        <v>102</v>
      </c>
      <c r="DW21" s="109" t="s">
        <v>97</v>
      </c>
      <c r="DX21" s="118" t="s">
        <v>102</v>
      </c>
      <c r="DY21" s="113" t="s">
        <v>97</v>
      </c>
      <c r="DZ21" s="116" t="s">
        <v>102</v>
      </c>
      <c r="EA21" s="111" t="s">
        <v>97</v>
      </c>
      <c r="EB21" s="116" t="s">
        <v>102</v>
      </c>
      <c r="EC21" s="111" t="s">
        <v>97</v>
      </c>
      <c r="ED21" s="116" t="s">
        <v>102</v>
      </c>
      <c r="EE21" s="111" t="s">
        <v>97</v>
      </c>
      <c r="EF21" s="116" t="s">
        <v>102</v>
      </c>
      <c r="EG21" s="111" t="s">
        <v>97</v>
      </c>
      <c r="EH21" s="116" t="s">
        <v>102</v>
      </c>
      <c r="EI21" s="113" t="s">
        <v>97</v>
      </c>
      <c r="EJ21" s="116" t="s">
        <v>102</v>
      </c>
      <c r="EK21" s="111" t="s">
        <v>97</v>
      </c>
      <c r="EL21" s="111" t="s">
        <v>102</v>
      </c>
      <c r="EM21" s="120" t="s">
        <v>97</v>
      </c>
      <c r="EN21" s="116" t="s">
        <v>102</v>
      </c>
      <c r="EO21" s="111" t="s">
        <v>97</v>
      </c>
      <c r="EP21" s="116" t="s">
        <v>102</v>
      </c>
      <c r="EQ21" s="113"/>
      <c r="ER21" s="111"/>
      <c r="ES21" s="111"/>
      <c r="ET21" s="111"/>
      <c r="EU21" s="111"/>
      <c r="EV21" s="111"/>
      <c r="EW21" s="111"/>
      <c r="EX21" s="111"/>
      <c r="EY21" s="111"/>
      <c r="EZ21" s="111"/>
      <c r="FA21" s="111"/>
      <c r="FB21" s="116"/>
      <c r="FC21" s="300"/>
      <c r="FD21" s="293"/>
      <c r="FE21" s="293"/>
      <c r="FF21" s="293"/>
      <c r="FG21" s="293"/>
      <c r="FH21" s="293"/>
      <c r="FI21" s="113"/>
      <c r="FJ21" s="111"/>
      <c r="FK21" s="111"/>
      <c r="FL21" s="111"/>
      <c r="FM21" s="111"/>
      <c r="FN21" s="111"/>
      <c r="FO21" s="111"/>
      <c r="FP21" s="116"/>
      <c r="FQ21" s="114"/>
      <c r="FR21" s="111"/>
      <c r="FS21" s="111"/>
      <c r="FT21" s="111"/>
      <c r="FU21" s="120"/>
      <c r="FV21" s="120"/>
      <c r="FW21" s="111"/>
      <c r="FX21" s="111"/>
      <c r="FY21" s="111"/>
      <c r="FZ21" s="111"/>
      <c r="GA21" s="111"/>
      <c r="GB21" s="111"/>
      <c r="GC21" s="116"/>
      <c r="GD21" s="113"/>
      <c r="GE21" s="120"/>
      <c r="GF21" s="111"/>
      <c r="GG21" s="111"/>
      <c r="GH21" s="111"/>
      <c r="GI21" s="111"/>
      <c r="GJ21" s="111"/>
      <c r="GK21" s="111"/>
      <c r="GL21" s="111"/>
      <c r="GM21" s="111"/>
      <c r="GN21" s="111"/>
      <c r="GO21" s="111"/>
      <c r="GP21" s="111"/>
      <c r="GQ21" s="111"/>
      <c r="GR21" s="111"/>
      <c r="GS21" s="111"/>
      <c r="GT21" s="111"/>
      <c r="GU21" s="111"/>
      <c r="GV21" s="111"/>
      <c r="GW21" s="111"/>
      <c r="GX21" s="111"/>
      <c r="GY21" s="111"/>
      <c r="GZ21" s="111"/>
      <c r="HA21" s="111"/>
      <c r="HB21" s="111"/>
      <c r="HC21" s="116"/>
      <c r="HD21" s="113"/>
      <c r="HE21" s="111"/>
      <c r="HF21" s="111"/>
      <c r="HG21" s="111"/>
      <c r="HH21" s="111"/>
      <c r="HI21" s="111"/>
      <c r="HJ21" s="111"/>
      <c r="HK21" s="111"/>
      <c r="HL21" s="111"/>
      <c r="HM21" s="111"/>
      <c r="HN21" s="111"/>
      <c r="HO21" s="116"/>
      <c r="HP21" s="1054"/>
      <c r="HQ21" s="1054"/>
      <c r="HR21" s="1054"/>
      <c r="HS21" s="1054"/>
      <c r="HT21" s="1054"/>
      <c r="HU21" s="1054"/>
      <c r="HV21" s="1054"/>
      <c r="HW21" s="1054"/>
      <c r="HX21" s="1054"/>
      <c r="HY21" s="1054"/>
      <c r="HZ21" s="1054"/>
      <c r="IA21" s="1054"/>
      <c r="IB21" s="1054"/>
      <c r="IC21" s="1054"/>
      <c r="ID21" s="1054"/>
      <c r="IE21" s="1054"/>
      <c r="IF21" s="1054"/>
      <c r="IG21" s="1054"/>
      <c r="IH21" s="1054"/>
      <c r="II21" s="1054"/>
      <c r="IJ21" s="1054"/>
      <c r="IK21" s="1054"/>
      <c r="IL21" s="1054"/>
      <c r="IM21" s="1054"/>
    </row>
    <row r="22" spans="1:247" s="115" customFormat="1" ht="15.75" thickBot="1" x14ac:dyDescent="0.3">
      <c r="A22" s="411">
        <v>21</v>
      </c>
      <c r="B22" s="421" t="s">
        <v>259</v>
      </c>
      <c r="C22" s="414" t="s">
        <v>260</v>
      </c>
      <c r="D22" s="412" t="s">
        <v>3730</v>
      </c>
      <c r="E22" s="1364" t="s">
        <v>4155</v>
      </c>
      <c r="F22" s="422" t="s">
        <v>265</v>
      </c>
      <c r="G22" s="414" t="s">
        <v>147</v>
      </c>
      <c r="H22" s="1183">
        <v>32049</v>
      </c>
      <c r="I22" s="414">
        <v>35</v>
      </c>
      <c r="J22" s="414"/>
      <c r="K22" s="414" t="s">
        <v>97</v>
      </c>
      <c r="L22" s="414"/>
      <c r="M22" s="414" t="s">
        <v>266</v>
      </c>
      <c r="N22" s="414"/>
      <c r="O22" s="423"/>
      <c r="P22" s="423"/>
      <c r="Q22" s="423" t="s">
        <v>242</v>
      </c>
      <c r="R22" s="423"/>
      <c r="S22" s="423">
        <v>2016</v>
      </c>
      <c r="T22" s="423"/>
      <c r="U22" s="414" t="s">
        <v>267</v>
      </c>
      <c r="V22" s="414"/>
      <c r="W22" s="414" t="s">
        <v>268</v>
      </c>
      <c r="X22" s="414"/>
      <c r="Y22" s="426" t="s">
        <v>102</v>
      </c>
      <c r="Z22" s="414"/>
      <c r="AA22" s="1046" t="s">
        <v>102</v>
      </c>
      <c r="AB22" s="414"/>
      <c r="AC22" s="1042"/>
      <c r="AD22" s="1042"/>
      <c r="AE22" s="1042" t="s">
        <v>102</v>
      </c>
      <c r="AF22" s="1046" t="s">
        <v>117</v>
      </c>
      <c r="AG22" s="1046" t="s">
        <v>118</v>
      </c>
      <c r="AH22" s="422" t="s">
        <v>119</v>
      </c>
      <c r="AI22" s="109" t="s">
        <v>269</v>
      </c>
      <c r="AJ22" s="421" t="s">
        <v>270</v>
      </c>
      <c r="AK22" s="1050">
        <v>44683</v>
      </c>
      <c r="AL22" s="1046" t="s">
        <v>102</v>
      </c>
      <c r="AM22" s="1046" t="s">
        <v>102</v>
      </c>
      <c r="AN22" s="116" t="s">
        <v>154</v>
      </c>
      <c r="AO22" s="116" t="s">
        <v>122</v>
      </c>
      <c r="AP22" s="421" t="s">
        <v>102</v>
      </c>
      <c r="AQ22" s="423" t="s">
        <v>102</v>
      </c>
      <c r="AR22" s="423" t="s">
        <v>102</v>
      </c>
      <c r="AS22" s="293" t="s">
        <v>97</v>
      </c>
      <c r="AT22" s="414" t="s">
        <v>102</v>
      </c>
      <c r="AU22" s="414" t="s">
        <v>271</v>
      </c>
      <c r="AV22" s="423" t="s">
        <v>6</v>
      </c>
      <c r="AW22" s="414" t="s">
        <v>7</v>
      </c>
      <c r="AX22" s="422" t="s">
        <v>6</v>
      </c>
      <c r="AY22" s="414" t="s">
        <v>6</v>
      </c>
      <c r="AZ22" s="1369" t="s">
        <v>2835</v>
      </c>
      <c r="BA22" s="414" t="s">
        <v>102</v>
      </c>
      <c r="BB22" s="423" t="s">
        <v>102</v>
      </c>
      <c r="BC22" s="423"/>
      <c r="BD22" s="116" t="s">
        <v>272</v>
      </c>
      <c r="BE22" s="103">
        <v>0</v>
      </c>
      <c r="BF22" s="248">
        <v>0</v>
      </c>
      <c r="BG22" s="248"/>
      <c r="BH22" s="103">
        <v>6</v>
      </c>
      <c r="BI22" s="103">
        <v>0</v>
      </c>
      <c r="BJ22" s="103">
        <v>0</v>
      </c>
      <c r="BK22" s="103">
        <v>0</v>
      </c>
      <c r="BL22" s="103">
        <f t="shared" si="1"/>
        <v>6</v>
      </c>
      <c r="BM22" s="103">
        <f t="shared" si="4"/>
        <v>0</v>
      </c>
      <c r="BN22" s="102">
        <f t="shared" si="6"/>
        <v>12</v>
      </c>
      <c r="BO22" s="411" t="s">
        <v>97</v>
      </c>
      <c r="BP22" s="414" t="s">
        <v>102</v>
      </c>
      <c r="BQ22" s="414" t="s">
        <v>97</v>
      </c>
      <c r="BR22" s="414" t="s">
        <v>102</v>
      </c>
      <c r="BS22" s="414" t="s">
        <v>97</v>
      </c>
      <c r="BT22" s="423" t="s">
        <v>102</v>
      </c>
      <c r="BU22" s="411" t="s">
        <v>110</v>
      </c>
      <c r="BV22" s="414">
        <v>0</v>
      </c>
      <c r="BW22" s="414" t="s">
        <v>110</v>
      </c>
      <c r="BX22" s="414">
        <v>0</v>
      </c>
      <c r="BY22" s="414" t="s">
        <v>110</v>
      </c>
      <c r="BZ22" s="423">
        <v>0</v>
      </c>
      <c r="CA22" s="411" t="s">
        <v>97</v>
      </c>
      <c r="CB22" s="414" t="s">
        <v>102</v>
      </c>
      <c r="CC22" s="414" t="s">
        <v>97</v>
      </c>
      <c r="CD22" s="414" t="s">
        <v>102</v>
      </c>
      <c r="CE22" s="414" t="s">
        <v>97</v>
      </c>
      <c r="CF22" s="414" t="s">
        <v>102</v>
      </c>
      <c r="CG22" s="414" t="s">
        <v>110</v>
      </c>
      <c r="CH22" s="414" t="s">
        <v>102</v>
      </c>
      <c r="CI22" s="414" t="s">
        <v>110</v>
      </c>
      <c r="CJ22" s="414" t="s">
        <v>102</v>
      </c>
      <c r="CK22" s="414" t="s">
        <v>97</v>
      </c>
      <c r="CL22" s="414" t="s">
        <v>102</v>
      </c>
      <c r="CM22" s="414" t="s">
        <v>97</v>
      </c>
      <c r="CN22" s="414" t="s">
        <v>102</v>
      </c>
      <c r="CO22" s="414" t="s">
        <v>97</v>
      </c>
      <c r="CP22" s="423" t="s">
        <v>102</v>
      </c>
      <c r="CQ22" s="113" t="s">
        <v>97</v>
      </c>
      <c r="CR22" s="111" t="s">
        <v>102</v>
      </c>
      <c r="CS22" s="111" t="s">
        <v>97</v>
      </c>
      <c r="CT22" s="111" t="s">
        <v>102</v>
      </c>
      <c r="CU22" s="111" t="s">
        <v>97</v>
      </c>
      <c r="CV22" s="111" t="s">
        <v>102</v>
      </c>
      <c r="CW22" s="111" t="s">
        <v>97</v>
      </c>
      <c r="CX22" s="116" t="s">
        <v>102</v>
      </c>
      <c r="CY22" s="117" t="s">
        <v>97</v>
      </c>
      <c r="CZ22" s="109" t="s">
        <v>102</v>
      </c>
      <c r="DA22" s="109" t="s">
        <v>97</v>
      </c>
      <c r="DB22" s="109" t="s">
        <v>102</v>
      </c>
      <c r="DC22" s="109" t="s">
        <v>97</v>
      </c>
      <c r="DD22" s="118" t="s">
        <v>102</v>
      </c>
      <c r="DE22" s="109" t="s">
        <v>97</v>
      </c>
      <c r="DF22" s="109" t="s">
        <v>102</v>
      </c>
      <c r="DG22" s="119" t="s">
        <v>97</v>
      </c>
      <c r="DH22" s="109" t="s">
        <v>102</v>
      </c>
      <c r="DI22" s="109" t="s">
        <v>97</v>
      </c>
      <c r="DJ22" s="109" t="s">
        <v>102</v>
      </c>
      <c r="DK22" s="109" t="s">
        <v>97</v>
      </c>
      <c r="DL22" s="109" t="s">
        <v>102</v>
      </c>
      <c r="DM22" s="109" t="s">
        <v>97</v>
      </c>
      <c r="DN22" s="109" t="s">
        <v>102</v>
      </c>
      <c r="DO22" s="109" t="s">
        <v>97</v>
      </c>
      <c r="DP22" s="109" t="s">
        <v>102</v>
      </c>
      <c r="DQ22" s="109" t="s">
        <v>97</v>
      </c>
      <c r="DR22" s="109" t="s">
        <v>102</v>
      </c>
      <c r="DS22" s="109" t="s">
        <v>97</v>
      </c>
      <c r="DT22" s="109" t="s">
        <v>102</v>
      </c>
      <c r="DU22" s="109" t="s">
        <v>97</v>
      </c>
      <c r="DV22" s="109" t="s">
        <v>102</v>
      </c>
      <c r="DW22" s="109" t="s">
        <v>97</v>
      </c>
      <c r="DX22" s="118" t="s">
        <v>102</v>
      </c>
      <c r="DY22" s="113" t="s">
        <v>97</v>
      </c>
      <c r="DZ22" s="116" t="s">
        <v>102</v>
      </c>
      <c r="EA22" s="111" t="s">
        <v>97</v>
      </c>
      <c r="EB22" s="116" t="s">
        <v>102</v>
      </c>
      <c r="EC22" s="111" t="s">
        <v>97</v>
      </c>
      <c r="ED22" s="116" t="s">
        <v>102</v>
      </c>
      <c r="EE22" s="111" t="s">
        <v>97</v>
      </c>
      <c r="EF22" s="116" t="s">
        <v>102</v>
      </c>
      <c r="EG22" s="111" t="s">
        <v>97</v>
      </c>
      <c r="EH22" s="116" t="s">
        <v>102</v>
      </c>
      <c r="EI22" s="113" t="s">
        <v>97</v>
      </c>
      <c r="EJ22" s="116" t="s">
        <v>102</v>
      </c>
      <c r="EK22" s="111" t="s">
        <v>97</v>
      </c>
      <c r="EL22" s="111" t="s">
        <v>102</v>
      </c>
      <c r="EM22" s="120" t="s">
        <v>97</v>
      </c>
      <c r="EN22" s="116" t="s">
        <v>102</v>
      </c>
      <c r="EO22" s="111" t="s">
        <v>97</v>
      </c>
      <c r="EP22" s="116" t="s">
        <v>102</v>
      </c>
      <c r="EQ22" s="113"/>
      <c r="ER22" s="111"/>
      <c r="ES22" s="111"/>
      <c r="ET22" s="111"/>
      <c r="EU22" s="111"/>
      <c r="EV22" s="111"/>
      <c r="EW22" s="111"/>
      <c r="EX22" s="111"/>
      <c r="EY22" s="111"/>
      <c r="EZ22" s="111"/>
      <c r="FA22" s="111"/>
      <c r="FB22" s="116"/>
      <c r="FC22" s="300"/>
      <c r="FD22" s="293"/>
      <c r="FE22" s="293"/>
      <c r="FF22" s="293"/>
      <c r="FG22" s="293"/>
      <c r="FH22" s="293"/>
      <c r="FI22" s="113"/>
      <c r="FJ22" s="111"/>
      <c r="FK22" s="111"/>
      <c r="FL22" s="111"/>
      <c r="FM22" s="111"/>
      <c r="FN22" s="111"/>
      <c r="FO22" s="111"/>
      <c r="FP22" s="116"/>
      <c r="FQ22" s="114"/>
      <c r="FR22" s="111"/>
      <c r="FS22" s="111"/>
      <c r="FT22" s="111"/>
      <c r="FU22" s="120"/>
      <c r="FV22" s="120"/>
      <c r="FW22" s="111"/>
      <c r="FX22" s="111"/>
      <c r="FY22" s="111"/>
      <c r="FZ22" s="111"/>
      <c r="GA22" s="111"/>
      <c r="GB22" s="111"/>
      <c r="GC22" s="116"/>
      <c r="GD22" s="113"/>
      <c r="GE22" s="120"/>
      <c r="GF22" s="111"/>
      <c r="GG22" s="111"/>
      <c r="GH22" s="111"/>
      <c r="GI22" s="111"/>
      <c r="GJ22" s="111"/>
      <c r="GK22" s="111"/>
      <c r="GL22" s="111"/>
      <c r="GM22" s="111"/>
      <c r="GN22" s="111"/>
      <c r="GO22" s="111"/>
      <c r="GP22" s="111"/>
      <c r="GQ22" s="111"/>
      <c r="GR22" s="111"/>
      <c r="GS22" s="111"/>
      <c r="GT22" s="111"/>
      <c r="GU22" s="111"/>
      <c r="GV22" s="111"/>
      <c r="GW22" s="111"/>
      <c r="GX22" s="111"/>
      <c r="GY22" s="111"/>
      <c r="GZ22" s="111"/>
      <c r="HA22" s="111"/>
      <c r="HB22" s="111"/>
      <c r="HC22" s="116"/>
      <c r="HD22" s="113"/>
      <c r="HE22" s="111"/>
      <c r="HF22" s="111"/>
      <c r="HG22" s="111"/>
      <c r="HH22" s="111"/>
      <c r="HI22" s="111"/>
      <c r="HJ22" s="111"/>
      <c r="HK22" s="111"/>
      <c r="HL22" s="111"/>
      <c r="HM22" s="111"/>
      <c r="HN22" s="111"/>
      <c r="HO22" s="116"/>
      <c r="HP22" s="1054"/>
      <c r="HQ22" s="1054"/>
      <c r="HR22" s="1054"/>
      <c r="HS22" s="1054"/>
      <c r="HT22" s="1054"/>
      <c r="HU22" s="1054"/>
      <c r="HV22" s="1054"/>
      <c r="HW22" s="1054"/>
      <c r="HX22" s="1054"/>
      <c r="HY22" s="1054"/>
      <c r="HZ22" s="1054"/>
      <c r="IA22" s="1054"/>
      <c r="IB22" s="1054"/>
      <c r="IC22" s="1054"/>
      <c r="ID22" s="1054"/>
      <c r="IE22" s="1054"/>
      <c r="IF22" s="1054"/>
      <c r="IG22" s="1054"/>
      <c r="IH22" s="1054"/>
      <c r="II22" s="1054"/>
      <c r="IJ22" s="1054"/>
      <c r="IK22" s="1054"/>
      <c r="IL22" s="1054"/>
      <c r="IM22" s="1054"/>
    </row>
    <row r="23" spans="1:247" s="115" customFormat="1" ht="15.75" thickBot="1" x14ac:dyDescent="0.3">
      <c r="A23" s="411">
        <v>22</v>
      </c>
      <c r="B23" s="421" t="s">
        <v>263</v>
      </c>
      <c r="C23" s="414" t="s">
        <v>264</v>
      </c>
      <c r="D23" s="412" t="s">
        <v>3731</v>
      </c>
      <c r="E23" s="1364" t="s">
        <v>4156</v>
      </c>
      <c r="F23" s="428">
        <v>96176671473</v>
      </c>
      <c r="G23" s="419" t="s">
        <v>96</v>
      </c>
      <c r="H23" s="1184">
        <v>33832</v>
      </c>
      <c r="I23" s="419">
        <v>30</v>
      </c>
      <c r="J23" s="419"/>
      <c r="K23" s="419" t="s">
        <v>97</v>
      </c>
      <c r="L23" s="419"/>
      <c r="M23" s="419" t="s">
        <v>209</v>
      </c>
      <c r="N23" s="419"/>
      <c r="O23" s="429"/>
      <c r="P23" s="429"/>
      <c r="Q23" s="429" t="s">
        <v>122</v>
      </c>
      <c r="R23" s="423"/>
      <c r="S23" s="429">
        <v>2015</v>
      </c>
      <c r="T23" s="429"/>
      <c r="U23" s="1371" t="s">
        <v>1531</v>
      </c>
      <c r="V23" s="419"/>
      <c r="W23" s="419" t="s">
        <v>101</v>
      </c>
      <c r="X23" s="419"/>
      <c r="Y23" s="426" t="s">
        <v>102</v>
      </c>
      <c r="Z23" s="419"/>
      <c r="AA23" s="419" t="s">
        <v>275</v>
      </c>
      <c r="AB23" s="419"/>
      <c r="AC23" s="1043"/>
      <c r="AD23" s="1043"/>
      <c r="AE23" s="1042" t="s">
        <v>102</v>
      </c>
      <c r="AF23" s="1048" t="s">
        <v>103</v>
      </c>
      <c r="AG23" s="1046" t="s">
        <v>176</v>
      </c>
      <c r="AH23" s="424" t="s">
        <v>119</v>
      </c>
      <c r="AI23" s="426" t="s">
        <v>102</v>
      </c>
      <c r="AJ23" s="414" t="s">
        <v>276</v>
      </c>
      <c r="AK23" s="1051">
        <v>44715</v>
      </c>
      <c r="AL23" s="1046" t="s">
        <v>102</v>
      </c>
      <c r="AM23" s="1046" t="s">
        <v>102</v>
      </c>
      <c r="AN23" s="419" t="s">
        <v>209</v>
      </c>
      <c r="AO23" s="121" t="s">
        <v>122</v>
      </c>
      <c r="AP23" s="429" t="s">
        <v>102</v>
      </c>
      <c r="AQ23" s="429" t="s">
        <v>102</v>
      </c>
      <c r="AR23" s="429" t="s">
        <v>102</v>
      </c>
      <c r="AS23" s="1187" t="s">
        <v>277</v>
      </c>
      <c r="AT23" s="419" t="s">
        <v>102</v>
      </c>
      <c r="AU23" s="413" t="s">
        <v>102</v>
      </c>
      <c r="AV23" s="952" t="s">
        <v>5</v>
      </c>
      <c r="AW23" s="414" t="s">
        <v>7</v>
      </c>
      <c r="AX23" s="428" t="s">
        <v>6</v>
      </c>
      <c r="AY23" s="419" t="s">
        <v>6</v>
      </c>
      <c r="AZ23" s="1369" t="s">
        <v>2835</v>
      </c>
      <c r="BA23" s="414" t="s">
        <v>102</v>
      </c>
      <c r="BB23" s="423" t="s">
        <v>102</v>
      </c>
      <c r="BC23" s="429"/>
      <c r="BD23" s="121" t="s">
        <v>278</v>
      </c>
      <c r="BE23" s="103">
        <v>0</v>
      </c>
      <c r="BF23" s="248">
        <v>0</v>
      </c>
      <c r="BG23" s="248"/>
      <c r="BH23" s="103">
        <v>6</v>
      </c>
      <c r="BI23" s="103">
        <v>2</v>
      </c>
      <c r="BJ23" s="103">
        <v>1.5</v>
      </c>
      <c r="BK23" s="103">
        <v>1.5</v>
      </c>
      <c r="BL23" s="103">
        <f t="shared" si="1"/>
        <v>7.5</v>
      </c>
      <c r="BM23" s="103">
        <f t="shared" si="4"/>
        <v>3.5</v>
      </c>
      <c r="BN23" s="102">
        <f t="shared" si="6"/>
        <v>8.5</v>
      </c>
      <c r="BO23" s="411" t="s">
        <v>97</v>
      </c>
      <c r="BP23" s="414" t="s">
        <v>102</v>
      </c>
      <c r="BQ23" s="414" t="s">
        <v>97</v>
      </c>
      <c r="BR23" s="414" t="s">
        <v>102</v>
      </c>
      <c r="BS23" s="414" t="s">
        <v>97</v>
      </c>
      <c r="BT23" s="423" t="s">
        <v>102</v>
      </c>
      <c r="BU23" s="411" t="s">
        <v>110</v>
      </c>
      <c r="BV23" s="414">
        <v>88.62</v>
      </c>
      <c r="BW23" s="414" t="s">
        <v>110</v>
      </c>
      <c r="BX23" s="414">
        <v>52.25</v>
      </c>
      <c r="BY23" s="414" t="s">
        <v>110</v>
      </c>
      <c r="BZ23" s="423">
        <v>19.8</v>
      </c>
      <c r="CA23" s="411" t="s">
        <v>97</v>
      </c>
      <c r="CB23" s="414" t="s">
        <v>102</v>
      </c>
      <c r="CC23" s="414" t="s">
        <v>97</v>
      </c>
      <c r="CD23" s="414" t="s">
        <v>102</v>
      </c>
      <c r="CE23" s="414" t="s">
        <v>97</v>
      </c>
      <c r="CF23" s="414" t="s">
        <v>102</v>
      </c>
      <c r="CG23" s="414" t="s">
        <v>110</v>
      </c>
      <c r="CH23" s="414">
        <v>77.31</v>
      </c>
      <c r="CI23" s="414" t="s">
        <v>110</v>
      </c>
      <c r="CJ23" s="414">
        <v>0</v>
      </c>
      <c r="CK23" s="414" t="s">
        <v>97</v>
      </c>
      <c r="CL23" s="414" t="s">
        <v>102</v>
      </c>
      <c r="CM23" s="414" t="s">
        <v>110</v>
      </c>
      <c r="CN23" s="414">
        <v>0</v>
      </c>
      <c r="CO23" s="414" t="s">
        <v>110</v>
      </c>
      <c r="CP23" s="423">
        <v>5</v>
      </c>
      <c r="CQ23" s="113" t="s">
        <v>97</v>
      </c>
      <c r="CR23" s="111" t="s">
        <v>102</v>
      </c>
      <c r="CS23" s="111" t="s">
        <v>97</v>
      </c>
      <c r="CT23" s="111" t="s">
        <v>102</v>
      </c>
      <c r="CU23" s="111" t="s">
        <v>97</v>
      </c>
      <c r="CV23" s="111" t="s">
        <v>102</v>
      </c>
      <c r="CW23" s="111" t="s">
        <v>97</v>
      </c>
      <c r="CX23" s="116" t="s">
        <v>102</v>
      </c>
      <c r="CY23" s="117" t="s">
        <v>97</v>
      </c>
      <c r="CZ23" s="109" t="s">
        <v>102</v>
      </c>
      <c r="DA23" s="109" t="s">
        <v>97</v>
      </c>
      <c r="DB23" s="109" t="s">
        <v>102</v>
      </c>
      <c r="DC23" s="109" t="s">
        <v>97</v>
      </c>
      <c r="DD23" s="118" t="s">
        <v>102</v>
      </c>
      <c r="DE23" s="109" t="s">
        <v>97</v>
      </c>
      <c r="DF23" s="109" t="s">
        <v>102</v>
      </c>
      <c r="DG23" s="119" t="s">
        <v>97</v>
      </c>
      <c r="DH23" s="109" t="s">
        <v>102</v>
      </c>
      <c r="DI23" s="109" t="s">
        <v>97</v>
      </c>
      <c r="DJ23" s="109" t="s">
        <v>102</v>
      </c>
      <c r="DK23" s="109" t="s">
        <v>97</v>
      </c>
      <c r="DL23" s="109" t="s">
        <v>102</v>
      </c>
      <c r="DM23" s="109" t="s">
        <v>97</v>
      </c>
      <c r="DN23" s="109" t="s">
        <v>102</v>
      </c>
      <c r="DO23" s="109" t="s">
        <v>97</v>
      </c>
      <c r="DP23" s="109" t="s">
        <v>102</v>
      </c>
      <c r="DQ23" s="109" t="s">
        <v>97</v>
      </c>
      <c r="DR23" s="109" t="s">
        <v>102</v>
      </c>
      <c r="DS23" s="109" t="s">
        <v>97</v>
      </c>
      <c r="DT23" s="109" t="s">
        <v>102</v>
      </c>
      <c r="DU23" s="109" t="s">
        <v>97</v>
      </c>
      <c r="DV23" s="109" t="s">
        <v>102</v>
      </c>
      <c r="DW23" s="109" t="s">
        <v>97</v>
      </c>
      <c r="DX23" s="118" t="s">
        <v>102</v>
      </c>
      <c r="DY23" s="113" t="s">
        <v>97</v>
      </c>
      <c r="DZ23" s="116" t="s">
        <v>102</v>
      </c>
      <c r="EA23" s="111" t="s">
        <v>97</v>
      </c>
      <c r="EB23" s="116" t="s">
        <v>102</v>
      </c>
      <c r="EC23" s="111" t="s">
        <v>97</v>
      </c>
      <c r="ED23" s="116" t="s">
        <v>102</v>
      </c>
      <c r="EE23" s="111" t="s">
        <v>97</v>
      </c>
      <c r="EF23" s="116" t="s">
        <v>102</v>
      </c>
      <c r="EG23" s="111" t="s">
        <v>97</v>
      </c>
      <c r="EH23" s="116" t="s">
        <v>102</v>
      </c>
      <c r="EI23" s="113" t="s">
        <v>97</v>
      </c>
      <c r="EJ23" s="116" t="s">
        <v>102</v>
      </c>
      <c r="EK23" s="111" t="s">
        <v>97</v>
      </c>
      <c r="EL23" s="111" t="s">
        <v>102</v>
      </c>
      <c r="EM23" s="120" t="s">
        <v>97</v>
      </c>
      <c r="EN23" s="116" t="s">
        <v>102</v>
      </c>
      <c r="EO23" s="111" t="s">
        <v>97</v>
      </c>
      <c r="EP23" s="116" t="s">
        <v>102</v>
      </c>
      <c r="EQ23" s="113"/>
      <c r="ER23" s="111"/>
      <c r="ES23" s="111"/>
      <c r="ET23" s="111"/>
      <c r="EU23" s="111"/>
      <c r="EV23" s="111"/>
      <c r="EW23" s="111"/>
      <c r="EX23" s="111"/>
      <c r="EY23" s="111"/>
      <c r="EZ23" s="111"/>
      <c r="FA23" s="111"/>
      <c r="FB23" s="116"/>
      <c r="FC23" s="300"/>
      <c r="FD23" s="293"/>
      <c r="FE23" s="293"/>
      <c r="FF23" s="293"/>
      <c r="FG23" s="293"/>
      <c r="FH23" s="293"/>
      <c r="FI23" s="113"/>
      <c r="FJ23" s="111"/>
      <c r="FK23" s="111"/>
      <c r="FL23" s="111"/>
      <c r="FM23" s="111"/>
      <c r="FN23" s="111"/>
      <c r="FO23" s="111"/>
      <c r="FP23" s="116"/>
      <c r="FQ23" s="114"/>
      <c r="FR23" s="111"/>
      <c r="FS23" s="111"/>
      <c r="FT23" s="111"/>
      <c r="FU23" s="120"/>
      <c r="FV23" s="120"/>
      <c r="FW23" s="111"/>
      <c r="FX23" s="111"/>
      <c r="FY23" s="111"/>
      <c r="FZ23" s="111"/>
      <c r="GA23" s="111"/>
      <c r="GB23" s="111"/>
      <c r="GC23" s="116"/>
      <c r="GD23" s="113"/>
      <c r="GE23" s="120"/>
      <c r="GF23" s="111"/>
      <c r="GG23" s="111"/>
      <c r="GH23" s="111"/>
      <c r="GI23" s="111"/>
      <c r="GJ23" s="111"/>
      <c r="GK23" s="111"/>
      <c r="GL23" s="111"/>
      <c r="GM23" s="111"/>
      <c r="GN23" s="111"/>
      <c r="GO23" s="111"/>
      <c r="GP23" s="111"/>
      <c r="GQ23" s="111"/>
      <c r="GR23" s="111"/>
      <c r="GS23" s="111"/>
      <c r="GT23" s="111"/>
      <c r="GU23" s="111"/>
      <c r="GV23" s="111"/>
      <c r="GW23" s="111"/>
      <c r="GX23" s="111"/>
      <c r="GY23" s="111"/>
      <c r="GZ23" s="111"/>
      <c r="HA23" s="111"/>
      <c r="HB23" s="111"/>
      <c r="HC23" s="116"/>
      <c r="HD23" s="113"/>
      <c r="HE23" s="111"/>
      <c r="HF23" s="111"/>
      <c r="HG23" s="111"/>
      <c r="HH23" s="111"/>
      <c r="HI23" s="111"/>
      <c r="HJ23" s="111"/>
      <c r="HK23" s="111"/>
      <c r="HL23" s="111"/>
      <c r="HM23" s="111"/>
      <c r="HN23" s="111"/>
      <c r="HO23" s="116"/>
      <c r="HP23" s="1054"/>
      <c r="HQ23" s="1054"/>
      <c r="HR23" s="1054"/>
      <c r="HS23" s="1054"/>
      <c r="HT23" s="1054"/>
      <c r="HU23" s="1054"/>
      <c r="HV23" s="1054"/>
      <c r="HW23" s="1054"/>
      <c r="HX23" s="1054"/>
      <c r="HY23" s="1054"/>
      <c r="HZ23" s="1054"/>
      <c r="IA23" s="1054"/>
      <c r="IB23" s="1054"/>
      <c r="IC23" s="1054"/>
      <c r="ID23" s="1054"/>
      <c r="IE23" s="1054"/>
      <c r="IF23" s="1054"/>
      <c r="IG23" s="1054"/>
      <c r="IH23" s="1054"/>
      <c r="II23" s="1054"/>
      <c r="IJ23" s="1054"/>
      <c r="IK23" s="1054"/>
      <c r="IL23" s="1054"/>
      <c r="IM23" s="1054"/>
    </row>
    <row r="24" spans="1:247" s="115" customFormat="1" ht="15.75" thickBot="1" x14ac:dyDescent="0.3">
      <c r="A24" s="431">
        <v>23</v>
      </c>
      <c r="B24" s="427" t="s">
        <v>273</v>
      </c>
      <c r="C24" s="419" t="s">
        <v>274</v>
      </c>
      <c r="D24" s="412" t="s">
        <v>3732</v>
      </c>
      <c r="E24" s="1364" t="s">
        <v>4157</v>
      </c>
      <c r="F24" s="432" t="s">
        <v>281</v>
      </c>
      <c r="G24" s="432" t="s">
        <v>96</v>
      </c>
      <c r="H24" s="1070">
        <v>32960</v>
      </c>
      <c r="I24" s="432">
        <v>33</v>
      </c>
      <c r="J24" s="432"/>
      <c r="K24" s="432" t="s">
        <v>110</v>
      </c>
      <c r="L24" s="432"/>
      <c r="M24" s="432" t="s">
        <v>98</v>
      </c>
      <c r="N24" s="432"/>
      <c r="O24" s="433"/>
      <c r="P24" s="433"/>
      <c r="Q24" s="433" t="s">
        <v>282</v>
      </c>
      <c r="R24" s="429"/>
      <c r="S24" s="1069">
        <v>2021</v>
      </c>
      <c r="T24" s="1068"/>
      <c r="U24" s="432" t="s">
        <v>100</v>
      </c>
      <c r="V24" s="432"/>
      <c r="W24" s="432" t="s">
        <v>101</v>
      </c>
      <c r="X24" s="432"/>
      <c r="Y24" s="434" t="s">
        <v>102</v>
      </c>
      <c r="Z24" s="432"/>
      <c r="AA24" s="432" t="s">
        <v>191</v>
      </c>
      <c r="AB24" s="432"/>
      <c r="AC24" s="432"/>
      <c r="AD24" s="432"/>
      <c r="AE24" s="432" t="s">
        <v>102</v>
      </c>
      <c r="AF24" s="438" t="s">
        <v>117</v>
      </c>
      <c r="AG24" s="438" t="s">
        <v>118</v>
      </c>
      <c r="AH24" s="435" t="s">
        <v>119</v>
      </c>
      <c r="AI24" s="1066" t="s">
        <v>283</v>
      </c>
      <c r="AJ24" s="145" t="s">
        <v>284</v>
      </c>
      <c r="AK24" s="1070">
        <v>44574</v>
      </c>
      <c r="AL24" s="442" t="s">
        <v>102</v>
      </c>
      <c r="AM24" s="442" t="s">
        <v>102</v>
      </c>
      <c r="AN24" s="432" t="s">
        <v>98</v>
      </c>
      <c r="AO24" s="130" t="s">
        <v>106</v>
      </c>
      <c r="AP24" s="433" t="s">
        <v>102</v>
      </c>
      <c r="AQ24" s="433" t="s">
        <v>102</v>
      </c>
      <c r="AR24" s="433" t="s">
        <v>102</v>
      </c>
      <c r="AS24" s="1188" t="s">
        <v>133</v>
      </c>
      <c r="AT24" s="433" t="s">
        <v>102</v>
      </c>
      <c r="AU24" s="433" t="s">
        <v>205</v>
      </c>
      <c r="AV24" s="431" t="s">
        <v>5</v>
      </c>
      <c r="AW24" s="912" t="s">
        <v>7</v>
      </c>
      <c r="AX24" s="432" t="s">
        <v>7</v>
      </c>
      <c r="AY24" s="434" t="s">
        <v>7</v>
      </c>
      <c r="AZ24" s="1370" t="s">
        <v>4565</v>
      </c>
      <c r="BA24" s="435" t="s">
        <v>102</v>
      </c>
      <c r="BB24" s="439" t="s">
        <v>102</v>
      </c>
      <c r="BC24" s="442"/>
      <c r="BD24" s="130" t="s">
        <v>286</v>
      </c>
      <c r="BE24" s="122">
        <v>0</v>
      </c>
      <c r="BF24" s="249">
        <v>0</v>
      </c>
      <c r="BG24" s="249"/>
      <c r="BH24" s="122">
        <v>2</v>
      </c>
      <c r="BI24" s="122">
        <v>0</v>
      </c>
      <c r="BJ24" s="122">
        <v>0</v>
      </c>
      <c r="BK24" s="122">
        <v>0</v>
      </c>
      <c r="BL24" s="103">
        <f t="shared" si="1"/>
        <v>2</v>
      </c>
      <c r="BM24" s="103">
        <f t="shared" si="4"/>
        <v>0</v>
      </c>
      <c r="BN24" s="102">
        <f>13-BM24</f>
        <v>13</v>
      </c>
      <c r="BO24" s="430" t="s">
        <v>97</v>
      </c>
      <c r="BP24" s="419" t="s">
        <v>102</v>
      </c>
      <c r="BQ24" s="419" t="s">
        <v>97</v>
      </c>
      <c r="BR24" s="419" t="s">
        <v>102</v>
      </c>
      <c r="BS24" s="419" t="s">
        <v>97</v>
      </c>
      <c r="BT24" s="429" t="s">
        <v>102</v>
      </c>
      <c r="BU24" s="430" t="s">
        <v>110</v>
      </c>
      <c r="BV24" s="419">
        <v>11.25</v>
      </c>
      <c r="BW24" s="419" t="s">
        <v>97</v>
      </c>
      <c r="BX24" s="419" t="s">
        <v>102</v>
      </c>
      <c r="BY24" s="419" t="s">
        <v>97</v>
      </c>
      <c r="BZ24" s="429" t="s">
        <v>102</v>
      </c>
      <c r="CA24" s="430" t="s">
        <v>97</v>
      </c>
      <c r="CB24" s="419" t="s">
        <v>102</v>
      </c>
      <c r="CC24" s="419" t="s">
        <v>97</v>
      </c>
      <c r="CD24" s="419" t="s">
        <v>102</v>
      </c>
      <c r="CE24" s="419" t="s">
        <v>97</v>
      </c>
      <c r="CF24" s="419" t="s">
        <v>102</v>
      </c>
      <c r="CG24" s="419" t="s">
        <v>97</v>
      </c>
      <c r="CH24" s="419" t="s">
        <v>102</v>
      </c>
      <c r="CI24" s="419" t="s">
        <v>97</v>
      </c>
      <c r="CJ24" s="419" t="s">
        <v>102</v>
      </c>
      <c r="CK24" s="419" t="s">
        <v>97</v>
      </c>
      <c r="CL24" s="419" t="s">
        <v>102</v>
      </c>
      <c r="CM24" s="419" t="s">
        <v>97</v>
      </c>
      <c r="CN24" s="419" t="s">
        <v>102</v>
      </c>
      <c r="CO24" s="419" t="s">
        <v>97</v>
      </c>
      <c r="CP24" s="429" t="s">
        <v>102</v>
      </c>
      <c r="CQ24" s="123" t="s">
        <v>97</v>
      </c>
      <c r="CR24" s="124" t="s">
        <v>102</v>
      </c>
      <c r="CS24" s="124" t="s">
        <v>97</v>
      </c>
      <c r="CT24" s="124" t="s">
        <v>102</v>
      </c>
      <c r="CU24" s="124" t="s">
        <v>97</v>
      </c>
      <c r="CV24" s="124" t="s">
        <v>102</v>
      </c>
      <c r="CW24" s="124" t="s">
        <v>97</v>
      </c>
      <c r="CX24" s="121" t="s">
        <v>102</v>
      </c>
      <c r="CY24" s="125" t="s">
        <v>97</v>
      </c>
      <c r="CZ24" s="126" t="s">
        <v>102</v>
      </c>
      <c r="DA24" s="126" t="s">
        <v>97</v>
      </c>
      <c r="DB24" s="126" t="s">
        <v>102</v>
      </c>
      <c r="DC24" s="126" t="s">
        <v>97</v>
      </c>
      <c r="DD24" s="127" t="s">
        <v>102</v>
      </c>
      <c r="DE24" s="126" t="s">
        <v>97</v>
      </c>
      <c r="DF24" s="126" t="s">
        <v>102</v>
      </c>
      <c r="DG24" s="128" t="s">
        <v>97</v>
      </c>
      <c r="DH24" s="126" t="s">
        <v>102</v>
      </c>
      <c r="DI24" s="126" t="s">
        <v>97</v>
      </c>
      <c r="DJ24" s="126" t="s">
        <v>102</v>
      </c>
      <c r="DK24" s="126" t="s">
        <v>97</v>
      </c>
      <c r="DL24" s="126" t="s">
        <v>102</v>
      </c>
      <c r="DM24" s="126" t="s">
        <v>97</v>
      </c>
      <c r="DN24" s="126" t="s">
        <v>102</v>
      </c>
      <c r="DO24" s="126" t="s">
        <v>97</v>
      </c>
      <c r="DP24" s="126" t="s">
        <v>102</v>
      </c>
      <c r="DQ24" s="126" t="s">
        <v>97</v>
      </c>
      <c r="DR24" s="126" t="s">
        <v>102</v>
      </c>
      <c r="DS24" s="126" t="s">
        <v>97</v>
      </c>
      <c r="DT24" s="126" t="s">
        <v>102</v>
      </c>
      <c r="DU24" s="126" t="s">
        <v>97</v>
      </c>
      <c r="DV24" s="126" t="s">
        <v>102</v>
      </c>
      <c r="DW24" s="126" t="s">
        <v>97</v>
      </c>
      <c r="DX24" s="127" t="s">
        <v>102</v>
      </c>
      <c r="DY24" s="123" t="s">
        <v>97</v>
      </c>
      <c r="DZ24" s="121" t="s">
        <v>102</v>
      </c>
      <c r="EA24" s="124" t="s">
        <v>97</v>
      </c>
      <c r="EB24" s="121" t="s">
        <v>102</v>
      </c>
      <c r="EC24" s="124" t="s">
        <v>97</v>
      </c>
      <c r="ED24" s="121" t="s">
        <v>102</v>
      </c>
      <c r="EE24" s="124" t="s">
        <v>97</v>
      </c>
      <c r="EF24" s="121" t="s">
        <v>102</v>
      </c>
      <c r="EG24" s="124" t="s">
        <v>97</v>
      </c>
      <c r="EH24" s="121" t="s">
        <v>102</v>
      </c>
      <c r="EI24" s="123" t="s">
        <v>97</v>
      </c>
      <c r="EJ24" s="121" t="s">
        <v>102</v>
      </c>
      <c r="EK24" s="124" t="s">
        <v>97</v>
      </c>
      <c r="EL24" s="124" t="s">
        <v>102</v>
      </c>
      <c r="EM24" s="129" t="s">
        <v>97</v>
      </c>
      <c r="EN24" s="121" t="s">
        <v>102</v>
      </c>
      <c r="EO24" s="124" t="s">
        <v>97</v>
      </c>
      <c r="EP24" s="121" t="s">
        <v>102</v>
      </c>
      <c r="EQ24" s="113"/>
      <c r="ER24" s="111"/>
      <c r="ES24" s="111"/>
      <c r="ET24" s="111"/>
      <c r="EU24" s="111"/>
      <c r="EV24" s="111"/>
      <c r="EW24" s="111"/>
      <c r="EX24" s="111"/>
      <c r="EY24" s="111"/>
      <c r="EZ24" s="111"/>
      <c r="FA24" s="111"/>
      <c r="FB24" s="116"/>
      <c r="FC24" s="300"/>
      <c r="FD24" s="293"/>
      <c r="FE24" s="293"/>
      <c r="FF24" s="293"/>
      <c r="FG24" s="293"/>
      <c r="FH24" s="293"/>
      <c r="FI24" s="113"/>
      <c r="FJ24" s="111"/>
      <c r="FK24" s="111"/>
      <c r="FL24" s="111"/>
      <c r="FM24" s="111"/>
      <c r="FN24" s="111"/>
      <c r="FO24" s="111"/>
      <c r="FP24" s="116"/>
      <c r="FQ24" s="114"/>
      <c r="FR24" s="111"/>
      <c r="FS24" s="111"/>
      <c r="FT24" s="111"/>
      <c r="FU24" s="120"/>
      <c r="FV24" s="120"/>
      <c r="FW24" s="111"/>
      <c r="FX24" s="111"/>
      <c r="FY24" s="111"/>
      <c r="FZ24" s="111"/>
      <c r="GA24" s="111"/>
      <c r="GB24" s="111"/>
      <c r="GC24" s="116"/>
      <c r="GD24" s="113"/>
      <c r="GE24" s="120"/>
      <c r="GF24" s="111"/>
      <c r="GG24" s="111"/>
      <c r="GH24" s="111"/>
      <c r="GI24" s="111"/>
      <c r="GJ24" s="111"/>
      <c r="GK24" s="111"/>
      <c r="GL24" s="111"/>
      <c r="GM24" s="111"/>
      <c r="GN24" s="111"/>
      <c r="GO24" s="111"/>
      <c r="GP24" s="111"/>
      <c r="GQ24" s="111"/>
      <c r="GR24" s="111"/>
      <c r="GS24" s="111"/>
      <c r="GT24" s="111"/>
      <c r="GU24" s="111"/>
      <c r="GV24" s="111"/>
      <c r="GW24" s="111"/>
      <c r="GX24" s="111"/>
      <c r="GY24" s="111"/>
      <c r="GZ24" s="111"/>
      <c r="HA24" s="111"/>
      <c r="HB24" s="111"/>
      <c r="HC24" s="116"/>
      <c r="HD24" s="113"/>
      <c r="HE24" s="111"/>
      <c r="HF24" s="111"/>
      <c r="HG24" s="111"/>
      <c r="HH24" s="111"/>
      <c r="HI24" s="111"/>
      <c r="HJ24" s="111"/>
      <c r="HK24" s="111"/>
      <c r="HL24" s="111"/>
      <c r="HM24" s="111"/>
      <c r="HN24" s="111"/>
      <c r="HO24" s="116"/>
      <c r="HP24" s="1054"/>
      <c r="HQ24" s="1054"/>
      <c r="HR24" s="1054"/>
      <c r="HS24" s="1054"/>
      <c r="HT24" s="1054"/>
      <c r="HU24" s="1054"/>
      <c r="HV24" s="1054"/>
      <c r="HW24" s="1054"/>
      <c r="HX24" s="1054"/>
      <c r="HY24" s="1054"/>
      <c r="HZ24" s="1054"/>
      <c r="IA24" s="1054"/>
      <c r="IB24" s="1054"/>
      <c r="IC24" s="1054"/>
      <c r="ID24" s="1054"/>
      <c r="IE24" s="1054"/>
      <c r="IF24" s="1054"/>
      <c r="IG24" s="1054"/>
      <c r="IH24" s="1054"/>
      <c r="II24" s="1054"/>
      <c r="IJ24" s="1054"/>
      <c r="IK24" s="1054"/>
      <c r="IL24" s="1054"/>
      <c r="IM24" s="1054"/>
    </row>
    <row r="25" spans="1:247" s="143" customFormat="1" ht="15.75" thickBot="1" x14ac:dyDescent="0.3">
      <c r="A25" s="437">
        <v>24</v>
      </c>
      <c r="B25" s="431" t="s">
        <v>279</v>
      </c>
      <c r="C25" s="432" t="s">
        <v>280</v>
      </c>
      <c r="D25" s="412" t="s">
        <v>3733</v>
      </c>
      <c r="E25" s="1364" t="s">
        <v>4158</v>
      </c>
      <c r="F25" s="435" t="s">
        <v>290</v>
      </c>
      <c r="G25" s="437" t="s">
        <v>147</v>
      </c>
      <c r="H25" s="1071">
        <v>36352</v>
      </c>
      <c r="I25" s="435">
        <v>24</v>
      </c>
      <c r="J25" s="437"/>
      <c r="K25" s="435" t="s">
        <v>97</v>
      </c>
      <c r="L25" s="437"/>
      <c r="M25" s="435" t="s">
        <v>138</v>
      </c>
      <c r="N25" s="437"/>
      <c r="O25" s="440"/>
      <c r="P25" s="440"/>
      <c r="Q25" s="439" t="s">
        <v>291</v>
      </c>
      <c r="R25" s="433"/>
      <c r="S25" s="1069">
        <v>2021</v>
      </c>
      <c r="T25" s="440"/>
      <c r="U25" s="435" t="s">
        <v>100</v>
      </c>
      <c r="V25" s="437"/>
      <c r="W25" s="435" t="s">
        <v>101</v>
      </c>
      <c r="X25" s="440"/>
      <c r="Y25" s="1069" t="s">
        <v>102</v>
      </c>
      <c r="Z25" s="437"/>
      <c r="AA25" s="437" t="s">
        <v>292</v>
      </c>
      <c r="AB25" s="437"/>
      <c r="AC25" s="437"/>
      <c r="AD25" s="437"/>
      <c r="AE25" s="437" t="s">
        <v>102</v>
      </c>
      <c r="AF25" s="440" t="s">
        <v>117</v>
      </c>
      <c r="AG25" s="440" t="s">
        <v>292</v>
      </c>
      <c r="AH25" s="435" t="s">
        <v>119</v>
      </c>
      <c r="AI25" s="441" t="s">
        <v>293</v>
      </c>
      <c r="AJ25" s="145" t="s">
        <v>294</v>
      </c>
      <c r="AK25" s="1072">
        <v>44889</v>
      </c>
      <c r="AL25" s="442" t="s">
        <v>102</v>
      </c>
      <c r="AM25" s="442" t="s">
        <v>102</v>
      </c>
      <c r="AN25" s="435" t="s">
        <v>138</v>
      </c>
      <c r="AO25" s="144" t="s">
        <v>236</v>
      </c>
      <c r="AP25" s="439" t="s">
        <v>102</v>
      </c>
      <c r="AQ25" s="439" t="s">
        <v>102</v>
      </c>
      <c r="AR25" s="439" t="s">
        <v>102</v>
      </c>
      <c r="AS25" s="294" t="s">
        <v>133</v>
      </c>
      <c r="AT25" s="435" t="s">
        <v>102</v>
      </c>
      <c r="AU25" s="442" t="s">
        <v>295</v>
      </c>
      <c r="AV25" s="435" t="s">
        <v>5</v>
      </c>
      <c r="AW25" s="912" t="s">
        <v>7</v>
      </c>
      <c r="AX25" s="439" t="s">
        <v>7</v>
      </c>
      <c r="AY25" s="435" t="s">
        <v>7</v>
      </c>
      <c r="AZ25" s="1369" t="s">
        <v>2835</v>
      </c>
      <c r="BA25" s="1185" t="s">
        <v>102</v>
      </c>
      <c r="BB25" s="439" t="s">
        <v>102</v>
      </c>
      <c r="BC25" s="439"/>
      <c r="BD25" s="144" t="s">
        <v>296</v>
      </c>
      <c r="BE25" s="131">
        <v>2</v>
      </c>
      <c r="BF25" s="132">
        <v>2</v>
      </c>
      <c r="BG25" s="132"/>
      <c r="BH25" s="132">
        <v>7.5</v>
      </c>
      <c r="BI25" s="132">
        <v>7.5</v>
      </c>
      <c r="BJ25" s="132">
        <v>4.5</v>
      </c>
      <c r="BK25" s="132">
        <v>4.5</v>
      </c>
      <c r="BL25" s="133">
        <f t="shared" si="1"/>
        <v>14</v>
      </c>
      <c r="BM25" s="133">
        <f t="shared" si="4"/>
        <v>14</v>
      </c>
      <c r="BN25" s="134">
        <f t="shared" ref="BN25" si="7">14-BM25</f>
        <v>0</v>
      </c>
      <c r="BO25" s="436" t="s">
        <v>110</v>
      </c>
      <c r="BP25" s="432">
        <v>49</v>
      </c>
      <c r="BQ25" s="432" t="s">
        <v>97</v>
      </c>
      <c r="BR25" s="432" t="s">
        <v>102</v>
      </c>
      <c r="BS25" s="432" t="s">
        <v>110</v>
      </c>
      <c r="BT25" s="433">
        <v>88.89</v>
      </c>
      <c r="BU25" s="436" t="s">
        <v>97</v>
      </c>
      <c r="BV25" s="432" t="s">
        <v>102</v>
      </c>
      <c r="BW25" s="432" t="s">
        <v>97</v>
      </c>
      <c r="BX25" s="432" t="s">
        <v>102</v>
      </c>
      <c r="BY25" s="432" t="s">
        <v>97</v>
      </c>
      <c r="BZ25" s="433" t="s">
        <v>102</v>
      </c>
      <c r="CA25" s="436" t="s">
        <v>110</v>
      </c>
      <c r="CB25" s="432">
        <v>91.83</v>
      </c>
      <c r="CC25" s="432" t="s">
        <v>110</v>
      </c>
      <c r="CD25" s="432">
        <v>96.33</v>
      </c>
      <c r="CE25" s="432" t="s">
        <v>97</v>
      </c>
      <c r="CF25" s="432" t="s">
        <v>102</v>
      </c>
      <c r="CG25" s="432" t="s">
        <v>97</v>
      </c>
      <c r="CH25" s="432" t="s">
        <v>102</v>
      </c>
      <c r="CI25" s="432" t="s">
        <v>97</v>
      </c>
      <c r="CJ25" s="432" t="s">
        <v>102</v>
      </c>
      <c r="CK25" s="432" t="s">
        <v>97</v>
      </c>
      <c r="CL25" s="432" t="s">
        <v>102</v>
      </c>
      <c r="CM25" s="432" t="s">
        <v>97</v>
      </c>
      <c r="CN25" s="432" t="s">
        <v>102</v>
      </c>
      <c r="CO25" s="432" t="s">
        <v>97</v>
      </c>
      <c r="CP25" s="433" t="s">
        <v>102</v>
      </c>
      <c r="CQ25" s="135" t="s">
        <v>97</v>
      </c>
      <c r="CR25" s="136" t="s">
        <v>102</v>
      </c>
      <c r="CS25" s="136" t="s">
        <v>97</v>
      </c>
      <c r="CT25" s="136" t="s">
        <v>102</v>
      </c>
      <c r="CU25" s="136" t="s">
        <v>97</v>
      </c>
      <c r="CV25" s="136" t="s">
        <v>102</v>
      </c>
      <c r="CW25" s="136" t="s">
        <v>97</v>
      </c>
      <c r="CX25" s="137" t="s">
        <v>102</v>
      </c>
      <c r="CY25" s="135" t="s">
        <v>97</v>
      </c>
      <c r="CZ25" s="136" t="s">
        <v>102</v>
      </c>
      <c r="DA25" s="136" t="s">
        <v>97</v>
      </c>
      <c r="DB25" s="136" t="s">
        <v>102</v>
      </c>
      <c r="DC25" s="136" t="s">
        <v>97</v>
      </c>
      <c r="DD25" s="136" t="s">
        <v>102</v>
      </c>
      <c r="DE25" s="136" t="s">
        <v>97</v>
      </c>
      <c r="DF25" s="136" t="s">
        <v>102</v>
      </c>
      <c r="DG25" s="136" t="s">
        <v>97</v>
      </c>
      <c r="DH25" s="136" t="s">
        <v>102</v>
      </c>
      <c r="DI25" s="136" t="s">
        <v>97</v>
      </c>
      <c r="DJ25" s="136" t="s">
        <v>102</v>
      </c>
      <c r="DK25" s="136" t="s">
        <v>110</v>
      </c>
      <c r="DL25" s="136">
        <v>96.5</v>
      </c>
      <c r="DM25" s="136" t="s">
        <v>110</v>
      </c>
      <c r="DN25" s="136">
        <v>97</v>
      </c>
      <c r="DO25" s="136" t="s">
        <v>97</v>
      </c>
      <c r="DP25" s="136" t="s">
        <v>102</v>
      </c>
      <c r="DQ25" s="136" t="s">
        <v>97</v>
      </c>
      <c r="DR25" s="136" t="s">
        <v>102</v>
      </c>
      <c r="DS25" s="136" t="s">
        <v>97</v>
      </c>
      <c r="DT25" s="136" t="s">
        <v>102</v>
      </c>
      <c r="DU25" s="136" t="s">
        <v>97</v>
      </c>
      <c r="DV25" s="136" t="s">
        <v>102</v>
      </c>
      <c r="DW25" s="136" t="s">
        <v>97</v>
      </c>
      <c r="DX25" s="137" t="s">
        <v>102</v>
      </c>
      <c r="DY25" s="135" t="s">
        <v>97</v>
      </c>
      <c r="DZ25" s="136" t="s">
        <v>102</v>
      </c>
      <c r="EA25" s="136" t="s">
        <v>97</v>
      </c>
      <c r="EB25" s="136" t="s">
        <v>102</v>
      </c>
      <c r="EC25" s="136" t="s">
        <v>97</v>
      </c>
      <c r="ED25" s="136" t="s">
        <v>102</v>
      </c>
      <c r="EE25" s="138" t="s">
        <v>110</v>
      </c>
      <c r="EF25" s="138" t="s">
        <v>287</v>
      </c>
      <c r="EG25" s="138" t="s">
        <v>110</v>
      </c>
      <c r="EH25" s="130" t="s">
        <v>287</v>
      </c>
      <c r="EI25" s="135" t="s">
        <v>97</v>
      </c>
      <c r="EJ25" s="137" t="s">
        <v>102</v>
      </c>
      <c r="EK25" s="136" t="s">
        <v>97</v>
      </c>
      <c r="EL25" s="136" t="s">
        <v>102</v>
      </c>
      <c r="EM25" s="139" t="s">
        <v>110</v>
      </c>
      <c r="EN25" s="139" t="s">
        <v>287</v>
      </c>
      <c r="EO25" s="136" t="s">
        <v>97</v>
      </c>
      <c r="EP25" s="137" t="s">
        <v>102</v>
      </c>
      <c r="EQ25" s="140"/>
      <c r="ER25" s="141"/>
      <c r="ES25" s="141"/>
      <c r="ET25" s="141"/>
      <c r="EU25" s="141"/>
      <c r="EV25" s="141"/>
      <c r="EW25" s="141"/>
      <c r="EX25" s="141"/>
      <c r="EY25" s="141"/>
      <c r="EZ25" s="141"/>
      <c r="FA25" s="141"/>
      <c r="FB25" s="144"/>
      <c r="FC25" s="301"/>
      <c r="FD25" s="294"/>
      <c r="FE25" s="294"/>
      <c r="FF25" s="294"/>
      <c r="FG25" s="294"/>
      <c r="FH25" s="294"/>
      <c r="FI25" s="140"/>
      <c r="FJ25" s="141"/>
      <c r="FK25" s="141"/>
      <c r="FL25" s="141"/>
      <c r="FM25" s="141"/>
      <c r="FN25" s="141"/>
      <c r="FO25" s="141"/>
      <c r="FP25" s="144"/>
      <c r="FQ25" s="142"/>
      <c r="FR25" s="141"/>
      <c r="FS25" s="141"/>
      <c r="FT25" s="141"/>
      <c r="FU25" s="308"/>
      <c r="FV25" s="308"/>
      <c r="FW25" s="141"/>
      <c r="FX25" s="141"/>
      <c r="FY25" s="141"/>
      <c r="FZ25" s="141"/>
      <c r="GA25" s="141"/>
      <c r="GB25" s="141"/>
      <c r="GC25" s="144"/>
      <c r="GD25" s="140"/>
      <c r="GE25" s="308"/>
      <c r="GF25" s="141"/>
      <c r="GG25" s="141"/>
      <c r="GH25" s="141"/>
      <c r="GI25" s="141"/>
      <c r="GJ25" s="141"/>
      <c r="GK25" s="141"/>
      <c r="GL25" s="141"/>
      <c r="GM25" s="141"/>
      <c r="GN25" s="141"/>
      <c r="GO25" s="141"/>
      <c r="GP25" s="141"/>
      <c r="GQ25" s="141"/>
      <c r="GR25" s="141"/>
      <c r="GS25" s="141"/>
      <c r="GT25" s="141"/>
      <c r="GU25" s="141"/>
      <c r="GV25" s="141"/>
      <c r="GW25" s="141"/>
      <c r="GX25" s="141"/>
      <c r="GY25" s="141"/>
      <c r="GZ25" s="141"/>
      <c r="HA25" s="141"/>
      <c r="HB25" s="141"/>
      <c r="HC25" s="144"/>
      <c r="HD25" s="140"/>
      <c r="HE25" s="141"/>
      <c r="HF25" s="141"/>
      <c r="HG25" s="141"/>
      <c r="HH25" s="141"/>
      <c r="HI25" s="141"/>
      <c r="HJ25" s="141"/>
      <c r="HK25" s="141"/>
      <c r="HL25" s="141"/>
      <c r="HM25" s="141"/>
      <c r="HN25" s="141"/>
      <c r="HO25" s="144"/>
      <c r="HP25" s="170"/>
      <c r="HQ25" s="170"/>
      <c r="HR25" s="170"/>
      <c r="HS25" s="170"/>
      <c r="HT25" s="170"/>
      <c r="HU25" s="170"/>
      <c r="HV25" s="170"/>
      <c r="HW25" s="170"/>
      <c r="HX25" s="170"/>
      <c r="HY25" s="170"/>
      <c r="HZ25" s="170"/>
      <c r="IA25" s="170"/>
      <c r="IB25" s="170"/>
      <c r="IC25" s="170"/>
      <c r="ID25" s="170"/>
      <c r="IE25" s="170"/>
      <c r="IF25" s="170"/>
      <c r="IG25" s="170"/>
      <c r="IH25" s="170"/>
      <c r="II25" s="170"/>
      <c r="IJ25" s="170"/>
      <c r="IK25" s="170"/>
      <c r="IL25" s="170"/>
      <c r="IM25" s="170"/>
    </row>
    <row r="26" spans="1:247" s="143" customFormat="1" ht="15.75" thickBot="1" x14ac:dyDescent="0.3">
      <c r="A26" s="437">
        <v>25</v>
      </c>
      <c r="B26" s="437" t="s">
        <v>288</v>
      </c>
      <c r="C26" s="435" t="s">
        <v>289</v>
      </c>
      <c r="D26" s="412" t="s">
        <v>3734</v>
      </c>
      <c r="E26" s="1364" t="s">
        <v>4159</v>
      </c>
      <c r="F26" s="435" t="s">
        <v>299</v>
      </c>
      <c r="G26" s="435" t="s">
        <v>96</v>
      </c>
      <c r="H26" s="1073">
        <v>28624</v>
      </c>
      <c r="I26" s="435">
        <v>45</v>
      </c>
      <c r="J26" s="437"/>
      <c r="K26" s="435" t="s">
        <v>110</v>
      </c>
      <c r="L26" s="437"/>
      <c r="M26" s="435" t="s">
        <v>98</v>
      </c>
      <c r="N26" s="437"/>
      <c r="O26" s="440"/>
      <c r="P26" s="440"/>
      <c r="Q26" s="439" t="s">
        <v>242</v>
      </c>
      <c r="R26" s="440"/>
      <c r="S26" s="1069">
        <v>2000</v>
      </c>
      <c r="T26" s="440"/>
      <c r="U26" s="435" t="s">
        <v>100</v>
      </c>
      <c r="V26" s="437"/>
      <c r="W26" s="435" t="s">
        <v>101</v>
      </c>
      <c r="X26" s="440"/>
      <c r="Y26" s="1069" t="s">
        <v>102</v>
      </c>
      <c r="Z26" s="437"/>
      <c r="AA26" s="437" t="s">
        <v>300</v>
      </c>
      <c r="AB26" s="437"/>
      <c r="AC26" s="437"/>
      <c r="AD26" s="437"/>
      <c r="AE26" s="437" t="s">
        <v>102</v>
      </c>
      <c r="AF26" s="437" t="s">
        <v>117</v>
      </c>
      <c r="AG26" s="437" t="s">
        <v>301</v>
      </c>
      <c r="AH26" s="435" t="s">
        <v>119</v>
      </c>
      <c r="AI26" s="442" t="s">
        <v>302</v>
      </c>
      <c r="AJ26" s="151" t="s">
        <v>303</v>
      </c>
      <c r="AK26" s="1071">
        <v>44893</v>
      </c>
      <c r="AL26" s="445" t="s">
        <v>102</v>
      </c>
      <c r="AM26" s="445" t="s">
        <v>102</v>
      </c>
      <c r="AN26" s="435" t="s">
        <v>98</v>
      </c>
      <c r="AO26" s="144" t="s">
        <v>122</v>
      </c>
      <c r="AP26" s="446" t="s">
        <v>102</v>
      </c>
      <c r="AQ26" s="439" t="s">
        <v>102</v>
      </c>
      <c r="AR26" s="439" t="s">
        <v>102</v>
      </c>
      <c r="AS26" s="308" t="s">
        <v>107</v>
      </c>
      <c r="AT26" s="435" t="s">
        <v>102</v>
      </c>
      <c r="AU26" s="445" t="s">
        <v>304</v>
      </c>
      <c r="AV26" s="435" t="s">
        <v>5</v>
      </c>
      <c r="AW26" s="912" t="s">
        <v>7</v>
      </c>
      <c r="AX26" s="439" t="s">
        <v>7</v>
      </c>
      <c r="AY26" s="435" t="s">
        <v>7</v>
      </c>
      <c r="AZ26" s="1369" t="s">
        <v>2835</v>
      </c>
      <c r="BA26" s="435" t="s">
        <v>102</v>
      </c>
      <c r="BB26" s="439" t="s">
        <v>102</v>
      </c>
      <c r="BC26" s="439"/>
      <c r="BD26" s="141" t="s">
        <v>305</v>
      </c>
      <c r="BE26" s="133">
        <v>2</v>
      </c>
      <c r="BF26" s="146">
        <v>2</v>
      </c>
      <c r="BG26" s="146"/>
      <c r="BH26" s="146">
        <v>6</v>
      </c>
      <c r="BI26" s="146">
        <v>0</v>
      </c>
      <c r="BJ26" s="146">
        <v>0</v>
      </c>
      <c r="BK26" s="146">
        <v>0</v>
      </c>
      <c r="BL26" s="133">
        <f t="shared" si="1"/>
        <v>8</v>
      </c>
      <c r="BM26" s="133">
        <f t="shared" si="4"/>
        <v>2</v>
      </c>
      <c r="BN26" s="134">
        <f>14-BM26</f>
        <v>12</v>
      </c>
      <c r="BO26" s="443" t="s">
        <v>110</v>
      </c>
      <c r="BP26" s="435">
        <v>40</v>
      </c>
      <c r="BQ26" s="435" t="s">
        <v>97</v>
      </c>
      <c r="BR26" s="435" t="s">
        <v>102</v>
      </c>
      <c r="BS26" s="435" t="s">
        <v>110</v>
      </c>
      <c r="BT26" s="439">
        <v>95.63</v>
      </c>
      <c r="BU26" s="444" t="s">
        <v>97</v>
      </c>
      <c r="BV26" s="438" t="s">
        <v>102</v>
      </c>
      <c r="BW26" s="438" t="s">
        <v>97</v>
      </c>
      <c r="BX26" s="438" t="s">
        <v>102</v>
      </c>
      <c r="BY26" s="438" t="s">
        <v>97</v>
      </c>
      <c r="BZ26" s="442" t="s">
        <v>102</v>
      </c>
      <c r="CA26" s="443" t="s">
        <v>110</v>
      </c>
      <c r="CB26" s="435">
        <v>24.73</v>
      </c>
      <c r="CC26" s="435" t="s">
        <v>110</v>
      </c>
      <c r="CD26" s="435">
        <v>0</v>
      </c>
      <c r="CE26" s="435" t="s">
        <v>110</v>
      </c>
      <c r="CF26" s="435">
        <v>0</v>
      </c>
      <c r="CG26" s="435" t="s">
        <v>97</v>
      </c>
      <c r="CH26" s="435" t="s">
        <v>102</v>
      </c>
      <c r="CI26" s="435" t="s">
        <v>97</v>
      </c>
      <c r="CJ26" s="435" t="s">
        <v>102</v>
      </c>
      <c r="CK26" s="435" t="s">
        <v>97</v>
      </c>
      <c r="CL26" s="435" t="s">
        <v>102</v>
      </c>
      <c r="CM26" s="435" t="s">
        <v>97</v>
      </c>
      <c r="CN26" s="435" t="s">
        <v>102</v>
      </c>
      <c r="CO26" s="435" t="s">
        <v>97</v>
      </c>
      <c r="CP26" s="439" t="s">
        <v>102</v>
      </c>
      <c r="CQ26" s="147" t="s">
        <v>97</v>
      </c>
      <c r="CR26" s="148" t="s">
        <v>102</v>
      </c>
      <c r="CS26" s="148" t="s">
        <v>97</v>
      </c>
      <c r="CT26" s="148" t="s">
        <v>102</v>
      </c>
      <c r="CU26" s="148" t="s">
        <v>97</v>
      </c>
      <c r="CV26" s="148" t="s">
        <v>102</v>
      </c>
      <c r="CW26" s="148" t="s">
        <v>97</v>
      </c>
      <c r="CX26" s="149" t="s">
        <v>102</v>
      </c>
      <c r="CY26" s="147" t="s">
        <v>97</v>
      </c>
      <c r="CZ26" s="148" t="s">
        <v>102</v>
      </c>
      <c r="DA26" s="148" t="s">
        <v>97</v>
      </c>
      <c r="DB26" s="148" t="s">
        <v>102</v>
      </c>
      <c r="DC26" s="148" t="s">
        <v>97</v>
      </c>
      <c r="DD26" s="148" t="s">
        <v>102</v>
      </c>
      <c r="DE26" s="148" t="s">
        <v>97</v>
      </c>
      <c r="DF26" s="148" t="s">
        <v>102</v>
      </c>
      <c r="DG26" s="148" t="s">
        <v>97</v>
      </c>
      <c r="DH26" s="148" t="s">
        <v>102</v>
      </c>
      <c r="DI26" s="148" t="s">
        <v>97</v>
      </c>
      <c r="DJ26" s="148" t="s">
        <v>102</v>
      </c>
      <c r="DK26" s="148" t="s">
        <v>97</v>
      </c>
      <c r="DL26" s="148" t="s">
        <v>102</v>
      </c>
      <c r="DM26" s="148" t="s">
        <v>97</v>
      </c>
      <c r="DN26" s="148" t="s">
        <v>102</v>
      </c>
      <c r="DO26" s="148" t="s">
        <v>97</v>
      </c>
      <c r="DP26" s="148" t="s">
        <v>102</v>
      </c>
      <c r="DQ26" s="148" t="s">
        <v>97</v>
      </c>
      <c r="DR26" s="148" t="s">
        <v>102</v>
      </c>
      <c r="DS26" s="148" t="s">
        <v>97</v>
      </c>
      <c r="DT26" s="148" t="s">
        <v>102</v>
      </c>
      <c r="DU26" s="148" t="s">
        <v>97</v>
      </c>
      <c r="DV26" s="148" t="s">
        <v>102</v>
      </c>
      <c r="DW26" s="148" t="s">
        <v>97</v>
      </c>
      <c r="DX26" s="149" t="s">
        <v>102</v>
      </c>
      <c r="DY26" s="147" t="s">
        <v>97</v>
      </c>
      <c r="DZ26" s="148" t="s">
        <v>102</v>
      </c>
      <c r="EA26" s="148" t="s">
        <v>97</v>
      </c>
      <c r="EB26" s="148" t="s">
        <v>102</v>
      </c>
      <c r="EC26" s="148" t="s">
        <v>97</v>
      </c>
      <c r="ED26" s="148" t="s">
        <v>102</v>
      </c>
      <c r="EE26" s="148" t="s">
        <v>97</v>
      </c>
      <c r="EF26" s="148" t="s">
        <v>102</v>
      </c>
      <c r="EG26" s="148" t="s">
        <v>97</v>
      </c>
      <c r="EH26" s="149" t="s">
        <v>102</v>
      </c>
      <c r="EI26" s="147" t="s">
        <v>97</v>
      </c>
      <c r="EJ26" s="149" t="s">
        <v>102</v>
      </c>
      <c r="EK26" s="148" t="s">
        <v>97</v>
      </c>
      <c r="EL26" s="148" t="s">
        <v>102</v>
      </c>
      <c r="EM26" s="150" t="s">
        <v>97</v>
      </c>
      <c r="EN26" s="150" t="s">
        <v>102</v>
      </c>
      <c r="EO26" s="148" t="s">
        <v>97</v>
      </c>
      <c r="EP26" s="149" t="s">
        <v>102</v>
      </c>
      <c r="EQ26" s="140"/>
      <c r="ER26" s="141"/>
      <c r="ES26" s="141"/>
      <c r="ET26" s="141"/>
      <c r="EU26" s="141"/>
      <c r="EV26" s="141"/>
      <c r="EW26" s="141"/>
      <c r="EX26" s="141"/>
      <c r="EY26" s="141"/>
      <c r="EZ26" s="141"/>
      <c r="FA26" s="141"/>
      <c r="FB26" s="144"/>
      <c r="FC26" s="301"/>
      <c r="FD26" s="294"/>
      <c r="FE26" s="294"/>
      <c r="FF26" s="294"/>
      <c r="FG26" s="294"/>
      <c r="FH26" s="294"/>
      <c r="FI26" s="140"/>
      <c r="FJ26" s="141"/>
      <c r="FK26" s="141"/>
      <c r="FL26" s="141"/>
      <c r="FM26" s="141"/>
      <c r="FN26" s="141"/>
      <c r="FO26" s="141"/>
      <c r="FP26" s="144"/>
      <c r="FQ26" s="142"/>
      <c r="FR26" s="141"/>
      <c r="FS26" s="141"/>
      <c r="FT26" s="141"/>
      <c r="FU26" s="308"/>
      <c r="FV26" s="308"/>
      <c r="FW26" s="141"/>
      <c r="FX26" s="141"/>
      <c r="FY26" s="141"/>
      <c r="FZ26" s="141"/>
      <c r="GA26" s="141"/>
      <c r="GB26" s="141"/>
      <c r="GC26" s="144"/>
      <c r="GD26" s="747"/>
      <c r="GE26" s="834" t="s">
        <v>110</v>
      </c>
      <c r="GF26" s="141" t="s">
        <v>110</v>
      </c>
      <c r="GG26" s="141" t="s">
        <v>110</v>
      </c>
      <c r="GH26" s="141" t="s">
        <v>97</v>
      </c>
      <c r="GI26" s="141"/>
      <c r="GJ26" s="141"/>
      <c r="GK26" s="141"/>
      <c r="GL26" s="141"/>
      <c r="GM26" s="141"/>
      <c r="GN26" s="141"/>
      <c r="GO26" s="141"/>
      <c r="GP26" s="141"/>
      <c r="GQ26" s="141"/>
      <c r="GR26" s="141"/>
      <c r="GS26" s="141"/>
      <c r="GT26" s="141"/>
      <c r="GU26" s="141"/>
      <c r="GV26" s="141"/>
      <c r="GW26" s="141"/>
      <c r="GX26" s="141"/>
      <c r="GY26" s="141"/>
      <c r="GZ26" s="141"/>
      <c r="HA26" s="141"/>
      <c r="HB26" s="141"/>
      <c r="HC26" s="144"/>
      <c r="HD26" s="140"/>
      <c r="HE26" s="141"/>
      <c r="HF26" s="141"/>
      <c r="HG26" s="141"/>
      <c r="HH26" s="141"/>
      <c r="HI26" s="141"/>
      <c r="HJ26" s="141"/>
      <c r="HK26" s="141"/>
      <c r="HL26" s="141"/>
      <c r="HM26" s="141"/>
      <c r="HN26" s="141"/>
      <c r="HO26" s="144"/>
      <c r="HP26" s="170"/>
      <c r="HQ26" s="170"/>
      <c r="HR26" s="170"/>
      <c r="HS26" s="170"/>
      <c r="HT26" s="170"/>
      <c r="HU26" s="170"/>
      <c r="HV26" s="170"/>
      <c r="HW26" s="170"/>
      <c r="HX26" s="170"/>
      <c r="HY26" s="170"/>
      <c r="HZ26" s="170"/>
      <c r="IA26" s="170"/>
      <c r="IB26" s="170"/>
      <c r="IC26" s="170"/>
      <c r="ID26" s="170"/>
      <c r="IE26" s="170"/>
      <c r="IF26" s="170"/>
      <c r="IG26" s="170"/>
      <c r="IH26" s="170"/>
      <c r="II26" s="170"/>
      <c r="IJ26" s="170"/>
      <c r="IK26" s="170"/>
      <c r="IL26" s="170"/>
      <c r="IM26" s="170"/>
    </row>
    <row r="27" spans="1:247" s="143" customFormat="1" ht="15.75" thickBot="1" x14ac:dyDescent="0.3">
      <c r="A27" s="437">
        <v>26</v>
      </c>
      <c r="B27" s="437" t="s">
        <v>297</v>
      </c>
      <c r="C27" s="435" t="s">
        <v>298</v>
      </c>
      <c r="D27" s="412" t="s">
        <v>3735</v>
      </c>
      <c r="E27" s="1364" t="s">
        <v>4160</v>
      </c>
      <c r="F27" s="435" t="s">
        <v>308</v>
      </c>
      <c r="G27" s="435" t="s">
        <v>96</v>
      </c>
      <c r="H27" s="1073">
        <v>30717</v>
      </c>
      <c r="I27" s="435">
        <v>39</v>
      </c>
      <c r="J27" s="437"/>
      <c r="K27" s="435" t="s">
        <v>97</v>
      </c>
      <c r="L27" s="437"/>
      <c r="M27" s="435" t="s">
        <v>98</v>
      </c>
      <c r="N27" s="437"/>
      <c r="O27" s="440"/>
      <c r="P27" s="440"/>
      <c r="Q27" s="439" t="s">
        <v>282</v>
      </c>
      <c r="R27" s="440"/>
      <c r="S27" s="1069">
        <v>2010</v>
      </c>
      <c r="T27" s="440"/>
      <c r="U27" s="435" t="s">
        <v>100</v>
      </c>
      <c r="V27" s="437"/>
      <c r="W27" s="435" t="s">
        <v>101</v>
      </c>
      <c r="X27" s="440"/>
      <c r="Y27" s="1069" t="s">
        <v>102</v>
      </c>
      <c r="Z27" s="437"/>
      <c r="AA27" s="437" t="s">
        <v>300</v>
      </c>
      <c r="AB27" s="437"/>
      <c r="AC27" s="437"/>
      <c r="AD27" s="437"/>
      <c r="AE27" s="437" t="s">
        <v>102</v>
      </c>
      <c r="AF27" s="437" t="s">
        <v>117</v>
      </c>
      <c r="AG27" s="440" t="s">
        <v>292</v>
      </c>
      <c r="AH27" s="435" t="s">
        <v>119</v>
      </c>
      <c r="AI27" s="439" t="s">
        <v>309</v>
      </c>
      <c r="AJ27" s="162" t="s">
        <v>310</v>
      </c>
      <c r="AK27" s="1072">
        <v>44889</v>
      </c>
      <c r="AL27" s="435" t="s">
        <v>102</v>
      </c>
      <c r="AM27" s="435" t="s">
        <v>102</v>
      </c>
      <c r="AN27" s="435" t="s">
        <v>98</v>
      </c>
      <c r="AO27" s="144" t="s">
        <v>106</v>
      </c>
      <c r="AP27" s="435" t="s">
        <v>102</v>
      </c>
      <c r="AQ27" s="440" t="s">
        <v>102</v>
      </c>
      <c r="AR27" s="439" t="s">
        <v>102</v>
      </c>
      <c r="AS27" s="294" t="s">
        <v>170</v>
      </c>
      <c r="AT27" s="435" t="s">
        <v>102</v>
      </c>
      <c r="AU27" s="435" t="s">
        <v>311</v>
      </c>
      <c r="AV27" s="435" t="s">
        <v>5</v>
      </c>
      <c r="AW27" s="912" t="s">
        <v>7</v>
      </c>
      <c r="AX27" s="439" t="s">
        <v>7</v>
      </c>
      <c r="AY27" s="435" t="s">
        <v>7</v>
      </c>
      <c r="AZ27" s="1369" t="s">
        <v>2835</v>
      </c>
      <c r="BA27" s="435" t="s">
        <v>102</v>
      </c>
      <c r="BB27" s="439" t="s">
        <v>102</v>
      </c>
      <c r="BC27" s="439"/>
      <c r="BD27" s="144" t="s">
        <v>312</v>
      </c>
      <c r="BE27" s="152">
        <v>3</v>
      </c>
      <c r="BF27" s="158">
        <v>2</v>
      </c>
      <c r="BG27" s="158"/>
      <c r="BH27" s="152">
        <v>0</v>
      </c>
      <c r="BI27" s="152">
        <v>0</v>
      </c>
      <c r="BJ27" s="152">
        <v>0</v>
      </c>
      <c r="BK27" s="152">
        <v>0</v>
      </c>
      <c r="BL27" s="133">
        <f t="shared" ref="BL27:BL30" si="8">BE27+BH27+BJ27</f>
        <v>3</v>
      </c>
      <c r="BM27" s="133">
        <f t="shared" ref="BM27:BM30" si="9">BF27+BI27+BK27</f>
        <v>2</v>
      </c>
      <c r="BN27" s="134">
        <f>15-BM27</f>
        <v>13</v>
      </c>
      <c r="BO27" s="443" t="s">
        <v>110</v>
      </c>
      <c r="BP27" s="435">
        <v>74</v>
      </c>
      <c r="BQ27" s="435" t="s">
        <v>110</v>
      </c>
      <c r="BR27" s="435">
        <v>53.46</v>
      </c>
      <c r="BS27" s="435" t="s">
        <v>110</v>
      </c>
      <c r="BT27" s="439">
        <v>92.5</v>
      </c>
      <c r="BU27" s="444" t="s">
        <v>97</v>
      </c>
      <c r="BV27" s="438" t="s">
        <v>102</v>
      </c>
      <c r="BW27" s="438" t="s">
        <v>97</v>
      </c>
      <c r="BX27" s="438" t="s">
        <v>102</v>
      </c>
      <c r="BY27" s="438" t="s">
        <v>97</v>
      </c>
      <c r="BZ27" s="442" t="s">
        <v>102</v>
      </c>
      <c r="CA27" s="443" t="s">
        <v>97</v>
      </c>
      <c r="CB27" s="435" t="s">
        <v>102</v>
      </c>
      <c r="CC27" s="435" t="s">
        <v>97</v>
      </c>
      <c r="CD27" s="435" t="s">
        <v>102</v>
      </c>
      <c r="CE27" s="435" t="s">
        <v>97</v>
      </c>
      <c r="CF27" s="435" t="s">
        <v>102</v>
      </c>
      <c r="CG27" s="435" t="s">
        <v>97</v>
      </c>
      <c r="CH27" s="435" t="s">
        <v>102</v>
      </c>
      <c r="CI27" s="435" t="s">
        <v>97</v>
      </c>
      <c r="CJ27" s="435" t="s">
        <v>102</v>
      </c>
      <c r="CK27" s="435" t="s">
        <v>97</v>
      </c>
      <c r="CL27" s="435" t="s">
        <v>102</v>
      </c>
      <c r="CM27" s="435" t="s">
        <v>97</v>
      </c>
      <c r="CN27" s="435" t="s">
        <v>102</v>
      </c>
      <c r="CO27" s="435" t="s">
        <v>97</v>
      </c>
      <c r="CP27" s="439" t="s">
        <v>102</v>
      </c>
      <c r="CQ27" s="147" t="s">
        <v>97</v>
      </c>
      <c r="CR27" s="148" t="s">
        <v>102</v>
      </c>
      <c r="CS27" s="148" t="s">
        <v>97</v>
      </c>
      <c r="CT27" s="148" t="s">
        <v>102</v>
      </c>
      <c r="CU27" s="148" t="s">
        <v>97</v>
      </c>
      <c r="CV27" s="148" t="s">
        <v>102</v>
      </c>
      <c r="CW27" s="148" t="s">
        <v>97</v>
      </c>
      <c r="CX27" s="149" t="s">
        <v>102</v>
      </c>
      <c r="CY27" s="147" t="s">
        <v>97</v>
      </c>
      <c r="CZ27" s="148" t="s">
        <v>102</v>
      </c>
      <c r="DA27" s="148" t="s">
        <v>97</v>
      </c>
      <c r="DB27" s="148" t="s">
        <v>102</v>
      </c>
      <c r="DC27" s="148" t="s">
        <v>97</v>
      </c>
      <c r="DD27" s="148" t="s">
        <v>102</v>
      </c>
      <c r="DE27" s="148" t="s">
        <v>97</v>
      </c>
      <c r="DF27" s="148" t="s">
        <v>102</v>
      </c>
      <c r="DG27" s="148" t="s">
        <v>97</v>
      </c>
      <c r="DH27" s="148" t="s">
        <v>102</v>
      </c>
      <c r="DI27" s="148" t="s">
        <v>97</v>
      </c>
      <c r="DJ27" s="148" t="s">
        <v>102</v>
      </c>
      <c r="DK27" s="148" t="s">
        <v>97</v>
      </c>
      <c r="DL27" s="148" t="s">
        <v>102</v>
      </c>
      <c r="DM27" s="148" t="s">
        <v>97</v>
      </c>
      <c r="DN27" s="148" t="s">
        <v>102</v>
      </c>
      <c r="DO27" s="148" t="s">
        <v>97</v>
      </c>
      <c r="DP27" s="148" t="s">
        <v>102</v>
      </c>
      <c r="DQ27" s="148" t="s">
        <v>97</v>
      </c>
      <c r="DR27" s="148" t="s">
        <v>102</v>
      </c>
      <c r="DS27" s="148" t="s">
        <v>97</v>
      </c>
      <c r="DT27" s="148" t="s">
        <v>102</v>
      </c>
      <c r="DU27" s="148" t="s">
        <v>97</v>
      </c>
      <c r="DV27" s="148" t="s">
        <v>102</v>
      </c>
      <c r="DW27" s="148" t="s">
        <v>97</v>
      </c>
      <c r="DX27" s="149" t="s">
        <v>102</v>
      </c>
      <c r="DY27" s="147" t="s">
        <v>97</v>
      </c>
      <c r="DZ27" s="148" t="s">
        <v>102</v>
      </c>
      <c r="EA27" s="148" t="s">
        <v>97</v>
      </c>
      <c r="EB27" s="148" t="s">
        <v>102</v>
      </c>
      <c r="EC27" s="148" t="s">
        <v>97</v>
      </c>
      <c r="ED27" s="148" t="s">
        <v>102</v>
      </c>
      <c r="EE27" s="148" t="s">
        <v>97</v>
      </c>
      <c r="EF27" s="148" t="s">
        <v>102</v>
      </c>
      <c r="EG27" s="148" t="s">
        <v>97</v>
      </c>
      <c r="EH27" s="149" t="s">
        <v>102</v>
      </c>
      <c r="EI27" s="147" t="s">
        <v>97</v>
      </c>
      <c r="EJ27" s="149" t="s">
        <v>102</v>
      </c>
      <c r="EK27" s="148" t="s">
        <v>97</v>
      </c>
      <c r="EL27" s="148" t="s">
        <v>102</v>
      </c>
      <c r="EM27" s="150" t="s">
        <v>97</v>
      </c>
      <c r="EN27" s="141" t="s">
        <v>143</v>
      </c>
      <c r="EO27" s="148" t="s">
        <v>97</v>
      </c>
      <c r="EP27" s="149" t="s">
        <v>102</v>
      </c>
      <c r="EQ27" s="140"/>
      <c r="ER27" s="141"/>
      <c r="ES27" s="141"/>
      <c r="ET27" s="141"/>
      <c r="EU27" s="141"/>
      <c r="EV27" s="141"/>
      <c r="EW27" s="141"/>
      <c r="EX27" s="141"/>
      <c r="EY27" s="141"/>
      <c r="EZ27" s="141"/>
      <c r="FA27" s="141"/>
      <c r="FB27" s="144"/>
      <c r="FC27" s="301"/>
      <c r="FD27" s="294"/>
      <c r="FE27" s="294"/>
      <c r="FF27" s="294"/>
      <c r="FG27" s="294"/>
      <c r="FH27" s="294"/>
      <c r="FI27" s="140"/>
      <c r="FJ27" s="141"/>
      <c r="FK27" s="141"/>
      <c r="FL27" s="141"/>
      <c r="FM27" s="141"/>
      <c r="FN27" s="141"/>
      <c r="FO27" s="141"/>
      <c r="FP27" s="144"/>
      <c r="FQ27" s="142"/>
      <c r="FR27" s="141"/>
      <c r="FS27" s="141"/>
      <c r="FT27" s="141"/>
      <c r="FU27" s="308"/>
      <c r="FV27" s="308"/>
      <c r="FW27" s="141"/>
      <c r="FX27" s="141"/>
      <c r="FY27" s="141"/>
      <c r="FZ27" s="141"/>
      <c r="GA27" s="141"/>
      <c r="GB27" s="141"/>
      <c r="GC27" s="144"/>
      <c r="GD27" s="140"/>
      <c r="GE27" s="308"/>
      <c r="GF27" s="141"/>
      <c r="GG27" s="141"/>
      <c r="GH27" s="141"/>
      <c r="GI27" s="141"/>
      <c r="GJ27" s="141"/>
      <c r="GK27" s="141"/>
      <c r="GL27" s="141"/>
      <c r="GM27" s="141"/>
      <c r="GN27" s="141"/>
      <c r="GO27" s="141"/>
      <c r="GP27" s="141"/>
      <c r="GQ27" s="141"/>
      <c r="GR27" s="141"/>
      <c r="GS27" s="141"/>
      <c r="GT27" s="141"/>
      <c r="GU27" s="141"/>
      <c r="GV27" s="141"/>
      <c r="GW27" s="141"/>
      <c r="GX27" s="141"/>
      <c r="GY27" s="141"/>
      <c r="GZ27" s="141"/>
      <c r="HA27" s="141"/>
      <c r="HB27" s="141"/>
      <c r="HC27" s="144"/>
      <c r="HD27" s="140"/>
      <c r="HE27" s="141"/>
      <c r="HF27" s="141"/>
      <c r="HG27" s="141"/>
      <c r="HH27" s="141"/>
      <c r="HI27" s="141"/>
      <c r="HJ27" s="141"/>
      <c r="HK27" s="141"/>
      <c r="HL27" s="141"/>
      <c r="HM27" s="141"/>
      <c r="HN27" s="141"/>
      <c r="HO27" s="144"/>
      <c r="HP27" s="170"/>
      <c r="HQ27" s="170"/>
      <c r="HR27" s="170"/>
      <c r="HS27" s="170"/>
      <c r="HT27" s="170"/>
      <c r="HU27" s="170"/>
      <c r="HV27" s="170"/>
      <c r="HW27" s="170"/>
      <c r="HX27" s="170"/>
      <c r="HY27" s="170"/>
      <c r="HZ27" s="170"/>
      <c r="IA27" s="170"/>
      <c r="IB27" s="170"/>
      <c r="IC27" s="170"/>
      <c r="ID27" s="170"/>
      <c r="IE27" s="170"/>
      <c r="IF27" s="170"/>
      <c r="IG27" s="170"/>
      <c r="IH27" s="170"/>
      <c r="II27" s="170"/>
      <c r="IJ27" s="170"/>
      <c r="IK27" s="170"/>
      <c r="IL27" s="170"/>
      <c r="IM27" s="170"/>
    </row>
    <row r="28" spans="1:247" s="143" customFormat="1" ht="15.75" thickBot="1" x14ac:dyDescent="0.3">
      <c r="A28" s="437">
        <v>27</v>
      </c>
      <c r="B28" s="437" t="s">
        <v>306</v>
      </c>
      <c r="C28" s="435" t="s">
        <v>307</v>
      </c>
      <c r="D28" s="412" t="s">
        <v>3736</v>
      </c>
      <c r="E28" s="1364" t="s">
        <v>4161</v>
      </c>
      <c r="F28" s="1076" t="s">
        <v>317</v>
      </c>
      <c r="G28" s="435" t="s">
        <v>147</v>
      </c>
      <c r="H28" s="1073">
        <v>29017</v>
      </c>
      <c r="I28" s="435">
        <v>44</v>
      </c>
      <c r="J28" s="437"/>
      <c r="K28" s="435" t="s">
        <v>110</v>
      </c>
      <c r="L28" s="437"/>
      <c r="M28" s="435" t="s">
        <v>98</v>
      </c>
      <c r="N28" s="437"/>
      <c r="O28" s="440"/>
      <c r="P28" s="440"/>
      <c r="Q28" s="439" t="s">
        <v>318</v>
      </c>
      <c r="R28" s="440"/>
      <c r="S28" s="1069">
        <v>2006</v>
      </c>
      <c r="T28" s="440"/>
      <c r="U28" s="1371" t="s">
        <v>1531</v>
      </c>
      <c r="V28" s="437"/>
      <c r="W28" s="435" t="s">
        <v>101</v>
      </c>
      <c r="X28" s="440"/>
      <c r="Y28" s="1069" t="s">
        <v>102</v>
      </c>
      <c r="Z28" s="437"/>
      <c r="AA28" s="437" t="s">
        <v>319</v>
      </c>
      <c r="AB28" s="437"/>
      <c r="AC28" s="437"/>
      <c r="AD28" s="437"/>
      <c r="AE28" s="437" t="s">
        <v>102</v>
      </c>
      <c r="AF28" s="437" t="s">
        <v>103</v>
      </c>
      <c r="AG28" s="437" t="s">
        <v>176</v>
      </c>
      <c r="AH28" s="435" t="s">
        <v>119</v>
      </c>
      <c r="AI28" s="439" t="s">
        <v>320</v>
      </c>
      <c r="AJ28" s="153" t="s">
        <v>321</v>
      </c>
      <c r="AK28" s="1071">
        <v>44942</v>
      </c>
      <c r="AL28" s="435" t="s">
        <v>102</v>
      </c>
      <c r="AM28" s="435" t="s">
        <v>102</v>
      </c>
      <c r="AN28" s="435" t="s">
        <v>98</v>
      </c>
      <c r="AO28" s="144" t="s">
        <v>122</v>
      </c>
      <c r="AP28" s="435" t="s">
        <v>102</v>
      </c>
      <c r="AQ28" s="440" t="s">
        <v>102</v>
      </c>
      <c r="AR28" s="439" t="s">
        <v>102</v>
      </c>
      <c r="AS28" s="294" t="s">
        <v>141</v>
      </c>
      <c r="AT28" s="435" t="s">
        <v>102</v>
      </c>
      <c r="AU28" s="435" t="s">
        <v>271</v>
      </c>
      <c r="AV28" s="435" t="s">
        <v>5</v>
      </c>
      <c r="AW28" s="449" t="s">
        <v>7</v>
      </c>
      <c r="AX28" s="439" t="s">
        <v>7</v>
      </c>
      <c r="AY28" s="435" t="s">
        <v>7</v>
      </c>
      <c r="AZ28" s="1369" t="s">
        <v>2835</v>
      </c>
      <c r="BA28" s="435" t="s">
        <v>102</v>
      </c>
      <c r="BB28" s="439" t="s">
        <v>102</v>
      </c>
      <c r="BC28" s="439"/>
      <c r="BD28" s="144" t="s">
        <v>278</v>
      </c>
      <c r="BE28" s="133">
        <v>1</v>
      </c>
      <c r="BF28" s="146">
        <v>1</v>
      </c>
      <c r="BG28" s="146"/>
      <c r="BH28" s="133">
        <v>6</v>
      </c>
      <c r="BI28" s="133">
        <v>0</v>
      </c>
      <c r="BJ28" s="133">
        <v>0</v>
      </c>
      <c r="BK28" s="133">
        <v>0</v>
      </c>
      <c r="BL28" s="133">
        <f>BE28+BH28+BJ28</f>
        <v>7</v>
      </c>
      <c r="BM28" s="133">
        <f>BF28+BI28+BK28</f>
        <v>1</v>
      </c>
      <c r="BN28" s="134">
        <f>13-BM28</f>
        <v>12</v>
      </c>
      <c r="BO28" s="443" t="s">
        <v>97</v>
      </c>
      <c r="BP28" s="435" t="s">
        <v>102</v>
      </c>
      <c r="BQ28" s="435" t="s">
        <v>97</v>
      </c>
      <c r="BR28" s="435" t="s">
        <v>102</v>
      </c>
      <c r="BS28" s="435" t="s">
        <v>110</v>
      </c>
      <c r="BT28" s="439">
        <v>66.67</v>
      </c>
      <c r="BU28" s="444" t="s">
        <v>97</v>
      </c>
      <c r="BV28" s="438" t="s">
        <v>102</v>
      </c>
      <c r="BW28" s="438" t="s">
        <v>97</v>
      </c>
      <c r="BX28" s="438" t="s">
        <v>102</v>
      </c>
      <c r="BY28" s="438" t="s">
        <v>97</v>
      </c>
      <c r="BZ28" s="442" t="s">
        <v>102</v>
      </c>
      <c r="CA28" s="443" t="s">
        <v>110</v>
      </c>
      <c r="CB28" s="435">
        <v>32.630000000000003</v>
      </c>
      <c r="CC28" s="435" t="s">
        <v>110</v>
      </c>
      <c r="CD28" s="435">
        <v>0</v>
      </c>
      <c r="CE28" s="435" t="s">
        <v>97</v>
      </c>
      <c r="CF28" s="435" t="s">
        <v>102</v>
      </c>
      <c r="CG28" s="435" t="s">
        <v>97</v>
      </c>
      <c r="CH28" s="435" t="s">
        <v>102</v>
      </c>
      <c r="CI28" s="435" t="s">
        <v>97</v>
      </c>
      <c r="CJ28" s="435" t="s">
        <v>102</v>
      </c>
      <c r="CK28" s="435" t="s">
        <v>97</v>
      </c>
      <c r="CL28" s="435" t="s">
        <v>102</v>
      </c>
      <c r="CM28" s="435" t="s">
        <v>97</v>
      </c>
      <c r="CN28" s="435" t="s">
        <v>102</v>
      </c>
      <c r="CO28" s="435" t="s">
        <v>97</v>
      </c>
      <c r="CP28" s="439" t="s">
        <v>102</v>
      </c>
      <c r="CQ28" s="147" t="s">
        <v>110</v>
      </c>
      <c r="CR28" s="148">
        <v>75.63</v>
      </c>
      <c r="CS28" s="148" t="s">
        <v>97</v>
      </c>
      <c r="CT28" s="148" t="s">
        <v>102</v>
      </c>
      <c r="CU28" s="148" t="s">
        <v>97</v>
      </c>
      <c r="CV28" s="148" t="s">
        <v>102</v>
      </c>
      <c r="CW28" s="148" t="s">
        <v>97</v>
      </c>
      <c r="CX28" s="149" t="s">
        <v>102</v>
      </c>
      <c r="CY28" s="147" t="s">
        <v>97</v>
      </c>
      <c r="CZ28" s="148" t="s">
        <v>102</v>
      </c>
      <c r="DA28" s="148" t="s">
        <v>97</v>
      </c>
      <c r="DB28" s="148" t="s">
        <v>102</v>
      </c>
      <c r="DC28" s="148" t="s">
        <v>97</v>
      </c>
      <c r="DD28" s="148" t="s">
        <v>102</v>
      </c>
      <c r="DE28" s="148" t="s">
        <v>97</v>
      </c>
      <c r="DF28" s="148" t="s">
        <v>102</v>
      </c>
      <c r="DG28" s="148" t="s">
        <v>110</v>
      </c>
      <c r="DH28" s="148">
        <v>12</v>
      </c>
      <c r="DI28" s="148" t="s">
        <v>97</v>
      </c>
      <c r="DJ28" s="148" t="s">
        <v>102</v>
      </c>
      <c r="DK28" s="148" t="s">
        <v>97</v>
      </c>
      <c r="DL28" s="148" t="s">
        <v>102</v>
      </c>
      <c r="DM28" s="148" t="s">
        <v>97</v>
      </c>
      <c r="DN28" s="148" t="s">
        <v>102</v>
      </c>
      <c r="DO28" s="148" t="s">
        <v>97</v>
      </c>
      <c r="DP28" s="148" t="s">
        <v>102</v>
      </c>
      <c r="DQ28" s="148" t="s">
        <v>97</v>
      </c>
      <c r="DR28" s="148" t="s">
        <v>102</v>
      </c>
      <c r="DS28" s="148" t="s">
        <v>97</v>
      </c>
      <c r="DT28" s="148" t="s">
        <v>102</v>
      </c>
      <c r="DU28" s="148" t="s">
        <v>97</v>
      </c>
      <c r="DV28" s="148" t="s">
        <v>102</v>
      </c>
      <c r="DW28" s="148" t="s">
        <v>97</v>
      </c>
      <c r="DX28" s="149" t="s">
        <v>102</v>
      </c>
      <c r="DY28" s="147" t="s">
        <v>110</v>
      </c>
      <c r="DZ28" s="148" t="s">
        <v>313</v>
      </c>
      <c r="EA28" s="148" t="s">
        <v>97</v>
      </c>
      <c r="EB28" s="148" t="s">
        <v>102</v>
      </c>
      <c r="EC28" s="148" t="s">
        <v>97</v>
      </c>
      <c r="ED28" s="148" t="s">
        <v>102</v>
      </c>
      <c r="EE28" s="148" t="s">
        <v>97</v>
      </c>
      <c r="EF28" s="148" t="s">
        <v>102</v>
      </c>
      <c r="EG28" s="148" t="s">
        <v>97</v>
      </c>
      <c r="EH28" s="149" t="s">
        <v>102</v>
      </c>
      <c r="EI28" s="147" t="s">
        <v>97</v>
      </c>
      <c r="EJ28" s="149" t="s">
        <v>102</v>
      </c>
      <c r="EK28" s="148" t="s">
        <v>97</v>
      </c>
      <c r="EL28" s="148" t="s">
        <v>102</v>
      </c>
      <c r="EM28" s="150" t="s">
        <v>97</v>
      </c>
      <c r="EN28" s="148" t="s">
        <v>314</v>
      </c>
      <c r="EO28" s="148" t="s">
        <v>97</v>
      </c>
      <c r="EP28" s="149" t="s">
        <v>102</v>
      </c>
      <c r="EQ28" s="140"/>
      <c r="ER28" s="141"/>
      <c r="ES28" s="141"/>
      <c r="ET28" s="141"/>
      <c r="EU28" s="141"/>
      <c r="EV28" s="141"/>
      <c r="EW28" s="141"/>
      <c r="EX28" s="141"/>
      <c r="EY28" s="141"/>
      <c r="EZ28" s="141"/>
      <c r="FA28" s="141"/>
      <c r="FB28" s="144"/>
      <c r="FC28" s="301"/>
      <c r="FD28" s="294"/>
      <c r="FE28" s="294"/>
      <c r="FF28" s="294"/>
      <c r="FG28" s="294"/>
      <c r="FH28" s="294"/>
      <c r="FI28" s="140"/>
      <c r="FJ28" s="141"/>
      <c r="FK28" s="141"/>
      <c r="FL28" s="141"/>
      <c r="FM28" s="141"/>
      <c r="FN28" s="141"/>
      <c r="FO28" s="141"/>
      <c r="FP28" s="144"/>
      <c r="FQ28" s="142"/>
      <c r="FR28" s="141"/>
      <c r="FS28" s="141"/>
      <c r="FT28" s="141"/>
      <c r="FU28" s="308"/>
      <c r="FV28" s="308"/>
      <c r="FW28" s="141"/>
      <c r="FX28" s="141"/>
      <c r="FY28" s="141"/>
      <c r="FZ28" s="141"/>
      <c r="GA28" s="141"/>
      <c r="GB28" s="141"/>
      <c r="GC28" s="144"/>
      <c r="GD28" s="140"/>
      <c r="GE28" s="308"/>
      <c r="GF28" s="141"/>
      <c r="GG28" s="141"/>
      <c r="GH28" s="141"/>
      <c r="GI28" s="141"/>
      <c r="GJ28" s="141"/>
      <c r="GK28" s="141"/>
      <c r="GL28" s="141"/>
      <c r="GM28" s="141"/>
      <c r="GN28" s="141"/>
      <c r="GO28" s="141"/>
      <c r="GP28" s="141"/>
      <c r="GQ28" s="141"/>
      <c r="GR28" s="141"/>
      <c r="GS28" s="141"/>
      <c r="GT28" s="141"/>
      <c r="GU28" s="141"/>
      <c r="GV28" s="141"/>
      <c r="GW28" s="141"/>
      <c r="GX28" s="141"/>
      <c r="GY28" s="141"/>
      <c r="GZ28" s="141"/>
      <c r="HA28" s="141"/>
      <c r="HB28" s="141"/>
      <c r="HC28" s="144"/>
      <c r="HD28" s="140"/>
      <c r="HE28" s="141"/>
      <c r="HF28" s="141"/>
      <c r="HG28" s="141"/>
      <c r="HH28" s="141"/>
      <c r="HI28" s="141"/>
      <c r="HJ28" s="141"/>
      <c r="HK28" s="141"/>
      <c r="HL28" s="141"/>
      <c r="HM28" s="141"/>
      <c r="HN28" s="141"/>
      <c r="HO28" s="144"/>
      <c r="HP28" s="170"/>
      <c r="HQ28" s="170"/>
      <c r="HR28" s="170"/>
      <c r="HS28" s="170"/>
      <c r="HT28" s="170"/>
      <c r="HU28" s="170"/>
      <c r="HV28" s="170"/>
      <c r="HW28" s="170"/>
      <c r="HX28" s="170"/>
      <c r="HY28" s="170"/>
      <c r="HZ28" s="170"/>
      <c r="IA28" s="170"/>
      <c r="IB28" s="170"/>
      <c r="IC28" s="170"/>
      <c r="ID28" s="170"/>
      <c r="IE28" s="170"/>
      <c r="IF28" s="170"/>
      <c r="IG28" s="170"/>
      <c r="IH28" s="170"/>
      <c r="II28" s="170"/>
      <c r="IJ28" s="170"/>
      <c r="IK28" s="170"/>
      <c r="IL28" s="170"/>
      <c r="IM28" s="170"/>
    </row>
    <row r="29" spans="1:247" s="143" customFormat="1" ht="15.75" thickBot="1" x14ac:dyDescent="0.3">
      <c r="A29" s="447">
        <v>28</v>
      </c>
      <c r="B29" s="437" t="s">
        <v>315</v>
      </c>
      <c r="C29" s="435" t="s">
        <v>316</v>
      </c>
      <c r="D29" s="412" t="s">
        <v>3737</v>
      </c>
      <c r="E29" s="1364" t="s">
        <v>4162</v>
      </c>
      <c r="F29" s="435" t="s">
        <v>324</v>
      </c>
      <c r="G29" s="435" t="s">
        <v>96</v>
      </c>
      <c r="H29" s="1073">
        <v>36559</v>
      </c>
      <c r="I29" s="435">
        <v>23</v>
      </c>
      <c r="J29" s="447"/>
      <c r="K29" s="435" t="s">
        <v>97</v>
      </c>
      <c r="L29" s="447"/>
      <c r="M29" s="435" t="s">
        <v>98</v>
      </c>
      <c r="N29" s="447"/>
      <c r="O29" s="990"/>
      <c r="P29" s="990"/>
      <c r="Q29" s="439" t="s">
        <v>234</v>
      </c>
      <c r="R29" s="440"/>
      <c r="S29" s="1069">
        <v>2022</v>
      </c>
      <c r="T29" s="990"/>
      <c r="U29" s="435" t="s">
        <v>100</v>
      </c>
      <c r="V29" s="447"/>
      <c r="W29" s="435" t="s">
        <v>101</v>
      </c>
      <c r="X29" s="990"/>
      <c r="Y29" s="1069" t="s">
        <v>102</v>
      </c>
      <c r="Z29" s="447"/>
      <c r="AA29" s="437" t="s">
        <v>300</v>
      </c>
      <c r="AB29" s="447"/>
      <c r="AC29" s="447"/>
      <c r="AD29" s="447"/>
      <c r="AE29" s="447" t="s">
        <v>102</v>
      </c>
      <c r="AF29" s="437" t="s">
        <v>117</v>
      </c>
      <c r="AG29" s="437" t="s">
        <v>301</v>
      </c>
      <c r="AH29" s="435" t="s">
        <v>119</v>
      </c>
      <c r="AI29" s="439" t="s">
        <v>325</v>
      </c>
      <c r="AJ29" s="162" t="s">
        <v>326</v>
      </c>
      <c r="AK29" s="1074">
        <v>44889</v>
      </c>
      <c r="AL29" s="435" t="s">
        <v>102</v>
      </c>
      <c r="AM29" s="435" t="s">
        <v>102</v>
      </c>
      <c r="AN29" s="435" t="s">
        <v>98</v>
      </c>
      <c r="AO29" s="144" t="s">
        <v>236</v>
      </c>
      <c r="AP29" s="435" t="s">
        <v>102</v>
      </c>
      <c r="AQ29" s="440" t="s">
        <v>102</v>
      </c>
      <c r="AR29" s="439" t="s">
        <v>102</v>
      </c>
      <c r="AS29" s="294" t="s">
        <v>141</v>
      </c>
      <c r="AT29" s="435" t="s">
        <v>102</v>
      </c>
      <c r="AU29" s="435" t="s">
        <v>155</v>
      </c>
      <c r="AV29" s="439" t="s">
        <v>5</v>
      </c>
      <c r="AW29" s="435" t="s">
        <v>7</v>
      </c>
      <c r="AX29" s="440" t="s">
        <v>7</v>
      </c>
      <c r="AY29" s="435" t="s">
        <v>7</v>
      </c>
      <c r="AZ29" s="1369" t="s">
        <v>2835</v>
      </c>
      <c r="BA29" s="435" t="s">
        <v>102</v>
      </c>
      <c r="BB29" s="439" t="s">
        <v>102</v>
      </c>
      <c r="BC29" s="439"/>
      <c r="BD29" s="144" t="s">
        <v>327</v>
      </c>
      <c r="BE29" s="133">
        <v>2</v>
      </c>
      <c r="BF29" s="146">
        <v>0</v>
      </c>
      <c r="BG29" s="146"/>
      <c r="BH29" s="133">
        <v>2</v>
      </c>
      <c r="BI29" s="133">
        <v>0</v>
      </c>
      <c r="BJ29" s="133">
        <v>0</v>
      </c>
      <c r="BK29" s="133">
        <v>0</v>
      </c>
      <c r="BL29" s="133">
        <f t="shared" si="8"/>
        <v>4</v>
      </c>
      <c r="BM29" s="133">
        <f t="shared" si="9"/>
        <v>0</v>
      </c>
      <c r="BN29" s="134">
        <f t="shared" ref="BN29:BN30" si="10">14-BM29</f>
        <v>14</v>
      </c>
      <c r="BO29" s="443" t="s">
        <v>97</v>
      </c>
      <c r="BP29" s="435" t="s">
        <v>102</v>
      </c>
      <c r="BQ29" s="435" t="s">
        <v>97</v>
      </c>
      <c r="BR29" s="435" t="s">
        <v>102</v>
      </c>
      <c r="BS29" s="435" t="s">
        <v>97</v>
      </c>
      <c r="BT29" s="439" t="s">
        <v>102</v>
      </c>
      <c r="BU29" s="444" t="s">
        <v>97</v>
      </c>
      <c r="BV29" s="438" t="s">
        <v>102</v>
      </c>
      <c r="BW29" s="438" t="s">
        <v>97</v>
      </c>
      <c r="BX29" s="438" t="s">
        <v>102</v>
      </c>
      <c r="BY29" s="438" t="s">
        <v>97</v>
      </c>
      <c r="BZ29" s="442" t="s">
        <v>102</v>
      </c>
      <c r="CA29" s="443" t="s">
        <v>110</v>
      </c>
      <c r="CB29" s="435">
        <v>20.95</v>
      </c>
      <c r="CC29" s="435" t="s">
        <v>110</v>
      </c>
      <c r="CD29" s="435" t="s">
        <v>102</v>
      </c>
      <c r="CE29" s="435" t="s">
        <v>97</v>
      </c>
      <c r="CF29" s="435" t="s">
        <v>102</v>
      </c>
      <c r="CG29" s="435" t="s">
        <v>97</v>
      </c>
      <c r="CH29" s="435" t="s">
        <v>102</v>
      </c>
      <c r="CI29" s="435" t="s">
        <v>97</v>
      </c>
      <c r="CJ29" s="435" t="s">
        <v>102</v>
      </c>
      <c r="CK29" s="435" t="s">
        <v>97</v>
      </c>
      <c r="CL29" s="435" t="s">
        <v>102</v>
      </c>
      <c r="CM29" s="435" t="s">
        <v>97</v>
      </c>
      <c r="CN29" s="435" t="s">
        <v>102</v>
      </c>
      <c r="CO29" s="435" t="s">
        <v>97</v>
      </c>
      <c r="CP29" s="439" t="s">
        <v>102</v>
      </c>
      <c r="CQ29" s="147" t="s">
        <v>97</v>
      </c>
      <c r="CR29" s="148" t="s">
        <v>102</v>
      </c>
      <c r="CS29" s="148" t="s">
        <v>97</v>
      </c>
      <c r="CT29" s="148" t="s">
        <v>102</v>
      </c>
      <c r="CU29" s="148" t="s">
        <v>97</v>
      </c>
      <c r="CV29" s="148" t="s">
        <v>102</v>
      </c>
      <c r="CW29" s="148" t="s">
        <v>97</v>
      </c>
      <c r="CX29" s="149" t="s">
        <v>102</v>
      </c>
      <c r="CY29" s="147" t="s">
        <v>97</v>
      </c>
      <c r="CZ29" s="148" t="s">
        <v>102</v>
      </c>
      <c r="DA29" s="148" t="s">
        <v>97</v>
      </c>
      <c r="DB29" s="148" t="s">
        <v>102</v>
      </c>
      <c r="DC29" s="148" t="s">
        <v>97</v>
      </c>
      <c r="DD29" s="148" t="s">
        <v>102</v>
      </c>
      <c r="DE29" s="148" t="s">
        <v>97</v>
      </c>
      <c r="DF29" s="148" t="s">
        <v>102</v>
      </c>
      <c r="DG29" s="148" t="s">
        <v>97</v>
      </c>
      <c r="DH29" s="148" t="s">
        <v>102</v>
      </c>
      <c r="DI29" s="148" t="s">
        <v>97</v>
      </c>
      <c r="DJ29" s="148" t="s">
        <v>102</v>
      </c>
      <c r="DK29" s="148" t="s">
        <v>97</v>
      </c>
      <c r="DL29" s="148" t="s">
        <v>102</v>
      </c>
      <c r="DM29" s="148" t="s">
        <v>97</v>
      </c>
      <c r="DN29" s="148" t="s">
        <v>102</v>
      </c>
      <c r="DO29" s="148" t="s">
        <v>97</v>
      </c>
      <c r="DP29" s="148" t="s">
        <v>102</v>
      </c>
      <c r="DQ29" s="148" t="s">
        <v>97</v>
      </c>
      <c r="DR29" s="148" t="s">
        <v>102</v>
      </c>
      <c r="DS29" s="148" t="s">
        <v>97</v>
      </c>
      <c r="DT29" s="148" t="s">
        <v>102</v>
      </c>
      <c r="DU29" s="148" t="s">
        <v>97</v>
      </c>
      <c r="DV29" s="148" t="s">
        <v>102</v>
      </c>
      <c r="DW29" s="148" t="s">
        <v>97</v>
      </c>
      <c r="DX29" s="149" t="s">
        <v>102</v>
      </c>
      <c r="DY29" s="147" t="s">
        <v>97</v>
      </c>
      <c r="DZ29" s="148" t="s">
        <v>102</v>
      </c>
      <c r="EA29" s="148" t="s">
        <v>97</v>
      </c>
      <c r="EB29" s="148" t="s">
        <v>102</v>
      </c>
      <c r="EC29" s="148" t="s">
        <v>97</v>
      </c>
      <c r="ED29" s="148" t="s">
        <v>102</v>
      </c>
      <c r="EE29" s="148" t="s">
        <v>97</v>
      </c>
      <c r="EF29" s="148" t="s">
        <v>102</v>
      </c>
      <c r="EG29" s="148" t="s">
        <v>97</v>
      </c>
      <c r="EH29" s="149" t="s">
        <v>102</v>
      </c>
      <c r="EI29" s="147" t="s">
        <v>97</v>
      </c>
      <c r="EJ29" s="149" t="s">
        <v>102</v>
      </c>
      <c r="EK29" s="148" t="s">
        <v>97</v>
      </c>
      <c r="EL29" s="148" t="s">
        <v>102</v>
      </c>
      <c r="EM29" s="150" t="s">
        <v>97</v>
      </c>
      <c r="EN29" s="148" t="s">
        <v>314</v>
      </c>
      <c r="EO29" s="148" t="s">
        <v>97</v>
      </c>
      <c r="EP29" s="149" t="s">
        <v>102</v>
      </c>
      <c r="EQ29" s="140"/>
      <c r="ER29" s="141"/>
      <c r="ES29" s="141"/>
      <c r="ET29" s="141"/>
      <c r="EU29" s="141"/>
      <c r="EV29" s="141"/>
      <c r="EW29" s="141"/>
      <c r="EX29" s="141"/>
      <c r="EY29" s="141"/>
      <c r="EZ29" s="141"/>
      <c r="FA29" s="141"/>
      <c r="FB29" s="144"/>
      <c r="FC29" s="301"/>
      <c r="FD29" s="294"/>
      <c r="FE29" s="294"/>
      <c r="FF29" s="294"/>
      <c r="FG29" s="294"/>
      <c r="FH29" s="294"/>
      <c r="FI29" s="140"/>
      <c r="FJ29" s="141"/>
      <c r="FK29" s="141"/>
      <c r="FL29" s="141"/>
      <c r="FM29" s="141"/>
      <c r="FN29" s="141"/>
      <c r="FO29" s="141"/>
      <c r="FP29" s="144"/>
      <c r="FQ29" s="142"/>
      <c r="FR29" s="141"/>
      <c r="FS29" s="141"/>
      <c r="FT29" s="141"/>
      <c r="FU29" s="308"/>
      <c r="FV29" s="308"/>
      <c r="FW29" s="141"/>
      <c r="FX29" s="141"/>
      <c r="FY29" s="141"/>
      <c r="FZ29" s="141"/>
      <c r="GA29" s="141"/>
      <c r="GB29" s="141"/>
      <c r="GC29" s="144"/>
      <c r="GD29" s="140"/>
      <c r="GE29" s="308"/>
      <c r="GF29" s="141"/>
      <c r="GG29" s="141"/>
      <c r="GH29" s="141"/>
      <c r="GI29" s="141"/>
      <c r="GJ29" s="141"/>
      <c r="GK29" s="141"/>
      <c r="GL29" s="141"/>
      <c r="GM29" s="141"/>
      <c r="GN29" s="141"/>
      <c r="GO29" s="141"/>
      <c r="GP29" s="141"/>
      <c r="GQ29" s="141"/>
      <c r="GR29" s="141"/>
      <c r="GS29" s="141"/>
      <c r="GT29" s="141"/>
      <c r="GU29" s="141"/>
      <c r="GV29" s="141"/>
      <c r="GW29" s="141"/>
      <c r="GX29" s="141"/>
      <c r="GY29" s="141"/>
      <c r="GZ29" s="141"/>
      <c r="HA29" s="141"/>
      <c r="HB29" s="141"/>
      <c r="HC29" s="144"/>
      <c r="HD29" s="140"/>
      <c r="HE29" s="141"/>
      <c r="HF29" s="141"/>
      <c r="HG29" s="141"/>
      <c r="HH29" s="141"/>
      <c r="HI29" s="141"/>
      <c r="HJ29" s="141"/>
      <c r="HK29" s="141"/>
      <c r="HL29" s="141"/>
      <c r="HM29" s="141"/>
      <c r="HN29" s="141"/>
      <c r="HO29" s="144"/>
      <c r="HP29" s="170"/>
      <c r="HQ29" s="170"/>
      <c r="HR29" s="170"/>
      <c r="HS29" s="170"/>
      <c r="HT29" s="170"/>
      <c r="HU29" s="170"/>
      <c r="HV29" s="170"/>
      <c r="HW29" s="170"/>
      <c r="HX29" s="170"/>
      <c r="HY29" s="170"/>
      <c r="HZ29" s="170"/>
      <c r="IA29" s="170"/>
      <c r="IB29" s="170"/>
      <c r="IC29" s="170"/>
      <c r="ID29" s="170"/>
      <c r="IE29" s="170"/>
      <c r="IF29" s="170"/>
      <c r="IG29" s="170"/>
      <c r="IH29" s="170"/>
      <c r="II29" s="170"/>
      <c r="IJ29" s="170"/>
      <c r="IK29" s="170"/>
      <c r="IL29" s="170"/>
      <c r="IM29" s="170"/>
    </row>
    <row r="30" spans="1:247" s="143" customFormat="1" ht="15.75" thickBot="1" x14ac:dyDescent="0.3">
      <c r="A30" s="435">
        <v>29</v>
      </c>
      <c r="B30" s="447" t="s">
        <v>322</v>
      </c>
      <c r="C30" s="435" t="s">
        <v>323</v>
      </c>
      <c r="D30" s="412" t="s">
        <v>3738</v>
      </c>
      <c r="E30" s="1364" t="s">
        <v>4163</v>
      </c>
      <c r="F30" s="437" t="s">
        <v>330</v>
      </c>
      <c r="G30" s="435" t="s">
        <v>147</v>
      </c>
      <c r="H30" s="1073">
        <v>34014</v>
      </c>
      <c r="I30" s="435">
        <v>30</v>
      </c>
      <c r="J30" s="437"/>
      <c r="K30" s="435" t="s">
        <v>110</v>
      </c>
      <c r="L30" s="437"/>
      <c r="M30" s="435" t="s">
        <v>331</v>
      </c>
      <c r="N30" s="437"/>
      <c r="O30" s="440"/>
      <c r="P30" s="440"/>
      <c r="Q30" s="439" t="s">
        <v>332</v>
      </c>
      <c r="R30" s="990"/>
      <c r="S30" s="1069">
        <v>2016</v>
      </c>
      <c r="T30" s="440"/>
      <c r="U30" s="435" t="s">
        <v>100</v>
      </c>
      <c r="V30" s="437"/>
      <c r="W30" s="435" t="s">
        <v>101</v>
      </c>
      <c r="X30" s="440"/>
      <c r="Y30" s="1069" t="s">
        <v>102</v>
      </c>
      <c r="Z30" s="437"/>
      <c r="AA30" s="437" t="s">
        <v>191</v>
      </c>
      <c r="AB30" s="437"/>
      <c r="AC30" s="437"/>
      <c r="AD30" s="437"/>
      <c r="AE30" s="437" t="s">
        <v>102</v>
      </c>
      <c r="AF30" s="437" t="s">
        <v>103</v>
      </c>
      <c r="AG30" s="437" t="s">
        <v>176</v>
      </c>
      <c r="AH30" s="435" t="s">
        <v>119</v>
      </c>
      <c r="AI30" s="439" t="s">
        <v>333</v>
      </c>
      <c r="AJ30" s="154" t="s">
        <v>334</v>
      </c>
      <c r="AK30" s="1071">
        <v>44952</v>
      </c>
      <c r="AL30" s="435" t="s">
        <v>102</v>
      </c>
      <c r="AM30" s="435" t="s">
        <v>102</v>
      </c>
      <c r="AN30" s="435" t="s">
        <v>331</v>
      </c>
      <c r="AO30" s="144" t="s">
        <v>122</v>
      </c>
      <c r="AP30" s="435" t="s">
        <v>102</v>
      </c>
      <c r="AQ30" s="440" t="s">
        <v>102</v>
      </c>
      <c r="AR30" s="439" t="s">
        <v>102</v>
      </c>
      <c r="AS30" s="1087" t="s">
        <v>277</v>
      </c>
      <c r="AT30" s="435" t="s">
        <v>102</v>
      </c>
      <c r="AU30" s="435" t="s">
        <v>311</v>
      </c>
      <c r="AV30" s="439" t="s">
        <v>5</v>
      </c>
      <c r="AW30" s="435" t="s">
        <v>7</v>
      </c>
      <c r="AX30" s="440" t="s">
        <v>7</v>
      </c>
      <c r="AY30" s="435" t="s">
        <v>7</v>
      </c>
      <c r="AZ30" s="448" t="s">
        <v>335</v>
      </c>
      <c r="BA30" s="435" t="s">
        <v>336</v>
      </c>
      <c r="BB30" s="439" t="s">
        <v>337</v>
      </c>
      <c r="BC30" s="446"/>
      <c r="BD30" s="155" t="s">
        <v>338</v>
      </c>
      <c r="BE30" s="133">
        <v>2</v>
      </c>
      <c r="BF30" s="146">
        <v>1</v>
      </c>
      <c r="BG30" s="146"/>
      <c r="BH30" s="133">
        <v>6</v>
      </c>
      <c r="BI30" s="133">
        <v>0</v>
      </c>
      <c r="BJ30" s="133">
        <v>0</v>
      </c>
      <c r="BK30" s="133">
        <v>0</v>
      </c>
      <c r="BL30" s="133">
        <f t="shared" si="8"/>
        <v>8</v>
      </c>
      <c r="BM30" s="133">
        <f t="shared" si="9"/>
        <v>1</v>
      </c>
      <c r="BN30" s="134">
        <f t="shared" si="10"/>
        <v>13</v>
      </c>
      <c r="BO30" s="443" t="s">
        <v>97</v>
      </c>
      <c r="BP30" s="435" t="s">
        <v>102</v>
      </c>
      <c r="BQ30" s="435" t="s">
        <v>110</v>
      </c>
      <c r="BR30" s="435">
        <v>29.3</v>
      </c>
      <c r="BS30" s="435" t="s">
        <v>110</v>
      </c>
      <c r="BT30" s="439">
        <v>70.83</v>
      </c>
      <c r="BU30" s="444" t="s">
        <v>97</v>
      </c>
      <c r="BV30" s="438" t="s">
        <v>102</v>
      </c>
      <c r="BW30" s="438" t="s">
        <v>97</v>
      </c>
      <c r="BX30" s="438" t="s">
        <v>102</v>
      </c>
      <c r="BY30" s="438" t="s">
        <v>97</v>
      </c>
      <c r="BZ30" s="442" t="s">
        <v>102</v>
      </c>
      <c r="CA30" s="443" t="s">
        <v>110</v>
      </c>
      <c r="CB30" s="435">
        <v>36.799999999999997</v>
      </c>
      <c r="CC30" s="435" t="s">
        <v>110</v>
      </c>
      <c r="CD30" s="435">
        <v>0</v>
      </c>
      <c r="CE30" s="435" t="s">
        <v>110</v>
      </c>
      <c r="CF30" s="435">
        <v>0</v>
      </c>
      <c r="CG30" s="435" t="s">
        <v>97</v>
      </c>
      <c r="CH30" s="435" t="s">
        <v>102</v>
      </c>
      <c r="CI30" s="435" t="s">
        <v>97</v>
      </c>
      <c r="CJ30" s="435" t="s">
        <v>102</v>
      </c>
      <c r="CK30" s="435" t="s">
        <v>97</v>
      </c>
      <c r="CL30" s="435" t="s">
        <v>102</v>
      </c>
      <c r="CM30" s="435" t="s">
        <v>97</v>
      </c>
      <c r="CN30" s="435" t="s">
        <v>102</v>
      </c>
      <c r="CO30" s="435" t="s">
        <v>97</v>
      </c>
      <c r="CP30" s="439" t="s">
        <v>102</v>
      </c>
      <c r="CQ30" s="147" t="s">
        <v>97</v>
      </c>
      <c r="CR30" s="148" t="s">
        <v>102</v>
      </c>
      <c r="CS30" s="148" t="s">
        <v>97</v>
      </c>
      <c r="CT30" s="148" t="s">
        <v>102</v>
      </c>
      <c r="CU30" s="148" t="s">
        <v>97</v>
      </c>
      <c r="CV30" s="148" t="s">
        <v>102</v>
      </c>
      <c r="CW30" s="148" t="s">
        <v>97</v>
      </c>
      <c r="CX30" s="149" t="s">
        <v>102</v>
      </c>
      <c r="CY30" s="147" t="s">
        <v>97</v>
      </c>
      <c r="CZ30" s="148" t="s">
        <v>102</v>
      </c>
      <c r="DA30" s="148" t="s">
        <v>97</v>
      </c>
      <c r="DB30" s="148" t="s">
        <v>102</v>
      </c>
      <c r="DC30" s="148" t="s">
        <v>97</v>
      </c>
      <c r="DD30" s="148" t="s">
        <v>102</v>
      </c>
      <c r="DE30" s="148" t="s">
        <v>97</v>
      </c>
      <c r="DF30" s="148" t="s">
        <v>102</v>
      </c>
      <c r="DG30" s="148" t="s">
        <v>97</v>
      </c>
      <c r="DH30" s="148" t="s">
        <v>102</v>
      </c>
      <c r="DI30" s="148" t="s">
        <v>97</v>
      </c>
      <c r="DJ30" s="148" t="s">
        <v>102</v>
      </c>
      <c r="DK30" s="148" t="s">
        <v>97</v>
      </c>
      <c r="DL30" s="148" t="s">
        <v>102</v>
      </c>
      <c r="DM30" s="148" t="s">
        <v>97</v>
      </c>
      <c r="DN30" s="148" t="s">
        <v>102</v>
      </c>
      <c r="DO30" s="148" t="s">
        <v>97</v>
      </c>
      <c r="DP30" s="148" t="s">
        <v>102</v>
      </c>
      <c r="DQ30" s="148" t="s">
        <v>97</v>
      </c>
      <c r="DR30" s="148" t="s">
        <v>102</v>
      </c>
      <c r="DS30" s="148" t="s">
        <v>97</v>
      </c>
      <c r="DT30" s="148" t="s">
        <v>102</v>
      </c>
      <c r="DU30" s="148" t="s">
        <v>97</v>
      </c>
      <c r="DV30" s="148" t="s">
        <v>102</v>
      </c>
      <c r="DW30" s="148" t="s">
        <v>97</v>
      </c>
      <c r="DX30" s="149" t="s">
        <v>102</v>
      </c>
      <c r="DY30" s="147" t="s">
        <v>97</v>
      </c>
      <c r="DZ30" s="148" t="s">
        <v>102</v>
      </c>
      <c r="EA30" s="148" t="s">
        <v>97</v>
      </c>
      <c r="EB30" s="148" t="s">
        <v>102</v>
      </c>
      <c r="EC30" s="148" t="s">
        <v>97</v>
      </c>
      <c r="ED30" s="148" t="s">
        <v>102</v>
      </c>
      <c r="EE30" s="148" t="s">
        <v>97</v>
      </c>
      <c r="EF30" s="148" t="s">
        <v>102</v>
      </c>
      <c r="EG30" s="148" t="s">
        <v>97</v>
      </c>
      <c r="EH30" s="149" t="s">
        <v>102</v>
      </c>
      <c r="EI30" s="147" t="s">
        <v>97</v>
      </c>
      <c r="EJ30" s="149" t="s">
        <v>102</v>
      </c>
      <c r="EK30" s="148" t="s">
        <v>97</v>
      </c>
      <c r="EL30" s="148" t="s">
        <v>102</v>
      </c>
      <c r="EM30" s="150" t="s">
        <v>97</v>
      </c>
      <c r="EN30" s="148" t="s">
        <v>143</v>
      </c>
      <c r="EO30" s="148" t="s">
        <v>97</v>
      </c>
      <c r="EP30" s="149" t="s">
        <v>102</v>
      </c>
      <c r="EQ30" s="140"/>
      <c r="ER30" s="141"/>
      <c r="ES30" s="141"/>
      <c r="ET30" s="141"/>
      <c r="EU30" s="141"/>
      <c r="EV30" s="141"/>
      <c r="EW30" s="141"/>
      <c r="EX30" s="141"/>
      <c r="EY30" s="141"/>
      <c r="EZ30" s="141"/>
      <c r="FA30" s="141"/>
      <c r="FB30" s="144"/>
      <c r="FC30" s="301"/>
      <c r="FD30" s="294"/>
      <c r="FE30" s="294"/>
      <c r="FF30" s="294"/>
      <c r="FG30" s="294"/>
      <c r="FH30" s="294"/>
      <c r="FI30" s="140"/>
      <c r="FJ30" s="141"/>
      <c r="FK30" s="141"/>
      <c r="FL30" s="141"/>
      <c r="FM30" s="141"/>
      <c r="FN30" s="141"/>
      <c r="FO30" s="141"/>
      <c r="FP30" s="144"/>
      <c r="FQ30" s="142"/>
      <c r="FR30" s="141"/>
      <c r="FS30" s="141"/>
      <c r="FT30" s="141"/>
      <c r="FU30" s="308"/>
      <c r="FV30" s="308"/>
      <c r="FW30" s="141"/>
      <c r="FX30" s="141"/>
      <c r="FY30" s="141"/>
      <c r="FZ30" s="141"/>
      <c r="GA30" s="141"/>
      <c r="GB30" s="141"/>
      <c r="GC30" s="144"/>
      <c r="GD30" s="140"/>
      <c r="GE30" s="308"/>
      <c r="GF30" s="141"/>
      <c r="GG30" s="141"/>
      <c r="GH30" s="141"/>
      <c r="GI30" s="141"/>
      <c r="GJ30" s="141"/>
      <c r="GK30" s="141"/>
      <c r="GL30" s="141"/>
      <c r="GM30" s="141"/>
      <c r="GN30" s="141"/>
      <c r="GO30" s="141"/>
      <c r="GP30" s="141"/>
      <c r="GQ30" s="141"/>
      <c r="GR30" s="141"/>
      <c r="GS30" s="141"/>
      <c r="GT30" s="141"/>
      <c r="GU30" s="141"/>
      <c r="GV30" s="141"/>
      <c r="GW30" s="141"/>
      <c r="GX30" s="141"/>
      <c r="GY30" s="141"/>
      <c r="GZ30" s="141"/>
      <c r="HA30" s="141"/>
      <c r="HB30" s="141"/>
      <c r="HC30" s="144"/>
      <c r="HD30" s="140"/>
      <c r="HE30" s="141"/>
      <c r="HF30" s="141"/>
      <c r="HG30" s="141"/>
      <c r="HH30" s="141"/>
      <c r="HI30" s="141"/>
      <c r="HJ30" s="141"/>
      <c r="HK30" s="141"/>
      <c r="HL30" s="141"/>
      <c r="HM30" s="141"/>
      <c r="HN30" s="141"/>
      <c r="HO30" s="144"/>
      <c r="HP30" s="170"/>
      <c r="HQ30" s="170"/>
      <c r="HR30" s="170"/>
      <c r="HS30" s="170"/>
      <c r="HT30" s="170"/>
      <c r="HU30" s="170"/>
      <c r="HV30" s="170"/>
      <c r="HW30" s="170"/>
      <c r="HX30" s="170"/>
      <c r="HY30" s="170"/>
      <c r="HZ30" s="170"/>
      <c r="IA30" s="170"/>
      <c r="IB30" s="170"/>
      <c r="IC30" s="170"/>
      <c r="ID30" s="170"/>
      <c r="IE30" s="170"/>
      <c r="IF30" s="170"/>
      <c r="IG30" s="170"/>
      <c r="IH30" s="170"/>
      <c r="II30" s="170"/>
      <c r="IJ30" s="170"/>
      <c r="IK30" s="170"/>
      <c r="IL30" s="170"/>
      <c r="IM30" s="170"/>
    </row>
    <row r="31" spans="1:247" s="143" customFormat="1" ht="15.75" thickBot="1" x14ac:dyDescent="0.3">
      <c r="A31" s="449">
        <v>30</v>
      </c>
      <c r="B31" s="435" t="s">
        <v>328</v>
      </c>
      <c r="C31" s="435" t="s">
        <v>329</v>
      </c>
      <c r="D31" s="412" t="s">
        <v>3739</v>
      </c>
      <c r="E31" s="1364" t="s">
        <v>4164</v>
      </c>
      <c r="F31" s="435" t="s">
        <v>342</v>
      </c>
      <c r="G31" s="435" t="s">
        <v>147</v>
      </c>
      <c r="H31" s="1073">
        <v>36066</v>
      </c>
      <c r="I31" s="435">
        <v>25</v>
      </c>
      <c r="J31" s="447"/>
      <c r="K31" s="435" t="s">
        <v>110</v>
      </c>
      <c r="L31" s="447"/>
      <c r="M31" s="435" t="s">
        <v>115</v>
      </c>
      <c r="N31" s="447"/>
      <c r="O31" s="990"/>
      <c r="P31" s="990"/>
      <c r="Q31" s="439" t="s">
        <v>139</v>
      </c>
      <c r="R31" s="440"/>
      <c r="S31" s="1069">
        <v>2022</v>
      </c>
      <c r="T31" s="990"/>
      <c r="U31" s="435" t="s">
        <v>100</v>
      </c>
      <c r="V31" s="447"/>
      <c r="W31" s="435" t="s">
        <v>101</v>
      </c>
      <c r="X31" s="990"/>
      <c r="Y31" s="1069" t="s">
        <v>102</v>
      </c>
      <c r="Z31" s="447"/>
      <c r="AA31" s="447" t="s">
        <v>150</v>
      </c>
      <c r="AB31" s="447"/>
      <c r="AC31" s="447"/>
      <c r="AD31" s="447"/>
      <c r="AE31" s="447" t="s">
        <v>102</v>
      </c>
      <c r="AF31" s="437" t="s">
        <v>117</v>
      </c>
      <c r="AG31" s="437" t="s">
        <v>151</v>
      </c>
      <c r="AH31" s="440" t="s">
        <v>105</v>
      </c>
      <c r="AI31" s="439" t="s">
        <v>102</v>
      </c>
      <c r="AJ31" s="435" t="s">
        <v>102</v>
      </c>
      <c r="AK31" s="1074">
        <v>44879</v>
      </c>
      <c r="AL31" s="435" t="s">
        <v>102</v>
      </c>
      <c r="AM31" s="435" t="s">
        <v>102</v>
      </c>
      <c r="AN31" s="435" t="s">
        <v>115</v>
      </c>
      <c r="AO31" s="144" t="s">
        <v>140</v>
      </c>
      <c r="AP31" s="435" t="s">
        <v>102</v>
      </c>
      <c r="AQ31" s="440" t="s">
        <v>102</v>
      </c>
      <c r="AR31" s="439" t="s">
        <v>102</v>
      </c>
      <c r="AS31" s="308" t="s">
        <v>97</v>
      </c>
      <c r="AT31" s="439" t="s">
        <v>102</v>
      </c>
      <c r="AU31" s="435" t="s">
        <v>102</v>
      </c>
      <c r="AV31" s="440" t="s">
        <v>7</v>
      </c>
      <c r="AW31" s="435" t="s">
        <v>9</v>
      </c>
      <c r="AX31" s="440" t="s">
        <v>7</v>
      </c>
      <c r="AY31" s="435" t="s">
        <v>7</v>
      </c>
      <c r="AZ31" s="1370" t="s">
        <v>4565</v>
      </c>
      <c r="BA31" s="435" t="s">
        <v>102</v>
      </c>
      <c r="BB31" s="439" t="s">
        <v>102</v>
      </c>
      <c r="BC31" s="439"/>
      <c r="BD31" s="141" t="s">
        <v>343</v>
      </c>
      <c r="BE31" s="156">
        <v>1</v>
      </c>
      <c r="BF31" s="157">
        <v>0</v>
      </c>
      <c r="BG31" s="157"/>
      <c r="BH31" s="157">
        <v>0</v>
      </c>
      <c r="BI31" s="157">
        <v>0</v>
      </c>
      <c r="BJ31" s="157">
        <v>0</v>
      </c>
      <c r="BK31" s="157">
        <v>0</v>
      </c>
      <c r="BL31" s="133">
        <f t="shared" ref="BL31:BL52" si="11">BE31+BH31+BJ31</f>
        <v>1</v>
      </c>
      <c r="BM31" s="133">
        <f t="shared" ref="BM31:BM52" si="12">BF31+BI31+BK31</f>
        <v>0</v>
      </c>
      <c r="BN31" s="134">
        <f>13-BM31</f>
        <v>13</v>
      </c>
      <c r="BO31" s="443" t="s">
        <v>97</v>
      </c>
      <c r="BP31" s="435" t="s">
        <v>102</v>
      </c>
      <c r="BQ31" s="435" t="s">
        <v>110</v>
      </c>
      <c r="BR31" s="435">
        <v>23.35</v>
      </c>
      <c r="BS31" s="435" t="s">
        <v>97</v>
      </c>
      <c r="BT31" s="439" t="s">
        <v>102</v>
      </c>
      <c r="BU31" s="444" t="s">
        <v>97</v>
      </c>
      <c r="BV31" s="438" t="s">
        <v>102</v>
      </c>
      <c r="BW31" s="438" t="s">
        <v>97</v>
      </c>
      <c r="BX31" s="438" t="s">
        <v>102</v>
      </c>
      <c r="BY31" s="438" t="s">
        <v>97</v>
      </c>
      <c r="BZ31" s="442" t="s">
        <v>102</v>
      </c>
      <c r="CA31" s="443" t="s">
        <v>97</v>
      </c>
      <c r="CB31" s="435" t="s">
        <v>102</v>
      </c>
      <c r="CC31" s="435" t="s">
        <v>97</v>
      </c>
      <c r="CD31" s="435" t="s">
        <v>102</v>
      </c>
      <c r="CE31" s="435" t="s">
        <v>97</v>
      </c>
      <c r="CF31" s="435" t="s">
        <v>102</v>
      </c>
      <c r="CG31" s="435" t="s">
        <v>97</v>
      </c>
      <c r="CH31" s="435" t="s">
        <v>102</v>
      </c>
      <c r="CI31" s="435" t="s">
        <v>97</v>
      </c>
      <c r="CJ31" s="435" t="s">
        <v>102</v>
      </c>
      <c r="CK31" s="435" t="s">
        <v>97</v>
      </c>
      <c r="CL31" s="435" t="s">
        <v>102</v>
      </c>
      <c r="CM31" s="435" t="s">
        <v>97</v>
      </c>
      <c r="CN31" s="435" t="s">
        <v>102</v>
      </c>
      <c r="CO31" s="435" t="s">
        <v>97</v>
      </c>
      <c r="CP31" s="439" t="s">
        <v>102</v>
      </c>
      <c r="CQ31" s="147" t="s">
        <v>97</v>
      </c>
      <c r="CR31" s="148" t="s">
        <v>102</v>
      </c>
      <c r="CS31" s="148" t="s">
        <v>97</v>
      </c>
      <c r="CT31" s="148" t="s">
        <v>102</v>
      </c>
      <c r="CU31" s="148" t="s">
        <v>97</v>
      </c>
      <c r="CV31" s="148" t="s">
        <v>102</v>
      </c>
      <c r="CW31" s="148" t="s">
        <v>97</v>
      </c>
      <c r="CX31" s="149" t="s">
        <v>102</v>
      </c>
      <c r="CY31" s="147" t="s">
        <v>97</v>
      </c>
      <c r="CZ31" s="148" t="s">
        <v>102</v>
      </c>
      <c r="DA31" s="148" t="s">
        <v>97</v>
      </c>
      <c r="DB31" s="148" t="s">
        <v>102</v>
      </c>
      <c r="DC31" s="148" t="s">
        <v>97</v>
      </c>
      <c r="DD31" s="148" t="s">
        <v>102</v>
      </c>
      <c r="DE31" s="148" t="s">
        <v>97</v>
      </c>
      <c r="DF31" s="148" t="s">
        <v>102</v>
      </c>
      <c r="DG31" s="148" t="s">
        <v>97</v>
      </c>
      <c r="DH31" s="148" t="s">
        <v>102</v>
      </c>
      <c r="DI31" s="148" t="s">
        <v>97</v>
      </c>
      <c r="DJ31" s="148" t="s">
        <v>102</v>
      </c>
      <c r="DK31" s="148" t="s">
        <v>97</v>
      </c>
      <c r="DL31" s="148" t="s">
        <v>102</v>
      </c>
      <c r="DM31" s="148" t="s">
        <v>97</v>
      </c>
      <c r="DN31" s="148" t="s">
        <v>102</v>
      </c>
      <c r="DO31" s="148" t="s">
        <v>97</v>
      </c>
      <c r="DP31" s="148" t="s">
        <v>102</v>
      </c>
      <c r="DQ31" s="148" t="s">
        <v>97</v>
      </c>
      <c r="DR31" s="148" t="s">
        <v>102</v>
      </c>
      <c r="DS31" s="148" t="s">
        <v>97</v>
      </c>
      <c r="DT31" s="148" t="s">
        <v>102</v>
      </c>
      <c r="DU31" s="148" t="s">
        <v>97</v>
      </c>
      <c r="DV31" s="148" t="s">
        <v>102</v>
      </c>
      <c r="DW31" s="148" t="s">
        <v>97</v>
      </c>
      <c r="DX31" s="149" t="s">
        <v>102</v>
      </c>
      <c r="DY31" s="147" t="s">
        <v>97</v>
      </c>
      <c r="DZ31" s="148" t="s">
        <v>102</v>
      </c>
      <c r="EA31" s="148" t="s">
        <v>97</v>
      </c>
      <c r="EB31" s="148" t="s">
        <v>102</v>
      </c>
      <c r="EC31" s="148" t="s">
        <v>97</v>
      </c>
      <c r="ED31" s="148" t="s">
        <v>102</v>
      </c>
      <c r="EE31" s="148" t="s">
        <v>97</v>
      </c>
      <c r="EF31" s="148" t="s">
        <v>102</v>
      </c>
      <c r="EG31" s="148" t="s">
        <v>97</v>
      </c>
      <c r="EH31" s="149" t="s">
        <v>102</v>
      </c>
      <c r="EI31" s="147" t="s">
        <v>97</v>
      </c>
      <c r="EJ31" s="149" t="s">
        <v>102</v>
      </c>
      <c r="EK31" s="148" t="s">
        <v>97</v>
      </c>
      <c r="EL31" s="148" t="s">
        <v>102</v>
      </c>
      <c r="EM31" s="150" t="s">
        <v>97</v>
      </c>
      <c r="EN31" s="148" t="s">
        <v>102</v>
      </c>
      <c r="EO31" s="148" t="s">
        <v>97</v>
      </c>
      <c r="EP31" s="149" t="s">
        <v>102</v>
      </c>
      <c r="EQ31" s="140"/>
      <c r="ER31" s="141"/>
      <c r="ES31" s="141"/>
      <c r="ET31" s="141"/>
      <c r="EU31" s="141"/>
      <c r="EV31" s="141"/>
      <c r="EW31" s="141"/>
      <c r="EX31" s="141"/>
      <c r="EY31" s="141"/>
      <c r="EZ31" s="141"/>
      <c r="FA31" s="141"/>
      <c r="FB31" s="144"/>
      <c r="FC31" s="301"/>
      <c r="FD31" s="294"/>
      <c r="FE31" s="294"/>
      <c r="FF31" s="294"/>
      <c r="FG31" s="294"/>
      <c r="FH31" s="294"/>
      <c r="FI31" s="140"/>
      <c r="FJ31" s="141"/>
      <c r="FK31" s="141"/>
      <c r="FL31" s="141"/>
      <c r="FM31" s="141"/>
      <c r="FN31" s="141"/>
      <c r="FO31" s="141"/>
      <c r="FP31" s="144"/>
      <c r="FQ31" s="142"/>
      <c r="FR31" s="141"/>
      <c r="FS31" s="141"/>
      <c r="FT31" s="141"/>
      <c r="FU31" s="308"/>
      <c r="FV31" s="308"/>
      <c r="FW31" s="141"/>
      <c r="FX31" s="141"/>
      <c r="FY31" s="141"/>
      <c r="FZ31" s="141"/>
      <c r="GA31" s="141"/>
      <c r="GB31" s="141"/>
      <c r="GC31" s="144"/>
      <c r="GD31" s="140"/>
      <c r="GE31" s="308"/>
      <c r="GF31" s="141"/>
      <c r="GG31" s="141"/>
      <c r="GH31" s="141"/>
      <c r="GI31" s="141"/>
      <c r="GJ31" s="141"/>
      <c r="GK31" s="141"/>
      <c r="GL31" s="141"/>
      <c r="GM31" s="141"/>
      <c r="GN31" s="141"/>
      <c r="GO31" s="141"/>
      <c r="GP31" s="141"/>
      <c r="GQ31" s="141"/>
      <c r="GR31" s="141"/>
      <c r="GS31" s="141"/>
      <c r="GT31" s="141" t="s">
        <v>339</v>
      </c>
      <c r="GU31" s="141"/>
      <c r="GV31" s="141"/>
      <c r="GW31" s="141"/>
      <c r="GX31" s="141"/>
      <c r="GY31" s="141"/>
      <c r="GZ31" s="141"/>
      <c r="HA31" s="141"/>
      <c r="HB31" s="141"/>
      <c r="HC31" s="144"/>
      <c r="HD31" s="140"/>
      <c r="HE31" s="141"/>
      <c r="HF31" s="141"/>
      <c r="HG31" s="141"/>
      <c r="HH31" s="141"/>
      <c r="HI31" s="141"/>
      <c r="HJ31" s="141"/>
      <c r="HK31" s="141"/>
      <c r="HL31" s="141"/>
      <c r="HM31" s="141"/>
      <c r="HN31" s="141"/>
      <c r="HO31" s="144"/>
      <c r="HP31" s="170"/>
      <c r="HQ31" s="170"/>
      <c r="HR31" s="170"/>
      <c r="HS31" s="170"/>
      <c r="HT31" s="170"/>
      <c r="HU31" s="170"/>
      <c r="HV31" s="170"/>
      <c r="HW31" s="170"/>
      <c r="HX31" s="170"/>
      <c r="HY31" s="170"/>
      <c r="HZ31" s="170"/>
      <c r="IA31" s="170"/>
      <c r="IB31" s="170"/>
      <c r="IC31" s="170"/>
      <c r="ID31" s="170"/>
      <c r="IE31" s="170"/>
      <c r="IF31" s="170"/>
      <c r="IG31" s="170"/>
      <c r="IH31" s="170"/>
      <c r="II31" s="170"/>
      <c r="IJ31" s="170"/>
      <c r="IK31" s="170"/>
      <c r="IL31" s="170"/>
      <c r="IM31" s="170"/>
    </row>
    <row r="32" spans="1:247" s="143" customFormat="1" ht="15.75" thickBot="1" x14ac:dyDescent="0.3">
      <c r="A32" s="448">
        <v>31</v>
      </c>
      <c r="B32" s="449" t="s">
        <v>340</v>
      </c>
      <c r="C32" s="435" t="s">
        <v>341</v>
      </c>
      <c r="D32" s="412" t="s">
        <v>3740</v>
      </c>
      <c r="E32" s="1364" t="s">
        <v>4165</v>
      </c>
      <c r="F32" s="447" t="s">
        <v>347</v>
      </c>
      <c r="G32" s="448" t="s">
        <v>96</v>
      </c>
      <c r="H32" s="1075">
        <v>36886</v>
      </c>
      <c r="I32" s="448">
        <v>23</v>
      </c>
      <c r="J32" s="447"/>
      <c r="K32" s="448" t="s">
        <v>110</v>
      </c>
      <c r="L32" s="447"/>
      <c r="M32" s="435" t="s">
        <v>209</v>
      </c>
      <c r="N32" s="447"/>
      <c r="O32" s="990"/>
      <c r="P32" s="990"/>
      <c r="Q32" s="439" t="s">
        <v>167</v>
      </c>
      <c r="R32" s="990"/>
      <c r="S32" s="1069">
        <v>2021</v>
      </c>
      <c r="T32" s="990"/>
      <c r="U32" s="435" t="s">
        <v>100</v>
      </c>
      <c r="V32" s="447"/>
      <c r="W32" s="448" t="s">
        <v>101</v>
      </c>
      <c r="X32" s="990"/>
      <c r="Y32" s="1069" t="s">
        <v>102</v>
      </c>
      <c r="Z32" s="447"/>
      <c r="AA32" s="437" t="s">
        <v>191</v>
      </c>
      <c r="AB32" s="447"/>
      <c r="AC32" s="447"/>
      <c r="AD32" s="447"/>
      <c r="AE32" s="447" t="s">
        <v>102</v>
      </c>
      <c r="AF32" s="447" t="s">
        <v>192</v>
      </c>
      <c r="AG32" s="447" t="s">
        <v>193</v>
      </c>
      <c r="AH32" s="435" t="s">
        <v>119</v>
      </c>
      <c r="AI32" s="439" t="s">
        <v>4568</v>
      </c>
      <c r="AJ32" s="160" t="s">
        <v>348</v>
      </c>
      <c r="AK32" s="1074">
        <v>44888</v>
      </c>
      <c r="AL32" s="435" t="s">
        <v>102</v>
      </c>
      <c r="AM32" s="435" t="s">
        <v>102</v>
      </c>
      <c r="AN32" s="435" t="s">
        <v>209</v>
      </c>
      <c r="AO32" s="144" t="s">
        <v>140</v>
      </c>
      <c r="AP32" s="435" t="s">
        <v>102</v>
      </c>
      <c r="AQ32" s="440" t="s">
        <v>102</v>
      </c>
      <c r="AR32" s="439" t="s">
        <v>102</v>
      </c>
      <c r="AS32" s="308" t="s">
        <v>97</v>
      </c>
      <c r="AT32" s="446" t="s">
        <v>102</v>
      </c>
      <c r="AU32" s="435" t="s">
        <v>311</v>
      </c>
      <c r="AV32" s="990" t="s">
        <v>7</v>
      </c>
      <c r="AW32" s="435" t="s">
        <v>9</v>
      </c>
      <c r="AX32" s="990" t="s">
        <v>7</v>
      </c>
      <c r="AY32" s="448" t="s">
        <v>7</v>
      </c>
      <c r="AZ32" s="1370" t="s">
        <v>4565</v>
      </c>
      <c r="BA32" s="435" t="s">
        <v>102</v>
      </c>
      <c r="BB32" s="439" t="s">
        <v>102</v>
      </c>
      <c r="BC32" s="439"/>
      <c r="BD32" s="141" t="s">
        <v>349</v>
      </c>
      <c r="BE32" s="152">
        <v>0</v>
      </c>
      <c r="BF32" s="158">
        <v>0</v>
      </c>
      <c r="BG32" s="158"/>
      <c r="BH32" s="158">
        <v>7.5</v>
      </c>
      <c r="BI32" s="158">
        <v>7.5</v>
      </c>
      <c r="BJ32" s="158">
        <v>4.5</v>
      </c>
      <c r="BK32" s="158">
        <v>4.5</v>
      </c>
      <c r="BL32" s="133">
        <f t="shared" si="11"/>
        <v>12</v>
      </c>
      <c r="BM32" s="133">
        <f t="shared" si="12"/>
        <v>12</v>
      </c>
      <c r="BN32" s="134">
        <f t="shared" ref="BN32:BN51" si="13">12-BM32</f>
        <v>0</v>
      </c>
      <c r="BO32" s="443" t="s">
        <v>97</v>
      </c>
      <c r="BP32" s="435" t="s">
        <v>102</v>
      </c>
      <c r="BQ32" s="435" t="s">
        <v>97</v>
      </c>
      <c r="BR32" s="435" t="s">
        <v>102</v>
      </c>
      <c r="BS32" s="435" t="s">
        <v>97</v>
      </c>
      <c r="BT32" s="439" t="s">
        <v>102</v>
      </c>
      <c r="BU32" s="444" t="s">
        <v>97</v>
      </c>
      <c r="BV32" s="438" t="s">
        <v>102</v>
      </c>
      <c r="BW32" s="438" t="s">
        <v>97</v>
      </c>
      <c r="BX32" s="438" t="s">
        <v>102</v>
      </c>
      <c r="BY32" s="438" t="s">
        <v>97</v>
      </c>
      <c r="BZ32" s="442" t="s">
        <v>102</v>
      </c>
      <c r="CA32" s="443" t="s">
        <v>110</v>
      </c>
      <c r="CB32" s="435">
        <v>78.930000000000007</v>
      </c>
      <c r="CC32" s="435" t="s">
        <v>110</v>
      </c>
      <c r="CD32" s="435">
        <v>86</v>
      </c>
      <c r="CE32" s="435" t="s">
        <v>110</v>
      </c>
      <c r="CF32" s="435">
        <v>70</v>
      </c>
      <c r="CG32" s="435" t="s">
        <v>97</v>
      </c>
      <c r="CH32" s="435" t="s">
        <v>102</v>
      </c>
      <c r="CI32" s="435" t="s">
        <v>97</v>
      </c>
      <c r="CJ32" s="435" t="s">
        <v>102</v>
      </c>
      <c r="CK32" s="435" t="s">
        <v>97</v>
      </c>
      <c r="CL32" s="435" t="s">
        <v>102</v>
      </c>
      <c r="CM32" s="435" t="s">
        <v>97</v>
      </c>
      <c r="CN32" s="435" t="s">
        <v>102</v>
      </c>
      <c r="CO32" s="435" t="s">
        <v>97</v>
      </c>
      <c r="CP32" s="439" t="s">
        <v>102</v>
      </c>
      <c r="CQ32" s="147" t="s">
        <v>97</v>
      </c>
      <c r="CR32" s="148" t="s">
        <v>102</v>
      </c>
      <c r="CS32" s="148" t="s">
        <v>97</v>
      </c>
      <c r="CT32" s="148" t="s">
        <v>102</v>
      </c>
      <c r="CU32" s="148" t="s">
        <v>97</v>
      </c>
      <c r="CV32" s="148" t="s">
        <v>102</v>
      </c>
      <c r="CW32" s="148" t="s">
        <v>110</v>
      </c>
      <c r="CX32" s="149" t="s">
        <v>143</v>
      </c>
      <c r="CY32" s="147" t="s">
        <v>97</v>
      </c>
      <c r="CZ32" s="148" t="s">
        <v>102</v>
      </c>
      <c r="DA32" s="148" t="s">
        <v>97</v>
      </c>
      <c r="DB32" s="148" t="s">
        <v>102</v>
      </c>
      <c r="DC32" s="148" t="s">
        <v>97</v>
      </c>
      <c r="DD32" s="148" t="s">
        <v>102</v>
      </c>
      <c r="DE32" s="148" t="s">
        <v>97</v>
      </c>
      <c r="DF32" s="148" t="s">
        <v>102</v>
      </c>
      <c r="DG32" s="148" t="s">
        <v>97</v>
      </c>
      <c r="DH32" s="148" t="s">
        <v>102</v>
      </c>
      <c r="DI32" s="148" t="s">
        <v>97</v>
      </c>
      <c r="DJ32" s="148" t="s">
        <v>102</v>
      </c>
      <c r="DK32" s="148" t="s">
        <v>97</v>
      </c>
      <c r="DL32" s="148" t="s">
        <v>102</v>
      </c>
      <c r="DM32" s="148" t="s">
        <v>110</v>
      </c>
      <c r="DN32" s="148">
        <v>85</v>
      </c>
      <c r="DO32" s="148" t="s">
        <v>97</v>
      </c>
      <c r="DP32" s="148" t="s">
        <v>102</v>
      </c>
      <c r="DQ32" s="148" t="s">
        <v>110</v>
      </c>
      <c r="DR32" s="148">
        <v>89.88</v>
      </c>
      <c r="DS32" s="148" t="s">
        <v>97</v>
      </c>
      <c r="DT32" s="148" t="s">
        <v>102</v>
      </c>
      <c r="DU32" s="148" t="s">
        <v>110</v>
      </c>
      <c r="DV32" s="148" t="s">
        <v>344</v>
      </c>
      <c r="DW32" s="148" t="s">
        <v>97</v>
      </c>
      <c r="DX32" s="149" t="s">
        <v>102</v>
      </c>
      <c r="DY32" s="147" t="s">
        <v>97</v>
      </c>
      <c r="DZ32" s="148" t="s">
        <v>102</v>
      </c>
      <c r="EA32" s="148" t="s">
        <v>97</v>
      </c>
      <c r="EB32" s="148" t="s">
        <v>102</v>
      </c>
      <c r="EC32" s="148" t="s">
        <v>97</v>
      </c>
      <c r="ED32" s="148" t="s">
        <v>102</v>
      </c>
      <c r="EE32" s="148" t="s">
        <v>97</v>
      </c>
      <c r="EF32" s="148" t="s">
        <v>102</v>
      </c>
      <c r="EG32" s="148" t="s">
        <v>97</v>
      </c>
      <c r="EH32" s="149" t="s">
        <v>102</v>
      </c>
      <c r="EI32" s="147" t="s">
        <v>97</v>
      </c>
      <c r="EJ32" s="149" t="s">
        <v>102</v>
      </c>
      <c r="EK32" s="148" t="s">
        <v>97</v>
      </c>
      <c r="EL32" s="148" t="s">
        <v>102</v>
      </c>
      <c r="EM32" s="150" t="s">
        <v>97</v>
      </c>
      <c r="EN32" s="148" t="s">
        <v>102</v>
      </c>
      <c r="EO32" s="148" t="s">
        <v>97</v>
      </c>
      <c r="EP32" s="149" t="s">
        <v>102</v>
      </c>
      <c r="EQ32" s="140"/>
      <c r="ER32" s="141"/>
      <c r="ES32" s="141"/>
      <c r="ET32" s="141"/>
      <c r="EU32" s="141"/>
      <c r="EV32" s="141"/>
      <c r="EW32" s="141"/>
      <c r="EX32" s="141"/>
      <c r="EY32" s="141"/>
      <c r="EZ32" s="141"/>
      <c r="FA32" s="141"/>
      <c r="FB32" s="144"/>
      <c r="FC32" s="301"/>
      <c r="FD32" s="294"/>
      <c r="FE32" s="294"/>
      <c r="FF32" s="294"/>
      <c r="FG32" s="294"/>
      <c r="FH32" s="294"/>
      <c r="FI32" s="140"/>
      <c r="FJ32" s="141"/>
      <c r="FK32" s="141"/>
      <c r="FL32" s="141"/>
      <c r="FM32" s="141"/>
      <c r="FN32" s="141"/>
      <c r="FO32" s="141"/>
      <c r="FP32" s="144"/>
      <c r="FQ32" s="142"/>
      <c r="FR32" s="141"/>
      <c r="FS32" s="141"/>
      <c r="FT32" s="141"/>
      <c r="FU32" s="308"/>
      <c r="FV32" s="308"/>
      <c r="FW32" s="141"/>
      <c r="FX32" s="141"/>
      <c r="FY32" s="141"/>
      <c r="FZ32" s="141"/>
      <c r="GA32" s="141"/>
      <c r="GB32" s="141"/>
      <c r="GC32" s="144"/>
      <c r="GD32" s="140"/>
      <c r="GE32" s="308"/>
      <c r="GF32" s="141"/>
      <c r="GG32" s="141"/>
      <c r="GH32" s="141"/>
      <c r="GI32" s="141"/>
      <c r="GJ32" s="141"/>
      <c r="GK32" s="141"/>
      <c r="GL32" s="141"/>
      <c r="GM32" s="141"/>
      <c r="GN32" s="141"/>
      <c r="GO32" s="141"/>
      <c r="GP32" s="141"/>
      <c r="GQ32" s="141"/>
      <c r="GR32" s="141"/>
      <c r="GS32" s="141"/>
      <c r="GT32" s="141"/>
      <c r="GU32" s="141"/>
      <c r="GV32" s="141"/>
      <c r="GW32" s="141"/>
      <c r="GX32" s="141"/>
      <c r="GY32" s="141"/>
      <c r="GZ32" s="141"/>
      <c r="HA32" s="141"/>
      <c r="HB32" s="141"/>
      <c r="HC32" s="144"/>
      <c r="HD32" s="140"/>
      <c r="HE32" s="141"/>
      <c r="HF32" s="141"/>
      <c r="HG32" s="141"/>
      <c r="HH32" s="141"/>
      <c r="HI32" s="141"/>
      <c r="HJ32" s="141"/>
      <c r="HK32" s="141"/>
      <c r="HL32" s="141"/>
      <c r="HM32" s="141"/>
      <c r="HN32" s="141"/>
      <c r="HO32" s="144"/>
      <c r="HP32" s="170"/>
      <c r="HQ32" s="170"/>
      <c r="HR32" s="170"/>
      <c r="HS32" s="170"/>
      <c r="HT32" s="170"/>
      <c r="HU32" s="170"/>
      <c r="HV32" s="170"/>
      <c r="HW32" s="170"/>
      <c r="HX32" s="170"/>
      <c r="HY32" s="170"/>
      <c r="HZ32" s="170"/>
      <c r="IA32" s="170"/>
      <c r="IB32" s="170"/>
      <c r="IC32" s="170"/>
      <c r="ID32" s="170"/>
      <c r="IE32" s="170"/>
      <c r="IF32" s="170"/>
      <c r="IG32" s="170"/>
      <c r="IH32" s="170"/>
      <c r="II32" s="170"/>
      <c r="IJ32" s="170"/>
      <c r="IK32" s="170"/>
      <c r="IL32" s="170"/>
      <c r="IM32" s="170"/>
    </row>
    <row r="33" spans="1:247" s="143" customFormat="1" ht="15.75" thickBot="1" x14ac:dyDescent="0.3">
      <c r="A33" s="435">
        <v>32</v>
      </c>
      <c r="B33" s="448" t="s">
        <v>345</v>
      </c>
      <c r="C33" s="448" t="s">
        <v>346</v>
      </c>
      <c r="D33" s="412" t="s">
        <v>3741</v>
      </c>
      <c r="E33" s="1364" t="s">
        <v>4166</v>
      </c>
      <c r="F33" s="435" t="s">
        <v>354</v>
      </c>
      <c r="G33" s="435" t="s">
        <v>147</v>
      </c>
      <c r="H33" s="1073">
        <v>33168</v>
      </c>
      <c r="I33" s="435">
        <v>33</v>
      </c>
      <c r="J33" s="435"/>
      <c r="K33" s="435" t="s">
        <v>110</v>
      </c>
      <c r="L33" s="435"/>
      <c r="M33" s="435" t="s">
        <v>355</v>
      </c>
      <c r="N33" s="435"/>
      <c r="O33" s="439"/>
      <c r="P33" s="439"/>
      <c r="Q33" s="439" t="s">
        <v>356</v>
      </c>
      <c r="R33" s="990"/>
      <c r="S33" s="1069">
        <v>2013</v>
      </c>
      <c r="T33" s="440"/>
      <c r="U33" s="437" t="s">
        <v>100</v>
      </c>
      <c r="V33" s="437"/>
      <c r="W33" s="435" t="s">
        <v>101</v>
      </c>
      <c r="X33" s="439"/>
      <c r="Y33" s="1069" t="s">
        <v>102</v>
      </c>
      <c r="Z33" s="437"/>
      <c r="AA33" s="437" t="s">
        <v>300</v>
      </c>
      <c r="AB33" s="435"/>
      <c r="AC33" s="435"/>
      <c r="AD33" s="435"/>
      <c r="AE33" s="435" t="s">
        <v>102</v>
      </c>
      <c r="AF33" s="435" t="s">
        <v>103</v>
      </c>
      <c r="AG33" s="437" t="s">
        <v>176</v>
      </c>
      <c r="AH33" s="435" t="s">
        <v>119</v>
      </c>
      <c r="AI33" s="161" t="s">
        <v>357</v>
      </c>
      <c r="AJ33" s="141" t="s">
        <v>358</v>
      </c>
      <c r="AK33" s="1071">
        <v>44868</v>
      </c>
      <c r="AL33" s="435" t="s">
        <v>102</v>
      </c>
      <c r="AM33" s="435" t="s">
        <v>102</v>
      </c>
      <c r="AN33" s="435" t="s">
        <v>355</v>
      </c>
      <c r="AO33" s="144" t="s">
        <v>122</v>
      </c>
      <c r="AP33" s="435" t="s">
        <v>102</v>
      </c>
      <c r="AQ33" s="440" t="s">
        <v>102</v>
      </c>
      <c r="AR33" s="439" t="s">
        <v>102</v>
      </c>
      <c r="AS33" s="308" t="s">
        <v>97</v>
      </c>
      <c r="AT33" s="435" t="s">
        <v>102</v>
      </c>
      <c r="AU33" s="435" t="s">
        <v>205</v>
      </c>
      <c r="AV33" s="439" t="s">
        <v>7</v>
      </c>
      <c r="AW33" s="435" t="s">
        <v>9</v>
      </c>
      <c r="AX33" s="437" t="s">
        <v>7</v>
      </c>
      <c r="AY33" s="435" t="s">
        <v>7</v>
      </c>
      <c r="AZ33" s="1370" t="s">
        <v>4565</v>
      </c>
      <c r="BA33" s="435" t="s">
        <v>102</v>
      </c>
      <c r="BB33" s="439" t="s">
        <v>102</v>
      </c>
      <c r="BC33" s="439"/>
      <c r="BD33" s="141" t="s">
        <v>359</v>
      </c>
      <c r="BE33" s="152">
        <v>0</v>
      </c>
      <c r="BF33" s="158">
        <v>0</v>
      </c>
      <c r="BG33" s="158"/>
      <c r="BH33" s="158">
        <v>9.5</v>
      </c>
      <c r="BI33" s="158">
        <v>7.5</v>
      </c>
      <c r="BJ33" s="158">
        <v>4.5</v>
      </c>
      <c r="BK33" s="158">
        <v>4.5</v>
      </c>
      <c r="BL33" s="133">
        <f t="shared" si="11"/>
        <v>14</v>
      </c>
      <c r="BM33" s="133">
        <f t="shared" si="12"/>
        <v>12</v>
      </c>
      <c r="BN33" s="134">
        <f t="shared" si="13"/>
        <v>0</v>
      </c>
      <c r="BO33" s="443" t="s">
        <v>97</v>
      </c>
      <c r="BP33" s="435" t="s">
        <v>102</v>
      </c>
      <c r="BQ33" s="435" t="s">
        <v>97</v>
      </c>
      <c r="BR33" s="435" t="s">
        <v>102</v>
      </c>
      <c r="BS33" s="435" t="s">
        <v>97</v>
      </c>
      <c r="BT33" s="439" t="s">
        <v>102</v>
      </c>
      <c r="BU33" s="444" t="s">
        <v>97</v>
      </c>
      <c r="BV33" s="438" t="s">
        <v>102</v>
      </c>
      <c r="BW33" s="438" t="s">
        <v>97</v>
      </c>
      <c r="BX33" s="438" t="s">
        <v>102</v>
      </c>
      <c r="BY33" s="438" t="s">
        <v>97</v>
      </c>
      <c r="BZ33" s="442" t="s">
        <v>102</v>
      </c>
      <c r="CA33" s="443" t="s">
        <v>110</v>
      </c>
      <c r="CB33" s="435">
        <v>77.790000000000006</v>
      </c>
      <c r="CC33" s="435" t="s">
        <v>110</v>
      </c>
      <c r="CD33" s="435">
        <v>79.7</v>
      </c>
      <c r="CE33" s="435" t="s">
        <v>110</v>
      </c>
      <c r="CF33" s="435">
        <v>39.97</v>
      </c>
      <c r="CG33" s="435" t="s">
        <v>97</v>
      </c>
      <c r="CH33" s="435" t="s">
        <v>102</v>
      </c>
      <c r="CI33" s="435" t="s">
        <v>97</v>
      </c>
      <c r="CJ33" s="435" t="s">
        <v>102</v>
      </c>
      <c r="CK33" s="435" t="s">
        <v>97</v>
      </c>
      <c r="CL33" s="435" t="s">
        <v>102</v>
      </c>
      <c r="CM33" s="435" t="s">
        <v>97</v>
      </c>
      <c r="CN33" s="435" t="s">
        <v>102</v>
      </c>
      <c r="CO33" s="435" t="s">
        <v>97</v>
      </c>
      <c r="CP33" s="439" t="s">
        <v>102</v>
      </c>
      <c r="CQ33" s="147" t="s">
        <v>97</v>
      </c>
      <c r="CR33" s="148" t="s">
        <v>102</v>
      </c>
      <c r="CS33" s="148" t="s">
        <v>97</v>
      </c>
      <c r="CT33" s="148" t="s">
        <v>102</v>
      </c>
      <c r="CU33" s="148" t="s">
        <v>97</v>
      </c>
      <c r="CV33" s="148" t="s">
        <v>102</v>
      </c>
      <c r="CW33" s="148" t="s">
        <v>110</v>
      </c>
      <c r="CX33" s="149" t="s">
        <v>350</v>
      </c>
      <c r="CY33" s="147" t="s">
        <v>97</v>
      </c>
      <c r="CZ33" s="148" t="s">
        <v>102</v>
      </c>
      <c r="DA33" s="148" t="s">
        <v>97</v>
      </c>
      <c r="DB33" s="148" t="s">
        <v>102</v>
      </c>
      <c r="DC33" s="148" t="s">
        <v>97</v>
      </c>
      <c r="DD33" s="148" t="s">
        <v>102</v>
      </c>
      <c r="DE33" s="148" t="s">
        <v>97</v>
      </c>
      <c r="DF33" s="148" t="s">
        <v>102</v>
      </c>
      <c r="DG33" s="148" t="s">
        <v>97</v>
      </c>
      <c r="DH33" s="148" t="s">
        <v>102</v>
      </c>
      <c r="DI33" s="148" t="s">
        <v>97</v>
      </c>
      <c r="DJ33" s="148" t="s">
        <v>102</v>
      </c>
      <c r="DK33" s="148" t="s">
        <v>110</v>
      </c>
      <c r="DL33" s="148">
        <v>70.52</v>
      </c>
      <c r="DM33" s="148" t="s">
        <v>110</v>
      </c>
      <c r="DN33" s="148">
        <v>85</v>
      </c>
      <c r="DO33" s="148" t="s">
        <v>97</v>
      </c>
      <c r="DP33" s="148" t="s">
        <v>102</v>
      </c>
      <c r="DQ33" s="148" t="s">
        <v>97</v>
      </c>
      <c r="DR33" s="148" t="s">
        <v>102</v>
      </c>
      <c r="DS33" s="148" t="s">
        <v>97</v>
      </c>
      <c r="DT33" s="148" t="s">
        <v>102</v>
      </c>
      <c r="DU33" s="148" t="s">
        <v>97</v>
      </c>
      <c r="DV33" s="148" t="s">
        <v>102</v>
      </c>
      <c r="DW33" s="148" t="s">
        <v>97</v>
      </c>
      <c r="DX33" s="149" t="s">
        <v>102</v>
      </c>
      <c r="DY33" s="147" t="s">
        <v>97</v>
      </c>
      <c r="DZ33" s="148" t="s">
        <v>102</v>
      </c>
      <c r="EA33" s="148" t="s">
        <v>97</v>
      </c>
      <c r="EB33" s="148" t="s">
        <v>102</v>
      </c>
      <c r="EC33" s="148" t="s">
        <v>97</v>
      </c>
      <c r="ED33" s="148" t="s">
        <v>102</v>
      </c>
      <c r="EE33" s="141" t="s">
        <v>110</v>
      </c>
      <c r="EF33" s="141" t="s">
        <v>143</v>
      </c>
      <c r="EG33" s="141" t="s">
        <v>110</v>
      </c>
      <c r="EH33" s="144" t="s">
        <v>351</v>
      </c>
      <c r="EI33" s="147" t="s">
        <v>97</v>
      </c>
      <c r="EJ33" s="149" t="s">
        <v>102</v>
      </c>
      <c r="EK33" s="148" t="s">
        <v>97</v>
      </c>
      <c r="EL33" s="148" t="s">
        <v>102</v>
      </c>
      <c r="EM33" s="150" t="s">
        <v>97</v>
      </c>
      <c r="EN33" s="148" t="s">
        <v>313</v>
      </c>
      <c r="EO33" s="148" t="s">
        <v>97</v>
      </c>
      <c r="EP33" s="149" t="s">
        <v>102</v>
      </c>
      <c r="EQ33" s="140"/>
      <c r="ER33" s="141"/>
      <c r="ES33" s="141"/>
      <c r="ET33" s="141"/>
      <c r="EU33" s="141"/>
      <c r="EV33" s="141"/>
      <c r="EW33" s="141"/>
      <c r="EX33" s="141"/>
      <c r="EY33" s="141"/>
      <c r="EZ33" s="141"/>
      <c r="FA33" s="141"/>
      <c r="FB33" s="144"/>
      <c r="FC33" s="301"/>
      <c r="FD33" s="294"/>
      <c r="FE33" s="294"/>
      <c r="FF33" s="294"/>
      <c r="FG33" s="294"/>
      <c r="FH33" s="294"/>
      <c r="FI33" s="140"/>
      <c r="FJ33" s="141"/>
      <c r="FK33" s="141"/>
      <c r="FL33" s="141"/>
      <c r="FM33" s="141"/>
      <c r="FN33" s="141"/>
      <c r="FO33" s="141"/>
      <c r="FP33" s="144"/>
      <c r="FQ33" s="142"/>
      <c r="FR33" s="141"/>
      <c r="FS33" s="141"/>
      <c r="FT33" s="141"/>
      <c r="FU33" s="308"/>
      <c r="FV33" s="308"/>
      <c r="FW33" s="141"/>
      <c r="FX33" s="141"/>
      <c r="FY33" s="141"/>
      <c r="FZ33" s="141"/>
      <c r="GA33" s="141"/>
      <c r="GB33" s="141"/>
      <c r="GC33" s="144"/>
      <c r="GD33" s="140"/>
      <c r="GE33" s="308"/>
      <c r="GF33" s="141"/>
      <c r="GG33" s="141"/>
      <c r="GH33" s="141"/>
      <c r="GI33" s="141"/>
      <c r="GJ33" s="141"/>
      <c r="GK33" s="141"/>
      <c r="GL33" s="141"/>
      <c r="GM33" s="141"/>
      <c r="GN33" s="141"/>
      <c r="GO33" s="141"/>
      <c r="GP33" s="141"/>
      <c r="GQ33" s="141"/>
      <c r="GR33" s="141"/>
      <c r="GS33" s="141"/>
      <c r="GT33" s="141"/>
      <c r="GU33" s="141"/>
      <c r="GV33" s="141"/>
      <c r="GW33" s="141"/>
      <c r="GX33" s="141"/>
      <c r="GY33" s="141"/>
      <c r="GZ33" s="141"/>
      <c r="HA33" s="141"/>
      <c r="HB33" s="141"/>
      <c r="HC33" s="144"/>
      <c r="HD33" s="140"/>
      <c r="HE33" s="141"/>
      <c r="HF33" s="141"/>
      <c r="HG33" s="141"/>
      <c r="HH33" s="141"/>
      <c r="HI33" s="141"/>
      <c r="HJ33" s="141"/>
      <c r="HK33" s="141"/>
      <c r="HL33" s="141"/>
      <c r="HM33" s="141"/>
      <c r="HN33" s="141"/>
      <c r="HO33" s="144"/>
      <c r="HP33" s="170"/>
      <c r="HQ33" s="170"/>
      <c r="HR33" s="170"/>
      <c r="HS33" s="170"/>
      <c r="HT33" s="170"/>
      <c r="HU33" s="170"/>
      <c r="HV33" s="170"/>
      <c r="HW33" s="170"/>
      <c r="HX33" s="170"/>
      <c r="HY33" s="170"/>
      <c r="HZ33" s="170"/>
      <c r="IA33" s="170"/>
      <c r="IB33" s="170"/>
      <c r="IC33" s="170"/>
      <c r="ID33" s="170"/>
      <c r="IE33" s="170"/>
      <c r="IF33" s="170"/>
      <c r="IG33" s="170"/>
      <c r="IH33" s="170"/>
      <c r="II33" s="170"/>
      <c r="IJ33" s="170"/>
      <c r="IK33" s="170"/>
      <c r="IL33" s="170"/>
      <c r="IM33" s="170"/>
    </row>
    <row r="34" spans="1:247" s="143" customFormat="1" ht="15.75" thickBot="1" x14ac:dyDescent="0.3">
      <c r="A34" s="435">
        <v>33</v>
      </c>
      <c r="B34" s="435" t="s">
        <v>352</v>
      </c>
      <c r="C34" s="435" t="s">
        <v>353</v>
      </c>
      <c r="D34" s="412" t="s">
        <v>3742</v>
      </c>
      <c r="E34" s="1364" t="s">
        <v>4167</v>
      </c>
      <c r="F34" s="435" t="s">
        <v>362</v>
      </c>
      <c r="G34" s="435" t="s">
        <v>147</v>
      </c>
      <c r="H34" s="1073">
        <v>35977</v>
      </c>
      <c r="I34" s="435">
        <v>25</v>
      </c>
      <c r="J34" s="435"/>
      <c r="K34" s="435" t="s">
        <v>97</v>
      </c>
      <c r="L34" s="435"/>
      <c r="M34" s="435" t="s">
        <v>363</v>
      </c>
      <c r="N34" s="435"/>
      <c r="O34" s="439"/>
      <c r="P34" s="439"/>
      <c r="Q34" s="439" t="s">
        <v>202</v>
      </c>
      <c r="R34" s="439"/>
      <c r="S34" s="1069">
        <v>2022</v>
      </c>
      <c r="T34" s="440"/>
      <c r="U34" s="437" t="s">
        <v>100</v>
      </c>
      <c r="V34" s="437"/>
      <c r="W34" s="435" t="s">
        <v>101</v>
      </c>
      <c r="X34" s="439"/>
      <c r="Y34" s="1069" t="s">
        <v>102</v>
      </c>
      <c r="Z34" s="437"/>
      <c r="AA34" s="447" t="s">
        <v>150</v>
      </c>
      <c r="AB34" s="435"/>
      <c r="AC34" s="435"/>
      <c r="AD34" s="435"/>
      <c r="AE34" s="435" t="s">
        <v>102</v>
      </c>
      <c r="AF34" s="435" t="s">
        <v>117</v>
      </c>
      <c r="AG34" s="435" t="s">
        <v>151</v>
      </c>
      <c r="AH34" s="435" t="s">
        <v>119</v>
      </c>
      <c r="AI34" s="161" t="s">
        <v>364</v>
      </c>
      <c r="AJ34" s="141" t="s">
        <v>365</v>
      </c>
      <c r="AK34" s="1073">
        <v>44946</v>
      </c>
      <c r="AL34" s="435" t="s">
        <v>102</v>
      </c>
      <c r="AM34" s="435" t="s">
        <v>102</v>
      </c>
      <c r="AN34" s="435" t="s">
        <v>363</v>
      </c>
      <c r="AO34" s="144" t="s">
        <v>122</v>
      </c>
      <c r="AP34" s="435" t="s">
        <v>102</v>
      </c>
      <c r="AQ34" s="440" t="s">
        <v>102</v>
      </c>
      <c r="AR34" s="439" t="s">
        <v>102</v>
      </c>
      <c r="AS34" s="308" t="s">
        <v>97</v>
      </c>
      <c r="AT34" s="435" t="s">
        <v>102</v>
      </c>
      <c r="AU34" s="435" t="s">
        <v>171</v>
      </c>
      <c r="AV34" s="439" t="s">
        <v>7</v>
      </c>
      <c r="AW34" s="435" t="s">
        <v>9</v>
      </c>
      <c r="AX34" s="437" t="s">
        <v>7</v>
      </c>
      <c r="AY34" s="435" t="s">
        <v>7</v>
      </c>
      <c r="AZ34" s="1370" t="s">
        <v>4565</v>
      </c>
      <c r="BA34" s="435" t="s">
        <v>102</v>
      </c>
      <c r="BB34" s="439" t="s">
        <v>102</v>
      </c>
      <c r="BC34" s="439"/>
      <c r="BD34" s="141" t="s">
        <v>213</v>
      </c>
      <c r="BE34" s="152">
        <v>0</v>
      </c>
      <c r="BF34" s="158">
        <v>0</v>
      </c>
      <c r="BG34" s="158"/>
      <c r="BH34" s="158">
        <v>7.5</v>
      </c>
      <c r="BI34" s="158">
        <v>7.5</v>
      </c>
      <c r="BJ34" s="158">
        <v>4.5</v>
      </c>
      <c r="BK34" s="158">
        <v>4.5</v>
      </c>
      <c r="BL34" s="133">
        <f t="shared" si="11"/>
        <v>12</v>
      </c>
      <c r="BM34" s="133">
        <f t="shared" si="12"/>
        <v>12</v>
      </c>
      <c r="BN34" s="134">
        <f t="shared" si="13"/>
        <v>0</v>
      </c>
      <c r="BO34" s="443" t="s">
        <v>97</v>
      </c>
      <c r="BP34" s="435" t="s">
        <v>102</v>
      </c>
      <c r="BQ34" s="435" t="s">
        <v>97</v>
      </c>
      <c r="BR34" s="435" t="s">
        <v>102</v>
      </c>
      <c r="BS34" s="435" t="s">
        <v>97</v>
      </c>
      <c r="BT34" s="439" t="s">
        <v>102</v>
      </c>
      <c r="BU34" s="444" t="s">
        <v>97</v>
      </c>
      <c r="BV34" s="438" t="s">
        <v>102</v>
      </c>
      <c r="BW34" s="438" t="s">
        <v>97</v>
      </c>
      <c r="BX34" s="438" t="s">
        <v>102</v>
      </c>
      <c r="BY34" s="438" t="s">
        <v>97</v>
      </c>
      <c r="BZ34" s="442" t="s">
        <v>102</v>
      </c>
      <c r="CA34" s="443" t="s">
        <v>110</v>
      </c>
      <c r="CB34" s="435">
        <v>89.28</v>
      </c>
      <c r="CC34" s="435" t="s">
        <v>110</v>
      </c>
      <c r="CD34" s="435">
        <v>83.59</v>
      </c>
      <c r="CE34" s="435" t="s">
        <v>110</v>
      </c>
      <c r="CF34" s="435">
        <v>79.510000000000005</v>
      </c>
      <c r="CG34" s="435" t="s">
        <v>97</v>
      </c>
      <c r="CH34" s="435" t="s">
        <v>102</v>
      </c>
      <c r="CI34" s="435" t="s">
        <v>97</v>
      </c>
      <c r="CJ34" s="435" t="s">
        <v>102</v>
      </c>
      <c r="CK34" s="435" t="s">
        <v>97</v>
      </c>
      <c r="CL34" s="435" t="s">
        <v>102</v>
      </c>
      <c r="CM34" s="435" t="s">
        <v>97</v>
      </c>
      <c r="CN34" s="435" t="s">
        <v>102</v>
      </c>
      <c r="CO34" s="435" t="s">
        <v>97</v>
      </c>
      <c r="CP34" s="439" t="s">
        <v>102</v>
      </c>
      <c r="CQ34" s="147" t="s">
        <v>97</v>
      </c>
      <c r="CR34" s="148" t="s">
        <v>102</v>
      </c>
      <c r="CS34" s="148" t="s">
        <v>97</v>
      </c>
      <c r="CT34" s="148" t="s">
        <v>102</v>
      </c>
      <c r="CU34" s="148" t="s">
        <v>97</v>
      </c>
      <c r="CV34" s="148" t="s">
        <v>102</v>
      </c>
      <c r="CW34" s="148" t="s">
        <v>97</v>
      </c>
      <c r="CX34" s="149" t="s">
        <v>102</v>
      </c>
      <c r="CY34" s="147" t="s">
        <v>97</v>
      </c>
      <c r="CZ34" s="148" t="s">
        <v>102</v>
      </c>
      <c r="DA34" s="148" t="s">
        <v>97</v>
      </c>
      <c r="DB34" s="148" t="s">
        <v>102</v>
      </c>
      <c r="DC34" s="148" t="s">
        <v>97</v>
      </c>
      <c r="DD34" s="148" t="s">
        <v>102</v>
      </c>
      <c r="DE34" s="148" t="s">
        <v>97</v>
      </c>
      <c r="DF34" s="148" t="s">
        <v>102</v>
      </c>
      <c r="DG34" s="148" t="s">
        <v>97</v>
      </c>
      <c r="DH34" s="148" t="s">
        <v>102</v>
      </c>
      <c r="DI34" s="148" t="s">
        <v>97</v>
      </c>
      <c r="DJ34" s="148" t="s">
        <v>102</v>
      </c>
      <c r="DK34" s="148" t="s">
        <v>97</v>
      </c>
      <c r="DL34" s="148" t="s">
        <v>102</v>
      </c>
      <c r="DM34" s="148" t="s">
        <v>110</v>
      </c>
      <c r="DN34" s="148">
        <v>74</v>
      </c>
      <c r="DO34" s="148" t="s">
        <v>110</v>
      </c>
      <c r="DP34" s="148">
        <v>93</v>
      </c>
      <c r="DQ34" s="148" t="s">
        <v>97</v>
      </c>
      <c r="DR34" s="148" t="s">
        <v>102</v>
      </c>
      <c r="DS34" s="148" t="s">
        <v>97</v>
      </c>
      <c r="DT34" s="148" t="s">
        <v>102</v>
      </c>
      <c r="DU34" s="148" t="s">
        <v>110</v>
      </c>
      <c r="DV34" s="148" t="s">
        <v>143</v>
      </c>
      <c r="DW34" s="148" t="s">
        <v>110</v>
      </c>
      <c r="DX34" s="149" t="s">
        <v>287</v>
      </c>
      <c r="DY34" s="147" t="s">
        <v>97</v>
      </c>
      <c r="DZ34" s="148" t="s">
        <v>102</v>
      </c>
      <c r="EA34" s="148" t="s">
        <v>97</v>
      </c>
      <c r="EB34" s="148" t="s">
        <v>102</v>
      </c>
      <c r="EC34" s="148" t="s">
        <v>97</v>
      </c>
      <c r="ED34" s="148" t="s">
        <v>102</v>
      </c>
      <c r="EE34" s="148" t="s">
        <v>97</v>
      </c>
      <c r="EF34" s="148" t="s">
        <v>102</v>
      </c>
      <c r="EG34" s="148" t="s">
        <v>97</v>
      </c>
      <c r="EH34" s="149" t="s">
        <v>102</v>
      </c>
      <c r="EI34" s="147" t="s">
        <v>97</v>
      </c>
      <c r="EJ34" s="149" t="s">
        <v>102</v>
      </c>
      <c r="EK34" s="148" t="s">
        <v>97</v>
      </c>
      <c r="EL34" s="148" t="s">
        <v>102</v>
      </c>
      <c r="EM34" s="150" t="s">
        <v>97</v>
      </c>
      <c r="EN34" s="148" t="s">
        <v>102</v>
      </c>
      <c r="EO34" s="148" t="s">
        <v>97</v>
      </c>
      <c r="EP34" s="149" t="s">
        <v>102</v>
      </c>
      <c r="EQ34" s="140"/>
      <c r="ER34" s="141"/>
      <c r="ES34" s="141"/>
      <c r="ET34" s="141"/>
      <c r="EU34" s="141"/>
      <c r="EV34" s="141"/>
      <c r="EW34" s="141"/>
      <c r="EX34" s="141"/>
      <c r="EY34" s="141"/>
      <c r="EZ34" s="141"/>
      <c r="FA34" s="141"/>
      <c r="FB34" s="144"/>
      <c r="FC34" s="301"/>
      <c r="FD34" s="294"/>
      <c r="FE34" s="294"/>
      <c r="FF34" s="294"/>
      <c r="FG34" s="294"/>
      <c r="FH34" s="294"/>
      <c r="FI34" s="140"/>
      <c r="FJ34" s="141"/>
      <c r="FK34" s="141"/>
      <c r="FL34" s="141"/>
      <c r="FM34" s="141"/>
      <c r="FN34" s="141"/>
      <c r="FO34" s="141"/>
      <c r="FP34" s="144"/>
      <c r="FQ34" s="142"/>
      <c r="FR34" s="141"/>
      <c r="FS34" s="141"/>
      <c r="FT34" s="141"/>
      <c r="FU34" s="308"/>
      <c r="FV34" s="308"/>
      <c r="FW34" s="141"/>
      <c r="FX34" s="141"/>
      <c r="FY34" s="141"/>
      <c r="FZ34" s="141"/>
      <c r="GA34" s="141"/>
      <c r="GB34" s="141"/>
      <c r="GC34" s="144"/>
      <c r="GD34" s="140"/>
      <c r="GE34" s="308"/>
      <c r="GF34" s="141"/>
      <c r="GG34" s="141"/>
      <c r="GH34" s="141"/>
      <c r="GI34" s="141"/>
      <c r="GJ34" s="141"/>
      <c r="GK34" s="141"/>
      <c r="GL34" s="141"/>
      <c r="GM34" s="141"/>
      <c r="GN34" s="141"/>
      <c r="GO34" s="141"/>
      <c r="GP34" s="141"/>
      <c r="GQ34" s="141"/>
      <c r="GR34" s="141"/>
      <c r="GS34" s="141"/>
      <c r="GT34" s="141"/>
      <c r="GU34" s="141"/>
      <c r="GV34" s="141"/>
      <c r="GW34" s="141"/>
      <c r="GX34" s="141"/>
      <c r="GY34" s="141"/>
      <c r="GZ34" s="141"/>
      <c r="HA34" s="141"/>
      <c r="HB34" s="141"/>
      <c r="HC34" s="144"/>
      <c r="HD34" s="140"/>
      <c r="HE34" s="141"/>
      <c r="HF34" s="141"/>
      <c r="HG34" s="141"/>
      <c r="HH34" s="141"/>
      <c r="HI34" s="141"/>
      <c r="HJ34" s="141"/>
      <c r="HK34" s="141"/>
      <c r="HL34" s="141"/>
      <c r="HM34" s="141"/>
      <c r="HN34" s="141"/>
      <c r="HO34" s="144"/>
      <c r="HP34" s="170"/>
      <c r="HQ34" s="170"/>
      <c r="HR34" s="170"/>
      <c r="HS34" s="170"/>
      <c r="HT34" s="170"/>
      <c r="HU34" s="170"/>
      <c r="HV34" s="170"/>
      <c r="HW34" s="170"/>
      <c r="HX34" s="170"/>
      <c r="HY34" s="170"/>
      <c r="HZ34" s="170"/>
      <c r="IA34" s="170"/>
      <c r="IB34" s="170"/>
      <c r="IC34" s="170"/>
      <c r="ID34" s="170"/>
      <c r="IE34" s="170"/>
      <c r="IF34" s="170"/>
      <c r="IG34" s="170"/>
      <c r="IH34" s="170"/>
      <c r="II34" s="170"/>
      <c r="IJ34" s="170"/>
      <c r="IK34" s="170"/>
      <c r="IL34" s="170"/>
      <c r="IM34" s="170"/>
    </row>
    <row r="35" spans="1:247" s="143" customFormat="1" ht="15.75" thickBot="1" x14ac:dyDescent="0.3">
      <c r="A35" s="435">
        <v>34</v>
      </c>
      <c r="B35" s="435" t="s">
        <v>360</v>
      </c>
      <c r="C35" s="435" t="s">
        <v>361</v>
      </c>
      <c r="D35" s="412" t="s">
        <v>3743</v>
      </c>
      <c r="E35" s="1364" t="s">
        <v>4168</v>
      </c>
      <c r="F35" s="435" t="s">
        <v>368</v>
      </c>
      <c r="G35" s="435" t="s">
        <v>147</v>
      </c>
      <c r="H35" s="1073">
        <v>35157</v>
      </c>
      <c r="I35" s="435">
        <v>27</v>
      </c>
      <c r="J35" s="435"/>
      <c r="K35" s="435" t="s">
        <v>110</v>
      </c>
      <c r="L35" s="435"/>
      <c r="M35" s="435" t="s">
        <v>98</v>
      </c>
      <c r="N35" s="435"/>
      <c r="O35" s="439"/>
      <c r="P35" s="439"/>
      <c r="Q35" s="439" t="s">
        <v>160</v>
      </c>
      <c r="R35" s="439"/>
      <c r="S35" s="1069">
        <v>2017</v>
      </c>
      <c r="T35" s="440"/>
      <c r="U35" s="437" t="s">
        <v>100</v>
      </c>
      <c r="V35" s="437"/>
      <c r="W35" s="435" t="s">
        <v>101</v>
      </c>
      <c r="X35" s="439"/>
      <c r="Y35" s="1069" t="s">
        <v>102</v>
      </c>
      <c r="Z35" s="437"/>
      <c r="AA35" s="447" t="s">
        <v>150</v>
      </c>
      <c r="AB35" s="435"/>
      <c r="AC35" s="435"/>
      <c r="AD35" s="435"/>
      <c r="AE35" s="435" t="s">
        <v>102</v>
      </c>
      <c r="AF35" s="435" t="s">
        <v>117</v>
      </c>
      <c r="AG35" s="435" t="s">
        <v>161</v>
      </c>
      <c r="AH35" s="435" t="s">
        <v>119</v>
      </c>
      <c r="AI35" s="439" t="s">
        <v>369</v>
      </c>
      <c r="AJ35" s="162" t="s">
        <v>370</v>
      </c>
      <c r="AK35" s="1073">
        <v>44946</v>
      </c>
      <c r="AL35" s="435" t="s">
        <v>102</v>
      </c>
      <c r="AM35" s="435" t="s">
        <v>102</v>
      </c>
      <c r="AN35" s="435" t="s">
        <v>98</v>
      </c>
      <c r="AO35" s="144" t="s">
        <v>162</v>
      </c>
      <c r="AP35" s="435" t="s">
        <v>102</v>
      </c>
      <c r="AQ35" s="440" t="s">
        <v>102</v>
      </c>
      <c r="AR35" s="439" t="s">
        <v>102</v>
      </c>
      <c r="AS35" s="308" t="s">
        <v>97</v>
      </c>
      <c r="AT35" s="435" t="s">
        <v>102</v>
      </c>
      <c r="AU35" s="435" t="s">
        <v>230</v>
      </c>
      <c r="AV35" s="439" t="s">
        <v>7</v>
      </c>
      <c r="AW35" s="435" t="s">
        <v>9</v>
      </c>
      <c r="AX35" s="437" t="s">
        <v>7</v>
      </c>
      <c r="AY35" s="435" t="s">
        <v>7</v>
      </c>
      <c r="AZ35" s="435" t="s">
        <v>335</v>
      </c>
      <c r="BA35" s="435" t="s">
        <v>371</v>
      </c>
      <c r="BB35" s="435" t="s">
        <v>372</v>
      </c>
      <c r="BC35" s="435"/>
      <c r="BD35" s="141" t="s">
        <v>373</v>
      </c>
      <c r="BE35" s="152">
        <v>0</v>
      </c>
      <c r="BF35" s="158">
        <v>0</v>
      </c>
      <c r="BG35" s="158"/>
      <c r="BH35" s="158">
        <v>7.5</v>
      </c>
      <c r="BI35" s="158">
        <v>7.5</v>
      </c>
      <c r="BJ35" s="158">
        <v>4.5</v>
      </c>
      <c r="BK35" s="158">
        <v>4.5</v>
      </c>
      <c r="BL35" s="133">
        <f t="shared" si="11"/>
        <v>12</v>
      </c>
      <c r="BM35" s="133">
        <f t="shared" si="12"/>
        <v>12</v>
      </c>
      <c r="BN35" s="134">
        <f t="shared" si="13"/>
        <v>0</v>
      </c>
      <c r="BO35" s="443" t="s">
        <v>97</v>
      </c>
      <c r="BP35" s="435" t="s">
        <v>102</v>
      </c>
      <c r="BQ35" s="435" t="s">
        <v>97</v>
      </c>
      <c r="BR35" s="435" t="s">
        <v>102</v>
      </c>
      <c r="BS35" s="435" t="s">
        <v>97</v>
      </c>
      <c r="BT35" s="439" t="s">
        <v>102</v>
      </c>
      <c r="BU35" s="444" t="s">
        <v>97</v>
      </c>
      <c r="BV35" s="438" t="s">
        <v>102</v>
      </c>
      <c r="BW35" s="438" t="s">
        <v>97</v>
      </c>
      <c r="BX35" s="438" t="s">
        <v>102</v>
      </c>
      <c r="BY35" s="438" t="s">
        <v>97</v>
      </c>
      <c r="BZ35" s="442" t="s">
        <v>102</v>
      </c>
      <c r="CA35" s="443" t="s">
        <v>110</v>
      </c>
      <c r="CB35" s="435">
        <v>72.37</v>
      </c>
      <c r="CC35" s="435" t="s">
        <v>110</v>
      </c>
      <c r="CD35" s="435">
        <v>88.28</v>
      </c>
      <c r="CE35" s="435" t="s">
        <v>110</v>
      </c>
      <c r="CF35" s="435">
        <v>70</v>
      </c>
      <c r="CG35" s="435" t="s">
        <v>97</v>
      </c>
      <c r="CH35" s="435" t="s">
        <v>102</v>
      </c>
      <c r="CI35" s="435" t="s">
        <v>97</v>
      </c>
      <c r="CJ35" s="435" t="s">
        <v>102</v>
      </c>
      <c r="CK35" s="435" t="s">
        <v>97</v>
      </c>
      <c r="CL35" s="435" t="s">
        <v>102</v>
      </c>
      <c r="CM35" s="435" t="s">
        <v>97</v>
      </c>
      <c r="CN35" s="435" t="s">
        <v>102</v>
      </c>
      <c r="CO35" s="435" t="s">
        <v>97</v>
      </c>
      <c r="CP35" s="439" t="s">
        <v>102</v>
      </c>
      <c r="CQ35" s="147" t="s">
        <v>97</v>
      </c>
      <c r="CR35" s="148" t="s">
        <v>102</v>
      </c>
      <c r="CS35" s="148" t="s">
        <v>97</v>
      </c>
      <c r="CT35" s="148" t="s">
        <v>102</v>
      </c>
      <c r="CU35" s="148" t="s">
        <v>97</v>
      </c>
      <c r="CV35" s="148" t="s">
        <v>102</v>
      </c>
      <c r="CW35" s="148" t="s">
        <v>97</v>
      </c>
      <c r="CX35" s="149" t="s">
        <v>102</v>
      </c>
      <c r="CY35" s="147" t="s">
        <v>97</v>
      </c>
      <c r="CZ35" s="148" t="s">
        <v>102</v>
      </c>
      <c r="DA35" s="148" t="s">
        <v>97</v>
      </c>
      <c r="DB35" s="148" t="s">
        <v>102</v>
      </c>
      <c r="DC35" s="148" t="s">
        <v>97</v>
      </c>
      <c r="DD35" s="148" t="s">
        <v>102</v>
      </c>
      <c r="DE35" s="148" t="s">
        <v>97</v>
      </c>
      <c r="DF35" s="148" t="s">
        <v>102</v>
      </c>
      <c r="DG35" s="148" t="s">
        <v>97</v>
      </c>
      <c r="DH35" s="148" t="s">
        <v>102</v>
      </c>
      <c r="DI35" s="148" t="s">
        <v>97</v>
      </c>
      <c r="DJ35" s="148" t="s">
        <v>102</v>
      </c>
      <c r="DK35" s="148" t="s">
        <v>97</v>
      </c>
      <c r="DL35" s="148" t="s">
        <v>102</v>
      </c>
      <c r="DM35" s="148" t="s">
        <v>110</v>
      </c>
      <c r="DN35" s="148">
        <v>89</v>
      </c>
      <c r="DO35" s="148" t="s">
        <v>97</v>
      </c>
      <c r="DP35" s="148" t="s">
        <v>102</v>
      </c>
      <c r="DQ35" s="148" t="s">
        <v>110</v>
      </c>
      <c r="DR35" s="148">
        <v>89.88</v>
      </c>
      <c r="DS35" s="148" t="s">
        <v>97</v>
      </c>
      <c r="DT35" s="148" t="s">
        <v>102</v>
      </c>
      <c r="DU35" s="148" t="s">
        <v>110</v>
      </c>
      <c r="DV35" s="148" t="s">
        <v>238</v>
      </c>
      <c r="DW35" s="148" t="s">
        <v>110</v>
      </c>
      <c r="DX35" s="149" t="s">
        <v>143</v>
      </c>
      <c r="DY35" s="147" t="s">
        <v>97</v>
      </c>
      <c r="DZ35" s="148" t="s">
        <v>102</v>
      </c>
      <c r="EA35" s="148" t="s">
        <v>97</v>
      </c>
      <c r="EB35" s="148" t="s">
        <v>102</v>
      </c>
      <c r="EC35" s="148" t="s">
        <v>97</v>
      </c>
      <c r="ED35" s="148" t="s">
        <v>102</v>
      </c>
      <c r="EE35" s="148" t="s">
        <v>97</v>
      </c>
      <c r="EF35" s="148" t="s">
        <v>102</v>
      </c>
      <c r="EG35" s="148" t="s">
        <v>97</v>
      </c>
      <c r="EH35" s="149" t="s">
        <v>102</v>
      </c>
      <c r="EI35" s="147" t="s">
        <v>97</v>
      </c>
      <c r="EJ35" s="149" t="s">
        <v>102</v>
      </c>
      <c r="EK35" s="148" t="s">
        <v>97</v>
      </c>
      <c r="EL35" s="148" t="s">
        <v>102</v>
      </c>
      <c r="EM35" s="150" t="s">
        <v>97</v>
      </c>
      <c r="EN35" s="148" t="s">
        <v>102</v>
      </c>
      <c r="EO35" s="148" t="s">
        <v>97</v>
      </c>
      <c r="EP35" s="149" t="s">
        <v>102</v>
      </c>
      <c r="EQ35" s="140"/>
      <c r="ER35" s="141"/>
      <c r="ES35" s="141"/>
      <c r="ET35" s="141"/>
      <c r="EU35" s="141"/>
      <c r="EV35" s="141"/>
      <c r="EW35" s="141"/>
      <c r="EX35" s="141"/>
      <c r="EY35" s="141"/>
      <c r="EZ35" s="141"/>
      <c r="FA35" s="141"/>
      <c r="FB35" s="144"/>
      <c r="FC35" s="301"/>
      <c r="FD35" s="294"/>
      <c r="FE35" s="294"/>
      <c r="FF35" s="294"/>
      <c r="FG35" s="294"/>
      <c r="FH35" s="294"/>
      <c r="FI35" s="140"/>
      <c r="FJ35" s="141"/>
      <c r="FK35" s="141"/>
      <c r="FL35" s="141"/>
      <c r="FM35" s="141"/>
      <c r="FN35" s="141"/>
      <c r="FO35" s="141"/>
      <c r="FP35" s="144"/>
      <c r="FQ35" s="142"/>
      <c r="FR35" s="171"/>
      <c r="FS35" s="171"/>
      <c r="FT35" s="171"/>
      <c r="FU35" s="308"/>
      <c r="FV35" s="308"/>
      <c r="FW35" s="141"/>
      <c r="FX35" s="171"/>
      <c r="FY35" s="171"/>
      <c r="FZ35" s="171"/>
      <c r="GA35" s="171"/>
      <c r="GB35" s="171"/>
      <c r="GC35" s="155"/>
      <c r="GD35" s="140"/>
      <c r="GE35" s="308"/>
      <c r="GF35" s="141"/>
      <c r="GG35" s="141"/>
      <c r="GH35" s="141"/>
      <c r="GI35" s="141"/>
      <c r="GJ35" s="141"/>
      <c r="GK35" s="141"/>
      <c r="GL35" s="141"/>
      <c r="GM35" s="141"/>
      <c r="GN35" s="141"/>
      <c r="GO35" s="141"/>
      <c r="GP35" s="141"/>
      <c r="GQ35" s="141"/>
      <c r="GR35" s="141"/>
      <c r="GS35" s="141"/>
      <c r="GT35" s="141"/>
      <c r="GU35" s="141"/>
      <c r="GV35" s="141"/>
      <c r="GW35" s="141"/>
      <c r="GX35" s="141"/>
      <c r="GY35" s="141"/>
      <c r="GZ35" s="141"/>
      <c r="HA35" s="141"/>
      <c r="HB35" s="141"/>
      <c r="HC35" s="144"/>
      <c r="HD35" s="140"/>
      <c r="HE35" s="141"/>
      <c r="HF35" s="141"/>
      <c r="HG35" s="141"/>
      <c r="HH35" s="141"/>
      <c r="HI35" s="141"/>
      <c r="HJ35" s="141"/>
      <c r="HK35" s="141"/>
      <c r="HL35" s="141"/>
      <c r="HM35" s="141"/>
      <c r="HN35" s="141"/>
      <c r="HO35" s="144"/>
      <c r="HP35" s="170"/>
      <c r="HQ35" s="170"/>
      <c r="HR35" s="170"/>
      <c r="HS35" s="170"/>
      <c r="HT35" s="170"/>
      <c r="HU35" s="170"/>
      <c r="HV35" s="170"/>
      <c r="HW35" s="170"/>
      <c r="HX35" s="170"/>
      <c r="HY35" s="170"/>
      <c r="HZ35" s="170"/>
      <c r="IA35" s="170"/>
      <c r="IB35" s="170"/>
      <c r="IC35" s="170"/>
      <c r="ID35" s="170"/>
      <c r="IE35" s="170"/>
      <c r="IF35" s="170"/>
      <c r="IG35" s="170"/>
      <c r="IH35" s="170"/>
      <c r="II35" s="170"/>
      <c r="IJ35" s="170"/>
      <c r="IK35" s="170"/>
      <c r="IL35" s="170"/>
      <c r="IM35" s="170"/>
    </row>
    <row r="36" spans="1:247" s="143" customFormat="1" ht="15.75" thickBot="1" x14ac:dyDescent="0.3">
      <c r="A36" s="435">
        <v>35</v>
      </c>
      <c r="B36" s="435" t="s">
        <v>366</v>
      </c>
      <c r="C36" s="435" t="s">
        <v>367</v>
      </c>
      <c r="D36" s="412" t="s">
        <v>3744</v>
      </c>
      <c r="E36" s="1364" t="s">
        <v>4169</v>
      </c>
      <c r="F36" s="435" t="s">
        <v>376</v>
      </c>
      <c r="G36" s="435" t="s">
        <v>147</v>
      </c>
      <c r="H36" s="1073">
        <v>31394</v>
      </c>
      <c r="I36" s="435">
        <v>38</v>
      </c>
      <c r="J36" s="435"/>
      <c r="K36" s="435" t="s">
        <v>97</v>
      </c>
      <c r="L36" s="435"/>
      <c r="M36" s="435" t="s">
        <v>98</v>
      </c>
      <c r="N36" s="435"/>
      <c r="O36" s="439"/>
      <c r="P36" s="439"/>
      <c r="Q36" s="439" t="s">
        <v>139</v>
      </c>
      <c r="R36" s="439"/>
      <c r="S36" s="1069">
        <v>2008</v>
      </c>
      <c r="T36" s="440"/>
      <c r="U36" s="437" t="s">
        <v>100</v>
      </c>
      <c r="V36" s="437"/>
      <c r="W36" s="435" t="s">
        <v>101</v>
      </c>
      <c r="X36" s="439"/>
      <c r="Y36" s="1069" t="s">
        <v>102</v>
      </c>
      <c r="Z36" s="437"/>
      <c r="AA36" s="435" t="s">
        <v>377</v>
      </c>
      <c r="AB36" s="435"/>
      <c r="AC36" s="435"/>
      <c r="AD36" s="435"/>
      <c r="AE36" s="435" t="s">
        <v>102</v>
      </c>
      <c r="AF36" s="435" t="s">
        <v>103</v>
      </c>
      <c r="AG36" s="435" t="s">
        <v>104</v>
      </c>
      <c r="AH36" s="435" t="s">
        <v>119</v>
      </c>
      <c r="AI36" s="161" t="s">
        <v>378</v>
      </c>
      <c r="AJ36" s="162" t="s">
        <v>379</v>
      </c>
      <c r="AK36" s="1073">
        <v>44916</v>
      </c>
      <c r="AL36" s="435" t="s">
        <v>102</v>
      </c>
      <c r="AM36" s="435" t="s">
        <v>102</v>
      </c>
      <c r="AN36" s="435" t="s">
        <v>98</v>
      </c>
      <c r="AO36" s="144" t="s">
        <v>140</v>
      </c>
      <c r="AP36" s="435" t="s">
        <v>102</v>
      </c>
      <c r="AQ36" s="440" t="s">
        <v>102</v>
      </c>
      <c r="AR36" s="439" t="s">
        <v>102</v>
      </c>
      <c r="AS36" s="308" t="s">
        <v>97</v>
      </c>
      <c r="AT36" s="435" t="s">
        <v>102</v>
      </c>
      <c r="AU36" s="435" t="s">
        <v>380</v>
      </c>
      <c r="AV36" s="439" t="s">
        <v>7</v>
      </c>
      <c r="AW36" s="435" t="s">
        <v>9</v>
      </c>
      <c r="AX36" s="437" t="s">
        <v>7</v>
      </c>
      <c r="AY36" s="435" t="s">
        <v>7</v>
      </c>
      <c r="AZ36" s="1369" t="s">
        <v>2835</v>
      </c>
      <c r="BA36" s="435" t="s">
        <v>102</v>
      </c>
      <c r="BB36" s="439" t="s">
        <v>102</v>
      </c>
      <c r="BC36" s="439"/>
      <c r="BD36" s="141" t="s">
        <v>381</v>
      </c>
      <c r="BE36" s="152">
        <v>0</v>
      </c>
      <c r="BF36" s="158">
        <v>0</v>
      </c>
      <c r="BG36" s="158"/>
      <c r="BH36" s="158">
        <v>10</v>
      </c>
      <c r="BI36" s="158">
        <v>2</v>
      </c>
      <c r="BJ36" s="158">
        <v>0</v>
      </c>
      <c r="BK36" s="158">
        <v>0</v>
      </c>
      <c r="BL36" s="133">
        <f t="shared" si="11"/>
        <v>10</v>
      </c>
      <c r="BM36" s="133">
        <f t="shared" si="12"/>
        <v>2</v>
      </c>
      <c r="BN36" s="134">
        <f t="shared" si="13"/>
        <v>10</v>
      </c>
      <c r="BO36" s="443" t="s">
        <v>97</v>
      </c>
      <c r="BP36" s="435" t="s">
        <v>102</v>
      </c>
      <c r="BQ36" s="435" t="s">
        <v>97</v>
      </c>
      <c r="BR36" s="435" t="s">
        <v>102</v>
      </c>
      <c r="BS36" s="435" t="s">
        <v>97</v>
      </c>
      <c r="BT36" s="439" t="s">
        <v>102</v>
      </c>
      <c r="BU36" s="444" t="s">
        <v>97</v>
      </c>
      <c r="BV36" s="438" t="s">
        <v>102</v>
      </c>
      <c r="BW36" s="438" t="s">
        <v>97</v>
      </c>
      <c r="BX36" s="438" t="s">
        <v>102</v>
      </c>
      <c r="BY36" s="438" t="s">
        <v>97</v>
      </c>
      <c r="BZ36" s="442" t="s">
        <v>102</v>
      </c>
      <c r="CA36" s="443" t="s">
        <v>110</v>
      </c>
      <c r="CB36" s="435">
        <v>82.62</v>
      </c>
      <c r="CC36" s="435" t="s">
        <v>110</v>
      </c>
      <c r="CD36" s="435">
        <v>22.08</v>
      </c>
      <c r="CE36" s="435" t="s">
        <v>110</v>
      </c>
      <c r="CF36" s="435">
        <v>0</v>
      </c>
      <c r="CG36" s="435" t="s">
        <v>97</v>
      </c>
      <c r="CH36" s="435" t="s">
        <v>102</v>
      </c>
      <c r="CI36" s="435" t="s">
        <v>97</v>
      </c>
      <c r="CJ36" s="435" t="s">
        <v>102</v>
      </c>
      <c r="CK36" s="435" t="s">
        <v>97</v>
      </c>
      <c r="CL36" s="435" t="s">
        <v>102</v>
      </c>
      <c r="CM36" s="435" t="s">
        <v>97</v>
      </c>
      <c r="CN36" s="435" t="s">
        <v>102</v>
      </c>
      <c r="CO36" s="435" t="s">
        <v>97</v>
      </c>
      <c r="CP36" s="439" t="s">
        <v>102</v>
      </c>
      <c r="CQ36" s="147" t="s">
        <v>97</v>
      </c>
      <c r="CR36" s="148" t="s">
        <v>102</v>
      </c>
      <c r="CS36" s="148" t="s">
        <v>97</v>
      </c>
      <c r="CT36" s="148" t="s">
        <v>102</v>
      </c>
      <c r="CU36" s="148" t="s">
        <v>97</v>
      </c>
      <c r="CV36" s="148" t="s">
        <v>102</v>
      </c>
      <c r="CW36" s="148" t="s">
        <v>97</v>
      </c>
      <c r="CX36" s="149" t="s">
        <v>102</v>
      </c>
      <c r="CY36" s="147" t="s">
        <v>97</v>
      </c>
      <c r="CZ36" s="148" t="s">
        <v>102</v>
      </c>
      <c r="DA36" s="148" t="s">
        <v>97</v>
      </c>
      <c r="DB36" s="148" t="s">
        <v>102</v>
      </c>
      <c r="DC36" s="148" t="s">
        <v>97</v>
      </c>
      <c r="DD36" s="148" t="s">
        <v>102</v>
      </c>
      <c r="DE36" s="148" t="s">
        <v>97</v>
      </c>
      <c r="DF36" s="148" t="s">
        <v>102</v>
      </c>
      <c r="DG36" s="148" t="s">
        <v>97</v>
      </c>
      <c r="DH36" s="148" t="s">
        <v>102</v>
      </c>
      <c r="DI36" s="148" t="s">
        <v>97</v>
      </c>
      <c r="DJ36" s="148" t="s">
        <v>102</v>
      </c>
      <c r="DK36" s="148" t="s">
        <v>97</v>
      </c>
      <c r="DL36" s="148" t="s">
        <v>102</v>
      </c>
      <c r="DM36" s="148" t="s">
        <v>97</v>
      </c>
      <c r="DN36" s="148" t="s">
        <v>102</v>
      </c>
      <c r="DO36" s="148" t="s">
        <v>97</v>
      </c>
      <c r="DP36" s="148" t="s">
        <v>102</v>
      </c>
      <c r="DQ36" s="148" t="s">
        <v>97</v>
      </c>
      <c r="DR36" s="148" t="s">
        <v>102</v>
      </c>
      <c r="DS36" s="148" t="s">
        <v>97</v>
      </c>
      <c r="DT36" s="148" t="s">
        <v>102</v>
      </c>
      <c r="DU36" s="148" t="s">
        <v>97</v>
      </c>
      <c r="DV36" s="148" t="s">
        <v>102</v>
      </c>
      <c r="DW36" s="148" t="s">
        <v>97</v>
      </c>
      <c r="DX36" s="149" t="s">
        <v>102</v>
      </c>
      <c r="DY36" s="147" t="s">
        <v>97</v>
      </c>
      <c r="DZ36" s="148" t="s">
        <v>102</v>
      </c>
      <c r="EA36" s="148" t="s">
        <v>110</v>
      </c>
      <c r="EB36" s="148" t="s">
        <v>313</v>
      </c>
      <c r="EC36" s="148" t="s">
        <v>97</v>
      </c>
      <c r="ED36" s="148" t="s">
        <v>102</v>
      </c>
      <c r="EE36" s="148" t="s">
        <v>97</v>
      </c>
      <c r="EF36" s="148" t="s">
        <v>102</v>
      </c>
      <c r="EG36" s="148" t="s">
        <v>97</v>
      </c>
      <c r="EH36" s="149" t="s">
        <v>102</v>
      </c>
      <c r="EI36" s="147" t="s">
        <v>110</v>
      </c>
      <c r="EJ36" s="149" t="s">
        <v>313</v>
      </c>
      <c r="EK36" s="148" t="s">
        <v>97</v>
      </c>
      <c r="EL36" s="148" t="s">
        <v>102</v>
      </c>
      <c r="EM36" s="150" t="s">
        <v>97</v>
      </c>
      <c r="EN36" s="148" t="s">
        <v>102</v>
      </c>
      <c r="EO36" s="148" t="s">
        <v>97</v>
      </c>
      <c r="EP36" s="149" t="s">
        <v>102</v>
      </c>
      <c r="EQ36" s="140"/>
      <c r="ER36" s="141"/>
      <c r="ES36" s="141"/>
      <c r="ET36" s="141"/>
      <c r="EU36" s="141"/>
      <c r="EV36" s="141"/>
      <c r="EW36" s="141"/>
      <c r="EX36" s="141"/>
      <c r="EY36" s="141"/>
      <c r="EZ36" s="141"/>
      <c r="FA36" s="141"/>
      <c r="FB36" s="144"/>
      <c r="FC36" s="301"/>
      <c r="FD36" s="294"/>
      <c r="FE36" s="294"/>
      <c r="FF36" s="294"/>
      <c r="FG36" s="294"/>
      <c r="FH36" s="294"/>
      <c r="FI36" s="140"/>
      <c r="FJ36" s="141"/>
      <c r="FK36" s="141"/>
      <c r="FL36" s="141"/>
      <c r="FM36" s="141"/>
      <c r="FN36" s="141"/>
      <c r="FO36" s="141"/>
      <c r="FP36" s="144"/>
      <c r="FQ36" s="144"/>
      <c r="FR36" s="376"/>
      <c r="FS36" s="377"/>
      <c r="FT36" s="378"/>
      <c r="FU36" s="308"/>
      <c r="FV36" s="308"/>
      <c r="FW36" s="144"/>
      <c r="FX36" s="376"/>
      <c r="FY36" s="377"/>
      <c r="FZ36" s="377"/>
      <c r="GA36" s="377"/>
      <c r="GB36" s="377"/>
      <c r="GC36" s="717"/>
      <c r="GD36" s="140"/>
      <c r="GE36" s="308"/>
      <c r="GF36" s="141"/>
      <c r="GG36" s="141"/>
      <c r="GH36" s="141"/>
      <c r="GI36" s="141"/>
      <c r="GJ36" s="141"/>
      <c r="GK36" s="141"/>
      <c r="GL36" s="141"/>
      <c r="GM36" s="141"/>
      <c r="GN36" s="141"/>
      <c r="GO36" s="141"/>
      <c r="GP36" s="141"/>
      <c r="GQ36" s="141"/>
      <c r="GR36" s="141"/>
      <c r="GS36" s="141"/>
      <c r="GT36" s="141" t="s">
        <v>339</v>
      </c>
      <c r="GU36" s="141"/>
      <c r="GV36" s="141"/>
      <c r="GW36" s="141"/>
      <c r="GX36" s="141"/>
      <c r="GY36" s="141"/>
      <c r="GZ36" s="141"/>
      <c r="HA36" s="141"/>
      <c r="HB36" s="141"/>
      <c r="HC36" s="144"/>
      <c r="HD36" s="140" t="s">
        <v>97</v>
      </c>
      <c r="HE36" s="141"/>
      <c r="HF36" s="141"/>
      <c r="HG36" s="141"/>
      <c r="HH36" s="141"/>
      <c r="HI36" s="141"/>
      <c r="HJ36" s="141"/>
      <c r="HK36" s="141"/>
      <c r="HL36" s="141"/>
      <c r="HM36" s="141"/>
      <c r="HN36" s="141"/>
      <c r="HO36" s="144"/>
      <c r="HP36" s="170"/>
      <c r="HQ36" s="170"/>
      <c r="HR36" s="170"/>
      <c r="HS36" s="170"/>
      <c r="HT36" s="170"/>
      <c r="HU36" s="170"/>
      <c r="HV36" s="170"/>
      <c r="HW36" s="170"/>
      <c r="HX36" s="170"/>
      <c r="HY36" s="170"/>
      <c r="HZ36" s="170"/>
      <c r="IA36" s="170"/>
      <c r="IB36" s="170"/>
      <c r="IC36" s="170"/>
      <c r="ID36" s="170"/>
      <c r="IE36" s="170"/>
      <c r="IF36" s="170"/>
      <c r="IG36" s="170"/>
      <c r="IH36" s="1067" t="s">
        <v>184</v>
      </c>
      <c r="II36" s="170"/>
      <c r="IJ36" s="170"/>
      <c r="IK36" s="170"/>
      <c r="IL36" s="170"/>
      <c r="IM36" s="170"/>
    </row>
    <row r="37" spans="1:247" s="143" customFormat="1" ht="15.75" thickBot="1" x14ac:dyDescent="0.3">
      <c r="A37" s="435">
        <v>36</v>
      </c>
      <c r="B37" s="435" t="s">
        <v>374</v>
      </c>
      <c r="C37" s="435" t="s">
        <v>375</v>
      </c>
      <c r="D37" s="412" t="s">
        <v>3745</v>
      </c>
      <c r="E37" s="1364" t="s">
        <v>4170</v>
      </c>
      <c r="F37" s="435" t="s">
        <v>384</v>
      </c>
      <c r="G37" s="435" t="s">
        <v>96</v>
      </c>
      <c r="H37" s="1073">
        <v>29912</v>
      </c>
      <c r="I37" s="435">
        <v>42</v>
      </c>
      <c r="J37" s="435"/>
      <c r="K37" s="435" t="s">
        <v>97</v>
      </c>
      <c r="L37" s="435"/>
      <c r="M37" s="435" t="s">
        <v>217</v>
      </c>
      <c r="N37" s="435"/>
      <c r="O37" s="439"/>
      <c r="P37" s="439"/>
      <c r="Q37" s="439" t="s">
        <v>139</v>
      </c>
      <c r="R37" s="439"/>
      <c r="S37" s="1069">
        <v>2003</v>
      </c>
      <c r="T37" s="440"/>
      <c r="U37" s="437" t="s">
        <v>385</v>
      </c>
      <c r="V37" s="437"/>
      <c r="W37" s="435" t="s">
        <v>101</v>
      </c>
      <c r="X37" s="439"/>
      <c r="Y37" s="1069" t="s">
        <v>102</v>
      </c>
      <c r="Z37" s="437"/>
      <c r="AA37" s="435" t="s">
        <v>129</v>
      </c>
      <c r="AB37" s="435"/>
      <c r="AC37" s="435"/>
      <c r="AD37" s="435"/>
      <c r="AE37" s="435" t="s">
        <v>102</v>
      </c>
      <c r="AF37" s="435" t="s">
        <v>103</v>
      </c>
      <c r="AG37" s="437" t="s">
        <v>176</v>
      </c>
      <c r="AH37" s="435" t="s">
        <v>119</v>
      </c>
      <c r="AI37" s="161" t="s">
        <v>386</v>
      </c>
      <c r="AJ37" s="141" t="s">
        <v>387</v>
      </c>
      <c r="AK37" s="1071">
        <v>44868</v>
      </c>
      <c r="AL37" s="435" t="s">
        <v>102</v>
      </c>
      <c r="AM37" s="435" t="s">
        <v>102</v>
      </c>
      <c r="AN37" s="435" t="s">
        <v>217</v>
      </c>
      <c r="AO37" s="144" t="s">
        <v>140</v>
      </c>
      <c r="AP37" s="435" t="s">
        <v>102</v>
      </c>
      <c r="AQ37" s="440" t="s">
        <v>102</v>
      </c>
      <c r="AR37" s="439" t="s">
        <v>102</v>
      </c>
      <c r="AS37" s="308" t="s">
        <v>97</v>
      </c>
      <c r="AT37" s="435" t="s">
        <v>102</v>
      </c>
      <c r="AU37" s="435" t="s">
        <v>311</v>
      </c>
      <c r="AV37" s="439" t="s">
        <v>7</v>
      </c>
      <c r="AW37" s="435" t="s">
        <v>9</v>
      </c>
      <c r="AX37" s="437" t="s">
        <v>7</v>
      </c>
      <c r="AY37" s="435" t="s">
        <v>7</v>
      </c>
      <c r="AZ37" s="1370" t="s">
        <v>4565</v>
      </c>
      <c r="BA37" s="435" t="s">
        <v>102</v>
      </c>
      <c r="BB37" s="439" t="s">
        <v>102</v>
      </c>
      <c r="BC37" s="439"/>
      <c r="BD37" s="141" t="s">
        <v>343</v>
      </c>
      <c r="BE37" s="152">
        <v>0</v>
      </c>
      <c r="BF37" s="158">
        <v>0</v>
      </c>
      <c r="BG37" s="158"/>
      <c r="BH37" s="152">
        <v>6</v>
      </c>
      <c r="BI37" s="152">
        <v>2</v>
      </c>
      <c r="BJ37" s="152">
        <v>0</v>
      </c>
      <c r="BK37" s="152">
        <v>0</v>
      </c>
      <c r="BL37" s="133">
        <f t="shared" si="11"/>
        <v>6</v>
      </c>
      <c r="BM37" s="133">
        <f t="shared" si="12"/>
        <v>2</v>
      </c>
      <c r="BN37" s="134">
        <f t="shared" si="13"/>
        <v>10</v>
      </c>
      <c r="BO37" s="443" t="s">
        <v>97</v>
      </c>
      <c r="BP37" s="435" t="s">
        <v>102</v>
      </c>
      <c r="BQ37" s="435" t="s">
        <v>97</v>
      </c>
      <c r="BR37" s="435" t="s">
        <v>102</v>
      </c>
      <c r="BS37" s="435" t="s">
        <v>97</v>
      </c>
      <c r="BT37" s="439" t="s">
        <v>102</v>
      </c>
      <c r="BU37" s="444" t="s">
        <v>97</v>
      </c>
      <c r="BV37" s="438" t="s">
        <v>102</v>
      </c>
      <c r="BW37" s="438" t="s">
        <v>97</v>
      </c>
      <c r="BX37" s="438" t="s">
        <v>102</v>
      </c>
      <c r="BY37" s="438" t="s">
        <v>97</v>
      </c>
      <c r="BZ37" s="442" t="s">
        <v>102</v>
      </c>
      <c r="CA37" s="443" t="s">
        <v>110</v>
      </c>
      <c r="CB37" s="435">
        <v>69.900000000000006</v>
      </c>
      <c r="CC37" s="435" t="s">
        <v>110</v>
      </c>
      <c r="CD37" s="435">
        <v>21.75</v>
      </c>
      <c r="CE37" s="435" t="s">
        <v>110</v>
      </c>
      <c r="CF37" s="435">
        <v>0</v>
      </c>
      <c r="CG37" s="435" t="s">
        <v>97</v>
      </c>
      <c r="CH37" s="435" t="s">
        <v>102</v>
      </c>
      <c r="CI37" s="435" t="s">
        <v>97</v>
      </c>
      <c r="CJ37" s="435" t="s">
        <v>102</v>
      </c>
      <c r="CK37" s="435" t="s">
        <v>97</v>
      </c>
      <c r="CL37" s="435" t="s">
        <v>102</v>
      </c>
      <c r="CM37" s="435" t="s">
        <v>97</v>
      </c>
      <c r="CN37" s="435" t="s">
        <v>102</v>
      </c>
      <c r="CO37" s="435" t="s">
        <v>97</v>
      </c>
      <c r="CP37" s="439" t="s">
        <v>102</v>
      </c>
      <c r="CQ37" s="147" t="s">
        <v>97</v>
      </c>
      <c r="CR37" s="148" t="s">
        <v>102</v>
      </c>
      <c r="CS37" s="148" t="s">
        <v>97</v>
      </c>
      <c r="CT37" s="148" t="s">
        <v>102</v>
      </c>
      <c r="CU37" s="148" t="s">
        <v>97</v>
      </c>
      <c r="CV37" s="148" t="s">
        <v>102</v>
      </c>
      <c r="CW37" s="148" t="s">
        <v>97</v>
      </c>
      <c r="CX37" s="149" t="s">
        <v>102</v>
      </c>
      <c r="CY37" s="147" t="s">
        <v>97</v>
      </c>
      <c r="CZ37" s="148" t="s">
        <v>102</v>
      </c>
      <c r="DA37" s="148" t="s">
        <v>97</v>
      </c>
      <c r="DB37" s="148" t="s">
        <v>102</v>
      </c>
      <c r="DC37" s="148" t="s">
        <v>97</v>
      </c>
      <c r="DD37" s="148" t="s">
        <v>102</v>
      </c>
      <c r="DE37" s="148" t="s">
        <v>97</v>
      </c>
      <c r="DF37" s="148" t="s">
        <v>102</v>
      </c>
      <c r="DG37" s="148" t="s">
        <v>97</v>
      </c>
      <c r="DH37" s="148" t="s">
        <v>102</v>
      </c>
      <c r="DI37" s="148" t="s">
        <v>97</v>
      </c>
      <c r="DJ37" s="148" t="s">
        <v>102</v>
      </c>
      <c r="DK37" s="148" t="s">
        <v>97</v>
      </c>
      <c r="DL37" s="148" t="s">
        <v>102</v>
      </c>
      <c r="DM37" s="148" t="s">
        <v>97</v>
      </c>
      <c r="DN37" s="148" t="s">
        <v>102</v>
      </c>
      <c r="DO37" s="148" t="s">
        <v>97</v>
      </c>
      <c r="DP37" s="148" t="s">
        <v>102</v>
      </c>
      <c r="DQ37" s="148" t="s">
        <v>97</v>
      </c>
      <c r="DR37" s="148" t="s">
        <v>102</v>
      </c>
      <c r="DS37" s="148" t="s">
        <v>97</v>
      </c>
      <c r="DT37" s="148" t="s">
        <v>102</v>
      </c>
      <c r="DU37" s="148" t="s">
        <v>97</v>
      </c>
      <c r="DV37" s="148" t="s">
        <v>102</v>
      </c>
      <c r="DW37" s="148" t="s">
        <v>97</v>
      </c>
      <c r="DX37" s="149" t="s">
        <v>102</v>
      </c>
      <c r="DY37" s="147" t="s">
        <v>97</v>
      </c>
      <c r="DZ37" s="148" t="s">
        <v>102</v>
      </c>
      <c r="EA37" s="148" t="s">
        <v>97</v>
      </c>
      <c r="EB37" s="148" t="s">
        <v>102</v>
      </c>
      <c r="EC37" s="148" t="s">
        <v>97</v>
      </c>
      <c r="ED37" s="148" t="s">
        <v>102</v>
      </c>
      <c r="EE37" s="148" t="s">
        <v>97</v>
      </c>
      <c r="EF37" s="148" t="s">
        <v>102</v>
      </c>
      <c r="EG37" s="148" t="s">
        <v>97</v>
      </c>
      <c r="EH37" s="149" t="s">
        <v>102</v>
      </c>
      <c r="EI37" s="147" t="s">
        <v>97</v>
      </c>
      <c r="EJ37" s="149" t="s">
        <v>102</v>
      </c>
      <c r="EK37" s="148" t="s">
        <v>97</v>
      </c>
      <c r="EL37" s="148" t="s">
        <v>102</v>
      </c>
      <c r="EM37" s="150" t="s">
        <v>97</v>
      </c>
      <c r="EN37" s="148" t="s">
        <v>314</v>
      </c>
      <c r="EO37" s="148" t="s">
        <v>97</v>
      </c>
      <c r="EP37" s="149" t="s">
        <v>102</v>
      </c>
      <c r="EQ37" s="140"/>
      <c r="ER37" s="141"/>
      <c r="ES37" s="141"/>
      <c r="ET37" s="141"/>
      <c r="EU37" s="141"/>
      <c r="EV37" s="141"/>
      <c r="EW37" s="141"/>
      <c r="EX37" s="141"/>
      <c r="EY37" s="141"/>
      <c r="EZ37" s="141"/>
      <c r="FA37" s="141"/>
      <c r="FB37" s="144"/>
      <c r="FC37" s="301"/>
      <c r="FD37" s="294"/>
      <c r="FE37" s="294"/>
      <c r="FF37" s="294"/>
      <c r="FG37" s="294"/>
      <c r="FH37" s="294"/>
      <c r="FI37" s="140"/>
      <c r="FJ37" s="141"/>
      <c r="FK37" s="141"/>
      <c r="FL37" s="141"/>
      <c r="FM37" s="141"/>
      <c r="FN37" s="141"/>
      <c r="FO37" s="141"/>
      <c r="FP37" s="144"/>
      <c r="FQ37" s="142"/>
      <c r="FR37" s="403"/>
      <c r="FS37" s="403"/>
      <c r="FT37" s="403"/>
      <c r="FU37" s="308"/>
      <c r="FV37" s="308"/>
      <c r="FW37" s="141"/>
      <c r="FX37" s="403"/>
      <c r="FY37" s="403"/>
      <c r="FZ37" s="403"/>
      <c r="GA37" s="403"/>
      <c r="GB37" s="403"/>
      <c r="GC37" s="718"/>
      <c r="GD37" s="140"/>
      <c r="GE37" s="308"/>
      <c r="GF37" s="141"/>
      <c r="GG37" s="141"/>
      <c r="GH37" s="141"/>
      <c r="GI37" s="141"/>
      <c r="GJ37" s="141"/>
      <c r="GK37" s="141"/>
      <c r="GL37" s="141"/>
      <c r="GM37" s="141"/>
      <c r="GN37" s="141"/>
      <c r="GO37" s="141"/>
      <c r="GP37" s="141"/>
      <c r="GQ37" s="141"/>
      <c r="GR37" s="141"/>
      <c r="GS37" s="141"/>
      <c r="GT37" s="141"/>
      <c r="GU37" s="141"/>
      <c r="GV37" s="141"/>
      <c r="GW37" s="141"/>
      <c r="GX37" s="141"/>
      <c r="GY37" s="141"/>
      <c r="GZ37" s="141"/>
      <c r="HA37" s="141"/>
      <c r="HB37" s="141"/>
      <c r="HC37" s="144"/>
      <c r="HD37" s="140"/>
      <c r="HE37" s="141"/>
      <c r="HF37" s="141"/>
      <c r="HG37" s="141"/>
      <c r="HH37" s="141"/>
      <c r="HI37" s="141"/>
      <c r="HJ37" s="141"/>
      <c r="HK37" s="141"/>
      <c r="HL37" s="141"/>
      <c r="HM37" s="141"/>
      <c r="HN37" s="141"/>
      <c r="HO37" s="144"/>
      <c r="HP37" s="170"/>
      <c r="HQ37" s="170"/>
      <c r="HR37" s="170"/>
      <c r="HS37" s="170"/>
      <c r="HT37" s="170"/>
      <c r="HU37" s="170"/>
      <c r="HV37" s="170"/>
      <c r="HW37" s="170"/>
      <c r="HX37" s="170"/>
      <c r="HY37" s="170"/>
      <c r="HZ37" s="170"/>
      <c r="IA37" s="170"/>
      <c r="IB37" s="170"/>
      <c r="IC37" s="170"/>
      <c r="ID37" s="170"/>
      <c r="IE37" s="170"/>
      <c r="IF37" s="170"/>
      <c r="IG37" s="170"/>
      <c r="IH37" s="170"/>
      <c r="II37" s="170"/>
      <c r="IJ37" s="170"/>
      <c r="IK37" s="170"/>
      <c r="IL37" s="170"/>
      <c r="IM37" s="170"/>
    </row>
    <row r="38" spans="1:247" s="143" customFormat="1" ht="15.75" thickBot="1" x14ac:dyDescent="0.3">
      <c r="A38" s="435">
        <v>37</v>
      </c>
      <c r="B38" s="435" t="s">
        <v>382</v>
      </c>
      <c r="C38" s="435" t="s">
        <v>383</v>
      </c>
      <c r="D38" s="412" t="s">
        <v>3746</v>
      </c>
      <c r="E38" s="1364" t="s">
        <v>4171</v>
      </c>
      <c r="F38" s="435" t="s">
        <v>390</v>
      </c>
      <c r="G38" s="435" t="s">
        <v>147</v>
      </c>
      <c r="H38" s="1073">
        <v>32841</v>
      </c>
      <c r="I38" s="435">
        <v>34</v>
      </c>
      <c r="J38" s="435"/>
      <c r="K38" s="435" t="s">
        <v>110</v>
      </c>
      <c r="L38" s="435"/>
      <c r="M38" s="435" t="s">
        <v>363</v>
      </c>
      <c r="N38" s="435"/>
      <c r="O38" s="439"/>
      <c r="P38" s="439"/>
      <c r="Q38" s="439" t="s">
        <v>160</v>
      </c>
      <c r="R38" s="439"/>
      <c r="S38" s="1069">
        <v>2018</v>
      </c>
      <c r="T38" s="440"/>
      <c r="U38" s="437" t="s">
        <v>100</v>
      </c>
      <c r="V38" s="437"/>
      <c r="W38" s="435" t="s">
        <v>101</v>
      </c>
      <c r="X38" s="439"/>
      <c r="Y38" s="1069" t="s">
        <v>102</v>
      </c>
      <c r="Z38" s="437"/>
      <c r="AA38" s="435" t="s">
        <v>191</v>
      </c>
      <c r="AB38" s="435"/>
      <c r="AC38" s="435"/>
      <c r="AD38" s="435"/>
      <c r="AE38" s="435" t="s">
        <v>102</v>
      </c>
      <c r="AF38" s="435" t="s">
        <v>117</v>
      </c>
      <c r="AG38" s="435" t="s">
        <v>161</v>
      </c>
      <c r="AH38" s="435" t="s">
        <v>119</v>
      </c>
      <c r="AI38" s="161" t="s">
        <v>391</v>
      </c>
      <c r="AJ38" s="141" t="s">
        <v>392</v>
      </c>
      <c r="AK38" s="1073">
        <v>44883</v>
      </c>
      <c r="AL38" s="148" t="s">
        <v>102</v>
      </c>
      <c r="AM38" s="148" t="s">
        <v>102</v>
      </c>
      <c r="AN38" s="435" t="s">
        <v>363</v>
      </c>
      <c r="AO38" s="144" t="s">
        <v>162</v>
      </c>
      <c r="AP38" s="435" t="s">
        <v>102</v>
      </c>
      <c r="AQ38" s="440" t="s">
        <v>102</v>
      </c>
      <c r="AR38" s="439" t="s">
        <v>102</v>
      </c>
      <c r="AS38" s="308" t="s">
        <v>97</v>
      </c>
      <c r="AT38" s="435" t="s">
        <v>102</v>
      </c>
      <c r="AU38" s="148" t="s">
        <v>393</v>
      </c>
      <c r="AV38" s="439" t="s">
        <v>7</v>
      </c>
      <c r="AW38" s="435" t="s">
        <v>9</v>
      </c>
      <c r="AX38" s="437" t="s">
        <v>7</v>
      </c>
      <c r="AY38" s="435" t="s">
        <v>7</v>
      </c>
      <c r="AZ38" s="1370" t="s">
        <v>4565</v>
      </c>
      <c r="BA38" s="435" t="s">
        <v>102</v>
      </c>
      <c r="BB38" s="439" t="s">
        <v>102</v>
      </c>
      <c r="BC38" s="439"/>
      <c r="BD38" s="141" t="s">
        <v>359</v>
      </c>
      <c r="BE38" s="152">
        <v>0</v>
      </c>
      <c r="BF38" s="158">
        <v>0</v>
      </c>
      <c r="BG38" s="158"/>
      <c r="BH38" s="158">
        <v>7.5</v>
      </c>
      <c r="BI38" s="158">
        <v>7.5</v>
      </c>
      <c r="BJ38" s="158">
        <v>4.5</v>
      </c>
      <c r="BK38" s="158">
        <v>4.5</v>
      </c>
      <c r="BL38" s="133">
        <f t="shared" si="11"/>
        <v>12</v>
      </c>
      <c r="BM38" s="133">
        <f t="shared" si="12"/>
        <v>12</v>
      </c>
      <c r="BN38" s="134">
        <f t="shared" si="13"/>
        <v>0</v>
      </c>
      <c r="BO38" s="443" t="s">
        <v>97</v>
      </c>
      <c r="BP38" s="435" t="s">
        <v>102</v>
      </c>
      <c r="BQ38" s="435" t="s">
        <v>97</v>
      </c>
      <c r="BR38" s="435" t="s">
        <v>102</v>
      </c>
      <c r="BS38" s="435" t="s">
        <v>97</v>
      </c>
      <c r="BT38" s="439" t="s">
        <v>102</v>
      </c>
      <c r="BU38" s="444" t="s">
        <v>97</v>
      </c>
      <c r="BV38" s="438" t="s">
        <v>102</v>
      </c>
      <c r="BW38" s="438" t="s">
        <v>97</v>
      </c>
      <c r="BX38" s="438" t="s">
        <v>102</v>
      </c>
      <c r="BY38" s="438" t="s">
        <v>97</v>
      </c>
      <c r="BZ38" s="442" t="s">
        <v>102</v>
      </c>
      <c r="CA38" s="443" t="s">
        <v>110</v>
      </c>
      <c r="CB38" s="435">
        <v>77.59</v>
      </c>
      <c r="CC38" s="435" t="s">
        <v>110</v>
      </c>
      <c r="CD38" s="435">
        <v>81.19</v>
      </c>
      <c r="CE38" s="435" t="s">
        <v>110</v>
      </c>
      <c r="CF38" s="435">
        <v>82.94</v>
      </c>
      <c r="CG38" s="435" t="s">
        <v>97</v>
      </c>
      <c r="CH38" s="435" t="s">
        <v>102</v>
      </c>
      <c r="CI38" s="435" t="s">
        <v>97</v>
      </c>
      <c r="CJ38" s="435" t="s">
        <v>102</v>
      </c>
      <c r="CK38" s="435" t="s">
        <v>97</v>
      </c>
      <c r="CL38" s="435" t="s">
        <v>102</v>
      </c>
      <c r="CM38" s="435" t="s">
        <v>97</v>
      </c>
      <c r="CN38" s="435" t="s">
        <v>102</v>
      </c>
      <c r="CO38" s="435" t="s">
        <v>97</v>
      </c>
      <c r="CP38" s="439" t="s">
        <v>102</v>
      </c>
      <c r="CQ38" s="147" t="s">
        <v>97</v>
      </c>
      <c r="CR38" s="148" t="s">
        <v>102</v>
      </c>
      <c r="CS38" s="148" t="s">
        <v>97</v>
      </c>
      <c r="CT38" s="148" t="s">
        <v>102</v>
      </c>
      <c r="CU38" s="148" t="s">
        <v>97</v>
      </c>
      <c r="CV38" s="148" t="s">
        <v>102</v>
      </c>
      <c r="CW38" s="148" t="s">
        <v>110</v>
      </c>
      <c r="CX38" s="149" t="s">
        <v>287</v>
      </c>
      <c r="CY38" s="147" t="s">
        <v>97</v>
      </c>
      <c r="CZ38" s="148" t="s">
        <v>102</v>
      </c>
      <c r="DA38" s="148" t="s">
        <v>97</v>
      </c>
      <c r="DB38" s="148" t="s">
        <v>102</v>
      </c>
      <c r="DC38" s="148" t="s">
        <v>97</v>
      </c>
      <c r="DD38" s="148" t="s">
        <v>102</v>
      </c>
      <c r="DE38" s="148" t="s">
        <v>97</v>
      </c>
      <c r="DF38" s="148" t="s">
        <v>102</v>
      </c>
      <c r="DG38" s="148" t="s">
        <v>97</v>
      </c>
      <c r="DH38" s="148" t="s">
        <v>102</v>
      </c>
      <c r="DI38" s="148" t="s">
        <v>97</v>
      </c>
      <c r="DJ38" s="148" t="s">
        <v>102</v>
      </c>
      <c r="DK38" s="148" t="s">
        <v>97</v>
      </c>
      <c r="DL38" s="148" t="s">
        <v>102</v>
      </c>
      <c r="DM38" s="148" t="s">
        <v>110</v>
      </c>
      <c r="DN38" s="148">
        <v>87</v>
      </c>
      <c r="DO38" s="148" t="s">
        <v>97</v>
      </c>
      <c r="DP38" s="148" t="s">
        <v>102</v>
      </c>
      <c r="DQ38" s="148" t="s">
        <v>110</v>
      </c>
      <c r="DR38" s="148">
        <v>90.5</v>
      </c>
      <c r="DS38" s="148" t="s">
        <v>97</v>
      </c>
      <c r="DT38" s="148" t="s">
        <v>102</v>
      </c>
      <c r="DU38" s="148" t="s">
        <v>110</v>
      </c>
      <c r="DV38" s="148" t="s">
        <v>143</v>
      </c>
      <c r="DW38" s="148" t="s">
        <v>97</v>
      </c>
      <c r="DX38" s="149" t="s">
        <v>102</v>
      </c>
      <c r="DY38" s="147" t="s">
        <v>97</v>
      </c>
      <c r="DZ38" s="148" t="s">
        <v>102</v>
      </c>
      <c r="EA38" s="148" t="s">
        <v>97</v>
      </c>
      <c r="EB38" s="148" t="s">
        <v>102</v>
      </c>
      <c r="EC38" s="148" t="s">
        <v>97</v>
      </c>
      <c r="ED38" s="148" t="s">
        <v>102</v>
      </c>
      <c r="EE38" s="148" t="s">
        <v>97</v>
      </c>
      <c r="EF38" s="148" t="s">
        <v>102</v>
      </c>
      <c r="EG38" s="148" t="s">
        <v>97</v>
      </c>
      <c r="EH38" s="149" t="s">
        <v>102</v>
      </c>
      <c r="EI38" s="147" t="s">
        <v>97</v>
      </c>
      <c r="EJ38" s="149" t="s">
        <v>102</v>
      </c>
      <c r="EK38" s="148" t="s">
        <v>97</v>
      </c>
      <c r="EL38" s="148" t="s">
        <v>102</v>
      </c>
      <c r="EM38" s="150" t="s">
        <v>97</v>
      </c>
      <c r="EN38" s="148" t="s">
        <v>102</v>
      </c>
      <c r="EO38" s="148" t="s">
        <v>97</v>
      </c>
      <c r="EP38" s="149" t="s">
        <v>102</v>
      </c>
      <c r="EQ38" s="140"/>
      <c r="ER38" s="141"/>
      <c r="ES38" s="141"/>
      <c r="ET38" s="141"/>
      <c r="EU38" s="141"/>
      <c r="EV38" s="141"/>
      <c r="EW38" s="141"/>
      <c r="EX38" s="141"/>
      <c r="EY38" s="141"/>
      <c r="EZ38" s="141"/>
      <c r="FA38" s="141"/>
      <c r="FB38" s="144"/>
      <c r="FC38" s="301"/>
      <c r="FD38" s="294"/>
      <c r="FE38" s="294"/>
      <c r="FF38" s="294"/>
      <c r="FG38" s="294"/>
      <c r="FH38" s="294"/>
      <c r="FI38" s="140"/>
      <c r="FJ38" s="141"/>
      <c r="FK38" s="141"/>
      <c r="FL38" s="141"/>
      <c r="FM38" s="141"/>
      <c r="FN38" s="141"/>
      <c r="FO38" s="141"/>
      <c r="FP38" s="144"/>
      <c r="FQ38" s="142"/>
      <c r="FR38" s="141"/>
      <c r="FS38" s="141"/>
      <c r="FT38" s="141"/>
      <c r="FU38" s="308"/>
      <c r="FV38" s="308"/>
      <c r="FW38" s="141"/>
      <c r="FX38" s="141"/>
      <c r="FY38" s="141"/>
      <c r="FZ38" s="141"/>
      <c r="GA38" s="141"/>
      <c r="GB38" s="141"/>
      <c r="GC38" s="144"/>
      <c r="GD38" s="140"/>
      <c r="GE38" s="308"/>
      <c r="GF38" s="141"/>
      <c r="GG38" s="141"/>
      <c r="GH38" s="141"/>
      <c r="GI38" s="141"/>
      <c r="GJ38" s="141"/>
      <c r="GK38" s="141"/>
      <c r="GL38" s="141"/>
      <c r="GM38" s="141"/>
      <c r="GN38" s="141"/>
      <c r="GO38" s="141"/>
      <c r="GP38" s="141"/>
      <c r="GQ38" s="141"/>
      <c r="GR38" s="141"/>
      <c r="GS38" s="141"/>
      <c r="GT38" s="141"/>
      <c r="GU38" s="141"/>
      <c r="GV38" s="141"/>
      <c r="GW38" s="141"/>
      <c r="GX38" s="141"/>
      <c r="GY38" s="141"/>
      <c r="GZ38" s="141"/>
      <c r="HA38" s="141"/>
      <c r="HB38" s="141"/>
      <c r="HC38" s="144"/>
      <c r="HD38" s="140"/>
      <c r="HE38" s="141"/>
      <c r="HF38" s="141"/>
      <c r="HG38" s="141"/>
      <c r="HH38" s="141"/>
      <c r="HI38" s="141"/>
      <c r="HJ38" s="141"/>
      <c r="HK38" s="141"/>
      <c r="HL38" s="141"/>
      <c r="HM38" s="141"/>
      <c r="HN38" s="141"/>
      <c r="HO38" s="144"/>
      <c r="HP38" s="170"/>
      <c r="HQ38" s="170"/>
      <c r="HR38" s="170"/>
      <c r="HS38" s="170"/>
      <c r="HT38" s="170"/>
      <c r="HU38" s="170"/>
      <c r="HV38" s="170"/>
      <c r="HW38" s="170"/>
      <c r="HX38" s="170"/>
      <c r="HY38" s="170"/>
      <c r="HZ38" s="170"/>
      <c r="IA38" s="170"/>
      <c r="IB38" s="170"/>
      <c r="IC38" s="170"/>
      <c r="ID38" s="170"/>
      <c r="IE38" s="170"/>
      <c r="IF38" s="170"/>
      <c r="IG38" s="170"/>
      <c r="IH38" s="170"/>
      <c r="II38" s="170"/>
      <c r="IJ38" s="170"/>
      <c r="IK38" s="170"/>
      <c r="IL38" s="170"/>
      <c r="IM38" s="170"/>
    </row>
    <row r="39" spans="1:247" s="143" customFormat="1" ht="15.75" thickBot="1" x14ac:dyDescent="0.3">
      <c r="A39" s="435">
        <v>38</v>
      </c>
      <c r="B39" s="435" t="s">
        <v>388</v>
      </c>
      <c r="C39" s="435" t="s">
        <v>389</v>
      </c>
      <c r="D39" s="412" t="s">
        <v>3747</v>
      </c>
      <c r="E39" s="1364" t="s">
        <v>4172</v>
      </c>
      <c r="F39" s="435" t="s">
        <v>396</v>
      </c>
      <c r="G39" s="435" t="s">
        <v>147</v>
      </c>
      <c r="H39" s="1073">
        <v>30974</v>
      </c>
      <c r="I39" s="435">
        <v>39</v>
      </c>
      <c r="J39" s="435"/>
      <c r="K39" s="435" t="s">
        <v>97</v>
      </c>
      <c r="L39" s="435"/>
      <c r="M39" s="435" t="s">
        <v>397</v>
      </c>
      <c r="N39" s="435"/>
      <c r="O39" s="439"/>
      <c r="P39" s="439"/>
      <c r="Q39" s="439" t="s">
        <v>398</v>
      </c>
      <c r="R39" s="439"/>
      <c r="S39" s="1069">
        <v>2016</v>
      </c>
      <c r="T39" s="440"/>
      <c r="U39" s="437" t="s">
        <v>211</v>
      </c>
      <c r="V39" s="437"/>
      <c r="W39" s="435" t="s">
        <v>211</v>
      </c>
      <c r="X39" s="435"/>
      <c r="Y39" s="438" t="s">
        <v>244</v>
      </c>
      <c r="Z39" s="435"/>
      <c r="AA39" s="435" t="s">
        <v>191</v>
      </c>
      <c r="AB39" s="435"/>
      <c r="AC39" s="435"/>
      <c r="AD39" s="435"/>
      <c r="AE39" s="435" t="s">
        <v>102</v>
      </c>
      <c r="AF39" s="435" t="s">
        <v>192</v>
      </c>
      <c r="AG39" s="435" t="s">
        <v>193</v>
      </c>
      <c r="AH39" s="435" t="s">
        <v>119</v>
      </c>
      <c r="AI39" s="439" t="s">
        <v>400</v>
      </c>
      <c r="AJ39" s="163" t="s">
        <v>401</v>
      </c>
      <c r="AK39" s="1073">
        <v>44942</v>
      </c>
      <c r="AL39" s="141" t="s">
        <v>102</v>
      </c>
      <c r="AM39" s="141" t="s">
        <v>102</v>
      </c>
      <c r="AN39" s="144" t="s">
        <v>154</v>
      </c>
      <c r="AO39" s="144" t="s">
        <v>162</v>
      </c>
      <c r="AP39" s="435" t="s">
        <v>102</v>
      </c>
      <c r="AQ39" s="440" t="s">
        <v>102</v>
      </c>
      <c r="AR39" s="439" t="s">
        <v>102</v>
      </c>
      <c r="AS39" s="308" t="s">
        <v>97</v>
      </c>
      <c r="AT39" s="435" t="s">
        <v>102</v>
      </c>
      <c r="AU39" s="141" t="s">
        <v>402</v>
      </c>
      <c r="AV39" s="439" t="s">
        <v>7</v>
      </c>
      <c r="AW39" s="435" t="s">
        <v>9</v>
      </c>
      <c r="AX39" s="437" t="s">
        <v>7</v>
      </c>
      <c r="AY39" s="435" t="s">
        <v>7</v>
      </c>
      <c r="AZ39" s="1370" t="s">
        <v>4565</v>
      </c>
      <c r="BA39" s="435" t="s">
        <v>102</v>
      </c>
      <c r="BB39" s="439" t="s">
        <v>102</v>
      </c>
      <c r="BC39" s="439"/>
      <c r="BD39" s="141" t="s">
        <v>359</v>
      </c>
      <c r="BE39" s="152">
        <v>0</v>
      </c>
      <c r="BF39" s="158">
        <v>0</v>
      </c>
      <c r="BG39" s="158"/>
      <c r="BH39" s="158">
        <v>7.5</v>
      </c>
      <c r="BI39" s="158">
        <v>7.5</v>
      </c>
      <c r="BJ39" s="158">
        <v>4.5</v>
      </c>
      <c r="BK39" s="158">
        <v>4.5</v>
      </c>
      <c r="BL39" s="133">
        <f t="shared" si="11"/>
        <v>12</v>
      </c>
      <c r="BM39" s="133">
        <f t="shared" si="12"/>
        <v>12</v>
      </c>
      <c r="BN39" s="134">
        <f t="shared" si="13"/>
        <v>0</v>
      </c>
      <c r="BO39" s="443" t="s">
        <v>97</v>
      </c>
      <c r="BP39" s="435" t="s">
        <v>102</v>
      </c>
      <c r="BQ39" s="435" t="s">
        <v>97</v>
      </c>
      <c r="BR39" s="435" t="s">
        <v>102</v>
      </c>
      <c r="BS39" s="435" t="s">
        <v>97</v>
      </c>
      <c r="BT39" s="439" t="s">
        <v>102</v>
      </c>
      <c r="BU39" s="444" t="s">
        <v>97</v>
      </c>
      <c r="BV39" s="438" t="s">
        <v>102</v>
      </c>
      <c r="BW39" s="438" t="s">
        <v>97</v>
      </c>
      <c r="BX39" s="438" t="s">
        <v>102</v>
      </c>
      <c r="BY39" s="438" t="s">
        <v>97</v>
      </c>
      <c r="BZ39" s="442" t="s">
        <v>102</v>
      </c>
      <c r="CA39" s="443" t="s">
        <v>110</v>
      </c>
      <c r="CB39" s="435">
        <v>95.75</v>
      </c>
      <c r="CC39" s="435" t="s">
        <v>110</v>
      </c>
      <c r="CD39" s="435">
        <v>85.53</v>
      </c>
      <c r="CE39" s="435" t="s">
        <v>110</v>
      </c>
      <c r="CF39" s="435">
        <v>87.88</v>
      </c>
      <c r="CG39" s="435" t="s">
        <v>97</v>
      </c>
      <c r="CH39" s="435" t="s">
        <v>102</v>
      </c>
      <c r="CI39" s="435" t="s">
        <v>97</v>
      </c>
      <c r="CJ39" s="435" t="s">
        <v>102</v>
      </c>
      <c r="CK39" s="435" t="s">
        <v>97</v>
      </c>
      <c r="CL39" s="435" t="s">
        <v>102</v>
      </c>
      <c r="CM39" s="435" t="s">
        <v>97</v>
      </c>
      <c r="CN39" s="435" t="s">
        <v>102</v>
      </c>
      <c r="CO39" s="435" t="s">
        <v>97</v>
      </c>
      <c r="CP39" s="439" t="s">
        <v>102</v>
      </c>
      <c r="CQ39" s="147" t="s">
        <v>97</v>
      </c>
      <c r="CR39" s="148" t="s">
        <v>102</v>
      </c>
      <c r="CS39" s="148" t="s">
        <v>97</v>
      </c>
      <c r="CT39" s="148" t="s">
        <v>102</v>
      </c>
      <c r="CU39" s="148" t="s">
        <v>97</v>
      </c>
      <c r="CV39" s="148" t="s">
        <v>102</v>
      </c>
      <c r="CW39" s="148" t="s">
        <v>97</v>
      </c>
      <c r="CX39" s="149" t="s">
        <v>102</v>
      </c>
      <c r="CY39" s="147" t="s">
        <v>97</v>
      </c>
      <c r="CZ39" s="148" t="s">
        <v>102</v>
      </c>
      <c r="DA39" s="148" t="s">
        <v>97</v>
      </c>
      <c r="DB39" s="148" t="s">
        <v>102</v>
      </c>
      <c r="DC39" s="148" t="s">
        <v>97</v>
      </c>
      <c r="DD39" s="148" t="s">
        <v>102</v>
      </c>
      <c r="DE39" s="148" t="s">
        <v>97</v>
      </c>
      <c r="DF39" s="148" t="s">
        <v>102</v>
      </c>
      <c r="DG39" s="148" t="s">
        <v>97</v>
      </c>
      <c r="DH39" s="148" t="s">
        <v>102</v>
      </c>
      <c r="DI39" s="148" t="s">
        <v>97</v>
      </c>
      <c r="DJ39" s="148" t="s">
        <v>102</v>
      </c>
      <c r="DK39" s="148" t="s">
        <v>97</v>
      </c>
      <c r="DL39" s="148" t="s">
        <v>102</v>
      </c>
      <c r="DM39" s="148" t="s">
        <v>110</v>
      </c>
      <c r="DN39" s="148">
        <v>79</v>
      </c>
      <c r="DO39" s="148" t="s">
        <v>110</v>
      </c>
      <c r="DP39" s="148">
        <v>93</v>
      </c>
      <c r="DQ39" s="148" t="s">
        <v>97</v>
      </c>
      <c r="DR39" s="148" t="s">
        <v>102</v>
      </c>
      <c r="DS39" s="148" t="s">
        <v>97</v>
      </c>
      <c r="DT39" s="148" t="s">
        <v>102</v>
      </c>
      <c r="DU39" s="148" t="s">
        <v>110</v>
      </c>
      <c r="DV39" s="148" t="s">
        <v>143</v>
      </c>
      <c r="DW39" s="148" t="s">
        <v>110</v>
      </c>
      <c r="DX39" s="149" t="s">
        <v>143</v>
      </c>
      <c r="DY39" s="147" t="s">
        <v>97</v>
      </c>
      <c r="DZ39" s="148" t="s">
        <v>102</v>
      </c>
      <c r="EA39" s="148" t="s">
        <v>97</v>
      </c>
      <c r="EB39" s="148" t="s">
        <v>102</v>
      </c>
      <c r="EC39" s="148" t="s">
        <v>97</v>
      </c>
      <c r="ED39" s="148" t="s">
        <v>102</v>
      </c>
      <c r="EE39" s="148" t="s">
        <v>97</v>
      </c>
      <c r="EF39" s="148" t="s">
        <v>102</v>
      </c>
      <c r="EG39" s="148" t="s">
        <v>97</v>
      </c>
      <c r="EH39" s="149" t="s">
        <v>102</v>
      </c>
      <c r="EI39" s="147" t="s">
        <v>97</v>
      </c>
      <c r="EJ39" s="149" t="s">
        <v>102</v>
      </c>
      <c r="EK39" s="148" t="s">
        <v>97</v>
      </c>
      <c r="EL39" s="148" t="s">
        <v>102</v>
      </c>
      <c r="EM39" s="150" t="s">
        <v>97</v>
      </c>
      <c r="EN39" s="148" t="s">
        <v>102</v>
      </c>
      <c r="EO39" s="148" t="s">
        <v>97</v>
      </c>
      <c r="EP39" s="149" t="s">
        <v>102</v>
      </c>
      <c r="EQ39" s="140"/>
      <c r="ER39" s="141"/>
      <c r="ES39" s="141"/>
      <c r="ET39" s="141"/>
      <c r="EU39" s="141"/>
      <c r="EV39" s="141"/>
      <c r="EW39" s="141"/>
      <c r="EX39" s="141"/>
      <c r="EY39" s="141"/>
      <c r="EZ39" s="141"/>
      <c r="FA39" s="141"/>
      <c r="FB39" s="144"/>
      <c r="FC39" s="301"/>
      <c r="FD39" s="294"/>
      <c r="FE39" s="294"/>
      <c r="FF39" s="294"/>
      <c r="FG39" s="294"/>
      <c r="FH39" s="294"/>
      <c r="FI39" s="140"/>
      <c r="FJ39" s="141"/>
      <c r="FK39" s="141"/>
      <c r="FL39" s="141"/>
      <c r="FM39" s="141"/>
      <c r="FN39" s="141"/>
      <c r="FO39" s="141"/>
      <c r="FP39" s="144"/>
      <c r="FQ39" s="142"/>
      <c r="FR39" s="141"/>
      <c r="FS39" s="141"/>
      <c r="FT39" s="141"/>
      <c r="FU39" s="308"/>
      <c r="FV39" s="308"/>
      <c r="FW39" s="141"/>
      <c r="FX39" s="141"/>
      <c r="FY39" s="141"/>
      <c r="FZ39" s="141"/>
      <c r="GA39" s="141"/>
      <c r="GB39" s="141"/>
      <c r="GC39" s="144"/>
      <c r="GD39" s="140"/>
      <c r="GE39" s="308"/>
      <c r="GF39" s="141"/>
      <c r="GG39" s="141"/>
      <c r="GH39" s="141"/>
      <c r="GI39" s="141"/>
      <c r="GJ39" s="141"/>
      <c r="GK39" s="141"/>
      <c r="GL39" s="141"/>
      <c r="GM39" s="141"/>
      <c r="GN39" s="141"/>
      <c r="GO39" s="141"/>
      <c r="GP39" s="141"/>
      <c r="GQ39" s="141"/>
      <c r="GR39" s="141"/>
      <c r="GS39" s="141"/>
      <c r="GT39" s="141"/>
      <c r="GU39" s="141"/>
      <c r="GV39" s="141"/>
      <c r="GW39" s="141"/>
      <c r="GX39" s="141"/>
      <c r="GY39" s="141"/>
      <c r="GZ39" s="141"/>
      <c r="HA39" s="141"/>
      <c r="HB39" s="141"/>
      <c r="HC39" s="144"/>
      <c r="HD39" s="140"/>
      <c r="HE39" s="141"/>
      <c r="HF39" s="141"/>
      <c r="HG39" s="141"/>
      <c r="HH39" s="141"/>
      <c r="HI39" s="141"/>
      <c r="HJ39" s="141"/>
      <c r="HK39" s="141"/>
      <c r="HL39" s="141"/>
      <c r="HM39" s="141"/>
      <c r="HN39" s="141"/>
      <c r="HO39" s="144"/>
      <c r="HP39" s="170"/>
      <c r="HQ39" s="170"/>
      <c r="HR39" s="170"/>
      <c r="HS39" s="170"/>
      <c r="HT39" s="170"/>
      <c r="HU39" s="170"/>
      <c r="HV39" s="170"/>
      <c r="HW39" s="170"/>
      <c r="HX39" s="170"/>
      <c r="HY39" s="170"/>
      <c r="HZ39" s="170"/>
      <c r="IA39" s="170"/>
      <c r="IB39" s="170"/>
      <c r="IC39" s="170"/>
      <c r="ID39" s="170"/>
      <c r="IE39" s="170"/>
      <c r="IF39" s="170"/>
      <c r="IG39" s="170"/>
      <c r="IH39" s="170"/>
      <c r="II39" s="170"/>
      <c r="IJ39" s="170"/>
      <c r="IK39" s="170"/>
      <c r="IL39" s="170"/>
      <c r="IM39" s="170"/>
    </row>
    <row r="40" spans="1:247" s="143" customFormat="1" ht="15.75" thickBot="1" x14ac:dyDescent="0.3">
      <c r="A40" s="435">
        <v>39</v>
      </c>
      <c r="B40" s="435" t="s">
        <v>394</v>
      </c>
      <c r="C40" s="148" t="s">
        <v>395</v>
      </c>
      <c r="D40" s="412" t="s">
        <v>3748</v>
      </c>
      <c r="E40" s="1364" t="s">
        <v>4173</v>
      </c>
      <c r="F40" s="435" t="s">
        <v>405</v>
      </c>
      <c r="G40" s="435" t="s">
        <v>147</v>
      </c>
      <c r="H40" s="1073">
        <v>31393</v>
      </c>
      <c r="I40" s="435">
        <v>38</v>
      </c>
      <c r="J40" s="435"/>
      <c r="K40" s="435" t="s">
        <v>110</v>
      </c>
      <c r="L40" s="435"/>
      <c r="M40" s="435" t="s">
        <v>115</v>
      </c>
      <c r="N40" s="435"/>
      <c r="O40" s="439"/>
      <c r="P40" s="439"/>
      <c r="Q40" s="439" t="s">
        <v>406</v>
      </c>
      <c r="R40" s="439"/>
      <c r="S40" s="1069">
        <v>2018</v>
      </c>
      <c r="T40" s="440"/>
      <c r="U40" s="437" t="s">
        <v>100</v>
      </c>
      <c r="V40" s="437"/>
      <c r="W40" s="435" t="s">
        <v>101</v>
      </c>
      <c r="X40" s="435"/>
      <c r="Y40" s="1069" t="s">
        <v>102</v>
      </c>
      <c r="Z40" s="435"/>
      <c r="AA40" s="437" t="s">
        <v>319</v>
      </c>
      <c r="AB40" s="435"/>
      <c r="AC40" s="435"/>
      <c r="AD40" s="435"/>
      <c r="AE40" s="435" t="s">
        <v>102</v>
      </c>
      <c r="AF40" s="435" t="s">
        <v>103</v>
      </c>
      <c r="AG40" s="435" t="s">
        <v>176</v>
      </c>
      <c r="AH40" s="435" t="s">
        <v>119</v>
      </c>
      <c r="AI40" s="439" t="s">
        <v>407</v>
      </c>
      <c r="AJ40" s="164" t="s">
        <v>408</v>
      </c>
      <c r="AK40" s="1073">
        <v>44903</v>
      </c>
      <c r="AL40" s="435" t="s">
        <v>102</v>
      </c>
      <c r="AM40" s="435" t="s">
        <v>102</v>
      </c>
      <c r="AN40" s="435" t="s">
        <v>115</v>
      </c>
      <c r="AO40" s="144" t="s">
        <v>162</v>
      </c>
      <c r="AP40" s="435" t="s">
        <v>102</v>
      </c>
      <c r="AQ40" s="440" t="s">
        <v>102</v>
      </c>
      <c r="AR40" s="439" t="s">
        <v>102</v>
      </c>
      <c r="AS40" s="308" t="s">
        <v>97</v>
      </c>
      <c r="AT40" s="435" t="s">
        <v>102</v>
      </c>
      <c r="AU40" s="435" t="s">
        <v>409</v>
      </c>
      <c r="AV40" s="439" t="s">
        <v>7</v>
      </c>
      <c r="AW40" s="435" t="s">
        <v>9</v>
      </c>
      <c r="AX40" s="437" t="s">
        <v>7</v>
      </c>
      <c r="AY40" s="435" t="s">
        <v>7</v>
      </c>
      <c r="AZ40" s="1370" t="s">
        <v>4565</v>
      </c>
      <c r="BA40" s="435" t="s">
        <v>102</v>
      </c>
      <c r="BB40" s="439" t="s">
        <v>102</v>
      </c>
      <c r="BC40" s="439"/>
      <c r="BD40" s="141" t="s">
        <v>410</v>
      </c>
      <c r="BE40" s="152">
        <v>0</v>
      </c>
      <c r="BF40" s="158">
        <v>0</v>
      </c>
      <c r="BG40" s="158"/>
      <c r="BH40" s="158">
        <v>7.5</v>
      </c>
      <c r="BI40" s="158">
        <v>7.5</v>
      </c>
      <c r="BJ40" s="158">
        <v>4.5</v>
      </c>
      <c r="BK40" s="158">
        <v>4.5</v>
      </c>
      <c r="BL40" s="133">
        <f t="shared" si="11"/>
        <v>12</v>
      </c>
      <c r="BM40" s="133">
        <f t="shared" si="12"/>
        <v>12</v>
      </c>
      <c r="BN40" s="134">
        <f t="shared" si="13"/>
        <v>0</v>
      </c>
      <c r="BO40" s="443" t="s">
        <v>97</v>
      </c>
      <c r="BP40" s="435" t="s">
        <v>102</v>
      </c>
      <c r="BQ40" s="435" t="s">
        <v>97</v>
      </c>
      <c r="BR40" s="435" t="s">
        <v>102</v>
      </c>
      <c r="BS40" s="435" t="s">
        <v>97</v>
      </c>
      <c r="BT40" s="439" t="s">
        <v>102</v>
      </c>
      <c r="BU40" s="444" t="s">
        <v>97</v>
      </c>
      <c r="BV40" s="438" t="s">
        <v>102</v>
      </c>
      <c r="BW40" s="438" t="s">
        <v>97</v>
      </c>
      <c r="BX40" s="438" t="s">
        <v>102</v>
      </c>
      <c r="BY40" s="438" t="s">
        <v>97</v>
      </c>
      <c r="BZ40" s="442" t="s">
        <v>102</v>
      </c>
      <c r="CA40" s="443" t="s">
        <v>110</v>
      </c>
      <c r="CB40" s="435">
        <v>97.39</v>
      </c>
      <c r="CC40" s="435" t="s">
        <v>110</v>
      </c>
      <c r="CD40" s="435">
        <v>74.36</v>
      </c>
      <c r="CE40" s="435" t="s">
        <v>110</v>
      </c>
      <c r="CF40" s="435">
        <v>85.8</v>
      </c>
      <c r="CG40" s="435" t="s">
        <v>97</v>
      </c>
      <c r="CH40" s="435" t="s">
        <v>102</v>
      </c>
      <c r="CI40" s="435" t="s">
        <v>97</v>
      </c>
      <c r="CJ40" s="435" t="s">
        <v>102</v>
      </c>
      <c r="CK40" s="435" t="s">
        <v>97</v>
      </c>
      <c r="CL40" s="435" t="s">
        <v>102</v>
      </c>
      <c r="CM40" s="435" t="s">
        <v>97</v>
      </c>
      <c r="CN40" s="435" t="s">
        <v>102</v>
      </c>
      <c r="CO40" s="435" t="s">
        <v>97</v>
      </c>
      <c r="CP40" s="439" t="s">
        <v>102</v>
      </c>
      <c r="CQ40" s="147" t="s">
        <v>97</v>
      </c>
      <c r="CR40" s="148" t="s">
        <v>102</v>
      </c>
      <c r="CS40" s="148" t="s">
        <v>97</v>
      </c>
      <c r="CT40" s="148" t="s">
        <v>102</v>
      </c>
      <c r="CU40" s="148" t="s">
        <v>97</v>
      </c>
      <c r="CV40" s="148" t="s">
        <v>102</v>
      </c>
      <c r="CW40" s="148" t="s">
        <v>97</v>
      </c>
      <c r="CX40" s="149" t="s">
        <v>102</v>
      </c>
      <c r="CY40" s="147" t="s">
        <v>97</v>
      </c>
      <c r="CZ40" s="148" t="s">
        <v>102</v>
      </c>
      <c r="DA40" s="148" t="s">
        <v>97</v>
      </c>
      <c r="DB40" s="148" t="s">
        <v>102</v>
      </c>
      <c r="DC40" s="148" t="s">
        <v>97</v>
      </c>
      <c r="DD40" s="148" t="s">
        <v>102</v>
      </c>
      <c r="DE40" s="148" t="s">
        <v>97</v>
      </c>
      <c r="DF40" s="148" t="s">
        <v>102</v>
      </c>
      <c r="DG40" s="148" t="s">
        <v>97</v>
      </c>
      <c r="DH40" s="148" t="s">
        <v>102</v>
      </c>
      <c r="DI40" s="148" t="s">
        <v>97</v>
      </c>
      <c r="DJ40" s="148" t="s">
        <v>102</v>
      </c>
      <c r="DK40" s="148" t="s">
        <v>97</v>
      </c>
      <c r="DL40" s="148" t="s">
        <v>102</v>
      </c>
      <c r="DM40" s="148" t="s">
        <v>110</v>
      </c>
      <c r="DN40" s="148">
        <v>88</v>
      </c>
      <c r="DO40" s="148" t="s">
        <v>110</v>
      </c>
      <c r="DP40" s="148">
        <v>93</v>
      </c>
      <c r="DQ40" s="148" t="s">
        <v>97</v>
      </c>
      <c r="DR40" s="148" t="s">
        <v>102</v>
      </c>
      <c r="DS40" s="148" t="s">
        <v>97</v>
      </c>
      <c r="DT40" s="148" t="s">
        <v>102</v>
      </c>
      <c r="DU40" s="148" t="s">
        <v>110</v>
      </c>
      <c r="DV40" s="148" t="s">
        <v>350</v>
      </c>
      <c r="DW40" s="148" t="s">
        <v>110</v>
      </c>
      <c r="DX40" s="149" t="s">
        <v>143</v>
      </c>
      <c r="DY40" s="147" t="s">
        <v>97</v>
      </c>
      <c r="DZ40" s="148" t="s">
        <v>102</v>
      </c>
      <c r="EA40" s="148" t="s">
        <v>97</v>
      </c>
      <c r="EB40" s="148" t="s">
        <v>102</v>
      </c>
      <c r="EC40" s="148" t="s">
        <v>97</v>
      </c>
      <c r="ED40" s="148" t="s">
        <v>102</v>
      </c>
      <c r="EE40" s="148" t="s">
        <v>97</v>
      </c>
      <c r="EF40" s="148" t="s">
        <v>102</v>
      </c>
      <c r="EG40" s="148" t="s">
        <v>97</v>
      </c>
      <c r="EH40" s="149" t="s">
        <v>102</v>
      </c>
      <c r="EI40" s="147" t="s">
        <v>97</v>
      </c>
      <c r="EJ40" s="149" t="s">
        <v>102</v>
      </c>
      <c r="EK40" s="148" t="s">
        <v>97</v>
      </c>
      <c r="EL40" s="148" t="s">
        <v>102</v>
      </c>
      <c r="EM40" s="150" t="s">
        <v>97</v>
      </c>
      <c r="EN40" s="148" t="s">
        <v>102</v>
      </c>
      <c r="EO40" s="148" t="s">
        <v>97</v>
      </c>
      <c r="EP40" s="149" t="s">
        <v>102</v>
      </c>
      <c r="EQ40" s="140"/>
      <c r="ER40" s="141"/>
      <c r="ES40" s="141"/>
      <c r="ET40" s="141"/>
      <c r="EU40" s="141"/>
      <c r="EV40" s="141"/>
      <c r="EW40" s="141"/>
      <c r="EX40" s="141"/>
      <c r="EY40" s="141"/>
      <c r="EZ40" s="141"/>
      <c r="FA40" s="141"/>
      <c r="FB40" s="144"/>
      <c r="FC40" s="301"/>
      <c r="FD40" s="294"/>
      <c r="FE40" s="294"/>
      <c r="FF40" s="294"/>
      <c r="FG40" s="294"/>
      <c r="FH40" s="294"/>
      <c r="FI40" s="140"/>
      <c r="FJ40" s="141"/>
      <c r="FK40" s="141"/>
      <c r="FL40" s="141"/>
      <c r="FM40" s="141"/>
      <c r="FN40" s="141"/>
      <c r="FO40" s="141"/>
      <c r="FP40" s="144"/>
      <c r="FQ40" s="142"/>
      <c r="FR40" s="141"/>
      <c r="FS40" s="141"/>
      <c r="FT40" s="141"/>
      <c r="FU40" s="308"/>
      <c r="FV40" s="308"/>
      <c r="FW40" s="141"/>
      <c r="FX40" s="141"/>
      <c r="FY40" s="141"/>
      <c r="FZ40" s="141"/>
      <c r="GA40" s="141"/>
      <c r="GB40" s="141"/>
      <c r="GC40" s="144"/>
      <c r="GD40" s="140"/>
      <c r="GE40" s="308"/>
      <c r="GF40" s="141"/>
      <c r="GG40" s="141"/>
      <c r="GH40" s="141"/>
      <c r="GI40" s="141"/>
      <c r="GJ40" s="141"/>
      <c r="GK40" s="141"/>
      <c r="GL40" s="141"/>
      <c r="GM40" s="141"/>
      <c r="GN40" s="141"/>
      <c r="GO40" s="141"/>
      <c r="GP40" s="141"/>
      <c r="GQ40" s="141"/>
      <c r="GR40" s="141"/>
      <c r="GS40" s="141"/>
      <c r="GT40" s="141"/>
      <c r="GU40" s="141"/>
      <c r="GV40" s="141"/>
      <c r="GW40" s="141"/>
      <c r="GX40" s="141"/>
      <c r="GY40" s="141"/>
      <c r="GZ40" s="141"/>
      <c r="HA40" s="141"/>
      <c r="HB40" s="141"/>
      <c r="HC40" s="144"/>
      <c r="HD40" s="140"/>
      <c r="HE40" s="141"/>
      <c r="HF40" s="141"/>
      <c r="HG40" s="141"/>
      <c r="HH40" s="141"/>
      <c r="HI40" s="141"/>
      <c r="HJ40" s="141"/>
      <c r="HK40" s="141"/>
      <c r="HL40" s="141"/>
      <c r="HM40" s="141"/>
      <c r="HN40" s="141"/>
      <c r="HO40" s="144"/>
      <c r="HP40" s="170"/>
      <c r="HQ40" s="170"/>
      <c r="HR40" s="170"/>
      <c r="HS40" s="170"/>
      <c r="HT40" s="170"/>
      <c r="HU40" s="170"/>
      <c r="HV40" s="170"/>
      <c r="HW40" s="170"/>
      <c r="HX40" s="170"/>
      <c r="HY40" s="170"/>
      <c r="HZ40" s="170"/>
      <c r="IA40" s="170"/>
      <c r="IB40" s="170"/>
      <c r="IC40" s="170"/>
      <c r="ID40" s="170"/>
      <c r="IE40" s="170"/>
      <c r="IF40" s="170"/>
      <c r="IG40" s="170"/>
      <c r="IH40" s="170"/>
      <c r="II40" s="170"/>
      <c r="IJ40" s="170"/>
      <c r="IK40" s="170"/>
      <c r="IL40" s="170"/>
      <c r="IM40" s="170"/>
    </row>
    <row r="41" spans="1:247" s="143" customFormat="1" ht="15.75" thickBot="1" x14ac:dyDescent="0.3">
      <c r="A41" s="435">
        <v>40</v>
      </c>
      <c r="B41" s="435" t="s">
        <v>403</v>
      </c>
      <c r="C41" s="435" t="s">
        <v>404</v>
      </c>
      <c r="D41" s="412" t="s">
        <v>3749</v>
      </c>
      <c r="E41" s="1364" t="s">
        <v>4174</v>
      </c>
      <c r="F41" s="435" t="s">
        <v>413</v>
      </c>
      <c r="G41" s="435" t="s">
        <v>96</v>
      </c>
      <c r="H41" s="1073">
        <v>33778</v>
      </c>
      <c r="I41" s="435">
        <v>31</v>
      </c>
      <c r="J41" s="435"/>
      <c r="K41" s="435" t="s">
        <v>110</v>
      </c>
      <c r="L41" s="435"/>
      <c r="M41" s="435" t="s">
        <v>115</v>
      </c>
      <c r="N41" s="435"/>
      <c r="O41" s="439"/>
      <c r="P41" s="439"/>
      <c r="Q41" s="439" t="s">
        <v>68</v>
      </c>
      <c r="R41" s="439"/>
      <c r="S41" s="1069">
        <v>2022</v>
      </c>
      <c r="T41" s="440"/>
      <c r="U41" s="437" t="s">
        <v>100</v>
      </c>
      <c r="V41" s="437"/>
      <c r="W41" s="435" t="s">
        <v>101</v>
      </c>
      <c r="X41" s="435"/>
      <c r="Y41" s="1069" t="s">
        <v>102</v>
      </c>
      <c r="Z41" s="435"/>
      <c r="AA41" s="437" t="s">
        <v>319</v>
      </c>
      <c r="AB41" s="435"/>
      <c r="AC41" s="435"/>
      <c r="AD41" s="435"/>
      <c r="AE41" s="435" t="s">
        <v>102</v>
      </c>
      <c r="AF41" s="435" t="s">
        <v>103</v>
      </c>
      <c r="AG41" s="435" t="s">
        <v>414</v>
      </c>
      <c r="AH41" s="435" t="s">
        <v>119</v>
      </c>
      <c r="AI41" s="439" t="s">
        <v>407</v>
      </c>
      <c r="AJ41" s="435" t="s">
        <v>102</v>
      </c>
      <c r="AK41" s="1073">
        <v>44943</v>
      </c>
      <c r="AL41" s="435" t="s">
        <v>102</v>
      </c>
      <c r="AM41" s="435" t="s">
        <v>102</v>
      </c>
      <c r="AN41" s="435" t="s">
        <v>115</v>
      </c>
      <c r="AO41" s="144" t="s">
        <v>140</v>
      </c>
      <c r="AP41" s="435" t="s">
        <v>102</v>
      </c>
      <c r="AQ41" s="440" t="s">
        <v>102</v>
      </c>
      <c r="AR41" s="439" t="s">
        <v>102</v>
      </c>
      <c r="AS41" s="308" t="s">
        <v>97</v>
      </c>
      <c r="AT41" s="435" t="s">
        <v>102</v>
      </c>
      <c r="AU41" s="435" t="s">
        <v>409</v>
      </c>
      <c r="AV41" s="439" t="s">
        <v>7</v>
      </c>
      <c r="AW41" s="435" t="s">
        <v>9</v>
      </c>
      <c r="AX41" s="437" t="s">
        <v>7</v>
      </c>
      <c r="AY41" s="435" t="s">
        <v>7</v>
      </c>
      <c r="AZ41" s="1370" t="s">
        <v>4565</v>
      </c>
      <c r="BA41" s="435" t="s">
        <v>102</v>
      </c>
      <c r="BB41" s="439" t="s">
        <v>102</v>
      </c>
      <c r="BC41" s="439"/>
      <c r="BD41" s="141" t="s">
        <v>343</v>
      </c>
      <c r="BE41" s="152">
        <v>0</v>
      </c>
      <c r="BF41" s="158">
        <v>0</v>
      </c>
      <c r="BG41" s="158"/>
      <c r="BH41" s="158">
        <v>7.5</v>
      </c>
      <c r="BI41" s="158">
        <v>7.5</v>
      </c>
      <c r="BJ41" s="158">
        <v>4.5</v>
      </c>
      <c r="BK41" s="158">
        <v>4.5</v>
      </c>
      <c r="BL41" s="133">
        <f t="shared" si="11"/>
        <v>12</v>
      </c>
      <c r="BM41" s="133">
        <f t="shared" si="12"/>
        <v>12</v>
      </c>
      <c r="BN41" s="134">
        <f t="shared" si="13"/>
        <v>0</v>
      </c>
      <c r="BO41" s="443" t="s">
        <v>97</v>
      </c>
      <c r="BP41" s="435" t="s">
        <v>102</v>
      </c>
      <c r="BQ41" s="435" t="s">
        <v>97</v>
      </c>
      <c r="BR41" s="435" t="s">
        <v>102</v>
      </c>
      <c r="BS41" s="435" t="s">
        <v>97</v>
      </c>
      <c r="BT41" s="439" t="s">
        <v>102</v>
      </c>
      <c r="BU41" s="444" t="s">
        <v>97</v>
      </c>
      <c r="BV41" s="438" t="s">
        <v>102</v>
      </c>
      <c r="BW41" s="438" t="s">
        <v>97</v>
      </c>
      <c r="BX41" s="438" t="s">
        <v>102</v>
      </c>
      <c r="BY41" s="438" t="s">
        <v>97</v>
      </c>
      <c r="BZ41" s="442" t="s">
        <v>102</v>
      </c>
      <c r="CA41" s="443" t="s">
        <v>110</v>
      </c>
      <c r="CB41" s="435">
        <v>90.58</v>
      </c>
      <c r="CC41" s="435" t="s">
        <v>110</v>
      </c>
      <c r="CD41" s="435">
        <v>76.34</v>
      </c>
      <c r="CE41" s="435" t="s">
        <v>110</v>
      </c>
      <c r="CF41" s="435">
        <v>85.93</v>
      </c>
      <c r="CG41" s="435" t="s">
        <v>97</v>
      </c>
      <c r="CH41" s="435" t="s">
        <v>102</v>
      </c>
      <c r="CI41" s="435" t="s">
        <v>97</v>
      </c>
      <c r="CJ41" s="435" t="s">
        <v>102</v>
      </c>
      <c r="CK41" s="435" t="s">
        <v>97</v>
      </c>
      <c r="CL41" s="435" t="s">
        <v>102</v>
      </c>
      <c r="CM41" s="435" t="s">
        <v>97</v>
      </c>
      <c r="CN41" s="435" t="s">
        <v>102</v>
      </c>
      <c r="CO41" s="435" t="s">
        <v>97</v>
      </c>
      <c r="CP41" s="439" t="s">
        <v>102</v>
      </c>
      <c r="CQ41" s="147" t="s">
        <v>97</v>
      </c>
      <c r="CR41" s="148" t="s">
        <v>102</v>
      </c>
      <c r="CS41" s="148" t="s">
        <v>97</v>
      </c>
      <c r="CT41" s="148" t="s">
        <v>102</v>
      </c>
      <c r="CU41" s="148" t="s">
        <v>97</v>
      </c>
      <c r="CV41" s="148" t="s">
        <v>102</v>
      </c>
      <c r="CW41" s="148" t="s">
        <v>110</v>
      </c>
      <c r="CX41" s="149" t="s">
        <v>143</v>
      </c>
      <c r="CY41" s="147" t="s">
        <v>97</v>
      </c>
      <c r="CZ41" s="148" t="s">
        <v>102</v>
      </c>
      <c r="DA41" s="148" t="s">
        <v>97</v>
      </c>
      <c r="DB41" s="148" t="s">
        <v>102</v>
      </c>
      <c r="DC41" s="148" t="s">
        <v>97</v>
      </c>
      <c r="DD41" s="148" t="s">
        <v>102</v>
      </c>
      <c r="DE41" s="148" t="s">
        <v>97</v>
      </c>
      <c r="DF41" s="148" t="s">
        <v>102</v>
      </c>
      <c r="DG41" s="148" t="s">
        <v>97</v>
      </c>
      <c r="DH41" s="148" t="s">
        <v>102</v>
      </c>
      <c r="DI41" s="148" t="s">
        <v>97</v>
      </c>
      <c r="DJ41" s="148" t="s">
        <v>102</v>
      </c>
      <c r="DK41" s="148" t="s">
        <v>97</v>
      </c>
      <c r="DL41" s="148" t="s">
        <v>102</v>
      </c>
      <c r="DM41" s="148" t="s">
        <v>110</v>
      </c>
      <c r="DN41" s="148">
        <v>73</v>
      </c>
      <c r="DO41" s="148" t="s">
        <v>110</v>
      </c>
      <c r="DP41" s="148">
        <v>93</v>
      </c>
      <c r="DQ41" s="148" t="s">
        <v>97</v>
      </c>
      <c r="DR41" s="148" t="s">
        <v>102</v>
      </c>
      <c r="DS41" s="148" t="s">
        <v>97</v>
      </c>
      <c r="DT41" s="148" t="s">
        <v>102</v>
      </c>
      <c r="DU41" s="148" t="s">
        <v>110</v>
      </c>
      <c r="DV41" s="148" t="s">
        <v>143</v>
      </c>
      <c r="DW41" s="148" t="s">
        <v>97</v>
      </c>
      <c r="DX41" s="149" t="s">
        <v>102</v>
      </c>
      <c r="DY41" s="147" t="s">
        <v>97</v>
      </c>
      <c r="DZ41" s="148" t="s">
        <v>102</v>
      </c>
      <c r="EA41" s="148" t="s">
        <v>97</v>
      </c>
      <c r="EB41" s="148" t="s">
        <v>102</v>
      </c>
      <c r="EC41" s="148" t="s">
        <v>97</v>
      </c>
      <c r="ED41" s="148" t="s">
        <v>102</v>
      </c>
      <c r="EE41" s="148" t="s">
        <v>97</v>
      </c>
      <c r="EF41" s="148" t="s">
        <v>102</v>
      </c>
      <c r="EG41" s="148" t="s">
        <v>97</v>
      </c>
      <c r="EH41" s="149" t="s">
        <v>102</v>
      </c>
      <c r="EI41" s="147" t="s">
        <v>97</v>
      </c>
      <c r="EJ41" s="149" t="s">
        <v>102</v>
      </c>
      <c r="EK41" s="148" t="s">
        <v>97</v>
      </c>
      <c r="EL41" s="148" t="s">
        <v>102</v>
      </c>
      <c r="EM41" s="150" t="s">
        <v>97</v>
      </c>
      <c r="EN41" s="148" t="s">
        <v>102</v>
      </c>
      <c r="EO41" s="148" t="s">
        <v>97</v>
      </c>
      <c r="EP41" s="149" t="s">
        <v>102</v>
      </c>
      <c r="EQ41" s="140"/>
      <c r="ER41" s="141"/>
      <c r="ES41" s="141"/>
      <c r="ET41" s="141"/>
      <c r="EU41" s="141"/>
      <c r="EV41" s="141"/>
      <c r="EW41" s="141"/>
      <c r="EX41" s="141"/>
      <c r="EY41" s="141"/>
      <c r="EZ41" s="141"/>
      <c r="FA41" s="141"/>
      <c r="FB41" s="144"/>
      <c r="FC41" s="301"/>
      <c r="FD41" s="294"/>
      <c r="FE41" s="294"/>
      <c r="FF41" s="294"/>
      <c r="FG41" s="294"/>
      <c r="FH41" s="294"/>
      <c r="FI41" s="140"/>
      <c r="FJ41" s="141"/>
      <c r="FK41" s="141"/>
      <c r="FL41" s="141"/>
      <c r="FM41" s="141"/>
      <c r="FN41" s="141"/>
      <c r="FO41" s="141"/>
      <c r="FP41" s="144"/>
      <c r="FQ41" s="142"/>
      <c r="FR41" s="141"/>
      <c r="FS41" s="141"/>
      <c r="FT41" s="141"/>
      <c r="FU41" s="308"/>
      <c r="FV41" s="308"/>
      <c r="FW41" s="141"/>
      <c r="FX41" s="141"/>
      <c r="FY41" s="141"/>
      <c r="FZ41" s="141"/>
      <c r="GA41" s="141"/>
      <c r="GB41" s="141"/>
      <c r="GC41" s="144"/>
      <c r="GD41" s="140"/>
      <c r="GE41" s="308"/>
      <c r="GF41" s="141"/>
      <c r="GG41" s="141"/>
      <c r="GH41" s="141"/>
      <c r="GI41" s="141"/>
      <c r="GJ41" s="141"/>
      <c r="GK41" s="141"/>
      <c r="GL41" s="141"/>
      <c r="GM41" s="141"/>
      <c r="GN41" s="141"/>
      <c r="GO41" s="141"/>
      <c r="GP41" s="141"/>
      <c r="GQ41" s="141"/>
      <c r="GR41" s="141"/>
      <c r="GS41" s="141"/>
      <c r="GT41" s="141"/>
      <c r="GU41" s="141"/>
      <c r="GV41" s="141"/>
      <c r="GW41" s="141"/>
      <c r="GX41" s="141"/>
      <c r="GY41" s="141"/>
      <c r="GZ41" s="141"/>
      <c r="HA41" s="141"/>
      <c r="HB41" s="141"/>
      <c r="HC41" s="144"/>
      <c r="HD41" s="140"/>
      <c r="HE41" s="141"/>
      <c r="HF41" s="141"/>
      <c r="HG41" s="141"/>
      <c r="HH41" s="141"/>
      <c r="HI41" s="141"/>
      <c r="HJ41" s="141"/>
      <c r="HK41" s="141"/>
      <c r="HL41" s="141"/>
      <c r="HM41" s="141"/>
      <c r="HN41" s="141"/>
      <c r="HO41" s="144"/>
      <c r="HP41" s="170"/>
      <c r="HQ41" s="170"/>
      <c r="HR41" s="170"/>
      <c r="HS41" s="170"/>
      <c r="HT41" s="170"/>
      <c r="HU41" s="170"/>
      <c r="HV41" s="170"/>
      <c r="HW41" s="170"/>
      <c r="HX41" s="170"/>
      <c r="HY41" s="170"/>
      <c r="HZ41" s="170"/>
      <c r="IA41" s="170"/>
      <c r="IB41" s="170"/>
      <c r="IC41" s="170"/>
      <c r="ID41" s="170"/>
      <c r="IE41" s="170"/>
      <c r="IF41" s="170"/>
      <c r="IG41" s="170"/>
      <c r="IH41" s="170"/>
      <c r="II41" s="170"/>
      <c r="IJ41" s="170"/>
      <c r="IK41" s="170"/>
      <c r="IL41" s="170"/>
      <c r="IM41" s="170"/>
    </row>
    <row r="42" spans="1:247" s="143" customFormat="1" ht="15.75" thickBot="1" x14ac:dyDescent="0.3">
      <c r="A42" s="435">
        <v>41</v>
      </c>
      <c r="B42" s="435" t="s">
        <v>411</v>
      </c>
      <c r="C42" s="435" t="s">
        <v>412</v>
      </c>
      <c r="D42" s="412" t="s">
        <v>3750</v>
      </c>
      <c r="E42" s="1364" t="s">
        <v>4175</v>
      </c>
      <c r="F42" s="435" t="s">
        <v>417</v>
      </c>
      <c r="G42" s="435" t="s">
        <v>96</v>
      </c>
      <c r="H42" s="1073">
        <v>33373</v>
      </c>
      <c r="I42" s="435">
        <v>32</v>
      </c>
      <c r="J42" s="435"/>
      <c r="K42" s="435" t="s">
        <v>110</v>
      </c>
      <c r="L42" s="435"/>
      <c r="M42" s="435" t="s">
        <v>418</v>
      </c>
      <c r="N42" s="435"/>
      <c r="O42" s="439"/>
      <c r="P42" s="439"/>
      <c r="Q42" s="439" t="s">
        <v>253</v>
      </c>
      <c r="R42" s="439"/>
      <c r="S42" s="1069">
        <v>2017</v>
      </c>
      <c r="T42" s="440"/>
      <c r="U42" s="437" t="s">
        <v>100</v>
      </c>
      <c r="V42" s="437"/>
      <c r="W42" s="435" t="s">
        <v>101</v>
      </c>
      <c r="X42" s="435"/>
      <c r="Y42" s="1069" t="s">
        <v>102</v>
      </c>
      <c r="Z42" s="435"/>
      <c r="AA42" s="435" t="s">
        <v>419</v>
      </c>
      <c r="AB42" s="435"/>
      <c r="AC42" s="435"/>
      <c r="AD42" s="435"/>
      <c r="AE42" s="435" t="s">
        <v>102</v>
      </c>
      <c r="AF42" s="435" t="s">
        <v>117</v>
      </c>
      <c r="AG42" s="435" t="s">
        <v>420</v>
      </c>
      <c r="AH42" s="435" t="s">
        <v>119</v>
      </c>
      <c r="AI42" s="439" t="s">
        <v>407</v>
      </c>
      <c r="AJ42" s="165" t="s">
        <v>421</v>
      </c>
      <c r="AK42" s="1073">
        <v>44943</v>
      </c>
      <c r="AL42" s="435" t="s">
        <v>102</v>
      </c>
      <c r="AM42" s="435" t="s">
        <v>102</v>
      </c>
      <c r="AN42" s="435" t="s">
        <v>418</v>
      </c>
      <c r="AO42" s="144" t="s">
        <v>122</v>
      </c>
      <c r="AP42" s="435" t="s">
        <v>102</v>
      </c>
      <c r="AQ42" s="440" t="s">
        <v>102</v>
      </c>
      <c r="AR42" s="439" t="s">
        <v>102</v>
      </c>
      <c r="AS42" s="308" t="s">
        <v>97</v>
      </c>
      <c r="AT42" s="435" t="s">
        <v>102</v>
      </c>
      <c r="AU42" s="435" t="s">
        <v>409</v>
      </c>
      <c r="AV42" s="439" t="s">
        <v>7</v>
      </c>
      <c r="AW42" s="435" t="s">
        <v>9</v>
      </c>
      <c r="AX42" s="437" t="s">
        <v>7</v>
      </c>
      <c r="AY42" s="435" t="s">
        <v>7</v>
      </c>
      <c r="AZ42" s="1370" t="s">
        <v>4565</v>
      </c>
      <c r="BA42" s="435" t="s">
        <v>102</v>
      </c>
      <c r="BB42" s="439" t="s">
        <v>102</v>
      </c>
      <c r="BC42" s="439"/>
      <c r="BD42" s="141" t="s">
        <v>410</v>
      </c>
      <c r="BE42" s="152">
        <v>0</v>
      </c>
      <c r="BF42" s="158">
        <v>0</v>
      </c>
      <c r="BG42" s="158"/>
      <c r="BH42" s="158">
        <v>7.5</v>
      </c>
      <c r="BI42" s="158">
        <v>7.5</v>
      </c>
      <c r="BJ42" s="158">
        <v>4.5</v>
      </c>
      <c r="BK42" s="158">
        <v>4.5</v>
      </c>
      <c r="BL42" s="133">
        <f t="shared" si="11"/>
        <v>12</v>
      </c>
      <c r="BM42" s="133">
        <f t="shared" si="12"/>
        <v>12</v>
      </c>
      <c r="BN42" s="134">
        <f t="shared" si="13"/>
        <v>0</v>
      </c>
      <c r="BO42" s="443" t="s">
        <v>97</v>
      </c>
      <c r="BP42" s="435" t="s">
        <v>102</v>
      </c>
      <c r="BQ42" s="435" t="s">
        <v>97</v>
      </c>
      <c r="BR42" s="435" t="s">
        <v>102</v>
      </c>
      <c r="BS42" s="435" t="s">
        <v>97</v>
      </c>
      <c r="BT42" s="439" t="s">
        <v>102</v>
      </c>
      <c r="BU42" s="444" t="s">
        <v>97</v>
      </c>
      <c r="BV42" s="438" t="s">
        <v>102</v>
      </c>
      <c r="BW42" s="438" t="s">
        <v>97</v>
      </c>
      <c r="BX42" s="438" t="s">
        <v>102</v>
      </c>
      <c r="BY42" s="438" t="s">
        <v>97</v>
      </c>
      <c r="BZ42" s="442" t="s">
        <v>102</v>
      </c>
      <c r="CA42" s="443" t="s">
        <v>110</v>
      </c>
      <c r="CB42" s="435">
        <v>96.91</v>
      </c>
      <c r="CC42" s="435" t="s">
        <v>110</v>
      </c>
      <c r="CD42" s="435">
        <v>84.88</v>
      </c>
      <c r="CE42" s="435" t="s">
        <v>110</v>
      </c>
      <c r="CF42" s="435">
        <v>90.24</v>
      </c>
      <c r="CG42" s="435" t="s">
        <v>97</v>
      </c>
      <c r="CH42" s="435" t="s">
        <v>102</v>
      </c>
      <c r="CI42" s="435" t="s">
        <v>97</v>
      </c>
      <c r="CJ42" s="435" t="s">
        <v>102</v>
      </c>
      <c r="CK42" s="435" t="s">
        <v>97</v>
      </c>
      <c r="CL42" s="435" t="s">
        <v>102</v>
      </c>
      <c r="CM42" s="435" t="s">
        <v>97</v>
      </c>
      <c r="CN42" s="435" t="s">
        <v>102</v>
      </c>
      <c r="CO42" s="435" t="s">
        <v>97</v>
      </c>
      <c r="CP42" s="439" t="s">
        <v>102</v>
      </c>
      <c r="CQ42" s="147" t="s">
        <v>97</v>
      </c>
      <c r="CR42" s="148" t="s">
        <v>102</v>
      </c>
      <c r="CS42" s="148" t="s">
        <v>97</v>
      </c>
      <c r="CT42" s="148" t="s">
        <v>102</v>
      </c>
      <c r="CU42" s="148" t="s">
        <v>97</v>
      </c>
      <c r="CV42" s="148" t="s">
        <v>102</v>
      </c>
      <c r="CW42" s="148" t="s">
        <v>110</v>
      </c>
      <c r="CX42" s="149" t="s">
        <v>287</v>
      </c>
      <c r="CY42" s="147" t="s">
        <v>97</v>
      </c>
      <c r="CZ42" s="148" t="s">
        <v>102</v>
      </c>
      <c r="DA42" s="148" t="s">
        <v>97</v>
      </c>
      <c r="DB42" s="148" t="s">
        <v>102</v>
      </c>
      <c r="DC42" s="148" t="s">
        <v>97</v>
      </c>
      <c r="DD42" s="148" t="s">
        <v>102</v>
      </c>
      <c r="DE42" s="148" t="s">
        <v>97</v>
      </c>
      <c r="DF42" s="148" t="s">
        <v>102</v>
      </c>
      <c r="DG42" s="148" t="s">
        <v>97</v>
      </c>
      <c r="DH42" s="148" t="s">
        <v>102</v>
      </c>
      <c r="DI42" s="148" t="s">
        <v>97</v>
      </c>
      <c r="DJ42" s="148" t="s">
        <v>102</v>
      </c>
      <c r="DK42" s="148" t="s">
        <v>97</v>
      </c>
      <c r="DL42" s="148" t="s">
        <v>102</v>
      </c>
      <c r="DM42" s="148" t="s">
        <v>110</v>
      </c>
      <c r="DN42" s="148">
        <v>83</v>
      </c>
      <c r="DO42" s="148" t="s">
        <v>97</v>
      </c>
      <c r="DP42" s="148" t="s">
        <v>102</v>
      </c>
      <c r="DQ42" s="148" t="s">
        <v>110</v>
      </c>
      <c r="DR42" s="148">
        <v>93.85</v>
      </c>
      <c r="DS42" s="148" t="s">
        <v>97</v>
      </c>
      <c r="DT42" s="148" t="s">
        <v>102</v>
      </c>
      <c r="DU42" s="148" t="s">
        <v>110</v>
      </c>
      <c r="DV42" s="148" t="s">
        <v>143</v>
      </c>
      <c r="DW42" s="148" t="s">
        <v>97</v>
      </c>
      <c r="DX42" s="149" t="s">
        <v>102</v>
      </c>
      <c r="DY42" s="147" t="s">
        <v>97</v>
      </c>
      <c r="DZ42" s="148" t="s">
        <v>102</v>
      </c>
      <c r="EA42" s="148" t="s">
        <v>97</v>
      </c>
      <c r="EB42" s="148" t="s">
        <v>102</v>
      </c>
      <c r="EC42" s="148" t="s">
        <v>97</v>
      </c>
      <c r="ED42" s="148" t="s">
        <v>102</v>
      </c>
      <c r="EE42" s="148" t="s">
        <v>97</v>
      </c>
      <c r="EF42" s="148" t="s">
        <v>102</v>
      </c>
      <c r="EG42" s="148" t="s">
        <v>97</v>
      </c>
      <c r="EH42" s="149" t="s">
        <v>102</v>
      </c>
      <c r="EI42" s="147" t="s">
        <v>97</v>
      </c>
      <c r="EJ42" s="149" t="s">
        <v>102</v>
      </c>
      <c r="EK42" s="148" t="s">
        <v>97</v>
      </c>
      <c r="EL42" s="148" t="s">
        <v>102</v>
      </c>
      <c r="EM42" s="150" t="s">
        <v>97</v>
      </c>
      <c r="EN42" s="148" t="s">
        <v>102</v>
      </c>
      <c r="EO42" s="148" t="s">
        <v>97</v>
      </c>
      <c r="EP42" s="149" t="s">
        <v>102</v>
      </c>
      <c r="EQ42" s="140"/>
      <c r="ER42" s="141"/>
      <c r="ES42" s="141"/>
      <c r="ET42" s="141"/>
      <c r="EU42" s="141"/>
      <c r="EV42" s="141"/>
      <c r="EW42" s="141"/>
      <c r="EX42" s="141"/>
      <c r="EY42" s="141"/>
      <c r="EZ42" s="141"/>
      <c r="FA42" s="141"/>
      <c r="FB42" s="144"/>
      <c r="FC42" s="301"/>
      <c r="FD42" s="294"/>
      <c r="FE42" s="294"/>
      <c r="FF42" s="294"/>
      <c r="FG42" s="294"/>
      <c r="FH42" s="294"/>
      <c r="FI42" s="140"/>
      <c r="FJ42" s="141"/>
      <c r="FK42" s="141"/>
      <c r="FL42" s="141"/>
      <c r="FM42" s="141"/>
      <c r="FN42" s="141"/>
      <c r="FO42" s="141"/>
      <c r="FP42" s="144"/>
      <c r="FQ42" s="142"/>
      <c r="FR42" s="141"/>
      <c r="FS42" s="141"/>
      <c r="FT42" s="141"/>
      <c r="FU42" s="308"/>
      <c r="FV42" s="308"/>
      <c r="FW42" s="141"/>
      <c r="FX42" s="141"/>
      <c r="FY42" s="141"/>
      <c r="FZ42" s="141"/>
      <c r="GA42" s="141"/>
      <c r="GB42" s="141"/>
      <c r="GC42" s="144"/>
      <c r="GD42" s="140"/>
      <c r="GE42" s="308"/>
      <c r="GF42" s="141"/>
      <c r="GG42" s="141"/>
      <c r="GH42" s="141"/>
      <c r="GI42" s="141"/>
      <c r="GJ42" s="141"/>
      <c r="GK42" s="141"/>
      <c r="GL42" s="141"/>
      <c r="GM42" s="141"/>
      <c r="GN42" s="141"/>
      <c r="GO42" s="141"/>
      <c r="GP42" s="141"/>
      <c r="GQ42" s="141"/>
      <c r="GR42" s="141"/>
      <c r="GS42" s="141"/>
      <c r="GT42" s="141"/>
      <c r="GU42" s="141"/>
      <c r="GV42" s="141"/>
      <c r="GW42" s="141"/>
      <c r="GX42" s="141"/>
      <c r="GY42" s="141"/>
      <c r="GZ42" s="141"/>
      <c r="HA42" s="141"/>
      <c r="HB42" s="141"/>
      <c r="HC42" s="144"/>
      <c r="HD42" s="140"/>
      <c r="HE42" s="141"/>
      <c r="HF42" s="141"/>
      <c r="HG42" s="141"/>
      <c r="HH42" s="141"/>
      <c r="HI42" s="141"/>
      <c r="HJ42" s="141"/>
      <c r="HK42" s="141"/>
      <c r="HL42" s="141"/>
      <c r="HM42" s="141"/>
      <c r="HN42" s="141"/>
      <c r="HO42" s="144"/>
      <c r="HP42" s="170"/>
      <c r="HQ42" s="170"/>
      <c r="HR42" s="170"/>
      <c r="HS42" s="170"/>
      <c r="HT42" s="170"/>
      <c r="HU42" s="170"/>
      <c r="HV42" s="170"/>
      <c r="HW42" s="170"/>
      <c r="HX42" s="170"/>
      <c r="HY42" s="170"/>
      <c r="HZ42" s="170"/>
      <c r="IA42" s="170"/>
      <c r="IB42" s="170"/>
      <c r="IC42" s="170"/>
      <c r="ID42" s="170"/>
      <c r="IE42" s="170"/>
      <c r="IF42" s="170"/>
      <c r="IG42" s="170"/>
      <c r="IH42" s="170"/>
      <c r="II42" s="170"/>
      <c r="IJ42" s="170"/>
      <c r="IK42" s="170"/>
      <c r="IL42" s="170"/>
      <c r="IM42" s="170"/>
    </row>
    <row r="43" spans="1:247" s="143" customFormat="1" ht="15.75" thickBot="1" x14ac:dyDescent="0.3">
      <c r="A43" s="435">
        <v>42</v>
      </c>
      <c r="B43" s="435" t="s">
        <v>415</v>
      </c>
      <c r="C43" s="435" t="s">
        <v>416</v>
      </c>
      <c r="D43" s="412" t="s">
        <v>3751</v>
      </c>
      <c r="E43" s="1364" t="s">
        <v>4176</v>
      </c>
      <c r="F43" s="435" t="s">
        <v>424</v>
      </c>
      <c r="G43" s="435" t="s">
        <v>96</v>
      </c>
      <c r="H43" s="1073">
        <v>30279</v>
      </c>
      <c r="I43" s="435">
        <v>41</v>
      </c>
      <c r="J43" s="435"/>
      <c r="K43" s="435" t="s">
        <v>97</v>
      </c>
      <c r="L43" s="435"/>
      <c r="M43" s="435" t="s">
        <v>166</v>
      </c>
      <c r="N43" s="435"/>
      <c r="O43" s="439"/>
      <c r="P43" s="439"/>
      <c r="Q43" s="439" t="s">
        <v>160</v>
      </c>
      <c r="R43" s="439"/>
      <c r="S43" s="1069">
        <v>2010</v>
      </c>
      <c r="T43" s="440"/>
      <c r="U43" s="1371" t="s">
        <v>1531</v>
      </c>
      <c r="V43" s="437"/>
      <c r="W43" s="435" t="s">
        <v>101</v>
      </c>
      <c r="X43" s="435"/>
      <c r="Y43" s="1069" t="s">
        <v>102</v>
      </c>
      <c r="Z43" s="435"/>
      <c r="AA43" s="435" t="s">
        <v>377</v>
      </c>
      <c r="AB43" s="435"/>
      <c r="AC43" s="435"/>
      <c r="AD43" s="435"/>
      <c r="AE43" s="435" t="s">
        <v>102</v>
      </c>
      <c r="AF43" s="435" t="s">
        <v>117</v>
      </c>
      <c r="AG43" s="435" t="s">
        <v>292</v>
      </c>
      <c r="AH43" s="435" t="s">
        <v>119</v>
      </c>
      <c r="AI43" s="439" t="s">
        <v>425</v>
      </c>
      <c r="AJ43" s="166" t="s">
        <v>426</v>
      </c>
      <c r="AK43" s="1073">
        <v>44946</v>
      </c>
      <c r="AL43" s="442" t="s">
        <v>102</v>
      </c>
      <c r="AM43" s="442" t="s">
        <v>102</v>
      </c>
      <c r="AN43" s="435" t="s">
        <v>166</v>
      </c>
      <c r="AO43" s="144" t="s">
        <v>162</v>
      </c>
      <c r="AP43" s="442" t="s">
        <v>102</v>
      </c>
      <c r="AQ43" s="439" t="s">
        <v>102</v>
      </c>
      <c r="AR43" s="439" t="s">
        <v>102</v>
      </c>
      <c r="AS43" s="308" t="s">
        <v>97</v>
      </c>
      <c r="AT43" s="435" t="s">
        <v>102</v>
      </c>
      <c r="AU43" s="442" t="s">
        <v>171</v>
      </c>
      <c r="AV43" s="439" t="s">
        <v>7</v>
      </c>
      <c r="AW43" s="435" t="s">
        <v>9</v>
      </c>
      <c r="AX43" s="437" t="s">
        <v>7</v>
      </c>
      <c r="AY43" s="435" t="s">
        <v>7</v>
      </c>
      <c r="AZ43" s="1370" t="s">
        <v>4565</v>
      </c>
      <c r="BA43" s="435" t="s">
        <v>102</v>
      </c>
      <c r="BB43" s="439" t="s">
        <v>102</v>
      </c>
      <c r="BC43" s="439"/>
      <c r="BD43" s="141" t="s">
        <v>359</v>
      </c>
      <c r="BE43" s="152">
        <v>0</v>
      </c>
      <c r="BF43" s="158">
        <v>0</v>
      </c>
      <c r="BG43" s="158"/>
      <c r="BH43" s="158">
        <v>7.5</v>
      </c>
      <c r="BI43" s="158">
        <v>7.5</v>
      </c>
      <c r="BJ43" s="158">
        <v>4.5</v>
      </c>
      <c r="BK43" s="158">
        <v>4.5</v>
      </c>
      <c r="BL43" s="133">
        <f t="shared" si="11"/>
        <v>12</v>
      </c>
      <c r="BM43" s="133">
        <f t="shared" si="12"/>
        <v>12</v>
      </c>
      <c r="BN43" s="134">
        <f t="shared" si="13"/>
        <v>0</v>
      </c>
      <c r="BO43" s="443" t="s">
        <v>97</v>
      </c>
      <c r="BP43" s="435" t="s">
        <v>102</v>
      </c>
      <c r="BQ43" s="435" t="s">
        <v>97</v>
      </c>
      <c r="BR43" s="435" t="s">
        <v>102</v>
      </c>
      <c r="BS43" s="435" t="s">
        <v>97</v>
      </c>
      <c r="BT43" s="439" t="s">
        <v>102</v>
      </c>
      <c r="BU43" s="444" t="s">
        <v>97</v>
      </c>
      <c r="BV43" s="438" t="s">
        <v>102</v>
      </c>
      <c r="BW43" s="438" t="s">
        <v>97</v>
      </c>
      <c r="BX43" s="438" t="s">
        <v>102</v>
      </c>
      <c r="BY43" s="438" t="s">
        <v>97</v>
      </c>
      <c r="BZ43" s="442" t="s">
        <v>102</v>
      </c>
      <c r="CA43" s="443" t="s">
        <v>110</v>
      </c>
      <c r="CB43" s="435">
        <v>80.19</v>
      </c>
      <c r="CC43" s="435" t="s">
        <v>110</v>
      </c>
      <c r="CD43" s="435">
        <v>75.459999999999994</v>
      </c>
      <c r="CE43" s="435" t="s">
        <v>110</v>
      </c>
      <c r="CF43" s="435">
        <v>85.16</v>
      </c>
      <c r="CG43" s="435" t="s">
        <v>97</v>
      </c>
      <c r="CH43" s="435" t="s">
        <v>102</v>
      </c>
      <c r="CI43" s="435" t="s">
        <v>97</v>
      </c>
      <c r="CJ43" s="435" t="s">
        <v>102</v>
      </c>
      <c r="CK43" s="435" t="s">
        <v>97</v>
      </c>
      <c r="CL43" s="435" t="s">
        <v>102</v>
      </c>
      <c r="CM43" s="435" t="s">
        <v>97</v>
      </c>
      <c r="CN43" s="435" t="s">
        <v>102</v>
      </c>
      <c r="CO43" s="435" t="s">
        <v>97</v>
      </c>
      <c r="CP43" s="439" t="s">
        <v>102</v>
      </c>
      <c r="CQ43" s="147" t="s">
        <v>97</v>
      </c>
      <c r="CR43" s="148" t="s">
        <v>102</v>
      </c>
      <c r="CS43" s="148" t="s">
        <v>97</v>
      </c>
      <c r="CT43" s="148" t="s">
        <v>102</v>
      </c>
      <c r="CU43" s="148" t="s">
        <v>97</v>
      </c>
      <c r="CV43" s="148" t="s">
        <v>102</v>
      </c>
      <c r="CW43" s="148" t="s">
        <v>110</v>
      </c>
      <c r="CX43" s="149" t="s">
        <v>143</v>
      </c>
      <c r="CY43" s="147" t="s">
        <v>97</v>
      </c>
      <c r="CZ43" s="148" t="s">
        <v>102</v>
      </c>
      <c r="DA43" s="148" t="s">
        <v>97</v>
      </c>
      <c r="DB43" s="148" t="s">
        <v>102</v>
      </c>
      <c r="DC43" s="148" t="s">
        <v>97</v>
      </c>
      <c r="DD43" s="148" t="s">
        <v>102</v>
      </c>
      <c r="DE43" s="148" t="s">
        <v>97</v>
      </c>
      <c r="DF43" s="148" t="s">
        <v>102</v>
      </c>
      <c r="DG43" s="148" t="s">
        <v>97</v>
      </c>
      <c r="DH43" s="148" t="s">
        <v>102</v>
      </c>
      <c r="DI43" s="148" t="s">
        <v>97</v>
      </c>
      <c r="DJ43" s="148" t="s">
        <v>102</v>
      </c>
      <c r="DK43" s="148" t="s">
        <v>97</v>
      </c>
      <c r="DL43" s="148" t="s">
        <v>102</v>
      </c>
      <c r="DM43" s="148" t="s">
        <v>110</v>
      </c>
      <c r="DN43" s="148">
        <v>81</v>
      </c>
      <c r="DO43" s="148" t="s">
        <v>110</v>
      </c>
      <c r="DP43" s="148">
        <v>93</v>
      </c>
      <c r="DQ43" s="148" t="s">
        <v>97</v>
      </c>
      <c r="DR43" s="148" t="s">
        <v>102</v>
      </c>
      <c r="DS43" s="148" t="s">
        <v>97</v>
      </c>
      <c r="DT43" s="148" t="s">
        <v>102</v>
      </c>
      <c r="DU43" s="148" t="s">
        <v>110</v>
      </c>
      <c r="DV43" s="148" t="s">
        <v>314</v>
      </c>
      <c r="DW43" s="148" t="s">
        <v>97</v>
      </c>
      <c r="DX43" s="149" t="s">
        <v>102</v>
      </c>
      <c r="DY43" s="147" t="s">
        <v>97</v>
      </c>
      <c r="DZ43" s="148" t="s">
        <v>102</v>
      </c>
      <c r="EA43" s="148" t="s">
        <v>97</v>
      </c>
      <c r="EB43" s="148" t="s">
        <v>102</v>
      </c>
      <c r="EC43" s="148" t="s">
        <v>97</v>
      </c>
      <c r="ED43" s="148" t="s">
        <v>102</v>
      </c>
      <c r="EE43" s="148" t="s">
        <v>97</v>
      </c>
      <c r="EF43" s="148" t="s">
        <v>102</v>
      </c>
      <c r="EG43" s="148" t="s">
        <v>97</v>
      </c>
      <c r="EH43" s="149" t="s">
        <v>102</v>
      </c>
      <c r="EI43" s="147" t="s">
        <v>97</v>
      </c>
      <c r="EJ43" s="149" t="s">
        <v>102</v>
      </c>
      <c r="EK43" s="148" t="s">
        <v>97</v>
      </c>
      <c r="EL43" s="148" t="s">
        <v>102</v>
      </c>
      <c r="EM43" s="150" t="s">
        <v>97</v>
      </c>
      <c r="EN43" s="148" t="s">
        <v>102</v>
      </c>
      <c r="EO43" s="148" t="s">
        <v>97</v>
      </c>
      <c r="EP43" s="149" t="s">
        <v>102</v>
      </c>
      <c r="EQ43" s="140"/>
      <c r="ER43" s="141"/>
      <c r="ES43" s="141"/>
      <c r="ET43" s="141"/>
      <c r="EU43" s="141"/>
      <c r="EV43" s="141"/>
      <c r="EW43" s="141"/>
      <c r="EX43" s="141"/>
      <c r="EY43" s="141"/>
      <c r="EZ43" s="141"/>
      <c r="FA43" s="141"/>
      <c r="FB43" s="144"/>
      <c r="FC43" s="301"/>
      <c r="FD43" s="294"/>
      <c r="FE43" s="294"/>
      <c r="FF43" s="294"/>
      <c r="FG43" s="294"/>
      <c r="FH43" s="294"/>
      <c r="FI43" s="140"/>
      <c r="FJ43" s="141"/>
      <c r="FK43" s="141"/>
      <c r="FL43" s="141"/>
      <c r="FM43" s="141"/>
      <c r="FN43" s="141"/>
      <c r="FO43" s="141"/>
      <c r="FP43" s="144"/>
      <c r="FQ43" s="142"/>
      <c r="FR43" s="141"/>
      <c r="FS43" s="141"/>
      <c r="FT43" s="141"/>
      <c r="FU43" s="308"/>
      <c r="FV43" s="308"/>
      <c r="FW43" s="141"/>
      <c r="FX43" s="141"/>
      <c r="FY43" s="141"/>
      <c r="FZ43" s="141"/>
      <c r="GA43" s="141"/>
      <c r="GB43" s="141"/>
      <c r="GC43" s="144"/>
      <c r="GD43" s="140"/>
      <c r="GE43" s="308"/>
      <c r="GF43" s="141"/>
      <c r="GG43" s="141"/>
      <c r="GH43" s="141"/>
      <c r="GI43" s="141"/>
      <c r="GJ43" s="141"/>
      <c r="GK43" s="141"/>
      <c r="GL43" s="141"/>
      <c r="GM43" s="141"/>
      <c r="GN43" s="141"/>
      <c r="GO43" s="141"/>
      <c r="GP43" s="141"/>
      <c r="GQ43" s="141"/>
      <c r="GR43" s="141"/>
      <c r="GS43" s="141"/>
      <c r="GT43" s="141"/>
      <c r="GU43" s="141"/>
      <c r="GV43" s="141"/>
      <c r="GW43" s="141"/>
      <c r="GX43" s="141"/>
      <c r="GY43" s="141"/>
      <c r="GZ43" s="141"/>
      <c r="HA43" s="141"/>
      <c r="HB43" s="141"/>
      <c r="HC43" s="144"/>
      <c r="HD43" s="140"/>
      <c r="HE43" s="141"/>
      <c r="HF43" s="141"/>
      <c r="HG43" s="141"/>
      <c r="HH43" s="141"/>
      <c r="HI43" s="141"/>
      <c r="HJ43" s="141"/>
      <c r="HK43" s="141"/>
      <c r="HL43" s="141"/>
      <c r="HM43" s="141"/>
      <c r="HN43" s="141"/>
      <c r="HO43" s="144"/>
      <c r="HP43" s="170"/>
      <c r="HQ43" s="170"/>
      <c r="HR43" s="170"/>
      <c r="HS43" s="170"/>
      <c r="HT43" s="170"/>
      <c r="HU43" s="170"/>
      <c r="HV43" s="170"/>
      <c r="HW43" s="170"/>
      <c r="HX43" s="170"/>
      <c r="HY43" s="170"/>
      <c r="HZ43" s="170"/>
      <c r="IA43" s="170"/>
      <c r="IB43" s="170"/>
      <c r="IC43" s="170"/>
      <c r="ID43" s="170"/>
      <c r="IE43" s="170"/>
      <c r="IF43" s="170"/>
      <c r="IG43" s="170"/>
      <c r="IH43" s="170"/>
      <c r="II43" s="170"/>
      <c r="IJ43" s="170"/>
      <c r="IK43" s="170"/>
      <c r="IL43" s="170"/>
      <c r="IM43" s="170"/>
    </row>
    <row r="44" spans="1:247" s="143" customFormat="1" ht="15.75" thickBot="1" x14ac:dyDescent="0.3">
      <c r="A44" s="912">
        <v>43</v>
      </c>
      <c r="B44" s="435" t="s">
        <v>422</v>
      </c>
      <c r="C44" s="435" t="s">
        <v>423</v>
      </c>
      <c r="D44" s="412" t="s">
        <v>3752</v>
      </c>
      <c r="E44" s="1364" t="s">
        <v>4177</v>
      </c>
      <c r="F44" s="438" t="s">
        <v>429</v>
      </c>
      <c r="G44" s="438" t="s">
        <v>147</v>
      </c>
      <c r="H44" s="1077">
        <v>36601</v>
      </c>
      <c r="I44" s="438">
        <v>23</v>
      </c>
      <c r="J44" s="438"/>
      <c r="K44" s="438" t="s">
        <v>97</v>
      </c>
      <c r="L44" s="438"/>
      <c r="M44" s="435" t="s">
        <v>209</v>
      </c>
      <c r="N44" s="438"/>
      <c r="O44" s="442"/>
      <c r="P44" s="442"/>
      <c r="Q44" s="439" t="s">
        <v>223</v>
      </c>
      <c r="R44" s="439"/>
      <c r="S44" s="1069">
        <v>2022</v>
      </c>
      <c r="T44" s="441"/>
      <c r="U44" s="435" t="s">
        <v>100</v>
      </c>
      <c r="V44" s="438"/>
      <c r="W44" s="438" t="s">
        <v>101</v>
      </c>
      <c r="X44" s="438"/>
      <c r="Y44" s="1069" t="s">
        <v>102</v>
      </c>
      <c r="Z44" s="438"/>
      <c r="AA44" s="435" t="s">
        <v>419</v>
      </c>
      <c r="AB44" s="438"/>
      <c r="AC44" s="438"/>
      <c r="AD44" s="438"/>
      <c r="AE44" s="438" t="s">
        <v>102</v>
      </c>
      <c r="AF44" s="912" t="s">
        <v>117</v>
      </c>
      <c r="AG44" s="435" t="s">
        <v>420</v>
      </c>
      <c r="AH44" s="435" t="s">
        <v>119</v>
      </c>
      <c r="AI44" s="439" t="s">
        <v>430</v>
      </c>
      <c r="AJ44" s="145" t="s">
        <v>431</v>
      </c>
      <c r="AK44" s="1077">
        <v>44946</v>
      </c>
      <c r="AL44" s="439" t="s">
        <v>102</v>
      </c>
      <c r="AM44" s="439" t="s">
        <v>102</v>
      </c>
      <c r="AN44" s="435" t="s">
        <v>209</v>
      </c>
      <c r="AO44" s="144" t="s">
        <v>122</v>
      </c>
      <c r="AP44" s="439" t="s">
        <v>102</v>
      </c>
      <c r="AQ44" s="439" t="s">
        <v>102</v>
      </c>
      <c r="AR44" s="439" t="s">
        <v>102</v>
      </c>
      <c r="AS44" s="308" t="s">
        <v>97</v>
      </c>
      <c r="AT44" s="442" t="s">
        <v>102</v>
      </c>
      <c r="AU44" s="439" t="s">
        <v>432</v>
      </c>
      <c r="AV44" s="441" t="s">
        <v>7</v>
      </c>
      <c r="AW44" s="435" t="s">
        <v>9</v>
      </c>
      <c r="AX44" s="441" t="s">
        <v>7</v>
      </c>
      <c r="AY44" s="438" t="s">
        <v>7</v>
      </c>
      <c r="AZ44" s="438" t="s">
        <v>335</v>
      </c>
      <c r="BA44" s="435" t="s">
        <v>433</v>
      </c>
      <c r="BB44" s="435" t="s">
        <v>179</v>
      </c>
      <c r="BC44" s="435"/>
      <c r="BD44" s="141" t="s">
        <v>434</v>
      </c>
      <c r="BE44" s="152">
        <v>0</v>
      </c>
      <c r="BF44" s="158">
        <v>0</v>
      </c>
      <c r="BG44" s="158"/>
      <c r="BH44" s="158">
        <v>7.5</v>
      </c>
      <c r="BI44" s="158">
        <v>7.5</v>
      </c>
      <c r="BJ44" s="158">
        <v>4.5</v>
      </c>
      <c r="BK44" s="158">
        <v>4.5</v>
      </c>
      <c r="BL44" s="133">
        <f t="shared" si="11"/>
        <v>12</v>
      </c>
      <c r="BM44" s="133">
        <f t="shared" si="12"/>
        <v>12</v>
      </c>
      <c r="BN44" s="134">
        <f t="shared" si="13"/>
        <v>0</v>
      </c>
      <c r="BO44" s="443" t="s">
        <v>97</v>
      </c>
      <c r="BP44" s="435" t="s">
        <v>102</v>
      </c>
      <c r="BQ44" s="435" t="s">
        <v>97</v>
      </c>
      <c r="BR44" s="435" t="s">
        <v>102</v>
      </c>
      <c r="BS44" s="435" t="s">
        <v>97</v>
      </c>
      <c r="BT44" s="439" t="s">
        <v>102</v>
      </c>
      <c r="BU44" s="444" t="s">
        <v>97</v>
      </c>
      <c r="BV44" s="438" t="s">
        <v>102</v>
      </c>
      <c r="BW44" s="438" t="s">
        <v>97</v>
      </c>
      <c r="BX44" s="438" t="s">
        <v>102</v>
      </c>
      <c r="BY44" s="438" t="s">
        <v>97</v>
      </c>
      <c r="BZ44" s="442" t="s">
        <v>102</v>
      </c>
      <c r="CA44" s="443" t="s">
        <v>110</v>
      </c>
      <c r="CB44" s="435">
        <v>93.3</v>
      </c>
      <c r="CC44" s="435" t="s">
        <v>110</v>
      </c>
      <c r="CD44" s="435">
        <v>97.23</v>
      </c>
      <c r="CE44" s="435" t="s">
        <v>110</v>
      </c>
      <c r="CF44" s="435">
        <v>90.36</v>
      </c>
      <c r="CG44" s="435" t="s">
        <v>97</v>
      </c>
      <c r="CH44" s="435" t="s">
        <v>102</v>
      </c>
      <c r="CI44" s="435" t="s">
        <v>97</v>
      </c>
      <c r="CJ44" s="435" t="s">
        <v>102</v>
      </c>
      <c r="CK44" s="435" t="s">
        <v>97</v>
      </c>
      <c r="CL44" s="435" t="s">
        <v>102</v>
      </c>
      <c r="CM44" s="435" t="s">
        <v>97</v>
      </c>
      <c r="CN44" s="435" t="s">
        <v>102</v>
      </c>
      <c r="CO44" s="435" t="s">
        <v>97</v>
      </c>
      <c r="CP44" s="439" t="s">
        <v>102</v>
      </c>
      <c r="CQ44" s="147" t="s">
        <v>97</v>
      </c>
      <c r="CR44" s="148" t="s">
        <v>102</v>
      </c>
      <c r="CS44" s="148" t="s">
        <v>97</v>
      </c>
      <c r="CT44" s="148" t="s">
        <v>102</v>
      </c>
      <c r="CU44" s="148" t="s">
        <v>97</v>
      </c>
      <c r="CV44" s="148" t="s">
        <v>102</v>
      </c>
      <c r="CW44" s="148" t="s">
        <v>97</v>
      </c>
      <c r="CX44" s="149" t="s">
        <v>102</v>
      </c>
      <c r="CY44" s="147" t="s">
        <v>97</v>
      </c>
      <c r="CZ44" s="148" t="s">
        <v>102</v>
      </c>
      <c r="DA44" s="148" t="s">
        <v>97</v>
      </c>
      <c r="DB44" s="148" t="s">
        <v>102</v>
      </c>
      <c r="DC44" s="148" t="s">
        <v>97</v>
      </c>
      <c r="DD44" s="148" t="s">
        <v>102</v>
      </c>
      <c r="DE44" s="148" t="s">
        <v>97</v>
      </c>
      <c r="DF44" s="148" t="s">
        <v>102</v>
      </c>
      <c r="DG44" s="148" t="s">
        <v>97</v>
      </c>
      <c r="DH44" s="148" t="s">
        <v>102</v>
      </c>
      <c r="DI44" s="148" t="s">
        <v>97</v>
      </c>
      <c r="DJ44" s="148" t="s">
        <v>102</v>
      </c>
      <c r="DK44" s="148" t="s">
        <v>97</v>
      </c>
      <c r="DL44" s="148" t="s">
        <v>102</v>
      </c>
      <c r="DM44" s="148" t="s">
        <v>110</v>
      </c>
      <c r="DN44" s="148">
        <v>91</v>
      </c>
      <c r="DO44" s="148" t="s">
        <v>110</v>
      </c>
      <c r="DP44" s="148">
        <v>93</v>
      </c>
      <c r="DQ44" s="148" t="s">
        <v>97</v>
      </c>
      <c r="DR44" s="148" t="s">
        <v>102</v>
      </c>
      <c r="DS44" s="148" t="s">
        <v>97</v>
      </c>
      <c r="DT44" s="148" t="s">
        <v>102</v>
      </c>
      <c r="DU44" s="148" t="s">
        <v>110</v>
      </c>
      <c r="DV44" s="148" t="s">
        <v>287</v>
      </c>
      <c r="DW44" s="148" t="s">
        <v>110</v>
      </c>
      <c r="DX44" s="149" t="s">
        <v>287</v>
      </c>
      <c r="DY44" s="147" t="s">
        <v>97</v>
      </c>
      <c r="DZ44" s="148" t="s">
        <v>102</v>
      </c>
      <c r="EA44" s="148" t="s">
        <v>97</v>
      </c>
      <c r="EB44" s="148" t="s">
        <v>102</v>
      </c>
      <c r="EC44" s="148" t="s">
        <v>97</v>
      </c>
      <c r="ED44" s="148" t="s">
        <v>102</v>
      </c>
      <c r="EE44" s="148" t="s">
        <v>97</v>
      </c>
      <c r="EF44" s="148" t="s">
        <v>102</v>
      </c>
      <c r="EG44" s="148" t="s">
        <v>97</v>
      </c>
      <c r="EH44" s="149" t="s">
        <v>102</v>
      </c>
      <c r="EI44" s="147" t="s">
        <v>97</v>
      </c>
      <c r="EJ44" s="149" t="s">
        <v>102</v>
      </c>
      <c r="EK44" s="148" t="s">
        <v>97</v>
      </c>
      <c r="EL44" s="148" t="s">
        <v>102</v>
      </c>
      <c r="EM44" s="150" t="s">
        <v>97</v>
      </c>
      <c r="EN44" s="148" t="s">
        <v>102</v>
      </c>
      <c r="EO44" s="148" t="s">
        <v>97</v>
      </c>
      <c r="EP44" s="149" t="s">
        <v>102</v>
      </c>
      <c r="EQ44" s="140"/>
      <c r="ER44" s="141"/>
      <c r="ES44" s="141"/>
      <c r="ET44" s="141"/>
      <c r="EU44" s="141"/>
      <c r="EV44" s="141"/>
      <c r="EW44" s="141"/>
      <c r="EX44" s="141"/>
      <c r="EY44" s="141"/>
      <c r="EZ44" s="141"/>
      <c r="FA44" s="141"/>
      <c r="FB44" s="144"/>
      <c r="FC44" s="301"/>
      <c r="FD44" s="294"/>
      <c r="FE44" s="294"/>
      <c r="FF44" s="294"/>
      <c r="FG44" s="294"/>
      <c r="FH44" s="294"/>
      <c r="FI44" s="140"/>
      <c r="FJ44" s="141"/>
      <c r="FK44" s="141"/>
      <c r="FL44" s="141"/>
      <c r="FM44" s="141"/>
      <c r="FN44" s="141"/>
      <c r="FO44" s="141"/>
      <c r="FP44" s="144"/>
      <c r="FQ44" s="142"/>
      <c r="FR44" s="141"/>
      <c r="FS44" s="141"/>
      <c r="FT44" s="141"/>
      <c r="FU44" s="308"/>
      <c r="FV44" s="308"/>
      <c r="FW44" s="141"/>
      <c r="FX44" s="141"/>
      <c r="FY44" s="141"/>
      <c r="FZ44" s="141"/>
      <c r="GA44" s="141"/>
      <c r="GB44" s="141"/>
      <c r="GC44" s="144"/>
      <c r="GD44" s="140"/>
      <c r="GE44" s="308"/>
      <c r="GF44" s="141"/>
      <c r="GG44" s="141"/>
      <c r="GH44" s="141"/>
      <c r="GI44" s="141"/>
      <c r="GJ44" s="141"/>
      <c r="GK44" s="141"/>
      <c r="GL44" s="141"/>
      <c r="GM44" s="141"/>
      <c r="GN44" s="141"/>
      <c r="GO44" s="141"/>
      <c r="GP44" s="141"/>
      <c r="GQ44" s="141"/>
      <c r="GR44" s="141"/>
      <c r="GS44" s="141"/>
      <c r="GT44" s="141"/>
      <c r="GU44" s="141"/>
      <c r="GV44" s="141"/>
      <c r="GW44" s="141"/>
      <c r="GX44" s="141"/>
      <c r="GY44" s="141"/>
      <c r="GZ44" s="141"/>
      <c r="HA44" s="141"/>
      <c r="HB44" s="141"/>
      <c r="HC44" s="144"/>
      <c r="HD44" s="140"/>
      <c r="HE44" s="141"/>
      <c r="HF44" s="141"/>
      <c r="HG44" s="141"/>
      <c r="HH44" s="141"/>
      <c r="HI44" s="141"/>
      <c r="HJ44" s="141"/>
      <c r="HK44" s="141"/>
      <c r="HL44" s="141"/>
      <c r="HM44" s="141"/>
      <c r="HN44" s="141"/>
      <c r="HO44" s="144"/>
      <c r="HP44" s="170"/>
      <c r="HQ44" s="170"/>
      <c r="HR44" s="170"/>
      <c r="HS44" s="170"/>
      <c r="HT44" s="170"/>
      <c r="HU44" s="170"/>
      <c r="HV44" s="170"/>
      <c r="HW44" s="170"/>
      <c r="HX44" s="170"/>
      <c r="HY44" s="170"/>
      <c r="HZ44" s="170"/>
      <c r="IA44" s="170"/>
      <c r="IB44" s="170"/>
      <c r="IC44" s="170"/>
      <c r="ID44" s="170"/>
      <c r="IE44" s="170"/>
      <c r="IF44" s="170"/>
      <c r="IG44" s="170"/>
      <c r="IH44" s="170"/>
      <c r="II44" s="170"/>
      <c r="IJ44" s="170"/>
      <c r="IK44" s="170"/>
      <c r="IL44" s="170"/>
      <c r="IM44" s="170"/>
    </row>
    <row r="45" spans="1:247" s="143" customFormat="1" ht="15.75" thickBot="1" x14ac:dyDescent="0.3">
      <c r="A45" s="437">
        <v>44</v>
      </c>
      <c r="B45" s="912" t="s">
        <v>427</v>
      </c>
      <c r="C45" s="438" t="s">
        <v>428</v>
      </c>
      <c r="D45" s="412" t="s">
        <v>3753</v>
      </c>
      <c r="E45" s="1364" t="s">
        <v>4178</v>
      </c>
      <c r="F45" s="435" t="s">
        <v>440</v>
      </c>
      <c r="G45" s="435" t="s">
        <v>96</v>
      </c>
      <c r="H45" s="1073">
        <v>31235</v>
      </c>
      <c r="I45" s="435">
        <v>38</v>
      </c>
      <c r="J45" s="438"/>
      <c r="K45" s="435" t="s">
        <v>110</v>
      </c>
      <c r="L45" s="438"/>
      <c r="M45" s="435" t="s">
        <v>98</v>
      </c>
      <c r="N45" s="438"/>
      <c r="O45" s="442"/>
      <c r="P45" s="442"/>
      <c r="Q45" s="439" t="s">
        <v>160</v>
      </c>
      <c r="R45" s="442"/>
      <c r="S45" s="1069">
        <v>2011</v>
      </c>
      <c r="T45" s="441"/>
      <c r="U45" s="435" t="s">
        <v>100</v>
      </c>
      <c r="V45" s="438"/>
      <c r="W45" s="435" t="s">
        <v>101</v>
      </c>
      <c r="X45" s="438"/>
      <c r="Y45" s="1069" t="s">
        <v>102</v>
      </c>
      <c r="Z45" s="438"/>
      <c r="AA45" s="435" t="s">
        <v>419</v>
      </c>
      <c r="AB45" s="438"/>
      <c r="AC45" s="438"/>
      <c r="AD45" s="438"/>
      <c r="AE45" s="438" t="s">
        <v>102</v>
      </c>
      <c r="AF45" s="437" t="s">
        <v>192</v>
      </c>
      <c r="AG45" s="437" t="s">
        <v>441</v>
      </c>
      <c r="AH45" s="435" t="s">
        <v>119</v>
      </c>
      <c r="AI45" s="439" t="s">
        <v>442</v>
      </c>
      <c r="AJ45" s="167" t="s">
        <v>443</v>
      </c>
      <c r="AK45" s="1077">
        <v>44946</v>
      </c>
      <c r="AL45" s="439" t="s">
        <v>102</v>
      </c>
      <c r="AM45" s="439" t="s">
        <v>102</v>
      </c>
      <c r="AN45" s="435" t="s">
        <v>98</v>
      </c>
      <c r="AO45" s="144" t="s">
        <v>162</v>
      </c>
      <c r="AP45" s="439" t="s">
        <v>102</v>
      </c>
      <c r="AQ45" s="439" t="s">
        <v>102</v>
      </c>
      <c r="AR45" s="439" t="s">
        <v>102</v>
      </c>
      <c r="AS45" s="308" t="s">
        <v>97</v>
      </c>
      <c r="AT45" s="439" t="s">
        <v>102</v>
      </c>
      <c r="AU45" s="439" t="s">
        <v>444</v>
      </c>
      <c r="AV45" s="440" t="s">
        <v>7</v>
      </c>
      <c r="AW45" s="435" t="s">
        <v>9</v>
      </c>
      <c r="AX45" s="440" t="s">
        <v>7</v>
      </c>
      <c r="AY45" s="435" t="s">
        <v>7</v>
      </c>
      <c r="AZ45" s="1370" t="s">
        <v>4565</v>
      </c>
      <c r="BA45" s="435" t="s">
        <v>102</v>
      </c>
      <c r="BB45" s="439" t="s">
        <v>102</v>
      </c>
      <c r="BC45" s="439"/>
      <c r="BD45" s="141" t="s">
        <v>410</v>
      </c>
      <c r="BE45" s="152">
        <v>0</v>
      </c>
      <c r="BF45" s="158">
        <v>0</v>
      </c>
      <c r="BG45" s="158"/>
      <c r="BH45" s="158">
        <v>7.5</v>
      </c>
      <c r="BI45" s="158">
        <v>7.5</v>
      </c>
      <c r="BJ45" s="158">
        <v>4.5</v>
      </c>
      <c r="BK45" s="158">
        <v>1.5</v>
      </c>
      <c r="BL45" s="133">
        <f t="shared" si="11"/>
        <v>12</v>
      </c>
      <c r="BM45" s="133">
        <f t="shared" si="12"/>
        <v>9</v>
      </c>
      <c r="BN45" s="134">
        <f t="shared" si="13"/>
        <v>3</v>
      </c>
      <c r="BO45" s="443" t="s">
        <v>97</v>
      </c>
      <c r="BP45" s="435" t="s">
        <v>102</v>
      </c>
      <c r="BQ45" s="435" t="s">
        <v>97</v>
      </c>
      <c r="BR45" s="435" t="s">
        <v>102</v>
      </c>
      <c r="BS45" s="435" t="s">
        <v>97</v>
      </c>
      <c r="BT45" s="439" t="s">
        <v>102</v>
      </c>
      <c r="BU45" s="444" t="s">
        <v>97</v>
      </c>
      <c r="BV45" s="438" t="s">
        <v>102</v>
      </c>
      <c r="BW45" s="438" t="s">
        <v>97</v>
      </c>
      <c r="BX45" s="438" t="s">
        <v>102</v>
      </c>
      <c r="BY45" s="438" t="s">
        <v>97</v>
      </c>
      <c r="BZ45" s="442" t="s">
        <v>102</v>
      </c>
      <c r="CA45" s="443" t="s">
        <v>110</v>
      </c>
      <c r="CB45" s="435">
        <v>91.47</v>
      </c>
      <c r="CC45" s="435" t="s">
        <v>110</v>
      </c>
      <c r="CD45" s="435">
        <v>86.27</v>
      </c>
      <c r="CE45" s="435" t="s">
        <v>110</v>
      </c>
      <c r="CF45" s="435">
        <v>79.040000000000006</v>
      </c>
      <c r="CG45" s="435" t="s">
        <v>97</v>
      </c>
      <c r="CH45" s="435" t="s">
        <v>102</v>
      </c>
      <c r="CI45" s="435" t="s">
        <v>97</v>
      </c>
      <c r="CJ45" s="435" t="s">
        <v>102</v>
      </c>
      <c r="CK45" s="435" t="s">
        <v>97</v>
      </c>
      <c r="CL45" s="435" t="s">
        <v>102</v>
      </c>
      <c r="CM45" s="435" t="s">
        <v>97</v>
      </c>
      <c r="CN45" s="435" t="s">
        <v>102</v>
      </c>
      <c r="CO45" s="435" t="s">
        <v>97</v>
      </c>
      <c r="CP45" s="439" t="s">
        <v>102</v>
      </c>
      <c r="CQ45" s="147" t="s">
        <v>97</v>
      </c>
      <c r="CR45" s="148" t="s">
        <v>102</v>
      </c>
      <c r="CS45" s="148" t="s">
        <v>97</v>
      </c>
      <c r="CT45" s="148" t="s">
        <v>102</v>
      </c>
      <c r="CU45" s="148" t="s">
        <v>97</v>
      </c>
      <c r="CV45" s="148" t="s">
        <v>102</v>
      </c>
      <c r="CW45" s="148" t="s">
        <v>97</v>
      </c>
      <c r="CX45" s="149" t="s">
        <v>102</v>
      </c>
      <c r="CY45" s="147" t="s">
        <v>97</v>
      </c>
      <c r="CZ45" s="148" t="s">
        <v>102</v>
      </c>
      <c r="DA45" s="148" t="s">
        <v>97</v>
      </c>
      <c r="DB45" s="148" t="s">
        <v>102</v>
      </c>
      <c r="DC45" s="148" t="s">
        <v>97</v>
      </c>
      <c r="DD45" s="148" t="s">
        <v>102</v>
      </c>
      <c r="DE45" s="148" t="s">
        <v>97</v>
      </c>
      <c r="DF45" s="148" t="s">
        <v>102</v>
      </c>
      <c r="DG45" s="148" t="s">
        <v>97</v>
      </c>
      <c r="DH45" s="148" t="s">
        <v>102</v>
      </c>
      <c r="DI45" s="148" t="s">
        <v>97</v>
      </c>
      <c r="DJ45" s="148" t="s">
        <v>102</v>
      </c>
      <c r="DK45" s="148" t="s">
        <v>97</v>
      </c>
      <c r="DL45" s="148" t="s">
        <v>102</v>
      </c>
      <c r="DM45" s="148" t="s">
        <v>97</v>
      </c>
      <c r="DN45" s="148" t="s">
        <v>102</v>
      </c>
      <c r="DO45" s="148" t="s">
        <v>97</v>
      </c>
      <c r="DP45" s="148" t="s">
        <v>102</v>
      </c>
      <c r="DQ45" s="148" t="s">
        <v>97</v>
      </c>
      <c r="DR45" s="148" t="s">
        <v>102</v>
      </c>
      <c r="DS45" s="148" t="s">
        <v>97</v>
      </c>
      <c r="DT45" s="148" t="s">
        <v>102</v>
      </c>
      <c r="DU45" s="148" t="s">
        <v>97</v>
      </c>
      <c r="DV45" s="148" t="s">
        <v>102</v>
      </c>
      <c r="DW45" s="148" t="s">
        <v>97</v>
      </c>
      <c r="DX45" s="149" t="s">
        <v>102</v>
      </c>
      <c r="DY45" s="147" t="s">
        <v>97</v>
      </c>
      <c r="DZ45" s="148" t="s">
        <v>102</v>
      </c>
      <c r="EA45" s="148" t="s">
        <v>97</v>
      </c>
      <c r="EB45" s="148" t="s">
        <v>102</v>
      </c>
      <c r="EC45" s="148" t="s">
        <v>110</v>
      </c>
      <c r="ED45" s="148" t="s">
        <v>435</v>
      </c>
      <c r="EE45" s="148" t="s">
        <v>97</v>
      </c>
      <c r="EF45" s="148" t="s">
        <v>102</v>
      </c>
      <c r="EG45" s="148" t="s">
        <v>97</v>
      </c>
      <c r="EH45" s="149" t="s">
        <v>102</v>
      </c>
      <c r="EI45" s="147" t="s">
        <v>97</v>
      </c>
      <c r="EJ45" s="149" t="s">
        <v>102</v>
      </c>
      <c r="EK45" s="148" t="s">
        <v>97</v>
      </c>
      <c r="EL45" s="148" t="s">
        <v>102</v>
      </c>
      <c r="EM45" s="150" t="s">
        <v>110</v>
      </c>
      <c r="EN45" s="150" t="s">
        <v>313</v>
      </c>
      <c r="EO45" s="148" t="s">
        <v>110</v>
      </c>
      <c r="EP45" s="149" t="s">
        <v>435</v>
      </c>
      <c r="EQ45" s="140"/>
      <c r="ER45" s="141"/>
      <c r="ES45" s="141"/>
      <c r="ET45" s="141"/>
      <c r="EU45" s="141"/>
      <c r="EV45" s="141"/>
      <c r="EW45" s="141"/>
      <c r="EX45" s="141"/>
      <c r="EY45" s="141"/>
      <c r="EZ45" s="141"/>
      <c r="FA45" s="141"/>
      <c r="FB45" s="144"/>
      <c r="FC45" s="301"/>
      <c r="FD45" s="294"/>
      <c r="FE45" s="294"/>
      <c r="FF45" s="294"/>
      <c r="FG45" s="294"/>
      <c r="FH45" s="294"/>
      <c r="FI45" s="140"/>
      <c r="FJ45" s="141"/>
      <c r="FK45" s="141"/>
      <c r="FL45" s="141"/>
      <c r="FM45" s="141"/>
      <c r="FN45" s="141"/>
      <c r="FO45" s="141"/>
      <c r="FP45" s="144"/>
      <c r="FQ45" s="142"/>
      <c r="FR45" s="141"/>
      <c r="FS45" s="141"/>
      <c r="FT45" s="141"/>
      <c r="FU45" s="308"/>
      <c r="FV45" s="308"/>
      <c r="FW45" s="141"/>
      <c r="FX45" s="141"/>
      <c r="FY45" s="141"/>
      <c r="FZ45" s="141"/>
      <c r="GA45" s="141" t="s">
        <v>181</v>
      </c>
      <c r="GB45" s="141" t="s">
        <v>110</v>
      </c>
      <c r="GC45" s="144" t="s">
        <v>313</v>
      </c>
      <c r="GD45" s="140"/>
      <c r="GE45" s="308"/>
      <c r="GF45" s="141"/>
      <c r="GG45" s="141"/>
      <c r="GH45" s="141"/>
      <c r="GI45" s="141"/>
      <c r="GJ45" s="141"/>
      <c r="GK45" s="141"/>
      <c r="GL45" s="141"/>
      <c r="GM45" s="141"/>
      <c r="GN45" s="141"/>
      <c r="GO45" s="141"/>
      <c r="GP45" s="141"/>
      <c r="GQ45" s="141"/>
      <c r="GR45" s="141"/>
      <c r="GS45" s="141" t="s">
        <v>436</v>
      </c>
      <c r="GT45" s="1024" t="s">
        <v>437</v>
      </c>
      <c r="GU45" s="141"/>
      <c r="GV45" s="141"/>
      <c r="GW45" s="141"/>
      <c r="GX45" s="141"/>
      <c r="GY45" s="141"/>
      <c r="GZ45" s="141"/>
      <c r="HA45" s="141"/>
      <c r="HB45" s="141"/>
      <c r="HC45" s="144"/>
      <c r="HD45" s="140"/>
      <c r="HE45" s="141"/>
      <c r="HF45" s="141"/>
      <c r="HG45" s="141"/>
      <c r="HH45" s="141"/>
      <c r="HI45" s="141"/>
      <c r="HJ45" s="141"/>
      <c r="HK45" s="141"/>
      <c r="HL45" s="141"/>
      <c r="HM45" s="141"/>
      <c r="HN45" s="141"/>
      <c r="HO45" s="144"/>
      <c r="HP45" s="170"/>
      <c r="HQ45" s="170"/>
      <c r="HR45" s="170"/>
      <c r="HS45" s="170"/>
      <c r="HT45" s="170"/>
      <c r="HU45" s="170"/>
      <c r="HV45" s="170"/>
      <c r="HW45" s="170"/>
      <c r="HX45" s="170"/>
      <c r="HY45" s="170"/>
      <c r="HZ45" s="170"/>
      <c r="IA45" s="170"/>
      <c r="IB45" s="170"/>
      <c r="IC45" s="170"/>
      <c r="ID45" s="170"/>
      <c r="IE45" s="170"/>
      <c r="IF45" s="170"/>
      <c r="IG45" s="170"/>
      <c r="IH45" s="170"/>
      <c r="II45" s="170"/>
      <c r="IJ45" s="170"/>
      <c r="IK45" s="170"/>
      <c r="IL45" s="170"/>
      <c r="IM45" s="170"/>
    </row>
    <row r="46" spans="1:247" s="143" customFormat="1" ht="15.75" thickBot="1" x14ac:dyDescent="0.3">
      <c r="A46" s="437">
        <v>45</v>
      </c>
      <c r="B46" s="437" t="s">
        <v>438</v>
      </c>
      <c r="C46" s="435" t="s">
        <v>439</v>
      </c>
      <c r="D46" s="412" t="s">
        <v>3754</v>
      </c>
      <c r="E46" s="1364" t="s">
        <v>4179</v>
      </c>
      <c r="F46" s="435" t="s">
        <v>447</v>
      </c>
      <c r="G46" s="435" t="s">
        <v>147</v>
      </c>
      <c r="H46" s="1073">
        <v>33215</v>
      </c>
      <c r="I46" s="435">
        <v>33</v>
      </c>
      <c r="J46" s="438"/>
      <c r="K46" s="435" t="s">
        <v>110</v>
      </c>
      <c r="L46" s="438"/>
      <c r="M46" s="435" t="s">
        <v>115</v>
      </c>
      <c r="N46" s="438"/>
      <c r="O46" s="442"/>
      <c r="P46" s="442"/>
      <c r="Q46" s="439" t="s">
        <v>448</v>
      </c>
      <c r="R46" s="442"/>
      <c r="S46" s="1069">
        <v>2015</v>
      </c>
      <c r="T46" s="441"/>
      <c r="U46" s="435" t="s">
        <v>449</v>
      </c>
      <c r="V46" s="438"/>
      <c r="W46" s="435" t="s">
        <v>101</v>
      </c>
      <c r="X46" s="438"/>
      <c r="Y46" s="1069" t="s">
        <v>102</v>
      </c>
      <c r="Z46" s="438"/>
      <c r="AA46" s="447" t="s">
        <v>150</v>
      </c>
      <c r="AB46" s="438"/>
      <c r="AC46" s="438"/>
      <c r="AD46" s="438"/>
      <c r="AE46" s="438" t="s">
        <v>102</v>
      </c>
      <c r="AF46" s="437" t="s">
        <v>103</v>
      </c>
      <c r="AG46" s="435" t="s">
        <v>176</v>
      </c>
      <c r="AH46" s="435" t="s">
        <v>119</v>
      </c>
      <c r="AI46" s="439" t="s">
        <v>450</v>
      </c>
      <c r="AJ46" s="145" t="s">
        <v>451</v>
      </c>
      <c r="AK46" s="1077">
        <v>44946</v>
      </c>
      <c r="AL46" s="439" t="s">
        <v>102</v>
      </c>
      <c r="AM46" s="439" t="s">
        <v>102</v>
      </c>
      <c r="AN46" s="435" t="s">
        <v>115</v>
      </c>
      <c r="AO46" s="144" t="s">
        <v>140</v>
      </c>
      <c r="AP46" s="439" t="s">
        <v>102</v>
      </c>
      <c r="AQ46" s="439" t="s">
        <v>102</v>
      </c>
      <c r="AR46" s="439" t="s">
        <v>102</v>
      </c>
      <c r="AS46" s="308" t="s">
        <v>97</v>
      </c>
      <c r="AT46" s="439" t="s">
        <v>102</v>
      </c>
      <c r="AU46" s="439" t="s">
        <v>452</v>
      </c>
      <c r="AV46" s="440" t="s">
        <v>7</v>
      </c>
      <c r="AW46" s="435" t="s">
        <v>9</v>
      </c>
      <c r="AX46" s="440" t="s">
        <v>7</v>
      </c>
      <c r="AY46" s="435" t="s">
        <v>7</v>
      </c>
      <c r="AZ46" s="1370" t="s">
        <v>4565</v>
      </c>
      <c r="BA46" s="435" t="s">
        <v>102</v>
      </c>
      <c r="BB46" s="439" t="s">
        <v>102</v>
      </c>
      <c r="BC46" s="439"/>
      <c r="BD46" s="141" t="s">
        <v>359</v>
      </c>
      <c r="BE46" s="152">
        <v>0</v>
      </c>
      <c r="BF46" s="158">
        <v>0</v>
      </c>
      <c r="BG46" s="158"/>
      <c r="BH46" s="158">
        <v>7.5</v>
      </c>
      <c r="BI46" s="158">
        <v>7.5</v>
      </c>
      <c r="BJ46" s="158">
        <v>4.5</v>
      </c>
      <c r="BK46" s="158">
        <v>4.5</v>
      </c>
      <c r="BL46" s="133">
        <f t="shared" si="11"/>
        <v>12</v>
      </c>
      <c r="BM46" s="133">
        <f t="shared" si="12"/>
        <v>12</v>
      </c>
      <c r="BN46" s="134">
        <f t="shared" si="13"/>
        <v>0</v>
      </c>
      <c r="BO46" s="443" t="s">
        <v>97</v>
      </c>
      <c r="BP46" s="435" t="s">
        <v>102</v>
      </c>
      <c r="BQ46" s="435" t="s">
        <v>97</v>
      </c>
      <c r="BR46" s="435" t="s">
        <v>102</v>
      </c>
      <c r="BS46" s="435" t="s">
        <v>97</v>
      </c>
      <c r="BT46" s="439" t="s">
        <v>102</v>
      </c>
      <c r="BU46" s="444" t="s">
        <v>97</v>
      </c>
      <c r="BV46" s="438" t="s">
        <v>102</v>
      </c>
      <c r="BW46" s="438" t="s">
        <v>97</v>
      </c>
      <c r="BX46" s="438" t="s">
        <v>102</v>
      </c>
      <c r="BY46" s="438" t="s">
        <v>97</v>
      </c>
      <c r="BZ46" s="442" t="s">
        <v>102</v>
      </c>
      <c r="CA46" s="443" t="s">
        <v>110</v>
      </c>
      <c r="CB46" s="435">
        <v>96.04</v>
      </c>
      <c r="CC46" s="435" t="s">
        <v>110</v>
      </c>
      <c r="CD46" s="435">
        <v>84.2</v>
      </c>
      <c r="CE46" s="435" t="s">
        <v>110</v>
      </c>
      <c r="CF46" s="435">
        <v>82.58</v>
      </c>
      <c r="CG46" s="435" t="s">
        <v>97</v>
      </c>
      <c r="CH46" s="435" t="s">
        <v>102</v>
      </c>
      <c r="CI46" s="435" t="s">
        <v>97</v>
      </c>
      <c r="CJ46" s="435" t="s">
        <v>102</v>
      </c>
      <c r="CK46" s="435" t="s">
        <v>97</v>
      </c>
      <c r="CL46" s="435" t="s">
        <v>102</v>
      </c>
      <c r="CM46" s="435" t="s">
        <v>97</v>
      </c>
      <c r="CN46" s="435" t="s">
        <v>102</v>
      </c>
      <c r="CO46" s="435" t="s">
        <v>97</v>
      </c>
      <c r="CP46" s="439" t="s">
        <v>102</v>
      </c>
      <c r="CQ46" s="147" t="s">
        <v>97</v>
      </c>
      <c r="CR46" s="148" t="s">
        <v>102</v>
      </c>
      <c r="CS46" s="148" t="s">
        <v>97</v>
      </c>
      <c r="CT46" s="148" t="s">
        <v>102</v>
      </c>
      <c r="CU46" s="148" t="s">
        <v>97</v>
      </c>
      <c r="CV46" s="148" t="s">
        <v>102</v>
      </c>
      <c r="CW46" s="148" t="s">
        <v>110</v>
      </c>
      <c r="CX46" s="149" t="s">
        <v>287</v>
      </c>
      <c r="CY46" s="147" t="s">
        <v>97</v>
      </c>
      <c r="CZ46" s="148" t="s">
        <v>102</v>
      </c>
      <c r="DA46" s="148" t="s">
        <v>97</v>
      </c>
      <c r="DB46" s="148" t="s">
        <v>102</v>
      </c>
      <c r="DC46" s="148" t="s">
        <v>97</v>
      </c>
      <c r="DD46" s="148" t="s">
        <v>102</v>
      </c>
      <c r="DE46" s="148" t="s">
        <v>97</v>
      </c>
      <c r="DF46" s="148" t="s">
        <v>102</v>
      </c>
      <c r="DG46" s="148" t="s">
        <v>97</v>
      </c>
      <c r="DH46" s="148" t="s">
        <v>102</v>
      </c>
      <c r="DI46" s="148" t="s">
        <v>97</v>
      </c>
      <c r="DJ46" s="148" t="s">
        <v>102</v>
      </c>
      <c r="DK46" s="148" t="s">
        <v>97</v>
      </c>
      <c r="DL46" s="148" t="s">
        <v>102</v>
      </c>
      <c r="DM46" s="148" t="s">
        <v>110</v>
      </c>
      <c r="DN46" s="148">
        <v>98</v>
      </c>
      <c r="DO46" s="148" t="s">
        <v>110</v>
      </c>
      <c r="DP46" s="148">
        <v>93</v>
      </c>
      <c r="DQ46" s="148" t="s">
        <v>97</v>
      </c>
      <c r="DR46" s="148" t="s">
        <v>102</v>
      </c>
      <c r="DS46" s="148" t="s">
        <v>97</v>
      </c>
      <c r="DT46" s="148" t="s">
        <v>102</v>
      </c>
      <c r="DU46" s="148" t="s">
        <v>110</v>
      </c>
      <c r="DV46" s="148" t="s">
        <v>143</v>
      </c>
      <c r="DW46" s="148" t="s">
        <v>97</v>
      </c>
      <c r="DX46" s="149" t="s">
        <v>102</v>
      </c>
      <c r="DY46" s="147" t="s">
        <v>97</v>
      </c>
      <c r="DZ46" s="148" t="s">
        <v>102</v>
      </c>
      <c r="EA46" s="148" t="s">
        <v>97</v>
      </c>
      <c r="EB46" s="148" t="s">
        <v>102</v>
      </c>
      <c r="EC46" s="148" t="s">
        <v>97</v>
      </c>
      <c r="ED46" s="148" t="s">
        <v>102</v>
      </c>
      <c r="EE46" s="148" t="s">
        <v>97</v>
      </c>
      <c r="EF46" s="148" t="s">
        <v>102</v>
      </c>
      <c r="EG46" s="148" t="s">
        <v>97</v>
      </c>
      <c r="EH46" s="149" t="s">
        <v>102</v>
      </c>
      <c r="EI46" s="147" t="s">
        <v>97</v>
      </c>
      <c r="EJ46" s="149" t="s">
        <v>102</v>
      </c>
      <c r="EK46" s="148" t="s">
        <v>97</v>
      </c>
      <c r="EL46" s="148" t="s">
        <v>102</v>
      </c>
      <c r="EM46" s="150" t="s">
        <v>97</v>
      </c>
      <c r="EN46" s="148" t="s">
        <v>102</v>
      </c>
      <c r="EO46" s="148" t="s">
        <v>97</v>
      </c>
      <c r="EP46" s="149" t="s">
        <v>102</v>
      </c>
      <c r="EQ46" s="140"/>
      <c r="ER46" s="141"/>
      <c r="ES46" s="141"/>
      <c r="ET46" s="141"/>
      <c r="EU46" s="141"/>
      <c r="EV46" s="141"/>
      <c r="EW46" s="141"/>
      <c r="EX46" s="141"/>
      <c r="EY46" s="141"/>
      <c r="EZ46" s="141"/>
      <c r="FA46" s="141"/>
      <c r="FB46" s="144"/>
      <c r="FC46" s="301"/>
      <c r="FD46" s="294"/>
      <c r="FE46" s="294"/>
      <c r="FF46" s="294"/>
      <c r="FG46" s="294"/>
      <c r="FH46" s="294"/>
      <c r="FI46" s="140"/>
      <c r="FJ46" s="141"/>
      <c r="FK46" s="141"/>
      <c r="FL46" s="141"/>
      <c r="FM46" s="141"/>
      <c r="FN46" s="141"/>
      <c r="FO46" s="141"/>
      <c r="FP46" s="144"/>
      <c r="FQ46" s="142"/>
      <c r="FR46" s="141"/>
      <c r="FS46" s="141"/>
      <c r="FT46" s="141"/>
      <c r="FU46" s="308"/>
      <c r="FV46" s="308"/>
      <c r="FW46" s="141"/>
      <c r="FX46" s="141"/>
      <c r="FY46" s="141"/>
      <c r="FZ46" s="141"/>
      <c r="GA46" s="141"/>
      <c r="GB46" s="141"/>
      <c r="GC46" s="144"/>
      <c r="GD46" s="140"/>
      <c r="GE46" s="308"/>
      <c r="GF46" s="141"/>
      <c r="GG46" s="141"/>
      <c r="GH46" s="141"/>
      <c r="GI46" s="141"/>
      <c r="GJ46" s="141"/>
      <c r="GK46" s="141"/>
      <c r="GL46" s="141"/>
      <c r="GM46" s="141"/>
      <c r="GN46" s="141"/>
      <c r="GO46" s="141"/>
      <c r="GP46" s="141"/>
      <c r="GQ46" s="141"/>
      <c r="GR46" s="141"/>
      <c r="GS46" s="141"/>
      <c r="GT46" s="141"/>
      <c r="GU46" s="141"/>
      <c r="GV46" s="141"/>
      <c r="GW46" s="141"/>
      <c r="GX46" s="141"/>
      <c r="GY46" s="141"/>
      <c r="GZ46" s="141"/>
      <c r="HA46" s="141"/>
      <c r="HB46" s="141"/>
      <c r="HC46" s="144"/>
      <c r="HD46" s="140"/>
      <c r="HE46" s="141"/>
      <c r="HF46" s="141"/>
      <c r="HG46" s="141"/>
      <c r="HH46" s="141"/>
      <c r="HI46" s="141"/>
      <c r="HJ46" s="141"/>
      <c r="HK46" s="141"/>
      <c r="HL46" s="141"/>
      <c r="HM46" s="141"/>
      <c r="HN46" s="141"/>
      <c r="HO46" s="144"/>
      <c r="HP46" s="170"/>
      <c r="HQ46" s="170"/>
      <c r="HR46" s="170"/>
      <c r="HS46" s="170"/>
      <c r="HT46" s="170"/>
      <c r="HU46" s="170"/>
      <c r="HV46" s="170"/>
      <c r="HW46" s="170"/>
      <c r="HX46" s="170"/>
      <c r="HY46" s="170"/>
      <c r="HZ46" s="170"/>
      <c r="IA46" s="170"/>
      <c r="IB46" s="170"/>
      <c r="IC46" s="170"/>
      <c r="ID46" s="170"/>
      <c r="IE46" s="170"/>
      <c r="IF46" s="170"/>
      <c r="IG46" s="170"/>
      <c r="IH46" s="170"/>
      <c r="II46" s="170"/>
      <c r="IJ46" s="170"/>
      <c r="IK46" s="170"/>
      <c r="IL46" s="170"/>
      <c r="IM46" s="170"/>
    </row>
    <row r="47" spans="1:247" s="143" customFormat="1" ht="15.75" thickBot="1" x14ac:dyDescent="0.3">
      <c r="A47" s="437">
        <v>46</v>
      </c>
      <c r="B47" s="437" t="s">
        <v>445</v>
      </c>
      <c r="C47" s="435" t="s">
        <v>446</v>
      </c>
      <c r="D47" s="412" t="s">
        <v>3755</v>
      </c>
      <c r="E47" s="1364" t="s">
        <v>4180</v>
      </c>
      <c r="F47" s="435" t="s">
        <v>455</v>
      </c>
      <c r="G47" s="435" t="s">
        <v>147</v>
      </c>
      <c r="H47" s="1073">
        <v>31724</v>
      </c>
      <c r="I47" s="435">
        <v>37</v>
      </c>
      <c r="J47" s="438"/>
      <c r="K47" s="435" t="s">
        <v>110</v>
      </c>
      <c r="L47" s="438"/>
      <c r="M47" s="435" t="s">
        <v>331</v>
      </c>
      <c r="N47" s="438"/>
      <c r="O47" s="442"/>
      <c r="P47" s="442"/>
      <c r="Q47" s="439" t="s">
        <v>202</v>
      </c>
      <c r="R47" s="442"/>
      <c r="S47" s="1069">
        <v>2010</v>
      </c>
      <c r="T47" s="441"/>
      <c r="U47" s="1371" t="s">
        <v>1531</v>
      </c>
      <c r="V47" s="438"/>
      <c r="W47" s="435" t="s">
        <v>101</v>
      </c>
      <c r="X47" s="438"/>
      <c r="Y47" s="1069" t="s">
        <v>102</v>
      </c>
      <c r="Z47" s="438"/>
      <c r="AA47" s="435" t="s">
        <v>456</v>
      </c>
      <c r="AB47" s="438"/>
      <c r="AC47" s="438"/>
      <c r="AD47" s="438"/>
      <c r="AE47" s="438" t="s">
        <v>102</v>
      </c>
      <c r="AF47" s="437" t="s">
        <v>103</v>
      </c>
      <c r="AG47" s="437" t="s">
        <v>457</v>
      </c>
      <c r="AH47" s="435" t="s">
        <v>119</v>
      </c>
      <c r="AI47" s="168" t="s">
        <v>458</v>
      </c>
      <c r="AJ47" s="169" t="s">
        <v>459</v>
      </c>
      <c r="AK47" s="1078">
        <v>44903</v>
      </c>
      <c r="AL47" s="439" t="s">
        <v>102</v>
      </c>
      <c r="AM47" s="439" t="s">
        <v>102</v>
      </c>
      <c r="AN47" s="435" t="s">
        <v>331</v>
      </c>
      <c r="AO47" s="144" t="s">
        <v>122</v>
      </c>
      <c r="AP47" s="439" t="s">
        <v>102</v>
      </c>
      <c r="AQ47" s="439" t="s">
        <v>102</v>
      </c>
      <c r="AR47" s="439" t="s">
        <v>102</v>
      </c>
      <c r="AS47" s="308" t="s">
        <v>97</v>
      </c>
      <c r="AT47" s="439" t="s">
        <v>102</v>
      </c>
      <c r="AU47" s="439" t="s">
        <v>460</v>
      </c>
      <c r="AV47" s="440" t="s">
        <v>7</v>
      </c>
      <c r="AW47" s="435" t="s">
        <v>9</v>
      </c>
      <c r="AX47" s="440" t="s">
        <v>7</v>
      </c>
      <c r="AY47" s="435" t="s">
        <v>7</v>
      </c>
      <c r="AZ47" s="1370" t="s">
        <v>4565</v>
      </c>
      <c r="BA47" s="435" t="s">
        <v>102</v>
      </c>
      <c r="BB47" s="439" t="s">
        <v>102</v>
      </c>
      <c r="BC47" s="439"/>
      <c r="BD47" s="141" t="s">
        <v>343</v>
      </c>
      <c r="BE47" s="152">
        <v>0</v>
      </c>
      <c r="BF47" s="158">
        <v>0</v>
      </c>
      <c r="BG47" s="158"/>
      <c r="BH47" s="158">
        <v>7.5</v>
      </c>
      <c r="BI47" s="158">
        <v>7.5</v>
      </c>
      <c r="BJ47" s="158">
        <v>4.5</v>
      </c>
      <c r="BK47" s="158">
        <v>4.5</v>
      </c>
      <c r="BL47" s="133">
        <f t="shared" si="11"/>
        <v>12</v>
      </c>
      <c r="BM47" s="133">
        <f t="shared" si="12"/>
        <v>12</v>
      </c>
      <c r="BN47" s="134">
        <f t="shared" si="13"/>
        <v>0</v>
      </c>
      <c r="BO47" s="443" t="s">
        <v>97</v>
      </c>
      <c r="BP47" s="435" t="s">
        <v>102</v>
      </c>
      <c r="BQ47" s="435" t="s">
        <v>97</v>
      </c>
      <c r="BR47" s="435" t="s">
        <v>102</v>
      </c>
      <c r="BS47" s="435" t="s">
        <v>97</v>
      </c>
      <c r="BT47" s="439" t="s">
        <v>102</v>
      </c>
      <c r="BU47" s="444" t="s">
        <v>97</v>
      </c>
      <c r="BV47" s="438" t="s">
        <v>102</v>
      </c>
      <c r="BW47" s="438" t="s">
        <v>97</v>
      </c>
      <c r="BX47" s="438" t="s">
        <v>102</v>
      </c>
      <c r="BY47" s="438" t="s">
        <v>97</v>
      </c>
      <c r="BZ47" s="442" t="s">
        <v>102</v>
      </c>
      <c r="CA47" s="443" t="s">
        <v>110</v>
      </c>
      <c r="CB47" s="435">
        <v>97.64</v>
      </c>
      <c r="CC47" s="435" t="s">
        <v>110</v>
      </c>
      <c r="CD47" s="435">
        <v>97.21</v>
      </c>
      <c r="CE47" s="435" t="s">
        <v>110</v>
      </c>
      <c r="CF47" s="435">
        <v>88.51</v>
      </c>
      <c r="CG47" s="435" t="s">
        <v>97</v>
      </c>
      <c r="CH47" s="435" t="s">
        <v>102</v>
      </c>
      <c r="CI47" s="435" t="s">
        <v>97</v>
      </c>
      <c r="CJ47" s="435" t="s">
        <v>102</v>
      </c>
      <c r="CK47" s="435" t="s">
        <v>97</v>
      </c>
      <c r="CL47" s="435" t="s">
        <v>102</v>
      </c>
      <c r="CM47" s="435" t="s">
        <v>97</v>
      </c>
      <c r="CN47" s="435" t="s">
        <v>102</v>
      </c>
      <c r="CO47" s="435" t="s">
        <v>97</v>
      </c>
      <c r="CP47" s="439" t="s">
        <v>102</v>
      </c>
      <c r="CQ47" s="147" t="s">
        <v>97</v>
      </c>
      <c r="CR47" s="148" t="s">
        <v>102</v>
      </c>
      <c r="CS47" s="148" t="s">
        <v>97</v>
      </c>
      <c r="CT47" s="148" t="s">
        <v>102</v>
      </c>
      <c r="CU47" s="148" t="s">
        <v>97</v>
      </c>
      <c r="CV47" s="148" t="s">
        <v>102</v>
      </c>
      <c r="CW47" s="148" t="s">
        <v>97</v>
      </c>
      <c r="CX47" s="149" t="s">
        <v>102</v>
      </c>
      <c r="CY47" s="147" t="s">
        <v>97</v>
      </c>
      <c r="CZ47" s="148" t="s">
        <v>102</v>
      </c>
      <c r="DA47" s="148" t="s">
        <v>97</v>
      </c>
      <c r="DB47" s="148" t="s">
        <v>102</v>
      </c>
      <c r="DC47" s="148" t="s">
        <v>97</v>
      </c>
      <c r="DD47" s="148" t="s">
        <v>102</v>
      </c>
      <c r="DE47" s="148" t="s">
        <v>97</v>
      </c>
      <c r="DF47" s="148" t="s">
        <v>102</v>
      </c>
      <c r="DG47" s="148" t="s">
        <v>97</v>
      </c>
      <c r="DH47" s="148" t="s">
        <v>102</v>
      </c>
      <c r="DI47" s="148" t="s">
        <v>97</v>
      </c>
      <c r="DJ47" s="148" t="s">
        <v>102</v>
      </c>
      <c r="DK47" s="148" t="s">
        <v>97</v>
      </c>
      <c r="DL47" s="148" t="s">
        <v>102</v>
      </c>
      <c r="DM47" s="148" t="s">
        <v>110</v>
      </c>
      <c r="DN47" s="148">
        <v>88</v>
      </c>
      <c r="DO47" s="148" t="s">
        <v>110</v>
      </c>
      <c r="DP47" s="148">
        <v>93</v>
      </c>
      <c r="DQ47" s="148" t="s">
        <v>97</v>
      </c>
      <c r="DR47" s="148" t="s">
        <v>102</v>
      </c>
      <c r="DS47" s="148" t="s">
        <v>97</v>
      </c>
      <c r="DT47" s="148" t="s">
        <v>102</v>
      </c>
      <c r="DU47" s="148" t="s">
        <v>110</v>
      </c>
      <c r="DV47" s="148" t="s">
        <v>143</v>
      </c>
      <c r="DW47" s="148" t="s">
        <v>110</v>
      </c>
      <c r="DX47" s="149" t="s">
        <v>143</v>
      </c>
      <c r="DY47" s="147" t="s">
        <v>97</v>
      </c>
      <c r="DZ47" s="148" t="s">
        <v>102</v>
      </c>
      <c r="EA47" s="148" t="s">
        <v>97</v>
      </c>
      <c r="EB47" s="148" t="s">
        <v>102</v>
      </c>
      <c r="EC47" s="148" t="s">
        <v>97</v>
      </c>
      <c r="ED47" s="148" t="s">
        <v>102</v>
      </c>
      <c r="EE47" s="148" t="s">
        <v>97</v>
      </c>
      <c r="EF47" s="148" t="s">
        <v>102</v>
      </c>
      <c r="EG47" s="148" t="s">
        <v>97</v>
      </c>
      <c r="EH47" s="149" t="s">
        <v>102</v>
      </c>
      <c r="EI47" s="147" t="s">
        <v>97</v>
      </c>
      <c r="EJ47" s="149" t="s">
        <v>102</v>
      </c>
      <c r="EK47" s="148" t="s">
        <v>97</v>
      </c>
      <c r="EL47" s="148" t="s">
        <v>102</v>
      </c>
      <c r="EM47" s="150" t="s">
        <v>97</v>
      </c>
      <c r="EN47" s="148" t="s">
        <v>102</v>
      </c>
      <c r="EO47" s="148" t="s">
        <v>97</v>
      </c>
      <c r="EP47" s="149" t="s">
        <v>102</v>
      </c>
      <c r="EQ47" s="140"/>
      <c r="ER47" s="141"/>
      <c r="ES47" s="141"/>
      <c r="ET47" s="141"/>
      <c r="EU47" s="141"/>
      <c r="EV47" s="141"/>
      <c r="EW47" s="141"/>
      <c r="EX47" s="141"/>
      <c r="EY47" s="141"/>
      <c r="EZ47" s="141"/>
      <c r="FA47" s="141"/>
      <c r="FB47" s="144"/>
      <c r="FC47" s="301"/>
      <c r="FD47" s="294"/>
      <c r="FE47" s="294"/>
      <c r="FF47" s="294"/>
      <c r="FG47" s="294"/>
      <c r="FH47" s="294"/>
      <c r="FI47" s="140"/>
      <c r="FJ47" s="141"/>
      <c r="FK47" s="141"/>
      <c r="FL47" s="141"/>
      <c r="FM47" s="141"/>
      <c r="FN47" s="141"/>
      <c r="FO47" s="141"/>
      <c r="FP47" s="144"/>
      <c r="FQ47" s="142"/>
      <c r="FR47" s="141"/>
      <c r="FS47" s="141"/>
      <c r="FT47" s="141"/>
      <c r="FU47" s="308"/>
      <c r="FV47" s="308"/>
      <c r="FW47" s="141"/>
      <c r="FX47" s="141"/>
      <c r="FY47" s="141"/>
      <c r="FZ47" s="141"/>
      <c r="GA47" s="141"/>
      <c r="GB47" s="141"/>
      <c r="GC47" s="144"/>
      <c r="GD47" s="140"/>
      <c r="GE47" s="308"/>
      <c r="GF47" s="141"/>
      <c r="GG47" s="141"/>
      <c r="GH47" s="141"/>
      <c r="GI47" s="141"/>
      <c r="GJ47" s="141"/>
      <c r="GK47" s="141"/>
      <c r="GL47" s="141"/>
      <c r="GM47" s="141"/>
      <c r="GN47" s="141"/>
      <c r="GO47" s="141"/>
      <c r="GP47" s="141"/>
      <c r="GQ47" s="141"/>
      <c r="GR47" s="141"/>
      <c r="GS47" s="141"/>
      <c r="GT47" s="141"/>
      <c r="GU47" s="141"/>
      <c r="GV47" s="141"/>
      <c r="GW47" s="141"/>
      <c r="GX47" s="141"/>
      <c r="GY47" s="141"/>
      <c r="GZ47" s="141"/>
      <c r="HA47" s="141"/>
      <c r="HB47" s="141"/>
      <c r="HC47" s="144"/>
      <c r="HD47" s="140"/>
      <c r="HE47" s="141"/>
      <c r="HF47" s="141"/>
      <c r="HG47" s="141"/>
      <c r="HH47" s="141"/>
      <c r="HI47" s="141"/>
      <c r="HJ47" s="141"/>
      <c r="HK47" s="141"/>
      <c r="HL47" s="141"/>
      <c r="HM47" s="141"/>
      <c r="HN47" s="141"/>
      <c r="HO47" s="144"/>
      <c r="HP47" s="170"/>
      <c r="HQ47" s="170"/>
      <c r="HR47" s="170"/>
      <c r="HS47" s="170"/>
      <c r="HT47" s="170"/>
      <c r="HU47" s="170"/>
      <c r="HV47" s="170"/>
      <c r="HW47" s="170"/>
      <c r="HX47" s="170"/>
      <c r="HY47" s="170"/>
      <c r="HZ47" s="170"/>
      <c r="IA47" s="170"/>
      <c r="IB47" s="170"/>
      <c r="IC47" s="170"/>
      <c r="ID47" s="170"/>
      <c r="IE47" s="170"/>
      <c r="IF47" s="170"/>
      <c r="IG47" s="170"/>
      <c r="IH47" s="170"/>
      <c r="II47" s="170"/>
      <c r="IJ47" s="170"/>
      <c r="IK47" s="170"/>
      <c r="IL47" s="170"/>
      <c r="IM47" s="170"/>
    </row>
    <row r="48" spans="1:247" s="143" customFormat="1" ht="15.75" thickBot="1" x14ac:dyDescent="0.3">
      <c r="A48" s="437">
        <v>47</v>
      </c>
      <c r="B48" s="437" t="s">
        <v>453</v>
      </c>
      <c r="C48" s="435" t="s">
        <v>454</v>
      </c>
      <c r="D48" s="412" t="s">
        <v>3756</v>
      </c>
      <c r="E48" s="1364" t="s">
        <v>4181</v>
      </c>
      <c r="F48" s="435" t="s">
        <v>463</v>
      </c>
      <c r="G48" s="435" t="s">
        <v>147</v>
      </c>
      <c r="H48" s="1073">
        <v>34961</v>
      </c>
      <c r="I48" s="435">
        <v>28</v>
      </c>
      <c r="J48" s="438"/>
      <c r="K48" s="435" t="s">
        <v>97</v>
      </c>
      <c r="L48" s="438"/>
      <c r="M48" s="435" t="s">
        <v>98</v>
      </c>
      <c r="N48" s="438"/>
      <c r="O48" s="442"/>
      <c r="P48" s="442"/>
      <c r="Q48" s="439" t="s">
        <v>223</v>
      </c>
      <c r="R48" s="442"/>
      <c r="S48" s="1069">
        <v>2017</v>
      </c>
      <c r="T48" s="441"/>
      <c r="U48" s="435" t="s">
        <v>100</v>
      </c>
      <c r="V48" s="438"/>
      <c r="W48" s="435" t="s">
        <v>101</v>
      </c>
      <c r="X48" s="438"/>
      <c r="Y48" s="1069" t="s">
        <v>102</v>
      </c>
      <c r="Z48" s="438"/>
      <c r="AA48" s="438" t="s">
        <v>275</v>
      </c>
      <c r="AB48" s="438"/>
      <c r="AC48" s="438"/>
      <c r="AD48" s="438"/>
      <c r="AE48" s="438" t="s">
        <v>102</v>
      </c>
      <c r="AF48" s="437" t="s">
        <v>103</v>
      </c>
      <c r="AG48" s="435" t="s">
        <v>176</v>
      </c>
      <c r="AH48" s="435" t="s">
        <v>119</v>
      </c>
      <c r="AI48" s="439" t="s">
        <v>464</v>
      </c>
      <c r="AJ48" s="145" t="s">
        <v>465</v>
      </c>
      <c r="AK48" s="1077">
        <v>44952</v>
      </c>
      <c r="AL48" s="439" t="s">
        <v>102</v>
      </c>
      <c r="AM48" s="439" t="s">
        <v>102</v>
      </c>
      <c r="AN48" s="435" t="s">
        <v>98</v>
      </c>
      <c r="AO48" s="144" t="s">
        <v>122</v>
      </c>
      <c r="AP48" s="439" t="s">
        <v>102</v>
      </c>
      <c r="AQ48" s="439" t="s">
        <v>102</v>
      </c>
      <c r="AR48" s="439" t="s">
        <v>102</v>
      </c>
      <c r="AS48" s="308" t="s">
        <v>97</v>
      </c>
      <c r="AT48" s="439" t="s">
        <v>102</v>
      </c>
      <c r="AU48" s="439" t="s">
        <v>460</v>
      </c>
      <c r="AV48" s="440" t="s">
        <v>7</v>
      </c>
      <c r="AW48" s="435" t="s">
        <v>9</v>
      </c>
      <c r="AX48" s="440" t="s">
        <v>7</v>
      </c>
      <c r="AY48" s="435" t="s">
        <v>7</v>
      </c>
      <c r="AZ48" s="1370" t="s">
        <v>4565</v>
      </c>
      <c r="BA48" s="435" t="s">
        <v>102</v>
      </c>
      <c r="BB48" s="439" t="s">
        <v>102</v>
      </c>
      <c r="BC48" s="439"/>
      <c r="BD48" s="141" t="s">
        <v>410</v>
      </c>
      <c r="BE48" s="152">
        <v>0</v>
      </c>
      <c r="BF48" s="158">
        <v>0</v>
      </c>
      <c r="BG48" s="158"/>
      <c r="BH48" s="158">
        <v>7.5</v>
      </c>
      <c r="BI48" s="158">
        <v>7.5</v>
      </c>
      <c r="BJ48" s="158">
        <v>4.5</v>
      </c>
      <c r="BK48" s="158">
        <v>4.5</v>
      </c>
      <c r="BL48" s="133">
        <f t="shared" si="11"/>
        <v>12</v>
      </c>
      <c r="BM48" s="133">
        <f t="shared" si="12"/>
        <v>12</v>
      </c>
      <c r="BN48" s="134">
        <f t="shared" si="13"/>
        <v>0</v>
      </c>
      <c r="BO48" s="443" t="s">
        <v>97</v>
      </c>
      <c r="BP48" s="435" t="s">
        <v>102</v>
      </c>
      <c r="BQ48" s="435" t="s">
        <v>97</v>
      </c>
      <c r="BR48" s="435" t="s">
        <v>102</v>
      </c>
      <c r="BS48" s="435" t="s">
        <v>97</v>
      </c>
      <c r="BT48" s="439" t="s">
        <v>102</v>
      </c>
      <c r="BU48" s="444" t="s">
        <v>97</v>
      </c>
      <c r="BV48" s="438" t="s">
        <v>102</v>
      </c>
      <c r="BW48" s="438" t="s">
        <v>97</v>
      </c>
      <c r="BX48" s="438" t="s">
        <v>102</v>
      </c>
      <c r="BY48" s="438" t="s">
        <v>97</v>
      </c>
      <c r="BZ48" s="442" t="s">
        <v>102</v>
      </c>
      <c r="CA48" s="443" t="s">
        <v>110</v>
      </c>
      <c r="CB48" s="435">
        <v>88.55</v>
      </c>
      <c r="CC48" s="435" t="s">
        <v>110</v>
      </c>
      <c r="CD48" s="435">
        <v>79.39</v>
      </c>
      <c r="CE48" s="435" t="s">
        <v>110</v>
      </c>
      <c r="CF48" s="435">
        <v>84.23</v>
      </c>
      <c r="CG48" s="435" t="s">
        <v>97</v>
      </c>
      <c r="CH48" s="435" t="s">
        <v>102</v>
      </c>
      <c r="CI48" s="435" t="s">
        <v>97</v>
      </c>
      <c r="CJ48" s="435" t="s">
        <v>102</v>
      </c>
      <c r="CK48" s="435" t="s">
        <v>97</v>
      </c>
      <c r="CL48" s="435" t="s">
        <v>102</v>
      </c>
      <c r="CM48" s="435" t="s">
        <v>97</v>
      </c>
      <c r="CN48" s="435" t="s">
        <v>102</v>
      </c>
      <c r="CO48" s="435" t="s">
        <v>97</v>
      </c>
      <c r="CP48" s="439" t="s">
        <v>102</v>
      </c>
      <c r="CQ48" s="147" t="s">
        <v>97</v>
      </c>
      <c r="CR48" s="148" t="s">
        <v>102</v>
      </c>
      <c r="CS48" s="148" t="s">
        <v>97</v>
      </c>
      <c r="CT48" s="148" t="s">
        <v>102</v>
      </c>
      <c r="CU48" s="148" t="s">
        <v>97</v>
      </c>
      <c r="CV48" s="148" t="s">
        <v>102</v>
      </c>
      <c r="CW48" s="148" t="s">
        <v>110</v>
      </c>
      <c r="CX48" s="149" t="s">
        <v>143</v>
      </c>
      <c r="CY48" s="147" t="s">
        <v>97</v>
      </c>
      <c r="CZ48" s="148" t="s">
        <v>102</v>
      </c>
      <c r="DA48" s="148" t="s">
        <v>97</v>
      </c>
      <c r="DB48" s="148" t="s">
        <v>102</v>
      </c>
      <c r="DC48" s="148" t="s">
        <v>97</v>
      </c>
      <c r="DD48" s="148" t="s">
        <v>102</v>
      </c>
      <c r="DE48" s="148" t="s">
        <v>97</v>
      </c>
      <c r="DF48" s="148" t="s">
        <v>102</v>
      </c>
      <c r="DG48" s="148" t="s">
        <v>97</v>
      </c>
      <c r="DH48" s="148" t="s">
        <v>102</v>
      </c>
      <c r="DI48" s="148" t="s">
        <v>97</v>
      </c>
      <c r="DJ48" s="148" t="s">
        <v>102</v>
      </c>
      <c r="DK48" s="148" t="s">
        <v>97</v>
      </c>
      <c r="DL48" s="148" t="s">
        <v>102</v>
      </c>
      <c r="DM48" s="148" t="s">
        <v>110</v>
      </c>
      <c r="DN48" s="148">
        <v>86</v>
      </c>
      <c r="DO48" s="148" t="s">
        <v>97</v>
      </c>
      <c r="DP48" s="148" t="s">
        <v>102</v>
      </c>
      <c r="DQ48" s="148" t="s">
        <v>110</v>
      </c>
      <c r="DR48" s="148">
        <v>93.85</v>
      </c>
      <c r="DS48" s="148" t="s">
        <v>97</v>
      </c>
      <c r="DT48" s="148" t="s">
        <v>102</v>
      </c>
      <c r="DU48" s="148" t="s">
        <v>110</v>
      </c>
      <c r="DV48" s="148" t="s">
        <v>143</v>
      </c>
      <c r="DW48" s="148" t="s">
        <v>97</v>
      </c>
      <c r="DX48" s="149" t="s">
        <v>102</v>
      </c>
      <c r="DY48" s="147" t="s">
        <v>97</v>
      </c>
      <c r="DZ48" s="148" t="s">
        <v>102</v>
      </c>
      <c r="EA48" s="148" t="s">
        <v>97</v>
      </c>
      <c r="EB48" s="148" t="s">
        <v>102</v>
      </c>
      <c r="EC48" s="148" t="s">
        <v>97</v>
      </c>
      <c r="ED48" s="148" t="s">
        <v>102</v>
      </c>
      <c r="EE48" s="148" t="s">
        <v>97</v>
      </c>
      <c r="EF48" s="148" t="s">
        <v>102</v>
      </c>
      <c r="EG48" s="148" t="s">
        <v>97</v>
      </c>
      <c r="EH48" s="149" t="s">
        <v>102</v>
      </c>
      <c r="EI48" s="147" t="s">
        <v>97</v>
      </c>
      <c r="EJ48" s="149" t="s">
        <v>102</v>
      </c>
      <c r="EK48" s="148" t="s">
        <v>97</v>
      </c>
      <c r="EL48" s="148" t="s">
        <v>102</v>
      </c>
      <c r="EM48" s="150" t="s">
        <v>97</v>
      </c>
      <c r="EN48" s="148" t="s">
        <v>102</v>
      </c>
      <c r="EO48" s="148" t="s">
        <v>97</v>
      </c>
      <c r="EP48" s="149" t="s">
        <v>102</v>
      </c>
      <c r="EQ48" s="140"/>
      <c r="ER48" s="141"/>
      <c r="ES48" s="141"/>
      <c r="ET48" s="141"/>
      <c r="EU48" s="141"/>
      <c r="EV48" s="141"/>
      <c r="EW48" s="141"/>
      <c r="EX48" s="141"/>
      <c r="EY48" s="141"/>
      <c r="EZ48" s="141"/>
      <c r="FA48" s="141"/>
      <c r="FB48" s="144"/>
      <c r="FC48" s="301"/>
      <c r="FD48" s="294"/>
      <c r="FE48" s="294"/>
      <c r="FF48" s="294"/>
      <c r="FG48" s="294"/>
      <c r="FH48" s="294"/>
      <c r="FI48" s="140"/>
      <c r="FJ48" s="141"/>
      <c r="FK48" s="141"/>
      <c r="FL48" s="141"/>
      <c r="FM48" s="141"/>
      <c r="FN48" s="141"/>
      <c r="FO48" s="141"/>
      <c r="FP48" s="144"/>
      <c r="FQ48" s="142"/>
      <c r="FR48" s="141"/>
      <c r="FS48" s="141"/>
      <c r="FT48" s="141"/>
      <c r="FU48" s="308"/>
      <c r="FV48" s="308"/>
      <c r="FW48" s="141"/>
      <c r="FX48" s="141"/>
      <c r="FY48" s="141"/>
      <c r="FZ48" s="141"/>
      <c r="GA48" s="141"/>
      <c r="GB48" s="141"/>
      <c r="GC48" s="144"/>
      <c r="GD48" s="140"/>
      <c r="GE48" s="308"/>
      <c r="GF48" s="141"/>
      <c r="GG48" s="141"/>
      <c r="GH48" s="141"/>
      <c r="GI48" s="141"/>
      <c r="GJ48" s="141"/>
      <c r="GK48" s="141"/>
      <c r="GL48" s="141"/>
      <c r="GM48" s="141"/>
      <c r="GN48" s="141"/>
      <c r="GO48" s="141"/>
      <c r="GP48" s="141"/>
      <c r="GQ48" s="141"/>
      <c r="GR48" s="141"/>
      <c r="GS48" s="141"/>
      <c r="GT48" s="141"/>
      <c r="GU48" s="141"/>
      <c r="GV48" s="141"/>
      <c r="GW48" s="141"/>
      <c r="GX48" s="141"/>
      <c r="GY48" s="141"/>
      <c r="GZ48" s="141"/>
      <c r="HA48" s="141"/>
      <c r="HB48" s="141"/>
      <c r="HC48" s="144"/>
      <c r="HD48" s="140"/>
      <c r="HE48" s="141"/>
      <c r="HF48" s="141"/>
      <c r="HG48" s="141"/>
      <c r="HH48" s="141"/>
      <c r="HI48" s="141"/>
      <c r="HJ48" s="141"/>
      <c r="HK48" s="141"/>
      <c r="HL48" s="141"/>
      <c r="HM48" s="141"/>
      <c r="HN48" s="141"/>
      <c r="HO48" s="144"/>
      <c r="HP48" s="170"/>
      <c r="HQ48" s="170"/>
      <c r="HR48" s="170"/>
      <c r="HS48" s="170"/>
      <c r="HT48" s="170"/>
      <c r="HU48" s="170"/>
      <c r="HV48" s="170"/>
      <c r="HW48" s="170"/>
      <c r="HX48" s="170"/>
      <c r="HY48" s="170"/>
      <c r="HZ48" s="170"/>
      <c r="IA48" s="170"/>
      <c r="IB48" s="170"/>
      <c r="IC48" s="170"/>
      <c r="ID48" s="170"/>
      <c r="IE48" s="170"/>
      <c r="IF48" s="170"/>
      <c r="IG48" s="170"/>
      <c r="IH48" s="170"/>
      <c r="II48" s="170"/>
      <c r="IJ48" s="170"/>
      <c r="IK48" s="170"/>
      <c r="IL48" s="170"/>
      <c r="IM48" s="170"/>
    </row>
    <row r="49" spans="1:247" s="143" customFormat="1" ht="15.75" thickBot="1" x14ac:dyDescent="0.3">
      <c r="A49" s="437">
        <v>48</v>
      </c>
      <c r="B49" s="437" t="s">
        <v>461</v>
      </c>
      <c r="C49" s="435" t="s">
        <v>462</v>
      </c>
      <c r="D49" s="412" t="s">
        <v>3757</v>
      </c>
      <c r="E49" s="1364" t="s">
        <v>4182</v>
      </c>
      <c r="F49" s="435" t="s">
        <v>468</v>
      </c>
      <c r="G49" s="435" t="s">
        <v>147</v>
      </c>
      <c r="H49" s="1073">
        <v>29601</v>
      </c>
      <c r="I49" s="435">
        <v>42</v>
      </c>
      <c r="J49" s="438"/>
      <c r="K49" s="435" t="s">
        <v>97</v>
      </c>
      <c r="L49" s="438"/>
      <c r="M49" s="435" t="s">
        <v>331</v>
      </c>
      <c r="N49" s="438"/>
      <c r="O49" s="442"/>
      <c r="P49" s="442"/>
      <c r="Q49" s="439" t="s">
        <v>202</v>
      </c>
      <c r="R49" s="442"/>
      <c r="S49" s="1069">
        <v>2005</v>
      </c>
      <c r="T49" s="441"/>
      <c r="U49" s="435" t="s">
        <v>100</v>
      </c>
      <c r="V49" s="438"/>
      <c r="W49" s="435" t="s">
        <v>101</v>
      </c>
      <c r="X49" s="438"/>
      <c r="Y49" s="1069" t="s">
        <v>102</v>
      </c>
      <c r="Z49" s="438"/>
      <c r="AA49" s="447" t="s">
        <v>150</v>
      </c>
      <c r="AB49" s="438"/>
      <c r="AC49" s="438"/>
      <c r="AD49" s="438"/>
      <c r="AE49" s="438" t="s">
        <v>102</v>
      </c>
      <c r="AF49" s="437" t="s">
        <v>117</v>
      </c>
      <c r="AG49" s="437" t="s">
        <v>151</v>
      </c>
      <c r="AH49" s="435" t="s">
        <v>119</v>
      </c>
      <c r="AI49" s="439" t="s">
        <v>407</v>
      </c>
      <c r="AJ49" s="169" t="s">
        <v>469</v>
      </c>
      <c r="AK49" s="1078">
        <v>44904</v>
      </c>
      <c r="AL49" s="439" t="s">
        <v>102</v>
      </c>
      <c r="AM49" s="439" t="s">
        <v>102</v>
      </c>
      <c r="AN49" s="435" t="s">
        <v>331</v>
      </c>
      <c r="AO49" s="144" t="s">
        <v>122</v>
      </c>
      <c r="AP49" s="439" t="s">
        <v>102</v>
      </c>
      <c r="AQ49" s="439" t="s">
        <v>102</v>
      </c>
      <c r="AR49" s="439" t="s">
        <v>102</v>
      </c>
      <c r="AS49" s="141" t="s">
        <v>97</v>
      </c>
      <c r="AT49" s="439" t="s">
        <v>102</v>
      </c>
      <c r="AU49" s="439" t="s">
        <v>409</v>
      </c>
      <c r="AV49" s="440" t="s">
        <v>7</v>
      </c>
      <c r="AW49" s="435" t="s">
        <v>9</v>
      </c>
      <c r="AX49" s="440" t="s">
        <v>7</v>
      </c>
      <c r="AY49" s="435" t="s">
        <v>7</v>
      </c>
      <c r="AZ49" s="1370" t="s">
        <v>4565</v>
      </c>
      <c r="BA49" s="438" t="s">
        <v>102</v>
      </c>
      <c r="BB49" s="439" t="s">
        <v>102</v>
      </c>
      <c r="BC49" s="439"/>
      <c r="BD49" s="141" t="s">
        <v>410</v>
      </c>
      <c r="BE49" s="152">
        <v>0</v>
      </c>
      <c r="BF49" s="158">
        <v>0</v>
      </c>
      <c r="BG49" s="158"/>
      <c r="BH49" s="158">
        <v>7.5</v>
      </c>
      <c r="BI49" s="158">
        <v>7.5</v>
      </c>
      <c r="BJ49" s="158">
        <v>4.5</v>
      </c>
      <c r="BK49" s="158">
        <v>4.5</v>
      </c>
      <c r="BL49" s="133">
        <f t="shared" si="11"/>
        <v>12</v>
      </c>
      <c r="BM49" s="133">
        <f t="shared" si="12"/>
        <v>12</v>
      </c>
      <c r="BN49" s="134">
        <f t="shared" si="13"/>
        <v>0</v>
      </c>
      <c r="BO49" s="443" t="s">
        <v>97</v>
      </c>
      <c r="BP49" s="435" t="s">
        <v>102</v>
      </c>
      <c r="BQ49" s="435" t="s">
        <v>97</v>
      </c>
      <c r="BR49" s="435" t="s">
        <v>102</v>
      </c>
      <c r="BS49" s="435" t="s">
        <v>97</v>
      </c>
      <c r="BT49" s="439" t="s">
        <v>102</v>
      </c>
      <c r="BU49" s="444" t="s">
        <v>97</v>
      </c>
      <c r="BV49" s="438" t="s">
        <v>102</v>
      </c>
      <c r="BW49" s="438" t="s">
        <v>97</v>
      </c>
      <c r="BX49" s="438" t="s">
        <v>102</v>
      </c>
      <c r="BY49" s="438" t="s">
        <v>97</v>
      </c>
      <c r="BZ49" s="442" t="s">
        <v>102</v>
      </c>
      <c r="CA49" s="443" t="s">
        <v>110</v>
      </c>
      <c r="CB49" s="435">
        <v>91.36</v>
      </c>
      <c r="CC49" s="435" t="s">
        <v>110</v>
      </c>
      <c r="CD49" s="435">
        <v>79.53</v>
      </c>
      <c r="CE49" s="435" t="s">
        <v>110</v>
      </c>
      <c r="CF49" s="435">
        <v>85.88</v>
      </c>
      <c r="CG49" s="435" t="s">
        <v>97</v>
      </c>
      <c r="CH49" s="435" t="s">
        <v>102</v>
      </c>
      <c r="CI49" s="435" t="s">
        <v>97</v>
      </c>
      <c r="CJ49" s="435" t="s">
        <v>102</v>
      </c>
      <c r="CK49" s="435" t="s">
        <v>97</v>
      </c>
      <c r="CL49" s="435" t="s">
        <v>102</v>
      </c>
      <c r="CM49" s="435" t="s">
        <v>97</v>
      </c>
      <c r="CN49" s="435" t="s">
        <v>102</v>
      </c>
      <c r="CO49" s="435" t="s">
        <v>97</v>
      </c>
      <c r="CP49" s="439" t="s">
        <v>102</v>
      </c>
      <c r="CQ49" s="147" t="s">
        <v>97</v>
      </c>
      <c r="CR49" s="148" t="s">
        <v>102</v>
      </c>
      <c r="CS49" s="148" t="s">
        <v>97</v>
      </c>
      <c r="CT49" s="148" t="s">
        <v>102</v>
      </c>
      <c r="CU49" s="148" t="s">
        <v>97</v>
      </c>
      <c r="CV49" s="148" t="s">
        <v>102</v>
      </c>
      <c r="CW49" s="148" t="s">
        <v>110</v>
      </c>
      <c r="CX49" s="149" t="s">
        <v>143</v>
      </c>
      <c r="CY49" s="147" t="s">
        <v>97</v>
      </c>
      <c r="CZ49" s="148" t="s">
        <v>102</v>
      </c>
      <c r="DA49" s="148" t="s">
        <v>97</v>
      </c>
      <c r="DB49" s="148" t="s">
        <v>102</v>
      </c>
      <c r="DC49" s="148" t="s">
        <v>97</v>
      </c>
      <c r="DD49" s="148" t="s">
        <v>102</v>
      </c>
      <c r="DE49" s="148" t="s">
        <v>97</v>
      </c>
      <c r="DF49" s="148" t="s">
        <v>102</v>
      </c>
      <c r="DG49" s="148" t="s">
        <v>97</v>
      </c>
      <c r="DH49" s="148" t="s">
        <v>102</v>
      </c>
      <c r="DI49" s="148" t="s">
        <v>97</v>
      </c>
      <c r="DJ49" s="148" t="s">
        <v>102</v>
      </c>
      <c r="DK49" s="148" t="s">
        <v>97</v>
      </c>
      <c r="DL49" s="148" t="s">
        <v>102</v>
      </c>
      <c r="DM49" s="148" t="s">
        <v>110</v>
      </c>
      <c r="DN49" s="148">
        <v>88</v>
      </c>
      <c r="DO49" s="148" t="s">
        <v>110</v>
      </c>
      <c r="DP49" s="148">
        <v>93</v>
      </c>
      <c r="DQ49" s="148" t="s">
        <v>97</v>
      </c>
      <c r="DR49" s="148" t="s">
        <v>102</v>
      </c>
      <c r="DS49" s="148" t="s">
        <v>97</v>
      </c>
      <c r="DT49" s="148" t="s">
        <v>102</v>
      </c>
      <c r="DU49" s="148" t="s">
        <v>110</v>
      </c>
      <c r="DV49" s="148" t="s">
        <v>143</v>
      </c>
      <c r="DW49" s="148" t="s">
        <v>97</v>
      </c>
      <c r="DX49" s="149" t="s">
        <v>102</v>
      </c>
      <c r="DY49" s="147" t="s">
        <v>97</v>
      </c>
      <c r="DZ49" s="148" t="s">
        <v>102</v>
      </c>
      <c r="EA49" s="148" t="s">
        <v>97</v>
      </c>
      <c r="EB49" s="148" t="s">
        <v>102</v>
      </c>
      <c r="EC49" s="148" t="s">
        <v>97</v>
      </c>
      <c r="ED49" s="148" t="s">
        <v>102</v>
      </c>
      <c r="EE49" s="148" t="s">
        <v>97</v>
      </c>
      <c r="EF49" s="148" t="s">
        <v>102</v>
      </c>
      <c r="EG49" s="148" t="s">
        <v>97</v>
      </c>
      <c r="EH49" s="149" t="s">
        <v>102</v>
      </c>
      <c r="EI49" s="147" t="s">
        <v>97</v>
      </c>
      <c r="EJ49" s="149" t="s">
        <v>102</v>
      </c>
      <c r="EK49" s="148" t="s">
        <v>97</v>
      </c>
      <c r="EL49" s="148" t="s">
        <v>102</v>
      </c>
      <c r="EM49" s="150" t="s">
        <v>97</v>
      </c>
      <c r="EN49" s="148" t="s">
        <v>102</v>
      </c>
      <c r="EO49" s="148" t="s">
        <v>97</v>
      </c>
      <c r="EP49" s="149" t="s">
        <v>102</v>
      </c>
      <c r="EQ49" s="140"/>
      <c r="ER49" s="141"/>
      <c r="ES49" s="141"/>
      <c r="ET49" s="141"/>
      <c r="EU49" s="141"/>
      <c r="EV49" s="141"/>
      <c r="EW49" s="141"/>
      <c r="EX49" s="141"/>
      <c r="EY49" s="141"/>
      <c r="EZ49" s="141"/>
      <c r="FA49" s="141"/>
      <c r="FB49" s="144"/>
      <c r="FC49" s="301"/>
      <c r="FD49" s="294"/>
      <c r="FE49" s="294"/>
      <c r="FF49" s="294"/>
      <c r="FG49" s="294"/>
      <c r="FH49" s="294"/>
      <c r="FI49" s="140"/>
      <c r="FJ49" s="141"/>
      <c r="FK49" s="141"/>
      <c r="FL49" s="141"/>
      <c r="FM49" s="141"/>
      <c r="FN49" s="141"/>
      <c r="FO49" s="141"/>
      <c r="FP49" s="144"/>
      <c r="FQ49" s="142"/>
      <c r="FR49" s="141"/>
      <c r="FS49" s="141"/>
      <c r="FT49" s="141"/>
      <c r="FU49" s="308"/>
      <c r="FV49" s="308"/>
      <c r="FW49" s="141"/>
      <c r="FX49" s="141"/>
      <c r="FY49" s="141"/>
      <c r="FZ49" s="141"/>
      <c r="GA49" s="141"/>
      <c r="GB49" s="141"/>
      <c r="GC49" s="144"/>
      <c r="GD49" s="140"/>
      <c r="GE49" s="308"/>
      <c r="GF49" s="141"/>
      <c r="GG49" s="141"/>
      <c r="GH49" s="141"/>
      <c r="GI49" s="141"/>
      <c r="GJ49" s="141"/>
      <c r="GK49" s="141"/>
      <c r="GL49" s="141"/>
      <c r="GM49" s="141"/>
      <c r="GN49" s="141"/>
      <c r="GO49" s="141"/>
      <c r="GP49" s="141"/>
      <c r="GQ49" s="141"/>
      <c r="GR49" s="141"/>
      <c r="GS49" s="141"/>
      <c r="GT49" s="141"/>
      <c r="GU49" s="141"/>
      <c r="GV49" s="141"/>
      <c r="GW49" s="141"/>
      <c r="GX49" s="141"/>
      <c r="GY49" s="141"/>
      <c r="GZ49" s="141"/>
      <c r="HA49" s="141"/>
      <c r="HB49" s="141"/>
      <c r="HC49" s="144"/>
      <c r="HD49" s="140"/>
      <c r="HE49" s="141"/>
      <c r="HF49" s="141"/>
      <c r="HG49" s="141"/>
      <c r="HH49" s="141"/>
      <c r="HI49" s="141"/>
      <c r="HJ49" s="141"/>
      <c r="HK49" s="141"/>
      <c r="HL49" s="141"/>
      <c r="HM49" s="141"/>
      <c r="HN49" s="141"/>
      <c r="HO49" s="144"/>
      <c r="HP49" s="170"/>
      <c r="HQ49" s="170"/>
      <c r="HR49" s="170"/>
      <c r="HS49" s="170"/>
      <c r="HT49" s="170"/>
      <c r="HU49" s="170"/>
      <c r="HV49" s="170"/>
      <c r="HW49" s="170"/>
      <c r="HX49" s="170"/>
      <c r="HY49" s="170"/>
      <c r="HZ49" s="170"/>
      <c r="IA49" s="170"/>
      <c r="IB49" s="170"/>
      <c r="IC49" s="170"/>
      <c r="ID49" s="170"/>
      <c r="IE49" s="170"/>
      <c r="IF49" s="170"/>
      <c r="IG49" s="170"/>
      <c r="IH49" s="170"/>
      <c r="II49" s="170"/>
      <c r="IJ49" s="170"/>
      <c r="IK49" s="170"/>
      <c r="IL49" s="170"/>
      <c r="IM49" s="170"/>
    </row>
    <row r="50" spans="1:247" s="143" customFormat="1" ht="15.75" thickBot="1" x14ac:dyDescent="0.3">
      <c r="A50" s="447">
        <v>49</v>
      </c>
      <c r="B50" s="437" t="s">
        <v>466</v>
      </c>
      <c r="C50" s="435" t="s">
        <v>467</v>
      </c>
      <c r="D50" s="412" t="s">
        <v>3758</v>
      </c>
      <c r="E50" s="1364" t="s">
        <v>4183</v>
      </c>
      <c r="F50" s="448" t="s">
        <v>472</v>
      </c>
      <c r="G50" s="448" t="s">
        <v>96</v>
      </c>
      <c r="H50" s="1075">
        <v>30475</v>
      </c>
      <c r="I50" s="448">
        <v>40</v>
      </c>
      <c r="J50" s="450"/>
      <c r="K50" s="448" t="s">
        <v>97</v>
      </c>
      <c r="L50" s="450"/>
      <c r="M50" s="448" t="s">
        <v>473</v>
      </c>
      <c r="N50" s="450"/>
      <c r="O50" s="445"/>
      <c r="P50" s="445"/>
      <c r="Q50" s="446" t="s">
        <v>202</v>
      </c>
      <c r="R50" s="442"/>
      <c r="S50" s="1080">
        <v>2006</v>
      </c>
      <c r="T50" s="1045"/>
      <c r="U50" s="448" t="s">
        <v>385</v>
      </c>
      <c r="V50" s="450"/>
      <c r="W50" s="448" t="s">
        <v>101</v>
      </c>
      <c r="X50" s="450"/>
      <c r="Y50" s="1080" t="s">
        <v>102</v>
      </c>
      <c r="Z50" s="450"/>
      <c r="AA50" s="448" t="s">
        <v>191</v>
      </c>
      <c r="AB50" s="450"/>
      <c r="AC50" s="450"/>
      <c r="AD50" s="450"/>
      <c r="AE50" s="450" t="s">
        <v>102</v>
      </c>
      <c r="AF50" s="447" t="s">
        <v>192</v>
      </c>
      <c r="AG50" s="447" t="s">
        <v>193</v>
      </c>
      <c r="AH50" s="448" t="s">
        <v>119</v>
      </c>
      <c r="AI50" s="446" t="s">
        <v>474</v>
      </c>
      <c r="AJ50" s="1081" t="s">
        <v>475</v>
      </c>
      <c r="AK50" s="1079">
        <v>44868</v>
      </c>
      <c r="AL50" s="446" t="s">
        <v>102</v>
      </c>
      <c r="AM50" s="446" t="s">
        <v>102</v>
      </c>
      <c r="AN50" s="448" t="s">
        <v>473</v>
      </c>
      <c r="AO50" s="155" t="s">
        <v>122</v>
      </c>
      <c r="AP50" s="446" t="s">
        <v>102</v>
      </c>
      <c r="AQ50" s="446" t="s">
        <v>102</v>
      </c>
      <c r="AR50" s="446" t="s">
        <v>102</v>
      </c>
      <c r="AS50" s="171" t="s">
        <v>97</v>
      </c>
      <c r="AT50" s="446" t="s">
        <v>102</v>
      </c>
      <c r="AU50" s="446" t="s">
        <v>460</v>
      </c>
      <c r="AV50" s="990" t="s">
        <v>7</v>
      </c>
      <c r="AW50" s="448" t="s">
        <v>9</v>
      </c>
      <c r="AX50" s="990" t="s">
        <v>7</v>
      </c>
      <c r="AY50" s="448" t="s">
        <v>7</v>
      </c>
      <c r="AZ50" s="1370" t="s">
        <v>4565</v>
      </c>
      <c r="BA50" s="450" t="s">
        <v>102</v>
      </c>
      <c r="BB50" s="439" t="s">
        <v>102</v>
      </c>
      <c r="BC50" s="446"/>
      <c r="BD50" s="171" t="s">
        <v>410</v>
      </c>
      <c r="BE50" s="152">
        <v>0</v>
      </c>
      <c r="BF50" s="158">
        <v>0</v>
      </c>
      <c r="BG50" s="158"/>
      <c r="BH50" s="158">
        <v>7.5</v>
      </c>
      <c r="BI50" s="158">
        <v>7.5</v>
      </c>
      <c r="BJ50" s="158">
        <v>4.5</v>
      </c>
      <c r="BK50" s="158">
        <v>4.5</v>
      </c>
      <c r="BL50" s="133">
        <f t="shared" si="11"/>
        <v>12</v>
      </c>
      <c r="BM50" s="133">
        <f t="shared" si="12"/>
        <v>12</v>
      </c>
      <c r="BN50" s="134">
        <f t="shared" si="13"/>
        <v>0</v>
      </c>
      <c r="BO50" s="443" t="s">
        <v>97</v>
      </c>
      <c r="BP50" s="435" t="s">
        <v>102</v>
      </c>
      <c r="BQ50" s="435" t="s">
        <v>97</v>
      </c>
      <c r="BR50" s="435" t="s">
        <v>102</v>
      </c>
      <c r="BS50" s="435" t="s">
        <v>97</v>
      </c>
      <c r="BT50" s="439" t="s">
        <v>102</v>
      </c>
      <c r="BU50" s="444" t="s">
        <v>97</v>
      </c>
      <c r="BV50" s="438" t="s">
        <v>102</v>
      </c>
      <c r="BW50" s="438" t="s">
        <v>97</v>
      </c>
      <c r="BX50" s="438" t="s">
        <v>102</v>
      </c>
      <c r="BY50" s="438" t="s">
        <v>97</v>
      </c>
      <c r="BZ50" s="442" t="s">
        <v>102</v>
      </c>
      <c r="CA50" s="443" t="s">
        <v>110</v>
      </c>
      <c r="CB50" s="435">
        <v>92.11</v>
      </c>
      <c r="CC50" s="435" t="s">
        <v>110</v>
      </c>
      <c r="CD50" s="435">
        <v>77.34</v>
      </c>
      <c r="CE50" s="435" t="s">
        <v>110</v>
      </c>
      <c r="CF50" s="435">
        <v>85.79</v>
      </c>
      <c r="CG50" s="435" t="s">
        <v>97</v>
      </c>
      <c r="CH50" s="435" t="s">
        <v>102</v>
      </c>
      <c r="CI50" s="435" t="s">
        <v>97</v>
      </c>
      <c r="CJ50" s="435" t="s">
        <v>102</v>
      </c>
      <c r="CK50" s="435" t="s">
        <v>97</v>
      </c>
      <c r="CL50" s="435" t="s">
        <v>102</v>
      </c>
      <c r="CM50" s="435" t="s">
        <v>97</v>
      </c>
      <c r="CN50" s="435" t="s">
        <v>102</v>
      </c>
      <c r="CO50" s="435" t="s">
        <v>97</v>
      </c>
      <c r="CP50" s="439" t="s">
        <v>102</v>
      </c>
      <c r="CQ50" s="147" t="s">
        <v>97</v>
      </c>
      <c r="CR50" s="148" t="s">
        <v>102</v>
      </c>
      <c r="CS50" s="148" t="s">
        <v>97</v>
      </c>
      <c r="CT50" s="148" t="s">
        <v>102</v>
      </c>
      <c r="CU50" s="148" t="s">
        <v>97</v>
      </c>
      <c r="CV50" s="148" t="s">
        <v>102</v>
      </c>
      <c r="CW50" s="148" t="s">
        <v>110</v>
      </c>
      <c r="CX50" s="149" t="s">
        <v>287</v>
      </c>
      <c r="CY50" s="147" t="s">
        <v>97</v>
      </c>
      <c r="CZ50" s="148" t="s">
        <v>102</v>
      </c>
      <c r="DA50" s="148" t="s">
        <v>97</v>
      </c>
      <c r="DB50" s="148" t="s">
        <v>102</v>
      </c>
      <c r="DC50" s="148" t="s">
        <v>97</v>
      </c>
      <c r="DD50" s="148" t="s">
        <v>102</v>
      </c>
      <c r="DE50" s="148" t="s">
        <v>97</v>
      </c>
      <c r="DF50" s="148" t="s">
        <v>102</v>
      </c>
      <c r="DG50" s="148" t="s">
        <v>97</v>
      </c>
      <c r="DH50" s="148" t="s">
        <v>102</v>
      </c>
      <c r="DI50" s="148" t="s">
        <v>97</v>
      </c>
      <c r="DJ50" s="148" t="s">
        <v>102</v>
      </c>
      <c r="DK50" s="148" t="s">
        <v>97</v>
      </c>
      <c r="DL50" s="148" t="s">
        <v>102</v>
      </c>
      <c r="DM50" s="148" t="s">
        <v>110</v>
      </c>
      <c r="DN50" s="148">
        <v>92</v>
      </c>
      <c r="DO50" s="148" t="s">
        <v>110</v>
      </c>
      <c r="DP50" s="148">
        <v>93</v>
      </c>
      <c r="DQ50" s="148" t="s">
        <v>97</v>
      </c>
      <c r="DR50" s="148" t="s">
        <v>102</v>
      </c>
      <c r="DS50" s="148" t="s">
        <v>97</v>
      </c>
      <c r="DT50" s="148" t="s">
        <v>102</v>
      </c>
      <c r="DU50" s="148" t="s">
        <v>110</v>
      </c>
      <c r="DV50" s="148" t="s">
        <v>238</v>
      </c>
      <c r="DW50" s="148" t="s">
        <v>97</v>
      </c>
      <c r="DX50" s="149" t="s">
        <v>102</v>
      </c>
      <c r="DY50" s="147" t="s">
        <v>97</v>
      </c>
      <c r="DZ50" s="148" t="s">
        <v>102</v>
      </c>
      <c r="EA50" s="148" t="s">
        <v>97</v>
      </c>
      <c r="EB50" s="148" t="s">
        <v>102</v>
      </c>
      <c r="EC50" s="148" t="s">
        <v>97</v>
      </c>
      <c r="ED50" s="148" t="s">
        <v>102</v>
      </c>
      <c r="EE50" s="148" t="s">
        <v>97</v>
      </c>
      <c r="EF50" s="148" t="s">
        <v>102</v>
      </c>
      <c r="EG50" s="148" t="s">
        <v>97</v>
      </c>
      <c r="EH50" s="149" t="s">
        <v>102</v>
      </c>
      <c r="EI50" s="147" t="s">
        <v>97</v>
      </c>
      <c r="EJ50" s="149" t="s">
        <v>102</v>
      </c>
      <c r="EK50" s="148" t="s">
        <v>97</v>
      </c>
      <c r="EL50" s="148" t="s">
        <v>102</v>
      </c>
      <c r="EM50" s="150" t="s">
        <v>97</v>
      </c>
      <c r="EN50" s="148" t="s">
        <v>102</v>
      </c>
      <c r="EO50" s="148" t="s">
        <v>97</v>
      </c>
      <c r="EP50" s="149" t="s">
        <v>102</v>
      </c>
      <c r="EQ50" s="140"/>
      <c r="ER50" s="141"/>
      <c r="ES50" s="141"/>
      <c r="ET50" s="141"/>
      <c r="EU50" s="141"/>
      <c r="EV50" s="141"/>
      <c r="EW50" s="141"/>
      <c r="EX50" s="141"/>
      <c r="EY50" s="141"/>
      <c r="EZ50" s="141"/>
      <c r="FA50" s="141"/>
      <c r="FB50" s="144"/>
      <c r="FC50" s="301"/>
      <c r="FD50" s="294"/>
      <c r="FE50" s="294"/>
      <c r="FF50" s="294"/>
      <c r="FG50" s="294"/>
      <c r="FH50" s="294"/>
      <c r="FI50" s="140"/>
      <c r="FJ50" s="141"/>
      <c r="FK50" s="141"/>
      <c r="FL50" s="141"/>
      <c r="FM50" s="141"/>
      <c r="FN50" s="141"/>
      <c r="FO50" s="141"/>
      <c r="FP50" s="144"/>
      <c r="FQ50" s="142"/>
      <c r="FR50" s="141"/>
      <c r="FS50" s="141"/>
      <c r="FT50" s="141"/>
      <c r="FU50" s="308"/>
      <c r="FV50" s="308"/>
      <c r="FW50" s="141"/>
      <c r="FX50" s="141"/>
      <c r="FY50" s="141"/>
      <c r="FZ50" s="141"/>
      <c r="GA50" s="141"/>
      <c r="GB50" s="141"/>
      <c r="GC50" s="144"/>
      <c r="GD50" s="140"/>
      <c r="GE50" s="308"/>
      <c r="GF50" s="141"/>
      <c r="GG50" s="141"/>
      <c r="GH50" s="141"/>
      <c r="GI50" s="141"/>
      <c r="GJ50" s="141"/>
      <c r="GK50" s="141"/>
      <c r="GL50" s="141"/>
      <c r="GM50" s="141"/>
      <c r="GN50" s="141"/>
      <c r="GO50" s="141"/>
      <c r="GP50" s="141"/>
      <c r="GQ50" s="141"/>
      <c r="GR50" s="141"/>
      <c r="GS50" s="141"/>
      <c r="GT50" s="141"/>
      <c r="GU50" s="141"/>
      <c r="GV50" s="141"/>
      <c r="GW50" s="141"/>
      <c r="GX50" s="141"/>
      <c r="GY50" s="141"/>
      <c r="GZ50" s="141"/>
      <c r="HA50" s="141"/>
      <c r="HB50" s="141"/>
      <c r="HC50" s="144"/>
      <c r="HD50" s="140"/>
      <c r="HE50" s="141"/>
      <c r="HF50" s="141"/>
      <c r="HG50" s="141"/>
      <c r="HH50" s="141"/>
      <c r="HI50" s="141"/>
      <c r="HJ50" s="141"/>
      <c r="HK50" s="141"/>
      <c r="HL50" s="141"/>
      <c r="HM50" s="141"/>
      <c r="HN50" s="141"/>
      <c r="HO50" s="144"/>
      <c r="HP50" s="170"/>
      <c r="HQ50" s="170"/>
      <c r="HR50" s="170"/>
      <c r="HS50" s="170"/>
      <c r="HT50" s="170"/>
      <c r="HU50" s="170"/>
      <c r="HV50" s="170"/>
      <c r="HW50" s="170"/>
      <c r="HX50" s="170"/>
      <c r="HY50" s="170"/>
      <c r="HZ50" s="170"/>
      <c r="IA50" s="170"/>
      <c r="IB50" s="170"/>
      <c r="IC50" s="170"/>
      <c r="ID50" s="170"/>
      <c r="IE50" s="170"/>
      <c r="IF50" s="170"/>
      <c r="IG50" s="170"/>
      <c r="IH50" s="170"/>
      <c r="II50" s="170"/>
      <c r="IJ50" s="170"/>
      <c r="IK50" s="170"/>
      <c r="IL50" s="170"/>
      <c r="IM50" s="170"/>
    </row>
    <row r="51" spans="1:247" s="143" customFormat="1" ht="15.75" thickBot="1" x14ac:dyDescent="0.3">
      <c r="A51" s="1109">
        <v>50</v>
      </c>
      <c r="B51" s="447" t="s">
        <v>470</v>
      </c>
      <c r="C51" s="448" t="s">
        <v>471</v>
      </c>
      <c r="D51" s="412" t="s">
        <v>3759</v>
      </c>
      <c r="E51" s="1364" t="s">
        <v>4184</v>
      </c>
      <c r="F51" s="1109" t="s">
        <v>478</v>
      </c>
      <c r="G51" s="1109" t="s">
        <v>147</v>
      </c>
      <c r="H51" s="1110">
        <v>33239</v>
      </c>
      <c r="I51" s="1109">
        <v>32</v>
      </c>
      <c r="J51" s="1109"/>
      <c r="K51" s="1109" t="s">
        <v>110</v>
      </c>
      <c r="L51" s="1109"/>
      <c r="M51" s="1109" t="s">
        <v>115</v>
      </c>
      <c r="N51" s="1109"/>
      <c r="O51" s="1109"/>
      <c r="P51" s="1109"/>
      <c r="Q51" s="1109" t="s">
        <v>479</v>
      </c>
      <c r="R51" s="445"/>
      <c r="S51" s="1109">
        <v>2013</v>
      </c>
      <c r="T51" s="1109"/>
      <c r="U51" s="1109" t="s">
        <v>128</v>
      </c>
      <c r="V51" s="1109"/>
      <c r="W51" s="1109" t="s">
        <v>101</v>
      </c>
      <c r="X51" s="1109"/>
      <c r="Y51" s="1109" t="s">
        <v>102</v>
      </c>
      <c r="Z51" s="1109"/>
      <c r="AA51" s="1109" t="s">
        <v>191</v>
      </c>
      <c r="AB51" s="1109"/>
      <c r="AC51" s="1109"/>
      <c r="AD51" s="1109"/>
      <c r="AE51" s="1109" t="s">
        <v>102</v>
      </c>
      <c r="AF51" s="1109" t="s">
        <v>117</v>
      </c>
      <c r="AG51" s="1109" t="s">
        <v>151</v>
      </c>
      <c r="AH51" s="1109" t="s">
        <v>119</v>
      </c>
      <c r="AI51" s="1109" t="s">
        <v>480</v>
      </c>
      <c r="AJ51" s="1109" t="s">
        <v>481</v>
      </c>
      <c r="AK51" s="1110">
        <v>44946</v>
      </c>
      <c r="AL51" s="1109" t="s">
        <v>102</v>
      </c>
      <c r="AM51" s="1109" t="s">
        <v>102</v>
      </c>
      <c r="AN51" s="1109" t="s">
        <v>115</v>
      </c>
      <c r="AO51" s="1056" t="s">
        <v>122</v>
      </c>
      <c r="AP51" s="1109" t="s">
        <v>110</v>
      </c>
      <c r="AQ51" s="1109" t="s">
        <v>482</v>
      </c>
      <c r="AR51" s="1109">
        <v>130</v>
      </c>
      <c r="AS51" s="1056" t="s">
        <v>107</v>
      </c>
      <c r="AT51" s="1109" t="s">
        <v>102</v>
      </c>
      <c r="AU51" s="1109" t="s">
        <v>483</v>
      </c>
      <c r="AV51" s="1109" t="s">
        <v>8</v>
      </c>
      <c r="AW51" s="1109" t="s">
        <v>484</v>
      </c>
      <c r="AX51" s="1109" t="s">
        <v>9</v>
      </c>
      <c r="AY51" s="1109" t="s">
        <v>8</v>
      </c>
      <c r="AZ51" s="1370" t="s">
        <v>4565</v>
      </c>
      <c r="BA51" s="1109" t="s">
        <v>102</v>
      </c>
      <c r="BB51" s="1109" t="s">
        <v>102</v>
      </c>
      <c r="BC51" s="1109"/>
      <c r="BD51" s="1056" t="s">
        <v>485</v>
      </c>
      <c r="BE51" s="1082">
        <v>0</v>
      </c>
      <c r="BF51" s="1083">
        <v>0</v>
      </c>
      <c r="BG51" s="1083"/>
      <c r="BH51" s="1083">
        <v>7.5</v>
      </c>
      <c r="BI51" s="1083">
        <v>7.5</v>
      </c>
      <c r="BJ51" s="1083">
        <v>4.5</v>
      </c>
      <c r="BK51" s="1083">
        <v>4.5</v>
      </c>
      <c r="BL51" s="156">
        <f t="shared" si="11"/>
        <v>12</v>
      </c>
      <c r="BM51" s="156">
        <f t="shared" si="12"/>
        <v>12</v>
      </c>
      <c r="BN51" s="1084">
        <f t="shared" si="13"/>
        <v>0</v>
      </c>
      <c r="BO51" s="451" t="s">
        <v>97</v>
      </c>
      <c r="BP51" s="448" t="s">
        <v>102</v>
      </c>
      <c r="BQ51" s="448" t="s">
        <v>97</v>
      </c>
      <c r="BR51" s="448" t="s">
        <v>102</v>
      </c>
      <c r="BS51" s="448" t="s">
        <v>97</v>
      </c>
      <c r="BT51" s="446" t="s">
        <v>102</v>
      </c>
      <c r="BU51" s="452" t="s">
        <v>97</v>
      </c>
      <c r="BV51" s="450" t="s">
        <v>102</v>
      </c>
      <c r="BW51" s="450" t="s">
        <v>97</v>
      </c>
      <c r="BX51" s="450" t="s">
        <v>102</v>
      </c>
      <c r="BY51" s="450" t="s">
        <v>97</v>
      </c>
      <c r="BZ51" s="445" t="s">
        <v>102</v>
      </c>
      <c r="CA51" s="451" t="s">
        <v>110</v>
      </c>
      <c r="CB51" s="448">
        <v>93.02</v>
      </c>
      <c r="CC51" s="448" t="s">
        <v>110</v>
      </c>
      <c r="CD51" s="448">
        <v>85.75</v>
      </c>
      <c r="CE51" s="448" t="s">
        <v>110</v>
      </c>
      <c r="CF51" s="448">
        <v>89.58</v>
      </c>
      <c r="CG51" s="448" t="s">
        <v>97</v>
      </c>
      <c r="CH51" s="448" t="s">
        <v>102</v>
      </c>
      <c r="CI51" s="448" t="s">
        <v>97</v>
      </c>
      <c r="CJ51" s="448" t="s">
        <v>102</v>
      </c>
      <c r="CK51" s="448" t="s">
        <v>97</v>
      </c>
      <c r="CL51" s="448" t="s">
        <v>102</v>
      </c>
      <c r="CM51" s="448" t="s">
        <v>97</v>
      </c>
      <c r="CN51" s="448" t="s">
        <v>102</v>
      </c>
      <c r="CO51" s="448" t="s">
        <v>97</v>
      </c>
      <c r="CP51" s="446" t="s">
        <v>102</v>
      </c>
      <c r="CQ51" s="172" t="s">
        <v>97</v>
      </c>
      <c r="CR51" s="173" t="s">
        <v>102</v>
      </c>
      <c r="CS51" s="173" t="s">
        <v>97</v>
      </c>
      <c r="CT51" s="173" t="s">
        <v>102</v>
      </c>
      <c r="CU51" s="173" t="s">
        <v>97</v>
      </c>
      <c r="CV51" s="173" t="s">
        <v>102</v>
      </c>
      <c r="CW51" s="173" t="s">
        <v>110</v>
      </c>
      <c r="CX51" s="174" t="s">
        <v>287</v>
      </c>
      <c r="CY51" s="172" t="s">
        <v>97</v>
      </c>
      <c r="CZ51" s="173" t="s">
        <v>102</v>
      </c>
      <c r="DA51" s="173" t="s">
        <v>97</v>
      </c>
      <c r="DB51" s="173" t="s">
        <v>102</v>
      </c>
      <c r="DC51" s="173" t="s">
        <v>97</v>
      </c>
      <c r="DD51" s="173" t="s">
        <v>102</v>
      </c>
      <c r="DE51" s="173" t="s">
        <v>97</v>
      </c>
      <c r="DF51" s="173" t="s">
        <v>102</v>
      </c>
      <c r="DG51" s="173" t="s">
        <v>97</v>
      </c>
      <c r="DH51" s="173" t="s">
        <v>102</v>
      </c>
      <c r="DI51" s="173" t="s">
        <v>97</v>
      </c>
      <c r="DJ51" s="173" t="s">
        <v>102</v>
      </c>
      <c r="DK51" s="173" t="s">
        <v>97</v>
      </c>
      <c r="DL51" s="173" t="s">
        <v>102</v>
      </c>
      <c r="DM51" s="173" t="s">
        <v>110</v>
      </c>
      <c r="DN51" s="173">
        <v>87</v>
      </c>
      <c r="DO51" s="173" t="s">
        <v>110</v>
      </c>
      <c r="DP51" s="173">
        <v>93</v>
      </c>
      <c r="DQ51" s="173" t="s">
        <v>97</v>
      </c>
      <c r="DR51" s="173" t="s">
        <v>102</v>
      </c>
      <c r="DS51" s="173" t="s">
        <v>97</v>
      </c>
      <c r="DT51" s="173" t="s">
        <v>102</v>
      </c>
      <c r="DU51" s="173" t="s">
        <v>110</v>
      </c>
      <c r="DV51" s="173" t="s">
        <v>143</v>
      </c>
      <c r="DW51" s="173" t="s">
        <v>97</v>
      </c>
      <c r="DX51" s="174" t="s">
        <v>102</v>
      </c>
      <c r="DY51" s="172" t="s">
        <v>97</v>
      </c>
      <c r="DZ51" s="173" t="s">
        <v>102</v>
      </c>
      <c r="EA51" s="173" t="s">
        <v>97</v>
      </c>
      <c r="EB51" s="173" t="s">
        <v>102</v>
      </c>
      <c r="EC51" s="173" t="s">
        <v>97</v>
      </c>
      <c r="ED51" s="173" t="s">
        <v>102</v>
      </c>
      <c r="EE51" s="173" t="s">
        <v>97</v>
      </c>
      <c r="EF51" s="173" t="s">
        <v>102</v>
      </c>
      <c r="EG51" s="173" t="s">
        <v>97</v>
      </c>
      <c r="EH51" s="174" t="s">
        <v>102</v>
      </c>
      <c r="EI51" s="172" t="s">
        <v>97</v>
      </c>
      <c r="EJ51" s="174" t="s">
        <v>102</v>
      </c>
      <c r="EK51" s="173" t="s">
        <v>97</v>
      </c>
      <c r="EL51" s="173" t="s">
        <v>102</v>
      </c>
      <c r="EM51" s="175" t="s">
        <v>97</v>
      </c>
      <c r="EN51" s="173" t="s">
        <v>102</v>
      </c>
      <c r="EO51" s="173" t="s">
        <v>97</v>
      </c>
      <c r="EP51" s="174" t="s">
        <v>102</v>
      </c>
      <c r="EQ51" s="1085"/>
      <c r="ER51" s="171"/>
      <c r="ES51" s="171"/>
      <c r="ET51" s="171"/>
      <c r="EU51" s="171"/>
      <c r="EV51" s="171"/>
      <c r="EW51" s="171"/>
      <c r="EX51" s="171"/>
      <c r="EY51" s="171"/>
      <c r="EZ51" s="171"/>
      <c r="FA51" s="171"/>
      <c r="FB51" s="155"/>
      <c r="FC51" s="1086"/>
      <c r="FD51" s="1087"/>
      <c r="FE51" s="1087"/>
      <c r="FF51" s="1087"/>
      <c r="FG51" s="1087"/>
      <c r="FH51" s="1087"/>
      <c r="FI51" s="1085"/>
      <c r="FJ51" s="171"/>
      <c r="FK51" s="171"/>
      <c r="FL51" s="171"/>
      <c r="FM51" s="171"/>
      <c r="FN51" s="171"/>
      <c r="FO51" s="171"/>
      <c r="FP51" s="155"/>
      <c r="FQ51" s="1088"/>
      <c r="FR51" s="171"/>
      <c r="FS51" s="171"/>
      <c r="FT51" s="171"/>
      <c r="FU51" s="1089"/>
      <c r="FV51" s="1089"/>
      <c r="FW51" s="171"/>
      <c r="FX51" s="171"/>
      <c r="FY51" s="171"/>
      <c r="FZ51" s="171"/>
      <c r="GA51" s="171"/>
      <c r="GB51" s="171"/>
      <c r="GC51" s="155"/>
      <c r="GD51" s="1085"/>
      <c r="GE51" s="1089"/>
      <c r="GF51" s="171"/>
      <c r="GG51" s="171"/>
      <c r="GH51" s="171"/>
      <c r="GI51" s="171"/>
      <c r="GJ51" s="171"/>
      <c r="GK51" s="171"/>
      <c r="GL51" s="171"/>
      <c r="GM51" s="171"/>
      <c r="GN51" s="171"/>
      <c r="GO51" s="171"/>
      <c r="GP51" s="171"/>
      <c r="GQ51" s="171"/>
      <c r="GR51" s="171"/>
      <c r="GS51" s="171"/>
      <c r="GT51" s="171"/>
      <c r="GU51" s="171"/>
      <c r="GV51" s="171"/>
      <c r="GW51" s="171"/>
      <c r="GX51" s="171"/>
      <c r="GY51" s="171"/>
      <c r="GZ51" s="171"/>
      <c r="HA51" s="171"/>
      <c r="HB51" s="171"/>
      <c r="HC51" s="155"/>
      <c r="HD51" s="1085"/>
      <c r="HE51" s="171"/>
      <c r="HF51" s="171"/>
      <c r="HG51" s="171"/>
      <c r="HH51" s="171"/>
      <c r="HI51" s="171"/>
      <c r="HJ51" s="171"/>
      <c r="HK51" s="171"/>
      <c r="HL51" s="171"/>
      <c r="HM51" s="171"/>
      <c r="HN51" s="171"/>
      <c r="HO51" s="155"/>
      <c r="HP51" s="1081"/>
      <c r="HQ51" s="1081"/>
      <c r="HR51" s="1081"/>
      <c r="HS51" s="1081"/>
      <c r="HT51" s="1081"/>
      <c r="HU51" s="1081"/>
      <c r="HV51" s="1081"/>
      <c r="HW51" s="1081"/>
      <c r="HX51" s="1081"/>
      <c r="HY51" s="1081"/>
      <c r="HZ51" s="1081"/>
      <c r="IA51" s="1081"/>
      <c r="IB51" s="1081"/>
      <c r="IC51" s="1081"/>
      <c r="ID51" s="1081"/>
      <c r="IE51" s="1081"/>
      <c r="IF51" s="1081"/>
      <c r="IG51" s="1081"/>
      <c r="IH51" s="1081"/>
      <c r="II51" s="1081"/>
      <c r="IJ51" s="1081"/>
      <c r="IK51" s="1081"/>
      <c r="IL51" s="1081"/>
      <c r="IM51" s="1081"/>
    </row>
    <row r="52" spans="1:247" s="176" customFormat="1" ht="15.75" thickBot="1" x14ac:dyDescent="0.3">
      <c r="A52" s="1109">
        <v>51</v>
      </c>
      <c r="B52" s="1109" t="s">
        <v>476</v>
      </c>
      <c r="C52" s="1109" t="s">
        <v>477</v>
      </c>
      <c r="D52" s="412" t="s">
        <v>3760</v>
      </c>
      <c r="E52" s="1364" t="s">
        <v>4185</v>
      </c>
      <c r="F52" s="1109" t="s">
        <v>488</v>
      </c>
      <c r="G52" s="1109" t="s">
        <v>147</v>
      </c>
      <c r="H52" s="1110">
        <v>33864</v>
      </c>
      <c r="I52" s="1109">
        <v>31</v>
      </c>
      <c r="J52" s="1109"/>
      <c r="K52" s="1109" t="s">
        <v>489</v>
      </c>
      <c r="L52" s="1109"/>
      <c r="M52" s="1109" t="s">
        <v>138</v>
      </c>
      <c r="N52" s="1109"/>
      <c r="O52" s="1109"/>
      <c r="P52" s="1109"/>
      <c r="Q52" s="1109" t="s">
        <v>490</v>
      </c>
      <c r="R52" s="1109"/>
      <c r="S52" s="1109">
        <v>2020</v>
      </c>
      <c r="T52" s="1109"/>
      <c r="U52" s="1109" t="s">
        <v>491</v>
      </c>
      <c r="V52" s="1109"/>
      <c r="W52" s="1109" t="s">
        <v>492</v>
      </c>
      <c r="X52" s="1109"/>
      <c r="Y52" s="1109" t="s">
        <v>102</v>
      </c>
      <c r="Z52" s="1109"/>
      <c r="AA52" s="1109" t="s">
        <v>419</v>
      </c>
      <c r="AB52" s="1109"/>
      <c r="AC52" s="1109"/>
      <c r="AD52" s="1109"/>
      <c r="AE52" s="1109" t="s">
        <v>102</v>
      </c>
      <c r="AF52" s="1109" t="s">
        <v>117</v>
      </c>
      <c r="AG52" s="1109" t="s">
        <v>420</v>
      </c>
      <c r="AH52" s="1109" t="s">
        <v>119</v>
      </c>
      <c r="AI52" s="1114" t="s">
        <v>493</v>
      </c>
      <c r="AJ52" s="1109" t="s">
        <v>494</v>
      </c>
      <c r="AK52" s="1110">
        <v>44922</v>
      </c>
      <c r="AL52" s="1114" t="s">
        <v>102</v>
      </c>
      <c r="AM52" s="1114" t="s">
        <v>102</v>
      </c>
      <c r="AN52" s="1109" t="s">
        <v>138</v>
      </c>
      <c r="AO52" s="1056" t="s">
        <v>122</v>
      </c>
      <c r="AP52" s="1109" t="s">
        <v>110</v>
      </c>
      <c r="AQ52" s="1109" t="s">
        <v>482</v>
      </c>
      <c r="AR52" s="1109">
        <v>140</v>
      </c>
      <c r="AS52" s="1056" t="s">
        <v>277</v>
      </c>
      <c r="AT52" s="1109" t="s">
        <v>102</v>
      </c>
      <c r="AU52" s="1114" t="s">
        <v>106</v>
      </c>
      <c r="AV52" s="1109" t="s">
        <v>8</v>
      </c>
      <c r="AW52" s="1114" t="s">
        <v>484</v>
      </c>
      <c r="AX52" s="1109" t="s">
        <v>9</v>
      </c>
      <c r="AY52" s="1109" t="s">
        <v>8</v>
      </c>
      <c r="AZ52" s="1109" t="s">
        <v>335</v>
      </c>
      <c r="BA52" s="1109" t="s">
        <v>495</v>
      </c>
      <c r="BB52" s="1109" t="s">
        <v>372</v>
      </c>
      <c r="BC52" s="1109"/>
      <c r="BD52" s="1056" t="s">
        <v>496</v>
      </c>
      <c r="BE52" s="1111">
        <v>3</v>
      </c>
      <c r="BF52" s="1112">
        <v>3</v>
      </c>
      <c r="BG52" s="1112"/>
      <c r="BH52" s="1112">
        <v>7.5</v>
      </c>
      <c r="BI52" s="1112">
        <v>7.5</v>
      </c>
      <c r="BJ52" s="1112">
        <v>4.5</v>
      </c>
      <c r="BK52" s="1112">
        <v>4.5</v>
      </c>
      <c r="BL52" s="1111">
        <f t="shared" si="11"/>
        <v>15</v>
      </c>
      <c r="BM52" s="1111">
        <f t="shared" si="12"/>
        <v>15</v>
      </c>
      <c r="BN52" s="1111">
        <f>15-BM52</f>
        <v>0</v>
      </c>
      <c r="BO52" s="1109" t="s">
        <v>97</v>
      </c>
      <c r="BP52" s="1109" t="s">
        <v>102</v>
      </c>
      <c r="BQ52" s="1109" t="s">
        <v>97</v>
      </c>
      <c r="BR52" s="1109" t="s">
        <v>102</v>
      </c>
      <c r="BS52" s="1109" t="s">
        <v>97</v>
      </c>
      <c r="BT52" s="1109" t="s">
        <v>102</v>
      </c>
      <c r="BU52" s="1109" t="s">
        <v>97</v>
      </c>
      <c r="BV52" s="1109" t="s">
        <v>102</v>
      </c>
      <c r="BW52" s="1109" t="s">
        <v>97</v>
      </c>
      <c r="BX52" s="1109" t="s">
        <v>102</v>
      </c>
      <c r="BY52" s="1109" t="s">
        <v>97</v>
      </c>
      <c r="BZ52" s="1109" t="s">
        <v>102</v>
      </c>
      <c r="CA52" s="1113" t="s">
        <v>97</v>
      </c>
      <c r="CB52" s="1113" t="s">
        <v>102</v>
      </c>
      <c r="CC52" s="1113" t="s">
        <v>97</v>
      </c>
      <c r="CD52" s="1113" t="s">
        <v>102</v>
      </c>
      <c r="CE52" s="1113" t="s">
        <v>97</v>
      </c>
      <c r="CF52" s="1113" t="s">
        <v>102</v>
      </c>
      <c r="CG52" s="1113" t="s">
        <v>97</v>
      </c>
      <c r="CH52" s="1113" t="s">
        <v>102</v>
      </c>
      <c r="CI52" s="1113" t="s">
        <v>97</v>
      </c>
      <c r="CJ52" s="1113" t="s">
        <v>102</v>
      </c>
      <c r="CK52" s="1113" t="s">
        <v>97</v>
      </c>
      <c r="CL52" s="1113" t="s">
        <v>102</v>
      </c>
      <c r="CM52" s="1113" t="s">
        <v>97</v>
      </c>
      <c r="CN52" s="1113" t="s">
        <v>102</v>
      </c>
      <c r="CO52" s="1113" t="s">
        <v>97</v>
      </c>
      <c r="CP52" s="1113" t="s">
        <v>102</v>
      </c>
      <c r="CQ52" s="1114" t="s">
        <v>110</v>
      </c>
      <c r="CR52" s="1114">
        <v>92</v>
      </c>
      <c r="CS52" s="1114" t="s">
        <v>110</v>
      </c>
      <c r="CT52" s="1114">
        <v>80.381</v>
      </c>
      <c r="CU52" s="1114" t="s">
        <v>110</v>
      </c>
      <c r="CV52" s="1114">
        <v>87</v>
      </c>
      <c r="CW52" s="1056" t="s">
        <v>97</v>
      </c>
      <c r="CX52" s="1056" t="s">
        <v>102</v>
      </c>
      <c r="CY52" s="1114" t="s">
        <v>97</v>
      </c>
      <c r="CZ52" s="1114" t="s">
        <v>102</v>
      </c>
      <c r="DA52" s="1114" t="s">
        <v>97</v>
      </c>
      <c r="DB52" s="1114" t="s">
        <v>102</v>
      </c>
      <c r="DC52" s="1114" t="s">
        <v>97</v>
      </c>
      <c r="DD52" s="1114" t="s">
        <v>102</v>
      </c>
      <c r="DE52" s="1114" t="s">
        <v>97</v>
      </c>
      <c r="DF52" s="1114" t="s">
        <v>102</v>
      </c>
      <c r="DG52" s="1114" t="s">
        <v>110</v>
      </c>
      <c r="DH52" s="1114">
        <v>95</v>
      </c>
      <c r="DI52" s="1114" t="s">
        <v>110</v>
      </c>
      <c r="DJ52" s="1114">
        <v>91.46</v>
      </c>
      <c r="DK52" s="1114" t="s">
        <v>110</v>
      </c>
      <c r="DL52" s="1114">
        <v>86.4</v>
      </c>
      <c r="DM52" s="1056" t="s">
        <v>97</v>
      </c>
      <c r="DN52" s="1056" t="s">
        <v>102</v>
      </c>
      <c r="DO52" s="1056" t="s">
        <v>97</v>
      </c>
      <c r="DP52" s="1056" t="s">
        <v>102</v>
      </c>
      <c r="DQ52" s="1056" t="s">
        <v>97</v>
      </c>
      <c r="DR52" s="1056" t="s">
        <v>102</v>
      </c>
      <c r="DS52" s="1056" t="s">
        <v>97</v>
      </c>
      <c r="DT52" s="1056" t="s">
        <v>102</v>
      </c>
      <c r="DU52" s="1056" t="s">
        <v>97</v>
      </c>
      <c r="DV52" s="1056" t="s">
        <v>102</v>
      </c>
      <c r="DW52" s="1056" t="s">
        <v>97</v>
      </c>
      <c r="DX52" s="1056" t="s">
        <v>102</v>
      </c>
      <c r="DY52" s="1056" t="s">
        <v>97</v>
      </c>
      <c r="DZ52" s="1056" t="s">
        <v>102</v>
      </c>
      <c r="EA52" s="1056" t="s">
        <v>97</v>
      </c>
      <c r="EB52" s="1056" t="s">
        <v>102</v>
      </c>
      <c r="EC52" s="1056" t="s">
        <v>97</v>
      </c>
      <c r="ED52" s="1056" t="s">
        <v>102</v>
      </c>
      <c r="EE52" s="1056" t="s">
        <v>110</v>
      </c>
      <c r="EF52" s="1056" t="s">
        <v>287</v>
      </c>
      <c r="EG52" s="1056" t="s">
        <v>110</v>
      </c>
      <c r="EH52" s="1056" t="s">
        <v>287</v>
      </c>
      <c r="EI52" s="1056" t="s">
        <v>97</v>
      </c>
      <c r="EJ52" s="1056" t="s">
        <v>102</v>
      </c>
      <c r="EK52" s="1056" t="s">
        <v>110</v>
      </c>
      <c r="EL52" s="1056" t="s">
        <v>287</v>
      </c>
      <c r="EM52" s="1056" t="s">
        <v>97</v>
      </c>
      <c r="EN52" s="1056" t="s">
        <v>102</v>
      </c>
      <c r="EO52" s="1056" t="s">
        <v>110</v>
      </c>
      <c r="EP52" s="1056" t="s">
        <v>287</v>
      </c>
      <c r="EQ52" s="1056"/>
      <c r="ER52" s="1056"/>
      <c r="ES52" s="1056"/>
      <c r="ET52" s="1056"/>
      <c r="EU52" s="1056"/>
      <c r="EV52" s="1056"/>
      <c r="EW52" s="1056"/>
      <c r="EX52" s="1056"/>
      <c r="EY52" s="1056"/>
      <c r="EZ52" s="1056"/>
      <c r="FA52" s="1056"/>
      <c r="FB52" s="1056"/>
      <c r="FC52" s="1056"/>
      <c r="FD52" s="1056"/>
      <c r="FE52" s="1056"/>
      <c r="FF52" s="1056"/>
      <c r="FG52" s="1056"/>
      <c r="FH52" s="1056"/>
      <c r="FI52" s="1056"/>
      <c r="FJ52" s="1056"/>
      <c r="FK52" s="1056"/>
      <c r="FL52" s="1056"/>
      <c r="FM52" s="1056"/>
      <c r="FN52" s="1056"/>
      <c r="FO52" s="1056"/>
      <c r="FP52" s="1056"/>
      <c r="FQ52" s="1056"/>
      <c r="FR52" s="1056"/>
      <c r="FS52" s="1056"/>
      <c r="FT52" s="1056"/>
      <c r="FU52" s="1056"/>
      <c r="FV52" s="1056"/>
      <c r="FW52" s="1056"/>
      <c r="FX52" s="1056"/>
      <c r="FY52" s="1056"/>
      <c r="FZ52" s="1056"/>
      <c r="GA52" s="1056"/>
      <c r="GB52" s="1056"/>
      <c r="GC52" s="1056"/>
      <c r="GD52" s="1056"/>
      <c r="GE52" s="1056"/>
      <c r="GF52" s="1056"/>
      <c r="GG52" s="1056"/>
      <c r="GH52" s="1056"/>
      <c r="GI52" s="1056"/>
      <c r="GJ52" s="1056"/>
      <c r="GK52" s="1056"/>
      <c r="GL52" s="1056"/>
      <c r="GM52" s="1056"/>
      <c r="GN52" s="1056"/>
      <c r="GO52" s="1056"/>
      <c r="GP52" s="1056"/>
      <c r="GQ52" s="1056"/>
      <c r="GR52" s="1056"/>
      <c r="GS52" s="1056"/>
      <c r="GT52" s="1056"/>
      <c r="GU52" s="1056"/>
      <c r="GV52" s="1056"/>
      <c r="GW52" s="1056"/>
      <c r="GX52" s="1056"/>
      <c r="GY52" s="1056"/>
      <c r="GZ52" s="1056"/>
      <c r="HA52" s="1056"/>
      <c r="HB52" s="1056"/>
      <c r="HC52" s="1056"/>
      <c r="HD52" s="1056"/>
      <c r="HE52" s="1056"/>
      <c r="HF52" s="1056"/>
      <c r="HG52" s="1056"/>
      <c r="HH52" s="1056"/>
      <c r="HI52" s="1056"/>
      <c r="HJ52" s="1056"/>
      <c r="HK52" s="1056"/>
      <c r="HL52" s="1056"/>
      <c r="HM52" s="1056"/>
      <c r="HN52" s="1056"/>
      <c r="HO52" s="1056"/>
      <c r="HP52" s="1056"/>
      <c r="HQ52" s="1056"/>
      <c r="HR52" s="1056"/>
      <c r="HS52" s="1056"/>
      <c r="HT52" s="1056"/>
      <c r="HU52" s="1056"/>
      <c r="HV52" s="1056"/>
      <c r="HW52" s="1056"/>
      <c r="HX52" s="1056"/>
      <c r="HY52" s="1056"/>
      <c r="HZ52" s="1056"/>
      <c r="IA52" s="1056"/>
      <c r="IB52" s="1056"/>
      <c r="IC52" s="1056"/>
      <c r="ID52" s="1056"/>
      <c r="IE52" s="1056"/>
      <c r="IF52" s="1056"/>
      <c r="IG52" s="1056"/>
      <c r="IH52" s="1056"/>
      <c r="II52" s="1056"/>
      <c r="IJ52" s="1056"/>
      <c r="IK52" s="1056"/>
      <c r="IL52" s="1056"/>
      <c r="IM52" s="1056"/>
    </row>
    <row r="53" spans="1:247" s="176" customFormat="1" ht="15.75" thickBot="1" x14ac:dyDescent="0.3">
      <c r="A53" s="1109">
        <v>52</v>
      </c>
      <c r="B53" s="1109" t="s">
        <v>486</v>
      </c>
      <c r="C53" s="1109" t="s">
        <v>487</v>
      </c>
      <c r="D53" s="412" t="s">
        <v>3761</v>
      </c>
      <c r="E53" s="1364" t="s">
        <v>4186</v>
      </c>
      <c r="F53" s="1109" t="s">
        <v>499</v>
      </c>
      <c r="G53" s="1109" t="s">
        <v>147</v>
      </c>
      <c r="H53" s="1110">
        <v>35122</v>
      </c>
      <c r="I53" s="1109">
        <v>27</v>
      </c>
      <c r="J53" s="1109"/>
      <c r="K53" s="1109" t="s">
        <v>97</v>
      </c>
      <c r="L53" s="1109"/>
      <c r="M53" s="1109" t="s">
        <v>500</v>
      </c>
      <c r="N53" s="1109"/>
      <c r="O53" s="1109"/>
      <c r="P53" s="1109"/>
      <c r="Q53" s="1109" t="s">
        <v>501</v>
      </c>
      <c r="R53" s="1109"/>
      <c r="S53" s="1109">
        <v>2020</v>
      </c>
      <c r="T53" s="1109"/>
      <c r="U53" s="1109" t="s">
        <v>100</v>
      </c>
      <c r="V53" s="1109"/>
      <c r="W53" s="1109" t="s">
        <v>101</v>
      </c>
      <c r="X53" s="1109"/>
      <c r="Y53" s="1109" t="s">
        <v>102</v>
      </c>
      <c r="Z53" s="1109"/>
      <c r="AA53" s="1109" t="s">
        <v>377</v>
      </c>
      <c r="AB53" s="1109"/>
      <c r="AC53" s="1109"/>
      <c r="AD53" s="1109"/>
      <c r="AE53" s="1109" t="s">
        <v>102</v>
      </c>
      <c r="AF53" s="1109" t="s">
        <v>103</v>
      </c>
      <c r="AG53" s="1109" t="s">
        <v>176</v>
      </c>
      <c r="AH53" s="1109" t="s">
        <v>119</v>
      </c>
      <c r="AI53" s="1114" t="s">
        <v>502</v>
      </c>
      <c r="AJ53" s="1109" t="s">
        <v>503</v>
      </c>
      <c r="AK53" s="1110">
        <v>44984</v>
      </c>
      <c r="AL53" s="1114" t="s">
        <v>102</v>
      </c>
      <c r="AM53" s="1114" t="s">
        <v>102</v>
      </c>
      <c r="AN53" s="1109" t="s">
        <v>500</v>
      </c>
      <c r="AO53" s="1056" t="s">
        <v>504</v>
      </c>
      <c r="AP53" s="1109" t="s">
        <v>110</v>
      </c>
      <c r="AQ53" s="1109" t="s">
        <v>505</v>
      </c>
      <c r="AR53" s="1109">
        <v>58</v>
      </c>
      <c r="AS53" s="1056" t="s">
        <v>107</v>
      </c>
      <c r="AT53" s="1109" t="s">
        <v>102</v>
      </c>
      <c r="AU53" s="1114" t="s">
        <v>501</v>
      </c>
      <c r="AV53" s="1109" t="s">
        <v>8</v>
      </c>
      <c r="AW53" s="1114" t="s">
        <v>484</v>
      </c>
      <c r="AX53" s="1109" t="s">
        <v>9</v>
      </c>
      <c r="AY53" s="1109" t="s">
        <v>8</v>
      </c>
      <c r="AZ53" s="1369" t="s">
        <v>2835</v>
      </c>
      <c r="BA53" s="1109" t="s">
        <v>102</v>
      </c>
      <c r="BB53" s="1109" t="s">
        <v>102</v>
      </c>
      <c r="BC53" s="1109"/>
      <c r="BD53" s="1056" t="s">
        <v>506</v>
      </c>
      <c r="BE53" s="1111">
        <v>1</v>
      </c>
      <c r="BF53" s="1112">
        <v>1</v>
      </c>
      <c r="BG53" s="1112"/>
      <c r="BH53" s="1112">
        <v>4</v>
      </c>
      <c r="BI53" s="1112">
        <v>0</v>
      </c>
      <c r="BJ53" s="1112">
        <v>0</v>
      </c>
      <c r="BK53" s="1112">
        <v>0</v>
      </c>
      <c r="BL53" s="1111">
        <f t="shared" ref="BL53:BL56" si="14">BE53+BH53+BJ53</f>
        <v>5</v>
      </c>
      <c r="BM53" s="1111">
        <f t="shared" ref="BM53:BM56" si="15">BF53+BI53+BK53</f>
        <v>1</v>
      </c>
      <c r="BN53" s="1111">
        <f>13-BM53</f>
        <v>12</v>
      </c>
      <c r="BO53" s="1109" t="s">
        <v>97</v>
      </c>
      <c r="BP53" s="1109" t="s">
        <v>102</v>
      </c>
      <c r="BQ53" s="1109" t="s">
        <v>97</v>
      </c>
      <c r="BR53" s="1109" t="s">
        <v>102</v>
      </c>
      <c r="BS53" s="1109" t="s">
        <v>97</v>
      </c>
      <c r="BT53" s="1109" t="s">
        <v>102</v>
      </c>
      <c r="BU53" s="1109" t="s">
        <v>97</v>
      </c>
      <c r="BV53" s="1109" t="s">
        <v>102</v>
      </c>
      <c r="BW53" s="1109" t="s">
        <v>97</v>
      </c>
      <c r="BX53" s="1109" t="s">
        <v>102</v>
      </c>
      <c r="BY53" s="1109" t="s">
        <v>97</v>
      </c>
      <c r="BZ53" s="1109" t="s">
        <v>102</v>
      </c>
      <c r="CA53" s="1113" t="s">
        <v>97</v>
      </c>
      <c r="CB53" s="1113" t="s">
        <v>102</v>
      </c>
      <c r="CC53" s="1113" t="s">
        <v>97</v>
      </c>
      <c r="CD53" s="1113" t="s">
        <v>102</v>
      </c>
      <c r="CE53" s="1113" t="s">
        <v>97</v>
      </c>
      <c r="CF53" s="1113" t="s">
        <v>102</v>
      </c>
      <c r="CG53" s="1113" t="s">
        <v>97</v>
      </c>
      <c r="CH53" s="1113" t="s">
        <v>102</v>
      </c>
      <c r="CI53" s="1113" t="s">
        <v>97</v>
      </c>
      <c r="CJ53" s="1113" t="s">
        <v>102</v>
      </c>
      <c r="CK53" s="1113" t="s">
        <v>97</v>
      </c>
      <c r="CL53" s="1113" t="s">
        <v>102</v>
      </c>
      <c r="CM53" s="1113" t="s">
        <v>97</v>
      </c>
      <c r="CN53" s="1113" t="s">
        <v>102</v>
      </c>
      <c r="CO53" s="1113" t="s">
        <v>97</v>
      </c>
      <c r="CP53" s="1113" t="s">
        <v>102</v>
      </c>
      <c r="CQ53" s="1114" t="s">
        <v>97</v>
      </c>
      <c r="CR53" s="1114" t="s">
        <v>102</v>
      </c>
      <c r="CS53" s="1114" t="s">
        <v>110</v>
      </c>
      <c r="CT53" s="1114">
        <v>73.63</v>
      </c>
      <c r="CU53" s="1114" t="s">
        <v>97</v>
      </c>
      <c r="CV53" s="1114" t="s">
        <v>102</v>
      </c>
      <c r="CW53" s="1114" t="s">
        <v>97</v>
      </c>
      <c r="CX53" s="1114" t="s">
        <v>102</v>
      </c>
      <c r="CY53" s="1114" t="s">
        <v>97</v>
      </c>
      <c r="CZ53" s="1114" t="s">
        <v>102</v>
      </c>
      <c r="DA53" s="1114" t="s">
        <v>97</v>
      </c>
      <c r="DB53" s="1114" t="s">
        <v>102</v>
      </c>
      <c r="DC53" s="1114" t="s">
        <v>97</v>
      </c>
      <c r="DD53" s="1114" t="s">
        <v>102</v>
      </c>
      <c r="DE53" s="1114" t="s">
        <v>97</v>
      </c>
      <c r="DF53" s="1114" t="s">
        <v>102</v>
      </c>
      <c r="DG53" s="1114" t="s">
        <v>110</v>
      </c>
      <c r="DH53" s="1114">
        <v>0</v>
      </c>
      <c r="DI53" s="1114" t="s">
        <v>97</v>
      </c>
      <c r="DJ53" s="1114" t="s">
        <v>102</v>
      </c>
      <c r="DK53" s="1114" t="s">
        <v>97</v>
      </c>
      <c r="DL53" s="1114" t="s">
        <v>102</v>
      </c>
      <c r="DM53" s="1056" t="s">
        <v>97</v>
      </c>
      <c r="DN53" s="1056" t="s">
        <v>102</v>
      </c>
      <c r="DO53" s="1056" t="s">
        <v>97</v>
      </c>
      <c r="DP53" s="1056" t="s">
        <v>102</v>
      </c>
      <c r="DQ53" s="1056" t="s">
        <v>97</v>
      </c>
      <c r="DR53" s="1056" t="s">
        <v>102</v>
      </c>
      <c r="DS53" s="1056" t="s">
        <v>97</v>
      </c>
      <c r="DT53" s="1056" t="s">
        <v>102</v>
      </c>
      <c r="DU53" s="1056" t="s">
        <v>97</v>
      </c>
      <c r="DV53" s="1056" t="s">
        <v>102</v>
      </c>
      <c r="DW53" s="1056" t="s">
        <v>97</v>
      </c>
      <c r="DX53" s="1056" t="s">
        <v>102</v>
      </c>
      <c r="DY53" s="1056" t="s">
        <v>97</v>
      </c>
      <c r="DZ53" s="1056" t="s">
        <v>102</v>
      </c>
      <c r="EA53" s="1056" t="s">
        <v>97</v>
      </c>
      <c r="EB53" s="1056" t="s">
        <v>102</v>
      </c>
      <c r="EC53" s="1056" t="s">
        <v>97</v>
      </c>
      <c r="ED53" s="1056" t="s">
        <v>102</v>
      </c>
      <c r="EE53" s="1056" t="s">
        <v>97</v>
      </c>
      <c r="EF53" s="1056" t="s">
        <v>102</v>
      </c>
      <c r="EG53" s="1056" t="s">
        <v>97</v>
      </c>
      <c r="EH53" s="1056" t="s">
        <v>102</v>
      </c>
      <c r="EI53" s="1056" t="s">
        <v>97</v>
      </c>
      <c r="EJ53" s="1056" t="s">
        <v>102</v>
      </c>
      <c r="EK53" s="1056" t="s">
        <v>97</v>
      </c>
      <c r="EL53" s="1056" t="s">
        <v>102</v>
      </c>
      <c r="EM53" s="1056" t="s">
        <v>97</v>
      </c>
      <c r="EN53" s="1056" t="s">
        <v>102</v>
      </c>
      <c r="EO53" s="1056" t="s">
        <v>97</v>
      </c>
      <c r="EP53" s="1056" t="s">
        <v>102</v>
      </c>
      <c r="EQ53" s="1056"/>
      <c r="ER53" s="1056"/>
      <c r="ES53" s="1056"/>
      <c r="ET53" s="1056"/>
      <c r="EU53" s="1056"/>
      <c r="EV53" s="1056"/>
      <c r="EW53" s="1056"/>
      <c r="EX53" s="1056"/>
      <c r="EY53" s="1056"/>
      <c r="EZ53" s="1056"/>
      <c r="FA53" s="1056"/>
      <c r="FB53" s="1056"/>
      <c r="FC53" s="1056"/>
      <c r="FD53" s="1056"/>
      <c r="FE53" s="1056"/>
      <c r="FF53" s="1056"/>
      <c r="FG53" s="1056"/>
      <c r="FH53" s="1056"/>
      <c r="FI53" s="1056" t="s">
        <v>181</v>
      </c>
      <c r="FJ53" s="1056" t="s">
        <v>313</v>
      </c>
      <c r="FK53" s="1056" t="s">
        <v>110</v>
      </c>
      <c r="FL53" s="1056"/>
      <c r="FM53" s="1056"/>
      <c r="FN53" s="1056"/>
      <c r="FO53" s="1056"/>
      <c r="FP53" s="1056"/>
      <c r="FQ53" s="1056"/>
      <c r="FR53" s="1056"/>
      <c r="FS53" s="1056"/>
      <c r="FT53" s="1056"/>
      <c r="FU53" s="1056"/>
      <c r="FV53" s="1056"/>
      <c r="FW53" s="1056"/>
      <c r="FX53" s="1056"/>
      <c r="FY53" s="1056"/>
      <c r="FZ53" s="1056"/>
      <c r="GA53" s="1056"/>
      <c r="GB53" s="1056"/>
      <c r="GC53" s="1056"/>
      <c r="GD53" s="1056" t="s">
        <v>97</v>
      </c>
      <c r="GE53" s="1056"/>
      <c r="GF53" s="1056"/>
      <c r="GG53" s="1056"/>
      <c r="GH53" s="1056"/>
      <c r="GI53" s="1056"/>
      <c r="GJ53" s="1056"/>
      <c r="GK53" s="1056"/>
      <c r="GL53" s="1056"/>
      <c r="GM53" s="1056"/>
      <c r="GN53" s="1056"/>
      <c r="GO53" s="1056"/>
      <c r="GP53" s="1056"/>
      <c r="GQ53" s="1056"/>
      <c r="GR53" s="1056"/>
      <c r="GS53" s="1056"/>
      <c r="GT53" s="1056" t="s">
        <v>339</v>
      </c>
      <c r="GU53" s="1056"/>
      <c r="GV53" s="1056"/>
      <c r="GW53" s="1056"/>
      <c r="GX53" s="1056"/>
      <c r="GY53" s="1056"/>
      <c r="GZ53" s="1056"/>
      <c r="HA53" s="1056"/>
      <c r="HB53" s="1056"/>
      <c r="HC53" s="1056"/>
      <c r="HD53" s="1056"/>
      <c r="HE53" s="1056"/>
      <c r="HF53" s="1056"/>
      <c r="HG53" s="1056"/>
      <c r="HH53" s="1056"/>
      <c r="HI53" s="1056"/>
      <c r="HJ53" s="1056"/>
      <c r="HK53" s="1056"/>
      <c r="HL53" s="1056"/>
      <c r="HM53" s="1056"/>
      <c r="HN53" s="1056"/>
      <c r="HO53" s="1056"/>
      <c r="HP53" s="1056"/>
      <c r="HQ53" s="1056"/>
      <c r="HR53" s="1056"/>
      <c r="HS53" s="1056"/>
      <c r="HT53" s="1056"/>
      <c r="HU53" s="1056"/>
      <c r="HV53" s="1056"/>
      <c r="HW53" s="1056"/>
      <c r="HX53" s="1056"/>
      <c r="HY53" s="1056" t="s">
        <v>181</v>
      </c>
      <c r="HZ53" s="1056"/>
      <c r="IA53" s="1056"/>
      <c r="IB53" s="1056"/>
      <c r="IC53" s="1056"/>
      <c r="ID53" s="1056"/>
      <c r="IE53" s="1056"/>
      <c r="IF53" s="1056"/>
      <c r="IG53" s="1056"/>
      <c r="IH53" s="1056"/>
      <c r="II53" s="1056"/>
      <c r="IJ53" s="1056"/>
      <c r="IK53" s="1056"/>
      <c r="IL53" s="1056"/>
      <c r="IM53" s="1056"/>
    </row>
    <row r="54" spans="1:247" s="176" customFormat="1" ht="15.75" thickBot="1" x14ac:dyDescent="0.3">
      <c r="A54" s="1109">
        <v>53</v>
      </c>
      <c r="B54" s="1109" t="s">
        <v>497</v>
      </c>
      <c r="C54" s="1109" t="s">
        <v>498</v>
      </c>
      <c r="D54" s="412" t="s">
        <v>3762</v>
      </c>
      <c r="E54" s="1364" t="s">
        <v>4187</v>
      </c>
      <c r="F54" s="1109" t="s">
        <v>509</v>
      </c>
      <c r="G54" s="1109" t="s">
        <v>96</v>
      </c>
      <c r="H54" s="1110">
        <v>30531</v>
      </c>
      <c r="I54" s="1109">
        <v>40</v>
      </c>
      <c r="J54" s="1109"/>
      <c r="K54" s="1109" t="s">
        <v>97</v>
      </c>
      <c r="L54" s="1109"/>
      <c r="M54" s="1109" t="s">
        <v>98</v>
      </c>
      <c r="N54" s="1109"/>
      <c r="O54" s="1109"/>
      <c r="P54" s="1109"/>
      <c r="Q54" s="1109" t="s">
        <v>510</v>
      </c>
      <c r="R54" s="1109"/>
      <c r="S54" s="1109">
        <v>2018</v>
      </c>
      <c r="T54" s="1109"/>
      <c r="U54" s="1109" t="s">
        <v>491</v>
      </c>
      <c r="V54" s="1109"/>
      <c r="W54" s="1109" t="s">
        <v>511</v>
      </c>
      <c r="X54" s="1109"/>
      <c r="Y54" s="1109" t="s">
        <v>102</v>
      </c>
      <c r="Z54" s="1109"/>
      <c r="AA54" s="1109" t="s">
        <v>512</v>
      </c>
      <c r="AB54" s="1109"/>
      <c r="AC54" s="1109"/>
      <c r="AD54" s="1109"/>
      <c r="AE54" s="1109" t="s">
        <v>102</v>
      </c>
      <c r="AF54" s="1109" t="s">
        <v>103</v>
      </c>
      <c r="AG54" s="1109" t="s">
        <v>176</v>
      </c>
      <c r="AH54" s="1109" t="s">
        <v>119</v>
      </c>
      <c r="AI54" s="1114" t="s">
        <v>309</v>
      </c>
      <c r="AJ54" s="1109" t="s">
        <v>513</v>
      </c>
      <c r="AK54" s="1110">
        <v>44946</v>
      </c>
      <c r="AL54" s="1114" t="s">
        <v>102</v>
      </c>
      <c r="AM54" s="1114" t="s">
        <v>102</v>
      </c>
      <c r="AN54" s="1109" t="s">
        <v>98</v>
      </c>
      <c r="AO54" s="1056" t="s">
        <v>106</v>
      </c>
      <c r="AP54" s="1109" t="s">
        <v>514</v>
      </c>
      <c r="AQ54" s="1109" t="s">
        <v>515</v>
      </c>
      <c r="AR54" s="1109" t="s">
        <v>102</v>
      </c>
      <c r="AS54" s="1056" t="s">
        <v>133</v>
      </c>
      <c r="AT54" s="1109" t="s">
        <v>102</v>
      </c>
      <c r="AU54" s="1114" t="s">
        <v>311</v>
      </c>
      <c r="AV54" s="1109" t="s">
        <v>8</v>
      </c>
      <c r="AW54" s="1114" t="s">
        <v>484</v>
      </c>
      <c r="AX54" s="1109" t="s">
        <v>9</v>
      </c>
      <c r="AY54" s="1109" t="s">
        <v>8</v>
      </c>
      <c r="AZ54" s="1369" t="s">
        <v>2835</v>
      </c>
      <c r="BA54" s="1109" t="s">
        <v>102</v>
      </c>
      <c r="BB54" s="1109" t="s">
        <v>102</v>
      </c>
      <c r="BC54" s="1109"/>
      <c r="BD54" s="1056" t="s">
        <v>516</v>
      </c>
      <c r="BE54" s="1111">
        <v>3</v>
      </c>
      <c r="BF54" s="1112">
        <v>2</v>
      </c>
      <c r="BG54" s="1112"/>
      <c r="BH54" s="1111">
        <v>0</v>
      </c>
      <c r="BI54" s="1111">
        <v>0</v>
      </c>
      <c r="BJ54" s="1111">
        <v>0</v>
      </c>
      <c r="BK54" s="1111">
        <v>0</v>
      </c>
      <c r="BL54" s="1111">
        <f t="shared" si="14"/>
        <v>3</v>
      </c>
      <c r="BM54" s="1111">
        <f t="shared" si="15"/>
        <v>2</v>
      </c>
      <c r="BN54" s="1111">
        <f>15-BM54</f>
        <v>13</v>
      </c>
      <c r="BO54" s="1109" t="s">
        <v>97</v>
      </c>
      <c r="BP54" s="1109" t="s">
        <v>102</v>
      </c>
      <c r="BQ54" s="1109" t="s">
        <v>97</v>
      </c>
      <c r="BR54" s="1109" t="s">
        <v>102</v>
      </c>
      <c r="BS54" s="1109" t="s">
        <v>97</v>
      </c>
      <c r="BT54" s="1109" t="s">
        <v>102</v>
      </c>
      <c r="BU54" s="1109" t="s">
        <v>97</v>
      </c>
      <c r="BV54" s="1109" t="s">
        <v>102</v>
      </c>
      <c r="BW54" s="1109" t="s">
        <v>97</v>
      </c>
      <c r="BX54" s="1109" t="s">
        <v>102</v>
      </c>
      <c r="BY54" s="1109" t="s">
        <v>97</v>
      </c>
      <c r="BZ54" s="1109" t="s">
        <v>102</v>
      </c>
      <c r="CA54" s="1113" t="s">
        <v>97</v>
      </c>
      <c r="CB54" s="1113" t="s">
        <v>102</v>
      </c>
      <c r="CC54" s="1113" t="s">
        <v>97</v>
      </c>
      <c r="CD54" s="1113" t="s">
        <v>102</v>
      </c>
      <c r="CE54" s="1113" t="s">
        <v>97</v>
      </c>
      <c r="CF54" s="1113" t="s">
        <v>102</v>
      </c>
      <c r="CG54" s="1113" t="s">
        <v>97</v>
      </c>
      <c r="CH54" s="1113" t="s">
        <v>102</v>
      </c>
      <c r="CI54" s="1113" t="s">
        <v>97</v>
      </c>
      <c r="CJ54" s="1113" t="s">
        <v>102</v>
      </c>
      <c r="CK54" s="1113" t="s">
        <v>97</v>
      </c>
      <c r="CL54" s="1113" t="s">
        <v>102</v>
      </c>
      <c r="CM54" s="1113" t="s">
        <v>97</v>
      </c>
      <c r="CN54" s="1113" t="s">
        <v>102</v>
      </c>
      <c r="CO54" s="1113" t="s">
        <v>97</v>
      </c>
      <c r="CP54" s="1113" t="s">
        <v>102</v>
      </c>
      <c r="CQ54" s="1114" t="s">
        <v>110</v>
      </c>
      <c r="CR54" s="1114">
        <v>85</v>
      </c>
      <c r="CS54" s="1114" t="s">
        <v>110</v>
      </c>
      <c r="CT54" s="1114">
        <v>65.713999999999999</v>
      </c>
      <c r="CU54" s="1114" t="s">
        <v>110</v>
      </c>
      <c r="CV54" s="1114">
        <v>70</v>
      </c>
      <c r="CW54" s="1114" t="s">
        <v>97</v>
      </c>
      <c r="CX54" s="1114" t="s">
        <v>102</v>
      </c>
      <c r="CY54" s="1114" t="s">
        <v>97</v>
      </c>
      <c r="CZ54" s="1114" t="s">
        <v>102</v>
      </c>
      <c r="DA54" s="1114" t="s">
        <v>97</v>
      </c>
      <c r="DB54" s="1114" t="s">
        <v>102</v>
      </c>
      <c r="DC54" s="1114" t="s">
        <v>97</v>
      </c>
      <c r="DD54" s="1114" t="s">
        <v>102</v>
      </c>
      <c r="DE54" s="1114" t="s">
        <v>97</v>
      </c>
      <c r="DF54" s="1114" t="s">
        <v>102</v>
      </c>
      <c r="DG54" s="1114" t="s">
        <v>97</v>
      </c>
      <c r="DH54" s="1114" t="s">
        <v>102</v>
      </c>
      <c r="DI54" s="1114" t="s">
        <v>97</v>
      </c>
      <c r="DJ54" s="1114" t="s">
        <v>102</v>
      </c>
      <c r="DK54" s="1114" t="s">
        <v>97</v>
      </c>
      <c r="DL54" s="1114" t="s">
        <v>102</v>
      </c>
      <c r="DM54" s="1056" t="s">
        <v>97</v>
      </c>
      <c r="DN54" s="1056" t="s">
        <v>102</v>
      </c>
      <c r="DO54" s="1056" t="s">
        <v>97</v>
      </c>
      <c r="DP54" s="1056" t="s">
        <v>102</v>
      </c>
      <c r="DQ54" s="1056" t="s">
        <v>97</v>
      </c>
      <c r="DR54" s="1056" t="s">
        <v>102</v>
      </c>
      <c r="DS54" s="1056" t="s">
        <v>97</v>
      </c>
      <c r="DT54" s="1056" t="s">
        <v>102</v>
      </c>
      <c r="DU54" s="1056" t="s">
        <v>97</v>
      </c>
      <c r="DV54" s="1056" t="s">
        <v>102</v>
      </c>
      <c r="DW54" s="1056" t="s">
        <v>97</v>
      </c>
      <c r="DX54" s="1056" t="s">
        <v>102</v>
      </c>
      <c r="DY54" s="1056" t="s">
        <v>97</v>
      </c>
      <c r="DZ54" s="1056" t="s">
        <v>102</v>
      </c>
      <c r="EA54" s="1056" t="s">
        <v>97</v>
      </c>
      <c r="EB54" s="1056" t="s">
        <v>102</v>
      </c>
      <c r="EC54" s="1056" t="s">
        <v>97</v>
      </c>
      <c r="ED54" s="1056" t="s">
        <v>102</v>
      </c>
      <c r="EE54" s="1056" t="s">
        <v>97</v>
      </c>
      <c r="EF54" s="1056" t="s">
        <v>102</v>
      </c>
      <c r="EG54" s="1056" t="s">
        <v>97</v>
      </c>
      <c r="EH54" s="1056" t="s">
        <v>102</v>
      </c>
      <c r="EI54" s="1056" t="s">
        <v>97</v>
      </c>
      <c r="EJ54" s="1056" t="s">
        <v>102</v>
      </c>
      <c r="EK54" s="1056" t="s">
        <v>97</v>
      </c>
      <c r="EL54" s="1056" t="s">
        <v>102</v>
      </c>
      <c r="EM54" s="1056" t="s">
        <v>97</v>
      </c>
      <c r="EN54" s="1056" t="s">
        <v>102</v>
      </c>
      <c r="EO54" s="1056" t="s">
        <v>97</v>
      </c>
      <c r="EP54" s="1056" t="s">
        <v>102</v>
      </c>
      <c r="EQ54" s="1056"/>
      <c r="ER54" s="1056"/>
      <c r="ES54" s="1056"/>
      <c r="ET54" s="1056"/>
      <c r="EU54" s="1056"/>
      <c r="EV54" s="1056"/>
      <c r="EW54" s="1056"/>
      <c r="EX54" s="1056"/>
      <c r="EY54" s="1056"/>
      <c r="EZ54" s="1056"/>
      <c r="FA54" s="1056"/>
      <c r="FB54" s="1056"/>
      <c r="FC54" s="1056"/>
      <c r="FD54" s="1056"/>
      <c r="FE54" s="1056"/>
      <c r="FF54" s="1056"/>
      <c r="FG54" s="1056"/>
      <c r="FH54" s="1056"/>
      <c r="FI54" s="1056"/>
      <c r="FJ54" s="1056"/>
      <c r="FK54" s="1056"/>
      <c r="FL54" s="1056"/>
      <c r="FM54" s="1056"/>
      <c r="FN54" s="1056"/>
      <c r="FO54" s="1056"/>
      <c r="FP54" s="1056"/>
      <c r="FQ54" s="1056"/>
      <c r="FR54" s="1056"/>
      <c r="FS54" s="1056"/>
      <c r="FT54" s="1056"/>
      <c r="FU54" s="1056"/>
      <c r="FV54" s="1056"/>
      <c r="FW54" s="1056"/>
      <c r="FX54" s="1056"/>
      <c r="FY54" s="1056"/>
      <c r="FZ54" s="1056"/>
      <c r="GA54" s="1056"/>
      <c r="GB54" s="1056"/>
      <c r="GC54" s="1056"/>
      <c r="GD54" s="1056"/>
      <c r="GE54" s="1056"/>
      <c r="GF54" s="1056"/>
      <c r="GG54" s="1056"/>
      <c r="GH54" s="1056"/>
      <c r="GI54" s="1056"/>
      <c r="GJ54" s="1056"/>
      <c r="GK54" s="1056"/>
      <c r="GL54" s="1056"/>
      <c r="GM54" s="1056"/>
      <c r="GN54" s="1056"/>
      <c r="GO54" s="1056"/>
      <c r="GP54" s="1056"/>
      <c r="GQ54" s="1056"/>
      <c r="GR54" s="1056"/>
      <c r="GS54" s="1056"/>
      <c r="GT54" s="1056"/>
      <c r="GU54" s="1056"/>
      <c r="GV54" s="1056"/>
      <c r="GW54" s="1056"/>
      <c r="GX54" s="1056"/>
      <c r="GY54" s="1056"/>
      <c r="GZ54" s="1056"/>
      <c r="HA54" s="1056"/>
      <c r="HB54" s="1056"/>
      <c r="HC54" s="1056"/>
      <c r="HD54" s="1056"/>
      <c r="HE54" s="1056"/>
      <c r="HF54" s="1056"/>
      <c r="HG54" s="1056"/>
      <c r="HH54" s="1056"/>
      <c r="HI54" s="1056"/>
      <c r="HJ54" s="1056"/>
      <c r="HK54" s="1056"/>
      <c r="HL54" s="1056"/>
      <c r="HM54" s="1056"/>
      <c r="HN54" s="1056"/>
      <c r="HO54" s="1056"/>
      <c r="HP54" s="1056"/>
      <c r="HQ54" s="1056"/>
      <c r="HR54" s="1056"/>
      <c r="HS54" s="1056"/>
      <c r="HT54" s="1056"/>
      <c r="HU54" s="1056"/>
      <c r="HV54" s="1056"/>
      <c r="HW54" s="1056"/>
      <c r="HX54" s="1056"/>
      <c r="HY54" s="1056"/>
      <c r="HZ54" s="1056"/>
      <c r="IA54" s="1056"/>
      <c r="IB54" s="1056"/>
      <c r="IC54" s="1056"/>
      <c r="ID54" s="1056"/>
      <c r="IE54" s="1056"/>
      <c r="IF54" s="1056"/>
      <c r="IG54" s="1056"/>
      <c r="IH54" s="1056"/>
      <c r="II54" s="1056"/>
      <c r="IJ54" s="1056"/>
      <c r="IK54" s="1056"/>
      <c r="IL54" s="1056"/>
      <c r="IM54" s="1056"/>
    </row>
    <row r="55" spans="1:247" s="176" customFormat="1" ht="15.75" thickBot="1" x14ac:dyDescent="0.3">
      <c r="A55" s="1109">
        <v>54</v>
      </c>
      <c r="B55" s="1109" t="s">
        <v>507</v>
      </c>
      <c r="C55" s="1109" t="s">
        <v>508</v>
      </c>
      <c r="D55" s="412" t="s">
        <v>3763</v>
      </c>
      <c r="E55" s="1364" t="s">
        <v>4188</v>
      </c>
      <c r="F55" s="1109" t="s">
        <v>519</v>
      </c>
      <c r="G55" s="1109" t="s">
        <v>96</v>
      </c>
      <c r="H55" s="1110">
        <v>32880</v>
      </c>
      <c r="I55" s="1109">
        <v>33</v>
      </c>
      <c r="J55" s="1109"/>
      <c r="K55" s="1109" t="s">
        <v>97</v>
      </c>
      <c r="L55" s="1109"/>
      <c r="M55" s="1109" t="s">
        <v>138</v>
      </c>
      <c r="N55" s="1109"/>
      <c r="O55" s="1109"/>
      <c r="P55" s="1109"/>
      <c r="Q55" s="1109" t="s">
        <v>520</v>
      </c>
      <c r="R55" s="1109"/>
      <c r="S55" s="1109">
        <v>2015</v>
      </c>
      <c r="T55" s="1109"/>
      <c r="U55" s="1109" t="s">
        <v>100</v>
      </c>
      <c r="V55" s="1109"/>
      <c r="W55" s="1109" t="s">
        <v>101</v>
      </c>
      <c r="X55" s="1109"/>
      <c r="Y55" s="1109" t="s">
        <v>102</v>
      </c>
      <c r="Z55" s="1109"/>
      <c r="AA55" s="1109" t="s">
        <v>521</v>
      </c>
      <c r="AB55" s="1109"/>
      <c r="AC55" s="1109"/>
      <c r="AD55" s="1109"/>
      <c r="AE55" s="1109" t="s">
        <v>102</v>
      </c>
      <c r="AF55" s="1109" t="s">
        <v>117</v>
      </c>
      <c r="AG55" s="1109" t="s">
        <v>151</v>
      </c>
      <c r="AH55" s="1109" t="s">
        <v>119</v>
      </c>
      <c r="AI55" s="1114" t="s">
        <v>522</v>
      </c>
      <c r="AJ55" s="1109" t="s">
        <v>523</v>
      </c>
      <c r="AK55" s="1110">
        <v>44910</v>
      </c>
      <c r="AL55" s="1114" t="s">
        <v>102</v>
      </c>
      <c r="AM55" s="1114" t="s">
        <v>102</v>
      </c>
      <c r="AN55" s="1109" t="s">
        <v>138</v>
      </c>
      <c r="AO55" s="1056" t="s">
        <v>106</v>
      </c>
      <c r="AP55" s="1109" t="s">
        <v>110</v>
      </c>
      <c r="AQ55" s="1109" t="s">
        <v>505</v>
      </c>
      <c r="AR55" s="1109">
        <v>504</v>
      </c>
      <c r="AS55" s="1056" t="s">
        <v>133</v>
      </c>
      <c r="AT55" s="1109" t="s">
        <v>102</v>
      </c>
      <c r="AU55" s="1114" t="s">
        <v>311</v>
      </c>
      <c r="AV55" s="1109" t="s">
        <v>8</v>
      </c>
      <c r="AW55" s="1114" t="s">
        <v>484</v>
      </c>
      <c r="AX55" s="1109" t="s">
        <v>9</v>
      </c>
      <c r="AY55" s="1109" t="s">
        <v>8</v>
      </c>
      <c r="AZ55" s="1370" t="s">
        <v>4565</v>
      </c>
      <c r="BA55" s="1109" t="s">
        <v>102</v>
      </c>
      <c r="BB55" s="1109" t="s">
        <v>102</v>
      </c>
      <c r="BC55" s="1109"/>
      <c r="BD55" s="1056" t="s">
        <v>525</v>
      </c>
      <c r="BE55" s="1111">
        <v>2</v>
      </c>
      <c r="BF55" s="1112">
        <v>0</v>
      </c>
      <c r="BG55" s="1112"/>
      <c r="BH55" s="1111">
        <v>0</v>
      </c>
      <c r="BI55" s="1111">
        <v>0</v>
      </c>
      <c r="BJ55" s="1111">
        <v>0</v>
      </c>
      <c r="BK55" s="1111">
        <v>0</v>
      </c>
      <c r="BL55" s="1111">
        <f t="shared" si="14"/>
        <v>2</v>
      </c>
      <c r="BM55" s="1111">
        <f t="shared" si="15"/>
        <v>0</v>
      </c>
      <c r="BN55" s="1111">
        <f>14-BM55</f>
        <v>14</v>
      </c>
      <c r="BO55" s="1109" t="s">
        <v>97</v>
      </c>
      <c r="BP55" s="1109" t="s">
        <v>102</v>
      </c>
      <c r="BQ55" s="1109" t="s">
        <v>97</v>
      </c>
      <c r="BR55" s="1109" t="s">
        <v>102</v>
      </c>
      <c r="BS55" s="1109" t="s">
        <v>97</v>
      </c>
      <c r="BT55" s="1109" t="s">
        <v>102</v>
      </c>
      <c r="BU55" s="1109" t="s">
        <v>97</v>
      </c>
      <c r="BV55" s="1109" t="s">
        <v>102</v>
      </c>
      <c r="BW55" s="1109" t="s">
        <v>97</v>
      </c>
      <c r="BX55" s="1109" t="s">
        <v>102</v>
      </c>
      <c r="BY55" s="1109" t="s">
        <v>97</v>
      </c>
      <c r="BZ55" s="1109" t="s">
        <v>102</v>
      </c>
      <c r="CA55" s="1113" t="s">
        <v>97</v>
      </c>
      <c r="CB55" s="1113" t="s">
        <v>102</v>
      </c>
      <c r="CC55" s="1113" t="s">
        <v>97</v>
      </c>
      <c r="CD55" s="1113" t="s">
        <v>102</v>
      </c>
      <c r="CE55" s="1113" t="s">
        <v>97</v>
      </c>
      <c r="CF55" s="1113" t="s">
        <v>102</v>
      </c>
      <c r="CG55" s="1113" t="s">
        <v>97</v>
      </c>
      <c r="CH55" s="1113" t="s">
        <v>102</v>
      </c>
      <c r="CI55" s="1113" t="s">
        <v>97</v>
      </c>
      <c r="CJ55" s="1113" t="s">
        <v>102</v>
      </c>
      <c r="CK55" s="1113" t="s">
        <v>97</v>
      </c>
      <c r="CL55" s="1113" t="s">
        <v>102</v>
      </c>
      <c r="CM55" s="1113" t="s">
        <v>97</v>
      </c>
      <c r="CN55" s="1113" t="s">
        <v>102</v>
      </c>
      <c r="CO55" s="1113" t="s">
        <v>97</v>
      </c>
      <c r="CP55" s="1113" t="s">
        <v>102</v>
      </c>
      <c r="CQ55" s="1114" t="s">
        <v>110</v>
      </c>
      <c r="CR55" s="1114">
        <v>66</v>
      </c>
      <c r="CS55" s="1114" t="s">
        <v>97</v>
      </c>
      <c r="CT55" s="1114" t="s">
        <v>102</v>
      </c>
      <c r="CU55" s="1114" t="s">
        <v>110</v>
      </c>
      <c r="CV55" s="1114">
        <v>54</v>
      </c>
      <c r="CW55" s="1114" t="s">
        <v>97</v>
      </c>
      <c r="CX55" s="1114" t="s">
        <v>102</v>
      </c>
      <c r="CY55" s="1114" t="s">
        <v>97</v>
      </c>
      <c r="CZ55" s="1114" t="s">
        <v>102</v>
      </c>
      <c r="DA55" s="1114" t="s">
        <v>97</v>
      </c>
      <c r="DB55" s="1114" t="s">
        <v>102</v>
      </c>
      <c r="DC55" s="1114" t="s">
        <v>97</v>
      </c>
      <c r="DD55" s="1114" t="s">
        <v>102</v>
      </c>
      <c r="DE55" s="1114" t="s">
        <v>97</v>
      </c>
      <c r="DF55" s="1114" t="s">
        <v>102</v>
      </c>
      <c r="DG55" s="1114" t="s">
        <v>97</v>
      </c>
      <c r="DH55" s="1114" t="s">
        <v>102</v>
      </c>
      <c r="DI55" s="1114" t="s">
        <v>97</v>
      </c>
      <c r="DJ55" s="1114" t="s">
        <v>102</v>
      </c>
      <c r="DK55" s="1114" t="s">
        <v>97</v>
      </c>
      <c r="DL55" s="1114" t="s">
        <v>102</v>
      </c>
      <c r="DM55" s="1056" t="s">
        <v>97</v>
      </c>
      <c r="DN55" s="1056" t="s">
        <v>102</v>
      </c>
      <c r="DO55" s="1056" t="s">
        <v>97</v>
      </c>
      <c r="DP55" s="1056" t="s">
        <v>102</v>
      </c>
      <c r="DQ55" s="1056" t="s">
        <v>97</v>
      </c>
      <c r="DR55" s="1056" t="s">
        <v>102</v>
      </c>
      <c r="DS55" s="1056" t="s">
        <v>97</v>
      </c>
      <c r="DT55" s="1056" t="s">
        <v>102</v>
      </c>
      <c r="DU55" s="1056" t="s">
        <v>97</v>
      </c>
      <c r="DV55" s="1056" t="s">
        <v>102</v>
      </c>
      <c r="DW55" s="1056" t="s">
        <v>97</v>
      </c>
      <c r="DX55" s="1056" t="s">
        <v>102</v>
      </c>
      <c r="DY55" s="1056" t="s">
        <v>97</v>
      </c>
      <c r="DZ55" s="1056" t="s">
        <v>102</v>
      </c>
      <c r="EA55" s="1056" t="s">
        <v>97</v>
      </c>
      <c r="EB55" s="1056" t="s">
        <v>102</v>
      </c>
      <c r="EC55" s="1056" t="s">
        <v>97</v>
      </c>
      <c r="ED55" s="1056" t="s">
        <v>102</v>
      </c>
      <c r="EE55" s="1056" t="s">
        <v>97</v>
      </c>
      <c r="EF55" s="1056" t="s">
        <v>102</v>
      </c>
      <c r="EG55" s="1056" t="s">
        <v>97</v>
      </c>
      <c r="EH55" s="1056" t="s">
        <v>102</v>
      </c>
      <c r="EI55" s="1056" t="s">
        <v>97</v>
      </c>
      <c r="EJ55" s="1056" t="s">
        <v>102</v>
      </c>
      <c r="EK55" s="1056" t="s">
        <v>97</v>
      </c>
      <c r="EL55" s="1056" t="s">
        <v>102</v>
      </c>
      <c r="EM55" s="1056" t="s">
        <v>97</v>
      </c>
      <c r="EN55" s="1056" t="s">
        <v>102</v>
      </c>
      <c r="EO55" s="1056" t="s">
        <v>97</v>
      </c>
      <c r="EP55" s="1056" t="s">
        <v>102</v>
      </c>
      <c r="EQ55" s="1056"/>
      <c r="ER55" s="1056"/>
      <c r="ES55" s="1056"/>
      <c r="ET55" s="1056"/>
      <c r="EU55" s="1056"/>
      <c r="EV55" s="1056"/>
      <c r="EW55" s="1056"/>
      <c r="EX55" s="1056"/>
      <c r="EY55" s="1056"/>
      <c r="EZ55" s="1056"/>
      <c r="FA55" s="1056"/>
      <c r="FB55" s="1056"/>
      <c r="FC55" s="1056"/>
      <c r="FD55" s="1056"/>
      <c r="FE55" s="1056"/>
      <c r="FF55" s="1056"/>
      <c r="FG55" s="1056"/>
      <c r="FH55" s="1056"/>
      <c r="FI55" s="1056"/>
      <c r="FJ55" s="1056"/>
      <c r="FK55" s="1056"/>
      <c r="FL55" s="1056"/>
      <c r="FM55" s="1056"/>
      <c r="FN55" s="1056"/>
      <c r="FO55" s="1056"/>
      <c r="FP55" s="1056"/>
      <c r="FQ55" s="1056"/>
      <c r="FR55" s="1056"/>
      <c r="FS55" s="1056"/>
      <c r="FT55" s="1056"/>
      <c r="FU55" s="1056"/>
      <c r="FV55" s="1056"/>
      <c r="FW55" s="1056"/>
      <c r="FX55" s="1056"/>
      <c r="FY55" s="1056"/>
      <c r="FZ55" s="1056"/>
      <c r="GA55" s="1056"/>
      <c r="GB55" s="1056"/>
      <c r="GC55" s="1056"/>
      <c r="GD55" s="1056"/>
      <c r="GE55" s="1056"/>
      <c r="GF55" s="1056"/>
      <c r="GG55" s="1056"/>
      <c r="GH55" s="1056"/>
      <c r="GI55" s="1056"/>
      <c r="GJ55" s="1056"/>
      <c r="GK55" s="1056"/>
      <c r="GL55" s="1056"/>
      <c r="GM55" s="1056"/>
      <c r="GN55" s="1056"/>
      <c r="GO55" s="1056"/>
      <c r="GP55" s="1056"/>
      <c r="GQ55" s="1056"/>
      <c r="GR55" s="1056"/>
      <c r="GS55" s="1056"/>
      <c r="GT55" s="1056"/>
      <c r="GU55" s="1056"/>
      <c r="GV55" s="1056"/>
      <c r="GW55" s="1056"/>
      <c r="GX55" s="1056"/>
      <c r="GY55" s="1056"/>
      <c r="GZ55" s="1056"/>
      <c r="HA55" s="1056"/>
      <c r="HB55" s="1056"/>
      <c r="HC55" s="1056"/>
      <c r="HD55" s="1056"/>
      <c r="HE55" s="1056"/>
      <c r="HF55" s="1056"/>
      <c r="HG55" s="1056"/>
      <c r="HH55" s="1056"/>
      <c r="HI55" s="1056"/>
      <c r="HJ55" s="1056"/>
      <c r="HK55" s="1056"/>
      <c r="HL55" s="1056"/>
      <c r="HM55" s="1056"/>
      <c r="HN55" s="1056"/>
      <c r="HO55" s="1056"/>
      <c r="HP55" s="1056"/>
      <c r="HQ55" s="1056"/>
      <c r="HR55" s="1056"/>
      <c r="HS55" s="1056"/>
      <c r="HT55" s="1056"/>
      <c r="HU55" s="1056"/>
      <c r="HV55" s="1056"/>
      <c r="HW55" s="1056"/>
      <c r="HX55" s="1056"/>
      <c r="HY55" s="1056"/>
      <c r="HZ55" s="1056"/>
      <c r="IA55" s="1056"/>
      <c r="IB55" s="1056"/>
      <c r="IC55" s="1056"/>
      <c r="ID55" s="1056"/>
      <c r="IE55" s="1056"/>
      <c r="IF55" s="1056"/>
      <c r="IG55" s="1056"/>
      <c r="IH55" s="1056"/>
      <c r="II55" s="1056"/>
      <c r="IJ55" s="1056"/>
      <c r="IK55" s="1056"/>
      <c r="IL55" s="1056"/>
      <c r="IM55" s="1056"/>
    </row>
    <row r="56" spans="1:247" s="176" customFormat="1" ht="15.75" thickBot="1" x14ac:dyDescent="0.3">
      <c r="A56" s="1109">
        <v>55</v>
      </c>
      <c r="B56" s="1109" t="s">
        <v>517</v>
      </c>
      <c r="C56" s="1109" t="s">
        <v>518</v>
      </c>
      <c r="D56" s="412" t="s">
        <v>3764</v>
      </c>
      <c r="E56" s="1364" t="s">
        <v>4189</v>
      </c>
      <c r="F56" s="1109" t="s">
        <v>529</v>
      </c>
      <c r="G56" s="1109" t="s">
        <v>147</v>
      </c>
      <c r="H56" s="1110">
        <v>32137</v>
      </c>
      <c r="I56" s="1109">
        <v>36</v>
      </c>
      <c r="J56" s="1109"/>
      <c r="K56" s="1109" t="s">
        <v>110</v>
      </c>
      <c r="L56" s="1109"/>
      <c r="M56" s="1109" t="s">
        <v>473</v>
      </c>
      <c r="N56" s="1109"/>
      <c r="O56" s="1109"/>
      <c r="P56" s="1109"/>
      <c r="Q56" s="1109" t="s">
        <v>223</v>
      </c>
      <c r="R56" s="1109"/>
      <c r="S56" s="1109">
        <v>2011</v>
      </c>
      <c r="T56" s="1109"/>
      <c r="U56" s="1109" t="s">
        <v>100</v>
      </c>
      <c r="V56" s="1109"/>
      <c r="W56" s="1109" t="s">
        <v>101</v>
      </c>
      <c r="X56" s="1109"/>
      <c r="Y56" s="1109" t="s">
        <v>102</v>
      </c>
      <c r="Z56" s="1109"/>
      <c r="AA56" s="1109" t="s">
        <v>191</v>
      </c>
      <c r="AB56" s="1109"/>
      <c r="AC56" s="1109"/>
      <c r="AD56" s="1109"/>
      <c r="AE56" s="1109" t="s">
        <v>102</v>
      </c>
      <c r="AF56" s="1109" t="s">
        <v>103</v>
      </c>
      <c r="AG56" s="1109" t="s">
        <v>414</v>
      </c>
      <c r="AH56" s="1109" t="s">
        <v>119</v>
      </c>
      <c r="AI56" s="1114" t="s">
        <v>530</v>
      </c>
      <c r="AJ56" s="1109" t="s">
        <v>531</v>
      </c>
      <c r="AK56" s="1110">
        <v>45034</v>
      </c>
      <c r="AL56" s="1114" t="s">
        <v>102</v>
      </c>
      <c r="AM56" s="1114" t="s">
        <v>102</v>
      </c>
      <c r="AN56" s="1109" t="s">
        <v>473</v>
      </c>
      <c r="AO56" s="1056" t="s">
        <v>122</v>
      </c>
      <c r="AP56" s="1109" t="s">
        <v>532</v>
      </c>
      <c r="AQ56" s="1109" t="s">
        <v>515</v>
      </c>
      <c r="AR56" s="1109" t="s">
        <v>102</v>
      </c>
      <c r="AS56" s="1056" t="s">
        <v>141</v>
      </c>
      <c r="AT56" s="1109" t="s">
        <v>102</v>
      </c>
      <c r="AU56" s="1114" t="s">
        <v>533</v>
      </c>
      <c r="AV56" s="1109" t="s">
        <v>8</v>
      </c>
      <c r="AW56" s="1114" t="s">
        <v>484</v>
      </c>
      <c r="AX56" s="1109" t="s">
        <v>9</v>
      </c>
      <c r="AY56" s="1109" t="s">
        <v>8</v>
      </c>
      <c r="AZ56" s="1109" t="s">
        <v>335</v>
      </c>
      <c r="BA56" s="1115" t="s">
        <v>336</v>
      </c>
      <c r="BB56" s="1115" t="s">
        <v>337</v>
      </c>
      <c r="BC56" s="1115"/>
      <c r="BD56" s="1056" t="s">
        <v>534</v>
      </c>
      <c r="BE56" s="1111">
        <v>3</v>
      </c>
      <c r="BF56" s="1112">
        <v>2</v>
      </c>
      <c r="BG56" s="1112"/>
      <c r="BH56" s="1112">
        <v>7.5</v>
      </c>
      <c r="BI56" s="1112">
        <v>7.5</v>
      </c>
      <c r="BJ56" s="1112">
        <v>4.5</v>
      </c>
      <c r="BK56" s="1112">
        <v>4.5</v>
      </c>
      <c r="BL56" s="1111">
        <f t="shared" si="14"/>
        <v>15</v>
      </c>
      <c r="BM56" s="1111">
        <f t="shared" si="15"/>
        <v>14</v>
      </c>
      <c r="BN56" s="1111">
        <f>14-BM56</f>
        <v>0</v>
      </c>
      <c r="BO56" s="1109" t="s">
        <v>97</v>
      </c>
      <c r="BP56" s="1109" t="s">
        <v>102</v>
      </c>
      <c r="BQ56" s="1109" t="s">
        <v>97</v>
      </c>
      <c r="BR56" s="1109" t="s">
        <v>102</v>
      </c>
      <c r="BS56" s="1109" t="s">
        <v>97</v>
      </c>
      <c r="BT56" s="1109" t="s">
        <v>102</v>
      </c>
      <c r="BU56" s="1109" t="s">
        <v>97</v>
      </c>
      <c r="BV56" s="1109" t="s">
        <v>102</v>
      </c>
      <c r="BW56" s="1109" t="s">
        <v>97</v>
      </c>
      <c r="BX56" s="1109" t="s">
        <v>102</v>
      </c>
      <c r="BY56" s="1109" t="s">
        <v>97</v>
      </c>
      <c r="BZ56" s="1109" t="s">
        <v>102</v>
      </c>
      <c r="CA56" s="1113" t="s">
        <v>97</v>
      </c>
      <c r="CB56" s="1113" t="s">
        <v>102</v>
      </c>
      <c r="CC56" s="1113" t="s">
        <v>97</v>
      </c>
      <c r="CD56" s="1113" t="s">
        <v>102</v>
      </c>
      <c r="CE56" s="1113" t="s">
        <v>97</v>
      </c>
      <c r="CF56" s="1113" t="s">
        <v>102</v>
      </c>
      <c r="CG56" s="1113" t="s">
        <v>97</v>
      </c>
      <c r="CH56" s="1113" t="s">
        <v>102</v>
      </c>
      <c r="CI56" s="1113" t="s">
        <v>97</v>
      </c>
      <c r="CJ56" s="1113" t="s">
        <v>102</v>
      </c>
      <c r="CK56" s="1113" t="s">
        <v>97</v>
      </c>
      <c r="CL56" s="1113" t="s">
        <v>102</v>
      </c>
      <c r="CM56" s="1113" t="s">
        <v>97</v>
      </c>
      <c r="CN56" s="1113" t="s">
        <v>102</v>
      </c>
      <c r="CO56" s="1113" t="s">
        <v>97</v>
      </c>
      <c r="CP56" s="1113" t="s">
        <v>102</v>
      </c>
      <c r="CQ56" s="1114" t="s">
        <v>110</v>
      </c>
      <c r="CR56" s="1114">
        <v>75</v>
      </c>
      <c r="CS56" s="1114" t="s">
        <v>97</v>
      </c>
      <c r="CT56" s="1114" t="s">
        <v>102</v>
      </c>
      <c r="CU56" s="1114" t="s">
        <v>110</v>
      </c>
      <c r="CV56" s="1114">
        <v>58</v>
      </c>
      <c r="CW56" s="1114" t="s">
        <v>97</v>
      </c>
      <c r="CX56" s="1114" t="s">
        <v>102</v>
      </c>
      <c r="CY56" s="1114" t="s">
        <v>110</v>
      </c>
      <c r="CZ56" s="1114">
        <v>82</v>
      </c>
      <c r="DA56" s="1114" t="s">
        <v>97</v>
      </c>
      <c r="DB56" s="1114" t="s">
        <v>102</v>
      </c>
      <c r="DC56" s="1114" t="s">
        <v>97</v>
      </c>
      <c r="DD56" s="1114" t="s">
        <v>102</v>
      </c>
      <c r="DE56" s="1114" t="s">
        <v>97</v>
      </c>
      <c r="DF56" s="1114" t="s">
        <v>102</v>
      </c>
      <c r="DG56" s="1114" t="s">
        <v>97</v>
      </c>
      <c r="DH56" s="1114" t="s">
        <v>102</v>
      </c>
      <c r="DI56" s="1114" t="s">
        <v>97</v>
      </c>
      <c r="DJ56" s="1114" t="s">
        <v>102</v>
      </c>
      <c r="DK56" s="1114" t="s">
        <v>97</v>
      </c>
      <c r="DL56" s="1114" t="s">
        <v>102</v>
      </c>
      <c r="DM56" s="1056" t="s">
        <v>97</v>
      </c>
      <c r="DN56" s="1056" t="s">
        <v>102</v>
      </c>
      <c r="DO56" s="1056" t="s">
        <v>97</v>
      </c>
      <c r="DP56" s="1056" t="s">
        <v>102</v>
      </c>
      <c r="DQ56" s="1056" t="s">
        <v>97</v>
      </c>
      <c r="DR56" s="1056" t="s">
        <v>102</v>
      </c>
      <c r="DS56" s="1056" t="s">
        <v>97</v>
      </c>
      <c r="DT56" s="1056" t="s">
        <v>102</v>
      </c>
      <c r="DU56" s="1056" t="s">
        <v>97</v>
      </c>
      <c r="DV56" s="1056" t="s">
        <v>102</v>
      </c>
      <c r="DW56" s="1056" t="s">
        <v>97</v>
      </c>
      <c r="DX56" s="1056" t="s">
        <v>102</v>
      </c>
      <c r="DY56" s="1056" t="s">
        <v>110</v>
      </c>
      <c r="DZ56" s="1056" t="s">
        <v>287</v>
      </c>
      <c r="EA56" s="1056" t="s">
        <v>110</v>
      </c>
      <c r="EB56" s="1056" t="s">
        <v>143</v>
      </c>
      <c r="EC56" s="1056" t="s">
        <v>97</v>
      </c>
      <c r="ED56" s="1056" t="s">
        <v>102</v>
      </c>
      <c r="EE56" s="1056" t="s">
        <v>97</v>
      </c>
      <c r="EF56" s="1056" t="s">
        <v>102</v>
      </c>
      <c r="EG56" s="1056" t="s">
        <v>97</v>
      </c>
      <c r="EH56" s="1056" t="s">
        <v>102</v>
      </c>
      <c r="EI56" s="1056" t="s">
        <v>110</v>
      </c>
      <c r="EJ56" s="1056" t="s">
        <v>238</v>
      </c>
      <c r="EK56" s="1056" t="s">
        <v>97</v>
      </c>
      <c r="EL56" s="1056" t="s">
        <v>102</v>
      </c>
      <c r="EM56" s="1056" t="s">
        <v>97</v>
      </c>
      <c r="EN56" s="1056" t="s">
        <v>102</v>
      </c>
      <c r="EO56" s="1056" t="s">
        <v>97</v>
      </c>
      <c r="EP56" s="1056" t="s">
        <v>102</v>
      </c>
      <c r="EQ56" s="1056"/>
      <c r="ER56" s="1056"/>
      <c r="ES56" s="1056"/>
      <c r="ET56" s="1056"/>
      <c r="EU56" s="1056"/>
      <c r="EV56" s="1056"/>
      <c r="EW56" s="1056" t="s">
        <v>110</v>
      </c>
      <c r="EX56" s="1056" t="s">
        <v>143</v>
      </c>
      <c r="EY56" s="1056" t="s">
        <v>110</v>
      </c>
      <c r="EZ56" s="1056" t="s">
        <v>143</v>
      </c>
      <c r="FA56" s="1056" t="s">
        <v>97</v>
      </c>
      <c r="FB56" s="1056" t="s">
        <v>102</v>
      </c>
      <c r="FC56" s="1056"/>
      <c r="FD56" s="1056"/>
      <c r="FE56" s="1056"/>
      <c r="FF56" s="1056"/>
      <c r="FG56" s="1056"/>
      <c r="FH56" s="1056"/>
      <c r="FI56" s="1056"/>
      <c r="FJ56" s="1056"/>
      <c r="FK56" s="1056"/>
      <c r="FL56" s="1056"/>
      <c r="FM56" s="1056"/>
      <c r="FN56" s="1056"/>
      <c r="FO56" s="1056"/>
      <c r="FP56" s="1056"/>
      <c r="FQ56" s="1056"/>
      <c r="FR56" s="1056"/>
      <c r="FS56" s="1056"/>
      <c r="FT56" s="1056"/>
      <c r="FU56" s="1056"/>
      <c r="FV56" s="1056"/>
      <c r="FW56" s="1056"/>
      <c r="FX56" s="1056"/>
      <c r="FY56" s="1056"/>
      <c r="FZ56" s="1056"/>
      <c r="GA56" s="1056"/>
      <c r="GB56" s="1056"/>
      <c r="GC56" s="1056"/>
      <c r="GD56" s="1056"/>
      <c r="GE56" s="1056"/>
      <c r="GF56" s="1056"/>
      <c r="GG56" s="1056"/>
      <c r="GH56" s="1056"/>
      <c r="GI56" s="1056"/>
      <c r="GJ56" s="1056"/>
      <c r="GK56" s="1056"/>
      <c r="GL56" s="1056"/>
      <c r="GM56" s="1056"/>
      <c r="GN56" s="1056"/>
      <c r="GO56" s="1056"/>
      <c r="GP56" s="1056"/>
      <c r="GQ56" s="1056"/>
      <c r="GR56" s="1056"/>
      <c r="GS56" s="1056" t="s">
        <v>110</v>
      </c>
      <c r="GT56" s="1056" t="s">
        <v>526</v>
      </c>
      <c r="GU56" s="1056"/>
      <c r="GV56" s="1056"/>
      <c r="GW56" s="1056"/>
      <c r="GX56" s="1056"/>
      <c r="GY56" s="1056"/>
      <c r="GZ56" s="1056"/>
      <c r="HA56" s="1056" t="s">
        <v>181</v>
      </c>
      <c r="HB56" s="1056" t="s">
        <v>110</v>
      </c>
      <c r="HC56" s="1056" t="s">
        <v>287</v>
      </c>
      <c r="HD56" s="1056"/>
      <c r="HE56" s="1056"/>
      <c r="HF56" s="1056"/>
      <c r="HG56" s="1056"/>
      <c r="HH56" s="1056"/>
      <c r="HI56" s="1056"/>
      <c r="HJ56" s="1056"/>
      <c r="HK56" s="1056"/>
      <c r="HL56" s="1056"/>
      <c r="HM56" s="1056" t="s">
        <v>181</v>
      </c>
      <c r="HN56" s="1056" t="s">
        <v>110</v>
      </c>
      <c r="HO56" s="1056" t="s">
        <v>287</v>
      </c>
      <c r="HP56" s="1056"/>
      <c r="HQ56" s="1056"/>
      <c r="HR56" s="1056"/>
      <c r="HS56" s="1056"/>
      <c r="HT56" s="1056"/>
      <c r="HU56" s="1056"/>
      <c r="HV56" s="1056"/>
      <c r="HW56" s="1056"/>
      <c r="HX56" s="1056"/>
      <c r="HY56" s="1056"/>
      <c r="HZ56" s="1056"/>
      <c r="IA56" s="1056"/>
      <c r="IB56" s="1056"/>
      <c r="IC56" s="1056"/>
      <c r="ID56" s="1056"/>
      <c r="IE56" s="1056"/>
      <c r="IF56" s="1056"/>
      <c r="IG56" s="1056"/>
      <c r="IH56" s="1056"/>
      <c r="II56" s="1056"/>
      <c r="IJ56" s="1056"/>
      <c r="IK56" s="1056"/>
      <c r="IL56" s="1056"/>
      <c r="IM56" s="1056"/>
    </row>
    <row r="57" spans="1:247" s="176" customFormat="1" ht="15.75" thickBot="1" x14ac:dyDescent="0.3">
      <c r="A57" s="1109">
        <v>56</v>
      </c>
      <c r="B57" s="1109" t="s">
        <v>527</v>
      </c>
      <c r="C57" s="1109" t="s">
        <v>528</v>
      </c>
      <c r="D57" s="412" t="s">
        <v>3765</v>
      </c>
      <c r="E57" s="1364" t="s">
        <v>4190</v>
      </c>
      <c r="F57" s="1109" t="s">
        <v>537</v>
      </c>
      <c r="G57" s="1109" t="s">
        <v>147</v>
      </c>
      <c r="H57" s="1110">
        <v>36299</v>
      </c>
      <c r="I57" s="1109">
        <v>24</v>
      </c>
      <c r="J57" s="1109"/>
      <c r="K57" s="1109" t="s">
        <v>97</v>
      </c>
      <c r="L57" s="1109"/>
      <c r="M57" s="1109" t="s">
        <v>98</v>
      </c>
      <c r="N57" s="1109"/>
      <c r="O57" s="1109"/>
      <c r="P57" s="1109"/>
      <c r="Q57" s="1109" t="s">
        <v>538</v>
      </c>
      <c r="R57" s="1109"/>
      <c r="S57" s="1109">
        <v>2021</v>
      </c>
      <c r="T57" s="1109"/>
      <c r="U57" s="1109" t="s">
        <v>100</v>
      </c>
      <c r="V57" s="1109"/>
      <c r="W57" s="1109" t="s">
        <v>101</v>
      </c>
      <c r="X57" s="1109"/>
      <c r="Y57" s="1109" t="s">
        <v>102</v>
      </c>
      <c r="Z57" s="1109"/>
      <c r="AA57" s="1109" t="s">
        <v>191</v>
      </c>
      <c r="AB57" s="1109"/>
      <c r="AC57" s="1109"/>
      <c r="AD57" s="1109"/>
      <c r="AE57" s="1109" t="s">
        <v>102</v>
      </c>
      <c r="AF57" s="1109" t="s">
        <v>103</v>
      </c>
      <c r="AG57" s="1109" t="s">
        <v>176</v>
      </c>
      <c r="AH57" s="1109" t="s">
        <v>105</v>
      </c>
      <c r="AI57" s="1109" t="s">
        <v>102</v>
      </c>
      <c r="AJ57" s="1109" t="s">
        <v>102</v>
      </c>
      <c r="AK57" s="1110">
        <v>45028</v>
      </c>
      <c r="AL57" s="1109" t="s">
        <v>102</v>
      </c>
      <c r="AM57" s="1109" t="s">
        <v>102</v>
      </c>
      <c r="AN57" s="1109" t="s">
        <v>98</v>
      </c>
      <c r="AO57" s="1056" t="s">
        <v>140</v>
      </c>
      <c r="AP57" s="1109" t="s">
        <v>514</v>
      </c>
      <c r="AQ57" s="1109" t="s">
        <v>515</v>
      </c>
      <c r="AR57" s="1109" t="s">
        <v>102</v>
      </c>
      <c r="AS57" s="1056" t="s">
        <v>170</v>
      </c>
      <c r="AT57" s="1109" t="s">
        <v>102</v>
      </c>
      <c r="AU57" s="1109" t="s">
        <v>102</v>
      </c>
      <c r="AV57" s="1109" t="s">
        <v>8</v>
      </c>
      <c r="AW57" s="1114" t="s">
        <v>484</v>
      </c>
      <c r="AX57" s="1109" t="s">
        <v>9</v>
      </c>
      <c r="AY57" s="1109" t="s">
        <v>8</v>
      </c>
      <c r="AZ57" s="1369" t="s">
        <v>2835</v>
      </c>
      <c r="BA57" s="1109" t="s">
        <v>102</v>
      </c>
      <c r="BB57" s="1109" t="s">
        <v>102</v>
      </c>
      <c r="BC57" s="1109"/>
      <c r="BD57" s="1056" t="s">
        <v>172</v>
      </c>
      <c r="BE57" s="1111">
        <v>2</v>
      </c>
      <c r="BF57" s="1112">
        <v>0</v>
      </c>
      <c r="BG57" s="1112"/>
      <c r="BH57" s="1112">
        <v>0</v>
      </c>
      <c r="BI57" s="1112">
        <v>0</v>
      </c>
      <c r="BJ57" s="1112">
        <v>0</v>
      </c>
      <c r="BK57" s="1112">
        <v>0</v>
      </c>
      <c r="BL57" s="1111">
        <f>BE57+BH57+BJ57</f>
        <v>2</v>
      </c>
      <c r="BM57" s="1111">
        <f t="shared" ref="BM57:BM59" si="16">BF57+BI57+BK57</f>
        <v>0</v>
      </c>
      <c r="BN57" s="1111">
        <f t="shared" ref="BN57" si="17">14-BM57</f>
        <v>14</v>
      </c>
      <c r="BO57" s="1109" t="s">
        <v>97</v>
      </c>
      <c r="BP57" s="1109" t="s">
        <v>102</v>
      </c>
      <c r="BQ57" s="1109" t="s">
        <v>97</v>
      </c>
      <c r="BR57" s="1109" t="s">
        <v>102</v>
      </c>
      <c r="BS57" s="1109" t="s">
        <v>97</v>
      </c>
      <c r="BT57" s="1109" t="s">
        <v>102</v>
      </c>
      <c r="BU57" s="1109" t="s">
        <v>97</v>
      </c>
      <c r="BV57" s="1109" t="s">
        <v>102</v>
      </c>
      <c r="BW57" s="1109" t="s">
        <v>97</v>
      </c>
      <c r="BX57" s="1109" t="s">
        <v>102</v>
      </c>
      <c r="BY57" s="1109" t="s">
        <v>97</v>
      </c>
      <c r="BZ57" s="1109" t="s">
        <v>102</v>
      </c>
      <c r="CA57" s="1113" t="s">
        <v>97</v>
      </c>
      <c r="CB57" s="1113" t="s">
        <v>102</v>
      </c>
      <c r="CC57" s="1113" t="s">
        <v>97</v>
      </c>
      <c r="CD57" s="1113" t="s">
        <v>102</v>
      </c>
      <c r="CE57" s="1113" t="s">
        <v>97</v>
      </c>
      <c r="CF57" s="1113" t="s">
        <v>102</v>
      </c>
      <c r="CG57" s="1113" t="s">
        <v>97</v>
      </c>
      <c r="CH57" s="1113" t="s">
        <v>102</v>
      </c>
      <c r="CI57" s="1113" t="s">
        <v>97</v>
      </c>
      <c r="CJ57" s="1113" t="s">
        <v>102</v>
      </c>
      <c r="CK57" s="1113" t="s">
        <v>97</v>
      </c>
      <c r="CL57" s="1113" t="s">
        <v>102</v>
      </c>
      <c r="CM57" s="1113" t="s">
        <v>97</v>
      </c>
      <c r="CN57" s="1113" t="s">
        <v>102</v>
      </c>
      <c r="CO57" s="1113" t="s">
        <v>97</v>
      </c>
      <c r="CP57" s="1113" t="s">
        <v>102</v>
      </c>
      <c r="CQ57" s="1114" t="s">
        <v>110</v>
      </c>
      <c r="CR57" s="1114">
        <v>38</v>
      </c>
      <c r="CS57" s="1114" t="s">
        <v>110</v>
      </c>
      <c r="CT57" s="1114">
        <v>0</v>
      </c>
      <c r="CU57" s="1114" t="s">
        <v>97</v>
      </c>
      <c r="CV57" s="1114" t="s">
        <v>102</v>
      </c>
      <c r="CW57" s="1114" t="s">
        <v>97</v>
      </c>
      <c r="CX57" s="1114" t="s">
        <v>102</v>
      </c>
      <c r="CY57" s="1114" t="s">
        <v>97</v>
      </c>
      <c r="CZ57" s="1114" t="s">
        <v>102</v>
      </c>
      <c r="DA57" s="1114" t="s">
        <v>97</v>
      </c>
      <c r="DB57" s="1114" t="s">
        <v>102</v>
      </c>
      <c r="DC57" s="1114" t="s">
        <v>97</v>
      </c>
      <c r="DD57" s="1114" t="s">
        <v>102</v>
      </c>
      <c r="DE57" s="1114" t="s">
        <v>97</v>
      </c>
      <c r="DF57" s="1114" t="s">
        <v>102</v>
      </c>
      <c r="DG57" s="1114" t="s">
        <v>97</v>
      </c>
      <c r="DH57" s="1114" t="s">
        <v>102</v>
      </c>
      <c r="DI57" s="1114" t="s">
        <v>97</v>
      </c>
      <c r="DJ57" s="1114" t="s">
        <v>102</v>
      </c>
      <c r="DK57" s="1114" t="s">
        <v>97</v>
      </c>
      <c r="DL57" s="1114" t="s">
        <v>102</v>
      </c>
      <c r="DM57" s="1056" t="s">
        <v>97</v>
      </c>
      <c r="DN57" s="1056" t="s">
        <v>102</v>
      </c>
      <c r="DO57" s="1056" t="s">
        <v>97</v>
      </c>
      <c r="DP57" s="1056" t="s">
        <v>102</v>
      </c>
      <c r="DQ57" s="1056" t="s">
        <v>97</v>
      </c>
      <c r="DR57" s="1056" t="s">
        <v>102</v>
      </c>
      <c r="DS57" s="1056" t="s">
        <v>97</v>
      </c>
      <c r="DT57" s="1056" t="s">
        <v>102</v>
      </c>
      <c r="DU57" s="1056" t="s">
        <v>97</v>
      </c>
      <c r="DV57" s="1056" t="s">
        <v>102</v>
      </c>
      <c r="DW57" s="1056" t="s">
        <v>97</v>
      </c>
      <c r="DX57" s="1056" t="s">
        <v>102</v>
      </c>
      <c r="DY57" s="1056" t="s">
        <v>97</v>
      </c>
      <c r="DZ57" s="1056" t="s">
        <v>102</v>
      </c>
      <c r="EA57" s="1056" t="s">
        <v>97</v>
      </c>
      <c r="EB57" s="1056" t="s">
        <v>102</v>
      </c>
      <c r="EC57" s="1056" t="s">
        <v>97</v>
      </c>
      <c r="ED57" s="1056" t="s">
        <v>102</v>
      </c>
      <c r="EE57" s="1056" t="s">
        <v>97</v>
      </c>
      <c r="EF57" s="1056" t="s">
        <v>102</v>
      </c>
      <c r="EG57" s="1056" t="s">
        <v>97</v>
      </c>
      <c r="EH57" s="1056" t="s">
        <v>102</v>
      </c>
      <c r="EI57" s="1056" t="s">
        <v>97</v>
      </c>
      <c r="EJ57" s="1056" t="s">
        <v>102</v>
      </c>
      <c r="EK57" s="1056" t="s">
        <v>97</v>
      </c>
      <c r="EL57" s="1056" t="s">
        <v>102</v>
      </c>
      <c r="EM57" s="1056" t="s">
        <v>97</v>
      </c>
      <c r="EN57" s="1056" t="s">
        <v>102</v>
      </c>
      <c r="EO57" s="1056" t="s">
        <v>97</v>
      </c>
      <c r="EP57" s="1056" t="s">
        <v>102</v>
      </c>
      <c r="EQ57" s="1056"/>
      <c r="ER57" s="1056"/>
      <c r="ES57" s="1056"/>
      <c r="ET57" s="1056"/>
      <c r="EU57" s="1056"/>
      <c r="EV57" s="1056"/>
      <c r="EW57" s="1056"/>
      <c r="EX57" s="1056"/>
      <c r="EY57" s="1056"/>
      <c r="EZ57" s="1056"/>
      <c r="FA57" s="1056"/>
      <c r="FB57" s="1056"/>
      <c r="FC57" s="1056"/>
      <c r="FD57" s="1056"/>
      <c r="FE57" s="1056"/>
      <c r="FF57" s="1056"/>
      <c r="FG57" s="1056"/>
      <c r="FH57" s="1056"/>
      <c r="FI57" s="1056"/>
      <c r="FJ57" s="1056"/>
      <c r="FK57" s="1056"/>
      <c r="FL57" s="1056"/>
      <c r="FM57" s="1056"/>
      <c r="FN57" s="1056"/>
      <c r="FO57" s="1056"/>
      <c r="FP57" s="1056"/>
      <c r="FQ57" s="1056"/>
      <c r="FR57" s="1056"/>
      <c r="FS57" s="1056"/>
      <c r="FT57" s="1056"/>
      <c r="FU57" s="1056"/>
      <c r="FV57" s="1056"/>
      <c r="FW57" s="1056"/>
      <c r="FX57" s="1056"/>
      <c r="FY57" s="1056"/>
      <c r="FZ57" s="1056"/>
      <c r="GA57" s="1056"/>
      <c r="GB57" s="1056"/>
      <c r="GC57" s="1056"/>
      <c r="GD57" s="1056"/>
      <c r="GE57" s="1056"/>
      <c r="GF57" s="1056"/>
      <c r="GG57" s="1056"/>
      <c r="GH57" s="1056"/>
      <c r="GI57" s="1056"/>
      <c r="GJ57" s="1056"/>
      <c r="GK57" s="1056"/>
      <c r="GL57" s="1056"/>
      <c r="GM57" s="1056"/>
      <c r="GN57" s="1056"/>
      <c r="GO57" s="1056"/>
      <c r="GP57" s="1056"/>
      <c r="GQ57" s="1056"/>
      <c r="GR57" s="1056"/>
      <c r="GS57" s="1056"/>
      <c r="GT57" s="1056" t="s">
        <v>339</v>
      </c>
      <c r="GU57" s="1056"/>
      <c r="GV57" s="1056"/>
      <c r="GW57" s="1056"/>
      <c r="GX57" s="1056"/>
      <c r="GY57" s="1056"/>
      <c r="GZ57" s="1056"/>
      <c r="HA57" s="1056"/>
      <c r="HB57" s="1056"/>
      <c r="HC57" s="1056"/>
      <c r="HD57" s="1056"/>
      <c r="HE57" s="1056"/>
      <c r="HF57" s="1056"/>
      <c r="HG57" s="1056"/>
      <c r="HH57" s="1056"/>
      <c r="HI57" s="1056"/>
      <c r="HJ57" s="1056"/>
      <c r="HK57" s="1056"/>
      <c r="HL57" s="1056"/>
      <c r="HM57" s="1056"/>
      <c r="HN57" s="1056"/>
      <c r="HO57" s="1056"/>
      <c r="HP57" s="1056"/>
      <c r="HQ57" s="1056"/>
      <c r="HR57" s="1056"/>
      <c r="HS57" s="1056"/>
      <c r="HT57" s="1056"/>
      <c r="HU57" s="1056"/>
      <c r="HV57" s="1056"/>
      <c r="HW57" s="1056"/>
      <c r="HX57" s="1056"/>
      <c r="HY57" s="1056"/>
      <c r="HZ57" s="1056"/>
      <c r="IA57" s="1056"/>
      <c r="IB57" s="1056"/>
      <c r="IC57" s="1056"/>
      <c r="ID57" s="1056"/>
      <c r="IE57" s="1056"/>
      <c r="IF57" s="1056"/>
      <c r="IG57" s="1056"/>
      <c r="IH57" s="1056"/>
      <c r="II57" s="1056"/>
      <c r="IJ57" s="1056"/>
      <c r="IK57" s="1056"/>
      <c r="IL57" s="1056"/>
      <c r="IM57" s="1056"/>
    </row>
    <row r="58" spans="1:247" s="176" customFormat="1" ht="15.75" thickBot="1" x14ac:dyDescent="0.3">
      <c r="A58" s="1109">
        <v>57</v>
      </c>
      <c r="B58" s="1109" t="s">
        <v>535</v>
      </c>
      <c r="C58" s="1109" t="s">
        <v>536</v>
      </c>
      <c r="D58" s="412" t="s">
        <v>3766</v>
      </c>
      <c r="E58" s="1364" t="s">
        <v>4191</v>
      </c>
      <c r="F58" s="1109" t="s">
        <v>541</v>
      </c>
      <c r="G58" s="1109" t="s">
        <v>96</v>
      </c>
      <c r="H58" s="1110">
        <v>30154</v>
      </c>
      <c r="I58" s="1109">
        <v>41</v>
      </c>
      <c r="J58" s="1109"/>
      <c r="K58" s="1109" t="s">
        <v>489</v>
      </c>
      <c r="L58" s="1109"/>
      <c r="M58" s="1109" t="s">
        <v>166</v>
      </c>
      <c r="N58" s="1109"/>
      <c r="O58" s="1109"/>
      <c r="P58" s="1109"/>
      <c r="Q58" s="1109" t="s">
        <v>542</v>
      </c>
      <c r="R58" s="1109"/>
      <c r="S58" s="1109">
        <v>2005</v>
      </c>
      <c r="T58" s="1109"/>
      <c r="U58" s="1109" t="s">
        <v>491</v>
      </c>
      <c r="V58" s="1109"/>
      <c r="W58" s="1109" t="s">
        <v>101</v>
      </c>
      <c r="X58" s="1109"/>
      <c r="Y58" s="1109" t="s">
        <v>102</v>
      </c>
      <c r="Z58" s="1109"/>
      <c r="AA58" s="1109" t="s">
        <v>150</v>
      </c>
      <c r="AB58" s="1109"/>
      <c r="AC58" s="1109"/>
      <c r="AD58" s="1109"/>
      <c r="AE58" s="1109" t="s">
        <v>102</v>
      </c>
      <c r="AF58" s="1109" t="s">
        <v>117</v>
      </c>
      <c r="AG58" s="1109" t="s">
        <v>151</v>
      </c>
      <c r="AH58" s="1109" t="s">
        <v>105</v>
      </c>
      <c r="AI58" s="1109" t="s">
        <v>102</v>
      </c>
      <c r="AJ58" s="1109" t="s">
        <v>102</v>
      </c>
      <c r="AK58" s="1110">
        <v>45035</v>
      </c>
      <c r="AL58" s="1109" t="s">
        <v>102</v>
      </c>
      <c r="AM58" s="1109" t="s">
        <v>102</v>
      </c>
      <c r="AN58" s="1109" t="s">
        <v>166</v>
      </c>
      <c r="AO58" s="1056" t="s">
        <v>504</v>
      </c>
      <c r="AP58" s="1109" t="s">
        <v>543</v>
      </c>
      <c r="AQ58" s="1109" t="s">
        <v>515</v>
      </c>
      <c r="AR58" s="1109" t="s">
        <v>102</v>
      </c>
      <c r="AS58" s="1056" t="s">
        <v>107</v>
      </c>
      <c r="AT58" s="1109" t="s">
        <v>102</v>
      </c>
      <c r="AU58" s="1109" t="s">
        <v>102</v>
      </c>
      <c r="AV58" s="1109" t="s">
        <v>8</v>
      </c>
      <c r="AW58" s="1114" t="s">
        <v>484</v>
      </c>
      <c r="AX58" s="1109" t="s">
        <v>9</v>
      </c>
      <c r="AY58" s="1109" t="s">
        <v>8</v>
      </c>
      <c r="AZ58" s="1370" t="s">
        <v>4565</v>
      </c>
      <c r="BA58" s="1109" t="s">
        <v>102</v>
      </c>
      <c r="BB58" s="1109" t="s">
        <v>102</v>
      </c>
      <c r="BC58" s="1109"/>
      <c r="BD58" s="1056" t="s">
        <v>544</v>
      </c>
      <c r="BE58" s="1111">
        <v>1</v>
      </c>
      <c r="BF58" s="1112">
        <v>1</v>
      </c>
      <c r="BG58" s="1112"/>
      <c r="BH58" s="1111">
        <v>2</v>
      </c>
      <c r="BI58" s="1111">
        <v>0</v>
      </c>
      <c r="BJ58" s="1111">
        <v>0</v>
      </c>
      <c r="BK58" s="1111">
        <v>0</v>
      </c>
      <c r="BL58" s="1111">
        <f t="shared" ref="BL58" si="18">BE58+BH58+BJ58</f>
        <v>3</v>
      </c>
      <c r="BM58" s="1111">
        <f>BF58+BI58+BK58</f>
        <v>1</v>
      </c>
      <c r="BN58" s="1111">
        <f>13-BM58</f>
        <v>12</v>
      </c>
      <c r="BO58" s="1109" t="s">
        <v>97</v>
      </c>
      <c r="BP58" s="1109" t="s">
        <v>102</v>
      </c>
      <c r="BQ58" s="1109" t="s">
        <v>97</v>
      </c>
      <c r="BR58" s="1109" t="s">
        <v>102</v>
      </c>
      <c r="BS58" s="1109" t="s">
        <v>97</v>
      </c>
      <c r="BT58" s="1109" t="s">
        <v>102</v>
      </c>
      <c r="BU58" s="1109" t="s">
        <v>97</v>
      </c>
      <c r="BV58" s="1109" t="s">
        <v>102</v>
      </c>
      <c r="BW58" s="1109" t="s">
        <v>97</v>
      </c>
      <c r="BX58" s="1109" t="s">
        <v>102</v>
      </c>
      <c r="BY58" s="1109" t="s">
        <v>97</v>
      </c>
      <c r="BZ58" s="1109" t="s">
        <v>102</v>
      </c>
      <c r="CA58" s="1113" t="s">
        <v>97</v>
      </c>
      <c r="CB58" s="1113" t="s">
        <v>102</v>
      </c>
      <c r="CC58" s="1113" t="s">
        <v>97</v>
      </c>
      <c r="CD58" s="1113" t="s">
        <v>102</v>
      </c>
      <c r="CE58" s="1113" t="s">
        <v>97</v>
      </c>
      <c r="CF58" s="1113" t="s">
        <v>102</v>
      </c>
      <c r="CG58" s="1113" t="s">
        <v>97</v>
      </c>
      <c r="CH58" s="1113" t="s">
        <v>102</v>
      </c>
      <c r="CI58" s="1113" t="s">
        <v>97</v>
      </c>
      <c r="CJ58" s="1113" t="s">
        <v>102</v>
      </c>
      <c r="CK58" s="1113" t="s">
        <v>97</v>
      </c>
      <c r="CL58" s="1113" t="s">
        <v>102</v>
      </c>
      <c r="CM58" s="1113" t="s">
        <v>97</v>
      </c>
      <c r="CN58" s="1113" t="s">
        <v>102</v>
      </c>
      <c r="CO58" s="1113" t="s">
        <v>97</v>
      </c>
      <c r="CP58" s="1113" t="s">
        <v>102</v>
      </c>
      <c r="CQ58" s="1114" t="s">
        <v>110</v>
      </c>
      <c r="CR58" s="1114">
        <v>93</v>
      </c>
      <c r="CS58" s="1114" t="s">
        <v>97</v>
      </c>
      <c r="CT58" s="1114" t="s">
        <v>102</v>
      </c>
      <c r="CU58" s="1114" t="s">
        <v>97</v>
      </c>
      <c r="CV58" s="1114" t="s">
        <v>102</v>
      </c>
      <c r="CW58" s="1114" t="s">
        <v>97</v>
      </c>
      <c r="CX58" s="1114" t="s">
        <v>102</v>
      </c>
      <c r="CY58" s="1114" t="s">
        <v>97</v>
      </c>
      <c r="CZ58" s="1114" t="s">
        <v>102</v>
      </c>
      <c r="DA58" s="1114" t="s">
        <v>97</v>
      </c>
      <c r="DB58" s="1114" t="s">
        <v>102</v>
      </c>
      <c r="DC58" s="1114" t="s">
        <v>97</v>
      </c>
      <c r="DD58" s="1114" t="s">
        <v>102</v>
      </c>
      <c r="DE58" s="1114" t="s">
        <v>97</v>
      </c>
      <c r="DF58" s="1114" t="s">
        <v>102</v>
      </c>
      <c r="DG58" s="1114" t="s">
        <v>110</v>
      </c>
      <c r="DH58" s="1114">
        <v>24</v>
      </c>
      <c r="DI58" s="1114" t="s">
        <v>97</v>
      </c>
      <c r="DJ58" s="1114" t="s">
        <v>102</v>
      </c>
      <c r="DK58" s="1114" t="s">
        <v>97</v>
      </c>
      <c r="DL58" s="1114" t="s">
        <v>102</v>
      </c>
      <c r="DM58" s="1056" t="s">
        <v>97</v>
      </c>
      <c r="DN58" s="1056" t="s">
        <v>102</v>
      </c>
      <c r="DO58" s="1056" t="s">
        <v>97</v>
      </c>
      <c r="DP58" s="1056" t="s">
        <v>102</v>
      </c>
      <c r="DQ58" s="1056" t="s">
        <v>97</v>
      </c>
      <c r="DR58" s="1056" t="s">
        <v>102</v>
      </c>
      <c r="DS58" s="1056" t="s">
        <v>97</v>
      </c>
      <c r="DT58" s="1056" t="s">
        <v>102</v>
      </c>
      <c r="DU58" s="1056" t="s">
        <v>97</v>
      </c>
      <c r="DV58" s="1056" t="s">
        <v>102</v>
      </c>
      <c r="DW58" s="1056" t="s">
        <v>97</v>
      </c>
      <c r="DX58" s="1056" t="s">
        <v>102</v>
      </c>
      <c r="DY58" s="1056" t="s">
        <v>97</v>
      </c>
      <c r="DZ58" s="1056" t="s">
        <v>102</v>
      </c>
      <c r="EA58" s="1056" t="s">
        <v>97</v>
      </c>
      <c r="EB58" s="1056" t="s">
        <v>102</v>
      </c>
      <c r="EC58" s="1056" t="s">
        <v>97</v>
      </c>
      <c r="ED58" s="1056" t="s">
        <v>102</v>
      </c>
      <c r="EE58" s="1056" t="s">
        <v>97</v>
      </c>
      <c r="EF58" s="1056" t="s">
        <v>102</v>
      </c>
      <c r="EG58" s="1056" t="s">
        <v>97</v>
      </c>
      <c r="EH58" s="1056" t="s">
        <v>102</v>
      </c>
      <c r="EI58" s="1056" t="s">
        <v>97</v>
      </c>
      <c r="EJ58" s="1056" t="s">
        <v>102</v>
      </c>
      <c r="EK58" s="1056" t="s">
        <v>97</v>
      </c>
      <c r="EL58" s="1056" t="s">
        <v>102</v>
      </c>
      <c r="EM58" s="1056" t="s">
        <v>97</v>
      </c>
      <c r="EN58" s="1056" t="s">
        <v>102</v>
      </c>
      <c r="EO58" s="1056" t="s">
        <v>97</v>
      </c>
      <c r="EP58" s="1056" t="s">
        <v>102</v>
      </c>
      <c r="EQ58" s="1056"/>
      <c r="ER58" s="1056"/>
      <c r="ES58" s="1056"/>
      <c r="ET58" s="1056"/>
      <c r="EU58" s="1056"/>
      <c r="EV58" s="1056"/>
      <c r="EW58" s="1056"/>
      <c r="EX58" s="1056"/>
      <c r="EY58" s="1056"/>
      <c r="EZ58" s="1056"/>
      <c r="FA58" s="1056"/>
      <c r="FB58" s="1056"/>
      <c r="FC58" s="1056"/>
      <c r="FD58" s="1056"/>
      <c r="FE58" s="1056"/>
      <c r="FF58" s="1056"/>
      <c r="FG58" s="1056"/>
      <c r="FH58" s="1056"/>
      <c r="FI58" s="1056"/>
      <c r="FJ58" s="1056"/>
      <c r="FK58" s="1056"/>
      <c r="FL58" s="1056"/>
      <c r="FM58" s="1056"/>
      <c r="FN58" s="1056"/>
      <c r="FO58" s="1056"/>
      <c r="FP58" s="1056"/>
      <c r="FQ58" s="1056"/>
      <c r="FR58" s="1056"/>
      <c r="FS58" s="1056"/>
      <c r="FT58" s="1056"/>
      <c r="FU58" s="1056"/>
      <c r="FV58" s="1056"/>
      <c r="FW58" s="1056"/>
      <c r="FX58" s="1056"/>
      <c r="FY58" s="1056"/>
      <c r="FZ58" s="1056"/>
      <c r="GA58" s="1056"/>
      <c r="GB58" s="1056"/>
      <c r="GC58" s="1056"/>
      <c r="GD58" s="1056"/>
      <c r="GE58" s="1056"/>
      <c r="GF58" s="1056"/>
      <c r="GG58" s="1056"/>
      <c r="GH58" s="1056"/>
      <c r="GI58" s="1056"/>
      <c r="GJ58" s="1056"/>
      <c r="GK58" s="1056"/>
      <c r="GL58" s="1056"/>
      <c r="GM58" s="1056"/>
      <c r="GN58" s="1056"/>
      <c r="GO58" s="1056"/>
      <c r="GP58" s="1056"/>
      <c r="GQ58" s="1056"/>
      <c r="GR58" s="1056"/>
      <c r="GS58" s="1056"/>
      <c r="GT58" s="1056"/>
      <c r="GU58" s="1056"/>
      <c r="GV58" s="1056"/>
      <c r="GW58" s="1056"/>
      <c r="GX58" s="1056"/>
      <c r="GY58" s="1056"/>
      <c r="GZ58" s="1056"/>
      <c r="HA58" s="1056"/>
      <c r="HB58" s="1056"/>
      <c r="HC58" s="1056"/>
      <c r="HD58" s="1056"/>
      <c r="HE58" s="1056"/>
      <c r="HF58" s="1056"/>
      <c r="HG58" s="1056"/>
      <c r="HH58" s="1056"/>
      <c r="HI58" s="1056"/>
      <c r="HJ58" s="1056"/>
      <c r="HK58" s="1056"/>
      <c r="HL58" s="1056"/>
      <c r="HM58" s="1056"/>
      <c r="HN58" s="1056"/>
      <c r="HO58" s="1056"/>
      <c r="HP58" s="1056"/>
      <c r="HQ58" s="1056"/>
      <c r="HR58" s="1056"/>
      <c r="HS58" s="1056"/>
      <c r="HT58" s="1056"/>
      <c r="HU58" s="1056"/>
      <c r="HV58" s="1056"/>
      <c r="HW58" s="1056"/>
      <c r="HX58" s="1056"/>
      <c r="HY58" s="1056"/>
      <c r="HZ58" s="1056"/>
      <c r="IA58" s="1056"/>
      <c r="IB58" s="1056"/>
      <c r="IC58" s="1056"/>
      <c r="ID58" s="1056"/>
      <c r="IE58" s="1056"/>
      <c r="IF58" s="1056"/>
      <c r="IG58" s="1056"/>
      <c r="IH58" s="1056"/>
      <c r="II58" s="1056"/>
      <c r="IJ58" s="1056"/>
      <c r="IK58" s="1056"/>
      <c r="IL58" s="1056"/>
      <c r="IM58" s="1056"/>
    </row>
    <row r="59" spans="1:247" s="176" customFormat="1" ht="15.75" thickBot="1" x14ac:dyDescent="0.3">
      <c r="A59" s="1109">
        <v>58</v>
      </c>
      <c r="B59" s="1109" t="s">
        <v>539</v>
      </c>
      <c r="C59" s="1109" t="s">
        <v>540</v>
      </c>
      <c r="D59" s="412" t="s">
        <v>3767</v>
      </c>
      <c r="E59" s="1364" t="s">
        <v>4192</v>
      </c>
      <c r="F59" s="1109" t="s">
        <v>547</v>
      </c>
      <c r="G59" s="1109" t="s">
        <v>96</v>
      </c>
      <c r="H59" s="1110">
        <v>27831</v>
      </c>
      <c r="I59" s="1109">
        <v>47</v>
      </c>
      <c r="J59" s="1109"/>
      <c r="K59" s="1109" t="s">
        <v>97</v>
      </c>
      <c r="L59" s="1109"/>
      <c r="M59" s="1109" t="s">
        <v>154</v>
      </c>
      <c r="N59" s="1109"/>
      <c r="O59" s="1109"/>
      <c r="P59" s="1109"/>
      <c r="Q59" s="1109" t="s">
        <v>548</v>
      </c>
      <c r="R59" s="1109"/>
      <c r="S59" s="1109">
        <v>2023</v>
      </c>
      <c r="T59" s="1109"/>
      <c r="U59" s="1109" t="s">
        <v>189</v>
      </c>
      <c r="V59" s="1109"/>
      <c r="W59" s="1109" t="s">
        <v>190</v>
      </c>
      <c r="X59" s="1109"/>
      <c r="Y59" s="1109" t="s">
        <v>102</v>
      </c>
      <c r="Z59" s="1109"/>
      <c r="AA59" s="1109" t="s">
        <v>549</v>
      </c>
      <c r="AB59" s="1109"/>
      <c r="AC59" s="1109"/>
      <c r="AD59" s="1109"/>
      <c r="AE59" s="1109" t="s">
        <v>102</v>
      </c>
      <c r="AF59" s="1109" t="s">
        <v>192</v>
      </c>
      <c r="AG59" s="1109" t="s">
        <v>550</v>
      </c>
      <c r="AH59" s="1109" t="s">
        <v>105</v>
      </c>
      <c r="AI59" s="1109" t="s">
        <v>102</v>
      </c>
      <c r="AJ59" s="1109" t="s">
        <v>102</v>
      </c>
      <c r="AK59" s="1110">
        <v>45039</v>
      </c>
      <c r="AL59" s="1109" t="s">
        <v>102</v>
      </c>
      <c r="AM59" s="1109" t="s">
        <v>102</v>
      </c>
      <c r="AN59" s="1109" t="s">
        <v>154</v>
      </c>
      <c r="AO59" s="1056" t="s">
        <v>122</v>
      </c>
      <c r="AP59" s="1109" t="s">
        <v>110</v>
      </c>
      <c r="AQ59" s="1109" t="s">
        <v>551</v>
      </c>
      <c r="AR59" s="1109">
        <v>90</v>
      </c>
      <c r="AS59" s="1056" t="s">
        <v>133</v>
      </c>
      <c r="AT59" s="1109" t="s">
        <v>102</v>
      </c>
      <c r="AU59" s="1109" t="s">
        <v>102</v>
      </c>
      <c r="AV59" s="1109" t="s">
        <v>8</v>
      </c>
      <c r="AW59" s="1114" t="s">
        <v>484</v>
      </c>
      <c r="AX59" s="1109" t="s">
        <v>9</v>
      </c>
      <c r="AY59" s="1109" t="s">
        <v>8</v>
      </c>
      <c r="AZ59" s="1369" t="s">
        <v>2835</v>
      </c>
      <c r="BA59" s="1109" t="s">
        <v>102</v>
      </c>
      <c r="BB59" s="1109" t="s">
        <v>102</v>
      </c>
      <c r="BC59" s="1109"/>
      <c r="BD59" s="1056" t="s">
        <v>552</v>
      </c>
      <c r="BE59" s="1111">
        <v>3</v>
      </c>
      <c r="BF59" s="1112">
        <v>3</v>
      </c>
      <c r="BG59" s="1112"/>
      <c r="BH59" s="1112">
        <v>7.5</v>
      </c>
      <c r="BI59" s="1112">
        <v>7.5</v>
      </c>
      <c r="BJ59" s="1112">
        <v>4.5</v>
      </c>
      <c r="BK59" s="1112">
        <v>4.5</v>
      </c>
      <c r="BL59" s="1111">
        <f>BE59+BH59+BJ59</f>
        <v>15</v>
      </c>
      <c r="BM59" s="1111">
        <f t="shared" si="16"/>
        <v>15</v>
      </c>
      <c r="BN59" s="1111">
        <f>15-BM59</f>
        <v>0</v>
      </c>
      <c r="BO59" s="1109" t="s">
        <v>97</v>
      </c>
      <c r="BP59" s="1109" t="s">
        <v>102</v>
      </c>
      <c r="BQ59" s="1109" t="s">
        <v>97</v>
      </c>
      <c r="BR59" s="1109" t="s">
        <v>102</v>
      </c>
      <c r="BS59" s="1109" t="s">
        <v>97</v>
      </c>
      <c r="BT59" s="1109" t="s">
        <v>102</v>
      </c>
      <c r="BU59" s="1109" t="s">
        <v>97</v>
      </c>
      <c r="BV59" s="1109" t="s">
        <v>102</v>
      </c>
      <c r="BW59" s="1109" t="s">
        <v>97</v>
      </c>
      <c r="BX59" s="1109" t="s">
        <v>102</v>
      </c>
      <c r="BY59" s="1109" t="s">
        <v>97</v>
      </c>
      <c r="BZ59" s="1109" t="s">
        <v>102</v>
      </c>
      <c r="CA59" s="1113" t="s">
        <v>97</v>
      </c>
      <c r="CB59" s="1113" t="s">
        <v>102</v>
      </c>
      <c r="CC59" s="1113" t="s">
        <v>97</v>
      </c>
      <c r="CD59" s="1113" t="s">
        <v>102</v>
      </c>
      <c r="CE59" s="1113" t="s">
        <v>97</v>
      </c>
      <c r="CF59" s="1113" t="s">
        <v>102</v>
      </c>
      <c r="CG59" s="1113" t="s">
        <v>97</v>
      </c>
      <c r="CH59" s="1113" t="s">
        <v>102</v>
      </c>
      <c r="CI59" s="1113" t="s">
        <v>97</v>
      </c>
      <c r="CJ59" s="1113" t="s">
        <v>102</v>
      </c>
      <c r="CK59" s="1113" t="s">
        <v>97</v>
      </c>
      <c r="CL59" s="1113" t="s">
        <v>102</v>
      </c>
      <c r="CM59" s="1113" t="s">
        <v>97</v>
      </c>
      <c r="CN59" s="1113" t="s">
        <v>102</v>
      </c>
      <c r="CO59" s="1113" t="s">
        <v>97</v>
      </c>
      <c r="CP59" s="1113" t="s">
        <v>102</v>
      </c>
      <c r="CQ59" s="1114" t="s">
        <v>110</v>
      </c>
      <c r="CR59" s="1114">
        <v>88</v>
      </c>
      <c r="CS59" s="1114" t="s">
        <v>110</v>
      </c>
      <c r="CT59" s="1114">
        <v>71.903999999999996</v>
      </c>
      <c r="CU59" s="1114" t="s">
        <v>110</v>
      </c>
      <c r="CV59" s="1114">
        <v>92</v>
      </c>
      <c r="CW59" s="1114" t="s">
        <v>97</v>
      </c>
      <c r="CX59" s="1114" t="s">
        <v>102</v>
      </c>
      <c r="CY59" s="1114" t="s">
        <v>97</v>
      </c>
      <c r="CZ59" s="1114" t="s">
        <v>102</v>
      </c>
      <c r="DA59" s="1114" t="s">
        <v>97</v>
      </c>
      <c r="DB59" s="1114" t="s">
        <v>102</v>
      </c>
      <c r="DC59" s="1114" t="s">
        <v>97</v>
      </c>
      <c r="DD59" s="1114" t="s">
        <v>102</v>
      </c>
      <c r="DE59" s="1114" t="s">
        <v>97</v>
      </c>
      <c r="DF59" s="1114" t="s">
        <v>102</v>
      </c>
      <c r="DG59" s="1114" t="s">
        <v>110</v>
      </c>
      <c r="DH59" s="1114">
        <v>95</v>
      </c>
      <c r="DI59" s="1114" t="s">
        <v>110</v>
      </c>
      <c r="DJ59" s="1114">
        <v>93.67</v>
      </c>
      <c r="DK59" s="1114" t="s">
        <v>110</v>
      </c>
      <c r="DL59" s="1114">
        <v>86.27</v>
      </c>
      <c r="DM59" s="1056" t="s">
        <v>97</v>
      </c>
      <c r="DN59" s="1056" t="s">
        <v>102</v>
      </c>
      <c r="DO59" s="1056" t="s">
        <v>97</v>
      </c>
      <c r="DP59" s="1056" t="s">
        <v>102</v>
      </c>
      <c r="DQ59" s="1056" t="s">
        <v>97</v>
      </c>
      <c r="DR59" s="1056" t="s">
        <v>102</v>
      </c>
      <c r="DS59" s="1056" t="s">
        <v>97</v>
      </c>
      <c r="DT59" s="1056" t="s">
        <v>102</v>
      </c>
      <c r="DU59" s="1056" t="s">
        <v>97</v>
      </c>
      <c r="DV59" s="1056" t="s">
        <v>102</v>
      </c>
      <c r="DW59" s="1056" t="s">
        <v>97</v>
      </c>
      <c r="DX59" s="1056" t="s">
        <v>102</v>
      </c>
      <c r="DY59" s="1056" t="s">
        <v>97</v>
      </c>
      <c r="DZ59" s="1056" t="s">
        <v>102</v>
      </c>
      <c r="EA59" s="1056" t="s">
        <v>97</v>
      </c>
      <c r="EB59" s="1056" t="s">
        <v>102</v>
      </c>
      <c r="EC59" s="1056" t="s">
        <v>110</v>
      </c>
      <c r="ED59" s="1056" t="s">
        <v>143</v>
      </c>
      <c r="EE59" s="1056" t="s">
        <v>97</v>
      </c>
      <c r="EF59" s="1056" t="s">
        <v>102</v>
      </c>
      <c r="EG59" s="1056" t="s">
        <v>110</v>
      </c>
      <c r="EH59" s="1056" t="s">
        <v>287</v>
      </c>
      <c r="EI59" s="1056" t="s">
        <v>97</v>
      </c>
      <c r="EJ59" s="1056" t="s">
        <v>102</v>
      </c>
      <c r="EK59" s="1056" t="s">
        <v>97</v>
      </c>
      <c r="EL59" s="1056" t="s">
        <v>102</v>
      </c>
      <c r="EM59" s="1056" t="s">
        <v>110</v>
      </c>
      <c r="EN59" s="1056" t="s">
        <v>143</v>
      </c>
      <c r="EO59" s="1056" t="s">
        <v>110</v>
      </c>
      <c r="EP59" s="1056" t="s">
        <v>287</v>
      </c>
      <c r="EQ59" s="1056"/>
      <c r="ER59" s="1056"/>
      <c r="ES59" s="1056"/>
      <c r="ET59" s="1056"/>
      <c r="EU59" s="1056"/>
      <c r="EV59" s="1056"/>
      <c r="EW59" s="1056"/>
      <c r="EX59" s="1056"/>
      <c r="EY59" s="1056"/>
      <c r="EZ59" s="1056"/>
      <c r="FA59" s="1056"/>
      <c r="FB59" s="1056"/>
      <c r="FC59" s="1056"/>
      <c r="FD59" s="1056"/>
      <c r="FE59" s="1056"/>
      <c r="FF59" s="1056"/>
      <c r="FG59" s="1056"/>
      <c r="FH59" s="1056"/>
      <c r="FI59" s="1056"/>
      <c r="FJ59" s="1056"/>
      <c r="FK59" s="1056"/>
      <c r="FL59" s="1056"/>
      <c r="FM59" s="1056"/>
      <c r="FN59" s="1056"/>
      <c r="FO59" s="1056"/>
      <c r="FP59" s="1056"/>
      <c r="FQ59" s="1056"/>
      <c r="FR59" s="1056"/>
      <c r="FS59" s="1056"/>
      <c r="FT59" s="1056"/>
      <c r="FU59" s="1056"/>
      <c r="FV59" s="1056"/>
      <c r="FW59" s="1056"/>
      <c r="FX59" s="1056"/>
      <c r="FY59" s="1056"/>
      <c r="FZ59" s="1056"/>
      <c r="GA59" s="1056"/>
      <c r="GB59" s="1056"/>
      <c r="GC59" s="1056"/>
      <c r="GD59" s="1056"/>
      <c r="GE59" s="1056"/>
      <c r="GF59" s="1056"/>
      <c r="GG59" s="1056"/>
      <c r="GH59" s="1056"/>
      <c r="GI59" s="1056"/>
      <c r="GJ59" s="1056"/>
      <c r="GK59" s="1056"/>
      <c r="GL59" s="1056"/>
      <c r="GM59" s="1056"/>
      <c r="GN59" s="1056"/>
      <c r="GO59" s="1056"/>
      <c r="GP59" s="1056"/>
      <c r="GQ59" s="1056"/>
      <c r="GR59" s="1056"/>
      <c r="GS59" s="1056"/>
      <c r="GT59" s="1056"/>
      <c r="GU59" s="1056"/>
      <c r="GV59" s="1056"/>
      <c r="GW59" s="1056"/>
      <c r="GX59" s="1056"/>
      <c r="GY59" s="1056"/>
      <c r="GZ59" s="1056"/>
      <c r="HA59" s="1056"/>
      <c r="HB59" s="1056"/>
      <c r="HC59" s="1056"/>
      <c r="HD59" s="1056"/>
      <c r="HE59" s="1056"/>
      <c r="HF59" s="1056"/>
      <c r="HG59" s="1056"/>
      <c r="HH59" s="1056"/>
      <c r="HI59" s="1056"/>
      <c r="HJ59" s="1056"/>
      <c r="HK59" s="1056"/>
      <c r="HL59" s="1056"/>
      <c r="HM59" s="1056"/>
      <c r="HN59" s="1056"/>
      <c r="HO59" s="1056"/>
      <c r="HP59" s="1056"/>
      <c r="HQ59" s="1056"/>
      <c r="HR59" s="1056"/>
      <c r="HS59" s="1056"/>
      <c r="HT59" s="1056"/>
      <c r="HU59" s="1056"/>
      <c r="HV59" s="1056"/>
      <c r="HW59" s="1056"/>
      <c r="HX59" s="1056"/>
      <c r="HY59" s="1056"/>
      <c r="HZ59" s="1056"/>
      <c r="IA59" s="1056"/>
      <c r="IB59" s="1056"/>
      <c r="IC59" s="1056"/>
      <c r="ID59" s="1056"/>
      <c r="IE59" s="1056"/>
      <c r="IF59" s="1056"/>
      <c r="IG59" s="1056"/>
      <c r="IH59" s="1056"/>
      <c r="II59" s="1056"/>
      <c r="IJ59" s="1056"/>
      <c r="IK59" s="1056"/>
      <c r="IL59" s="1056"/>
      <c r="IM59" s="1056"/>
    </row>
    <row r="60" spans="1:247" s="176" customFormat="1" ht="15.75" thickBot="1" x14ac:dyDescent="0.3">
      <c r="A60" s="1109">
        <v>59</v>
      </c>
      <c r="B60" s="1109" t="s">
        <v>545</v>
      </c>
      <c r="C60" s="1109" t="s">
        <v>546</v>
      </c>
      <c r="D60" s="412" t="s">
        <v>3768</v>
      </c>
      <c r="E60" s="1364" t="s">
        <v>4193</v>
      </c>
      <c r="F60" s="1109" t="s">
        <v>555</v>
      </c>
      <c r="G60" s="1109" t="s">
        <v>147</v>
      </c>
      <c r="H60" s="1110">
        <v>34514</v>
      </c>
      <c r="I60" s="1109">
        <v>29</v>
      </c>
      <c r="J60" s="1109"/>
      <c r="K60" s="1109" t="s">
        <v>489</v>
      </c>
      <c r="L60" s="1109"/>
      <c r="M60" s="1109" t="s">
        <v>154</v>
      </c>
      <c r="N60" s="1109"/>
      <c r="O60" s="1109"/>
      <c r="P60" s="1109"/>
      <c r="Q60" s="1109" t="s">
        <v>556</v>
      </c>
      <c r="R60" s="1109"/>
      <c r="S60" s="1109">
        <v>2016</v>
      </c>
      <c r="T60" s="1109"/>
      <c r="U60" s="1109" t="s">
        <v>128</v>
      </c>
      <c r="V60" s="1109"/>
      <c r="W60" s="1109" t="s">
        <v>511</v>
      </c>
      <c r="X60" s="1109"/>
      <c r="Y60" s="1109" t="s">
        <v>102</v>
      </c>
      <c r="Z60" s="1109"/>
      <c r="AA60" s="1109" t="s">
        <v>150</v>
      </c>
      <c r="AB60" s="1109"/>
      <c r="AC60" s="1109"/>
      <c r="AD60" s="1109"/>
      <c r="AE60" s="1109" t="s">
        <v>102</v>
      </c>
      <c r="AF60" s="1109" t="s">
        <v>117</v>
      </c>
      <c r="AG60" s="1109" t="s">
        <v>151</v>
      </c>
      <c r="AH60" s="1109" t="s">
        <v>119</v>
      </c>
      <c r="AI60" s="1109" t="s">
        <v>557</v>
      </c>
      <c r="AJ60" s="1109" t="s">
        <v>558</v>
      </c>
      <c r="AK60" s="1110">
        <v>45054</v>
      </c>
      <c r="AL60" s="1109" t="s">
        <v>102</v>
      </c>
      <c r="AM60" s="1109" t="s">
        <v>102</v>
      </c>
      <c r="AN60" s="1109" t="s">
        <v>154</v>
      </c>
      <c r="AO60" s="1056" t="s">
        <v>236</v>
      </c>
      <c r="AP60" s="1109" t="s">
        <v>514</v>
      </c>
      <c r="AQ60" s="1109" t="s">
        <v>515</v>
      </c>
      <c r="AR60" s="1109" t="s">
        <v>102</v>
      </c>
      <c r="AS60" s="1056" t="s">
        <v>170</v>
      </c>
      <c r="AT60" s="1109" t="s">
        <v>102</v>
      </c>
      <c r="AU60" s="1109" t="s">
        <v>559</v>
      </c>
      <c r="AV60" s="1109" t="s">
        <v>8</v>
      </c>
      <c r="AW60" s="1114" t="s">
        <v>484</v>
      </c>
      <c r="AX60" s="1109" t="s">
        <v>9</v>
      </c>
      <c r="AY60" s="1109" t="s">
        <v>8</v>
      </c>
      <c r="AZ60" s="1109" t="s">
        <v>335</v>
      </c>
      <c r="BA60" s="1115" t="s">
        <v>336</v>
      </c>
      <c r="BB60" s="1115" t="s">
        <v>337</v>
      </c>
      <c r="BC60" s="1115"/>
      <c r="BD60" s="1056" t="s">
        <v>552</v>
      </c>
      <c r="BE60" s="1111">
        <v>2</v>
      </c>
      <c r="BF60" s="1112">
        <v>0</v>
      </c>
      <c r="BG60" s="1112"/>
      <c r="BH60" s="1111">
        <v>0</v>
      </c>
      <c r="BI60" s="1111">
        <v>0</v>
      </c>
      <c r="BJ60" s="1111">
        <v>0</v>
      </c>
      <c r="BK60" s="1111">
        <v>0</v>
      </c>
      <c r="BL60" s="1111">
        <f t="shared" ref="BL60:BL61" si="19">BE60+BH60+BJ60</f>
        <v>2</v>
      </c>
      <c r="BM60" s="1111">
        <f t="shared" ref="BM60:BM61" si="20">BF60+BI60+BK60</f>
        <v>0</v>
      </c>
      <c r="BN60" s="1111">
        <f>14-BM60</f>
        <v>14</v>
      </c>
      <c r="BO60" s="1109" t="s">
        <v>97</v>
      </c>
      <c r="BP60" s="1109" t="s">
        <v>102</v>
      </c>
      <c r="BQ60" s="1109" t="s">
        <v>97</v>
      </c>
      <c r="BR60" s="1109" t="s">
        <v>102</v>
      </c>
      <c r="BS60" s="1109" t="s">
        <v>97</v>
      </c>
      <c r="BT60" s="1109" t="s">
        <v>102</v>
      </c>
      <c r="BU60" s="1109" t="s">
        <v>97</v>
      </c>
      <c r="BV60" s="1109" t="s">
        <v>102</v>
      </c>
      <c r="BW60" s="1109" t="s">
        <v>97</v>
      </c>
      <c r="BX60" s="1109" t="s">
        <v>102</v>
      </c>
      <c r="BY60" s="1109" t="s">
        <v>97</v>
      </c>
      <c r="BZ60" s="1109" t="s">
        <v>102</v>
      </c>
      <c r="CA60" s="1113" t="s">
        <v>97</v>
      </c>
      <c r="CB60" s="1113" t="s">
        <v>102</v>
      </c>
      <c r="CC60" s="1113" t="s">
        <v>97</v>
      </c>
      <c r="CD60" s="1113" t="s">
        <v>102</v>
      </c>
      <c r="CE60" s="1113" t="s">
        <v>97</v>
      </c>
      <c r="CF60" s="1113" t="s">
        <v>102</v>
      </c>
      <c r="CG60" s="1113" t="s">
        <v>97</v>
      </c>
      <c r="CH60" s="1113" t="s">
        <v>102</v>
      </c>
      <c r="CI60" s="1113" t="s">
        <v>97</v>
      </c>
      <c r="CJ60" s="1113" t="s">
        <v>102</v>
      </c>
      <c r="CK60" s="1113" t="s">
        <v>97</v>
      </c>
      <c r="CL60" s="1113" t="s">
        <v>102</v>
      </c>
      <c r="CM60" s="1113" t="s">
        <v>97</v>
      </c>
      <c r="CN60" s="1113" t="s">
        <v>102</v>
      </c>
      <c r="CO60" s="1113" t="s">
        <v>97</v>
      </c>
      <c r="CP60" s="1113" t="s">
        <v>102</v>
      </c>
      <c r="CQ60" s="1114" t="s">
        <v>110</v>
      </c>
      <c r="CR60" s="1114">
        <v>32</v>
      </c>
      <c r="CS60" s="1114" t="s">
        <v>97</v>
      </c>
      <c r="CT60" s="1114" t="s">
        <v>102</v>
      </c>
      <c r="CU60" s="1114" t="s">
        <v>110</v>
      </c>
      <c r="CV60" s="1114" t="s">
        <v>102</v>
      </c>
      <c r="CW60" s="1114" t="s">
        <v>97</v>
      </c>
      <c r="CX60" s="1114" t="s">
        <v>102</v>
      </c>
      <c r="CY60" s="1114" t="s">
        <v>97</v>
      </c>
      <c r="CZ60" s="1114" t="s">
        <v>102</v>
      </c>
      <c r="DA60" s="1114" t="s">
        <v>97</v>
      </c>
      <c r="DB60" s="1114" t="s">
        <v>102</v>
      </c>
      <c r="DC60" s="1114" t="s">
        <v>97</v>
      </c>
      <c r="DD60" s="1114" t="s">
        <v>102</v>
      </c>
      <c r="DE60" s="1114" t="s">
        <v>97</v>
      </c>
      <c r="DF60" s="1114" t="s">
        <v>102</v>
      </c>
      <c r="DG60" s="1114" t="s">
        <v>97</v>
      </c>
      <c r="DH60" s="1114" t="s">
        <v>102</v>
      </c>
      <c r="DI60" s="1114" t="s">
        <v>97</v>
      </c>
      <c r="DJ60" s="1114" t="s">
        <v>102</v>
      </c>
      <c r="DK60" s="1114" t="s">
        <v>97</v>
      </c>
      <c r="DL60" s="1114" t="s">
        <v>102</v>
      </c>
      <c r="DM60" s="1114" t="s">
        <v>97</v>
      </c>
      <c r="DN60" s="1114" t="s">
        <v>102</v>
      </c>
      <c r="DO60" s="1114" t="s">
        <v>97</v>
      </c>
      <c r="DP60" s="1114" t="s">
        <v>102</v>
      </c>
      <c r="DQ60" s="1114" t="s">
        <v>97</v>
      </c>
      <c r="DR60" s="1114" t="s">
        <v>102</v>
      </c>
      <c r="DS60" s="1114" t="s">
        <v>97</v>
      </c>
      <c r="DT60" s="1114" t="s">
        <v>102</v>
      </c>
      <c r="DU60" s="1114" t="s">
        <v>97</v>
      </c>
      <c r="DV60" s="1114" t="s">
        <v>102</v>
      </c>
      <c r="DW60" s="1114" t="s">
        <v>97</v>
      </c>
      <c r="DX60" s="1114" t="s">
        <v>102</v>
      </c>
      <c r="DY60" s="1114" t="s">
        <v>97</v>
      </c>
      <c r="DZ60" s="1114" t="s">
        <v>102</v>
      </c>
      <c r="EA60" s="1114" t="s">
        <v>97</v>
      </c>
      <c r="EB60" s="1114" t="s">
        <v>102</v>
      </c>
      <c r="EC60" s="1114" t="s">
        <v>97</v>
      </c>
      <c r="ED60" s="1114" t="s">
        <v>102</v>
      </c>
      <c r="EE60" s="1114" t="s">
        <v>97</v>
      </c>
      <c r="EF60" s="1114" t="s">
        <v>102</v>
      </c>
      <c r="EG60" s="1114" t="s">
        <v>97</v>
      </c>
      <c r="EH60" s="1114" t="s">
        <v>102</v>
      </c>
      <c r="EI60" s="1114" t="s">
        <v>97</v>
      </c>
      <c r="EJ60" s="1114" t="s">
        <v>102</v>
      </c>
      <c r="EK60" s="1056" t="s">
        <v>97</v>
      </c>
      <c r="EL60" s="1056" t="s">
        <v>102</v>
      </c>
      <c r="EM60" s="1114" t="s">
        <v>97</v>
      </c>
      <c r="EN60" s="1114" t="s">
        <v>102</v>
      </c>
      <c r="EO60" s="1114" t="s">
        <v>97</v>
      </c>
      <c r="EP60" s="1114" t="s">
        <v>102</v>
      </c>
      <c r="EQ60" s="1056"/>
      <c r="ER60" s="1056"/>
      <c r="ES60" s="1056"/>
      <c r="ET60" s="1056"/>
      <c r="EU60" s="1056"/>
      <c r="EV60" s="1056"/>
      <c r="EW60" s="1056"/>
      <c r="EX60" s="1056"/>
      <c r="EY60" s="1056"/>
      <c r="EZ60" s="1056"/>
      <c r="FA60" s="1056"/>
      <c r="FB60" s="1056"/>
      <c r="FC60" s="1056"/>
      <c r="FD60" s="1056"/>
      <c r="FE60" s="1056"/>
      <c r="FF60" s="1056"/>
      <c r="FG60" s="1056"/>
      <c r="FH60" s="1056"/>
      <c r="FI60" s="1056"/>
      <c r="FJ60" s="1056"/>
      <c r="FK60" s="1056"/>
      <c r="FL60" s="1056"/>
      <c r="FM60" s="1056"/>
      <c r="FN60" s="1056"/>
      <c r="FO60" s="1056"/>
      <c r="FP60" s="1056"/>
      <c r="FQ60" s="1056"/>
      <c r="FR60" s="1056"/>
      <c r="FS60" s="1056"/>
      <c r="FT60" s="1056"/>
      <c r="FU60" s="1056"/>
      <c r="FV60" s="1056"/>
      <c r="FW60" s="1056"/>
      <c r="FX60" s="1056"/>
      <c r="FY60" s="1056"/>
      <c r="FZ60" s="1056"/>
      <c r="GA60" s="1056"/>
      <c r="GB60" s="1056"/>
      <c r="GC60" s="1056"/>
      <c r="GD60" s="1056"/>
      <c r="GE60" s="1056"/>
      <c r="GF60" s="1056"/>
      <c r="GG60" s="1056"/>
      <c r="GH60" s="1056"/>
      <c r="GI60" s="1056"/>
      <c r="GJ60" s="1056"/>
      <c r="GK60" s="1056"/>
      <c r="GL60" s="1056"/>
      <c r="GM60" s="1056"/>
      <c r="GN60" s="1056"/>
      <c r="GO60" s="1056"/>
      <c r="GP60" s="1056"/>
      <c r="GQ60" s="1056"/>
      <c r="GR60" s="1056"/>
      <c r="GS60" s="1056"/>
      <c r="GT60" s="1056"/>
      <c r="GU60" s="1056"/>
      <c r="GV60" s="1056"/>
      <c r="GW60" s="1056"/>
      <c r="GX60" s="1056"/>
      <c r="GY60" s="1056"/>
      <c r="GZ60" s="1056"/>
      <c r="HA60" s="1056"/>
      <c r="HB60" s="1056"/>
      <c r="HC60" s="1056"/>
      <c r="HD60" s="1056"/>
      <c r="HE60" s="1056"/>
      <c r="HF60" s="1056"/>
      <c r="HG60" s="1056"/>
      <c r="HH60" s="1056"/>
      <c r="HI60" s="1056"/>
      <c r="HJ60" s="1056"/>
      <c r="HK60" s="1056"/>
      <c r="HL60" s="1056"/>
      <c r="HM60" s="1056"/>
      <c r="HN60" s="1056"/>
      <c r="HO60" s="1056"/>
      <c r="HP60" s="1056"/>
      <c r="HQ60" s="1056"/>
      <c r="HR60" s="1056"/>
      <c r="HS60" s="1056"/>
      <c r="HT60" s="1056"/>
      <c r="HU60" s="1056"/>
      <c r="HV60" s="1056"/>
      <c r="HW60" s="1056"/>
      <c r="HX60" s="1056"/>
      <c r="HY60" s="1056"/>
      <c r="HZ60" s="1056"/>
      <c r="IA60" s="1056"/>
      <c r="IB60" s="1056"/>
      <c r="IC60" s="1056"/>
      <c r="ID60" s="1056"/>
      <c r="IE60" s="1056"/>
      <c r="IF60" s="1056"/>
      <c r="IG60" s="1056"/>
      <c r="IH60" s="1056"/>
      <c r="II60" s="1056"/>
      <c r="IJ60" s="1056"/>
      <c r="IK60" s="1056"/>
      <c r="IL60" s="1056"/>
      <c r="IM60" s="1056"/>
    </row>
    <row r="61" spans="1:247" s="176" customFormat="1" ht="15.75" thickBot="1" x14ac:dyDescent="0.3">
      <c r="A61" s="1109">
        <v>60</v>
      </c>
      <c r="B61" s="1109" t="s">
        <v>553</v>
      </c>
      <c r="C61" s="1109" t="s">
        <v>554</v>
      </c>
      <c r="D61" s="412" t="s">
        <v>3769</v>
      </c>
      <c r="E61" s="1364" t="s">
        <v>4194</v>
      </c>
      <c r="F61" s="1109" t="s">
        <v>562</v>
      </c>
      <c r="G61" s="1109" t="s">
        <v>96</v>
      </c>
      <c r="H61" s="1110">
        <v>35065</v>
      </c>
      <c r="I61" s="1109">
        <v>27</v>
      </c>
      <c r="J61" s="1109"/>
      <c r="K61" s="1109" t="s">
        <v>563</v>
      </c>
      <c r="L61" s="1109"/>
      <c r="M61" s="1109" t="s">
        <v>115</v>
      </c>
      <c r="N61" s="1109"/>
      <c r="O61" s="1109"/>
      <c r="P61" s="1109"/>
      <c r="Q61" s="1109" t="s">
        <v>564</v>
      </c>
      <c r="R61" s="1109"/>
      <c r="S61" s="1109">
        <v>2014</v>
      </c>
      <c r="T61" s="1109"/>
      <c r="U61" s="1109" t="s">
        <v>128</v>
      </c>
      <c r="V61" s="1109"/>
      <c r="W61" s="1109" t="s">
        <v>101</v>
      </c>
      <c r="X61" s="1109"/>
      <c r="Y61" s="1109" t="s">
        <v>102</v>
      </c>
      <c r="Z61" s="1109"/>
      <c r="AA61" s="1109" t="s">
        <v>191</v>
      </c>
      <c r="AB61" s="1109"/>
      <c r="AC61" s="1109"/>
      <c r="AD61" s="1109"/>
      <c r="AE61" s="1109" t="s">
        <v>102</v>
      </c>
      <c r="AF61" s="1109" t="s">
        <v>192</v>
      </c>
      <c r="AG61" s="1109" t="s">
        <v>193</v>
      </c>
      <c r="AH61" s="1109" t="s">
        <v>119</v>
      </c>
      <c r="AI61" s="1109" t="s">
        <v>565</v>
      </c>
      <c r="AJ61" s="1109" t="s">
        <v>566</v>
      </c>
      <c r="AK61" s="1110">
        <v>44926</v>
      </c>
      <c r="AL61" s="1109" t="s">
        <v>102</v>
      </c>
      <c r="AM61" s="1109" t="s">
        <v>102</v>
      </c>
      <c r="AN61" s="1109" t="s">
        <v>115</v>
      </c>
      <c r="AO61" s="1056" t="s">
        <v>140</v>
      </c>
      <c r="AP61" s="1109" t="s">
        <v>110</v>
      </c>
      <c r="AQ61" s="1109" t="s">
        <v>482</v>
      </c>
      <c r="AR61" s="1109">
        <v>120</v>
      </c>
      <c r="AS61" s="1056" t="s">
        <v>170</v>
      </c>
      <c r="AT61" s="1109" t="s">
        <v>102</v>
      </c>
      <c r="AU61" s="1109" t="s">
        <v>567</v>
      </c>
      <c r="AV61" s="1109" t="s">
        <v>8</v>
      </c>
      <c r="AW61" s="1114" t="s">
        <v>484</v>
      </c>
      <c r="AX61" s="1109" t="s">
        <v>9</v>
      </c>
      <c r="AY61" s="1109" t="s">
        <v>8</v>
      </c>
      <c r="AZ61" s="1370" t="s">
        <v>4565</v>
      </c>
      <c r="BA61" s="1109" t="s">
        <v>102</v>
      </c>
      <c r="BB61" s="1109" t="s">
        <v>102</v>
      </c>
      <c r="BC61" s="1109"/>
      <c r="BD61" s="1056" t="s">
        <v>568</v>
      </c>
      <c r="BE61" s="1111">
        <v>1</v>
      </c>
      <c r="BF61" s="1112">
        <v>0</v>
      </c>
      <c r="BG61" s="1112"/>
      <c r="BH61" s="1112">
        <v>0</v>
      </c>
      <c r="BI61" s="1112">
        <v>0</v>
      </c>
      <c r="BJ61" s="1112">
        <v>0</v>
      </c>
      <c r="BK61" s="1112">
        <v>0</v>
      </c>
      <c r="BL61" s="1111">
        <f t="shared" si="19"/>
        <v>1</v>
      </c>
      <c r="BM61" s="1111">
        <f t="shared" si="20"/>
        <v>0</v>
      </c>
      <c r="BN61" s="1111">
        <f t="shared" ref="BN61" si="21">13-BM61</f>
        <v>13</v>
      </c>
      <c r="BO61" s="1109" t="s">
        <v>97</v>
      </c>
      <c r="BP61" s="1109" t="s">
        <v>102</v>
      </c>
      <c r="BQ61" s="1109" t="s">
        <v>97</v>
      </c>
      <c r="BR61" s="1109" t="s">
        <v>102</v>
      </c>
      <c r="BS61" s="1109" t="s">
        <v>97</v>
      </c>
      <c r="BT61" s="1109" t="s">
        <v>102</v>
      </c>
      <c r="BU61" s="1109" t="s">
        <v>97</v>
      </c>
      <c r="BV61" s="1109" t="s">
        <v>102</v>
      </c>
      <c r="BW61" s="1109" t="s">
        <v>97</v>
      </c>
      <c r="BX61" s="1109" t="s">
        <v>102</v>
      </c>
      <c r="BY61" s="1109" t="s">
        <v>97</v>
      </c>
      <c r="BZ61" s="1109" t="s">
        <v>102</v>
      </c>
      <c r="CA61" s="1113" t="s">
        <v>97</v>
      </c>
      <c r="CB61" s="1113" t="s">
        <v>102</v>
      </c>
      <c r="CC61" s="1113" t="s">
        <v>97</v>
      </c>
      <c r="CD61" s="1113" t="s">
        <v>102</v>
      </c>
      <c r="CE61" s="1113" t="s">
        <v>97</v>
      </c>
      <c r="CF61" s="1113" t="s">
        <v>102</v>
      </c>
      <c r="CG61" s="1113" t="s">
        <v>97</v>
      </c>
      <c r="CH61" s="1113" t="s">
        <v>102</v>
      </c>
      <c r="CI61" s="1113" t="s">
        <v>97</v>
      </c>
      <c r="CJ61" s="1113" t="s">
        <v>102</v>
      </c>
      <c r="CK61" s="1113" t="s">
        <v>97</v>
      </c>
      <c r="CL61" s="1113" t="s">
        <v>102</v>
      </c>
      <c r="CM61" s="1113" t="s">
        <v>97</v>
      </c>
      <c r="CN61" s="1113" t="s">
        <v>102</v>
      </c>
      <c r="CO61" s="1113" t="s">
        <v>97</v>
      </c>
      <c r="CP61" s="1113" t="s">
        <v>102</v>
      </c>
      <c r="CQ61" s="1114" t="s">
        <v>110</v>
      </c>
      <c r="CR61" s="1114">
        <v>66</v>
      </c>
      <c r="CS61" s="1114" t="s">
        <v>97</v>
      </c>
      <c r="CT61" s="1114" t="s">
        <v>102</v>
      </c>
      <c r="CU61" s="1114" t="s">
        <v>97</v>
      </c>
      <c r="CV61" s="1114" t="s">
        <v>102</v>
      </c>
      <c r="CW61" s="1114" t="s">
        <v>97</v>
      </c>
      <c r="CX61" s="1114" t="s">
        <v>102</v>
      </c>
      <c r="CY61" s="1114" t="s">
        <v>97</v>
      </c>
      <c r="CZ61" s="1114" t="s">
        <v>102</v>
      </c>
      <c r="DA61" s="1114" t="s">
        <v>97</v>
      </c>
      <c r="DB61" s="1114" t="s">
        <v>102</v>
      </c>
      <c r="DC61" s="1114" t="s">
        <v>97</v>
      </c>
      <c r="DD61" s="1114" t="s">
        <v>102</v>
      </c>
      <c r="DE61" s="1114" t="s">
        <v>97</v>
      </c>
      <c r="DF61" s="1114" t="s">
        <v>102</v>
      </c>
      <c r="DG61" s="1114" t="s">
        <v>97</v>
      </c>
      <c r="DH61" s="1114" t="s">
        <v>102</v>
      </c>
      <c r="DI61" s="1114" t="s">
        <v>97</v>
      </c>
      <c r="DJ61" s="1114" t="s">
        <v>102</v>
      </c>
      <c r="DK61" s="1114" t="s">
        <v>97</v>
      </c>
      <c r="DL61" s="1114" t="s">
        <v>102</v>
      </c>
      <c r="DM61" s="1056" t="s">
        <v>97</v>
      </c>
      <c r="DN61" s="1056" t="s">
        <v>102</v>
      </c>
      <c r="DO61" s="1056" t="s">
        <v>97</v>
      </c>
      <c r="DP61" s="1056" t="s">
        <v>102</v>
      </c>
      <c r="DQ61" s="1056" t="s">
        <v>97</v>
      </c>
      <c r="DR61" s="1056" t="s">
        <v>102</v>
      </c>
      <c r="DS61" s="1056" t="s">
        <v>97</v>
      </c>
      <c r="DT61" s="1056" t="s">
        <v>102</v>
      </c>
      <c r="DU61" s="1056" t="s">
        <v>97</v>
      </c>
      <c r="DV61" s="1056" t="s">
        <v>102</v>
      </c>
      <c r="DW61" s="1056" t="s">
        <v>97</v>
      </c>
      <c r="DX61" s="1056" t="s">
        <v>102</v>
      </c>
      <c r="DY61" s="1114" t="s">
        <v>97</v>
      </c>
      <c r="DZ61" s="1114" t="s">
        <v>102</v>
      </c>
      <c r="EA61" s="1114" t="s">
        <v>97</v>
      </c>
      <c r="EB61" s="1114" t="s">
        <v>102</v>
      </c>
      <c r="EC61" s="1114" t="s">
        <v>97</v>
      </c>
      <c r="ED61" s="1114" t="s">
        <v>102</v>
      </c>
      <c r="EE61" s="1114" t="s">
        <v>97</v>
      </c>
      <c r="EF61" s="1114" t="s">
        <v>102</v>
      </c>
      <c r="EG61" s="1114" t="s">
        <v>97</v>
      </c>
      <c r="EH61" s="1114" t="s">
        <v>102</v>
      </c>
      <c r="EI61" s="1114" t="s">
        <v>97</v>
      </c>
      <c r="EJ61" s="1114" t="s">
        <v>102</v>
      </c>
      <c r="EK61" s="1056" t="s">
        <v>97</v>
      </c>
      <c r="EL61" s="1056" t="s">
        <v>102</v>
      </c>
      <c r="EM61" s="1114" t="s">
        <v>97</v>
      </c>
      <c r="EN61" s="1114" t="s">
        <v>102</v>
      </c>
      <c r="EO61" s="1114" t="s">
        <v>97</v>
      </c>
      <c r="EP61" s="1114" t="s">
        <v>102</v>
      </c>
      <c r="EQ61" s="1056"/>
      <c r="ER61" s="1056"/>
      <c r="ES61" s="1056"/>
      <c r="ET61" s="1056"/>
      <c r="EU61" s="1056"/>
      <c r="EV61" s="1056"/>
      <c r="EW61" s="1056"/>
      <c r="EX61" s="1056"/>
      <c r="EY61" s="1056"/>
      <c r="EZ61" s="1056"/>
      <c r="FA61" s="1056"/>
      <c r="FB61" s="1056"/>
      <c r="FC61" s="1056"/>
      <c r="FD61" s="1056"/>
      <c r="FE61" s="1056"/>
      <c r="FF61" s="1056"/>
      <c r="FG61" s="1056"/>
      <c r="FH61" s="1056"/>
      <c r="FI61" s="1056"/>
      <c r="FJ61" s="1056"/>
      <c r="FK61" s="1056"/>
      <c r="FL61" s="1056"/>
      <c r="FM61" s="1056"/>
      <c r="FN61" s="1056"/>
      <c r="FO61" s="1056"/>
      <c r="FP61" s="1056"/>
      <c r="FQ61" s="1056"/>
      <c r="FR61" s="1056"/>
      <c r="FS61" s="1056"/>
      <c r="FT61" s="1056"/>
      <c r="FU61" s="1056"/>
      <c r="FV61" s="1056"/>
      <c r="FW61" s="1056"/>
      <c r="FX61" s="1056"/>
      <c r="FY61" s="1056"/>
      <c r="FZ61" s="1056"/>
      <c r="GA61" s="1056"/>
      <c r="GB61" s="1056"/>
      <c r="GC61" s="1056"/>
      <c r="GD61" s="1056"/>
      <c r="GE61" s="1056"/>
      <c r="GF61" s="1056"/>
      <c r="GG61" s="1056"/>
      <c r="GH61" s="1056"/>
      <c r="GI61" s="1056"/>
      <c r="GJ61" s="1056"/>
      <c r="GK61" s="1056"/>
      <c r="GL61" s="1056"/>
      <c r="GM61" s="1056"/>
      <c r="GN61" s="1056"/>
      <c r="GO61" s="1056"/>
      <c r="GP61" s="1056"/>
      <c r="GQ61" s="1056"/>
      <c r="GR61" s="1056"/>
      <c r="GS61" s="1056"/>
      <c r="GT61" s="1056" t="s">
        <v>339</v>
      </c>
      <c r="GU61" s="1056"/>
      <c r="GV61" s="1056"/>
      <c r="GW61" s="1056"/>
      <c r="GX61" s="1056"/>
      <c r="GY61" s="1056"/>
      <c r="GZ61" s="1056"/>
      <c r="HA61" s="1056"/>
      <c r="HB61" s="1056"/>
      <c r="HC61" s="1056"/>
      <c r="HD61" s="1056"/>
      <c r="HE61" s="1056"/>
      <c r="HF61" s="1056"/>
      <c r="HG61" s="1056"/>
      <c r="HH61" s="1056"/>
      <c r="HI61" s="1056"/>
      <c r="HJ61" s="1056"/>
      <c r="HK61" s="1056"/>
      <c r="HL61" s="1056"/>
      <c r="HM61" s="1056"/>
      <c r="HN61" s="1056"/>
      <c r="HO61" s="1056"/>
      <c r="HP61" s="1056"/>
      <c r="HQ61" s="1056"/>
      <c r="HR61" s="1056"/>
      <c r="HS61" s="1056"/>
      <c r="HT61" s="1056"/>
      <c r="HU61" s="1056"/>
      <c r="HV61" s="1056"/>
      <c r="HW61" s="1056"/>
      <c r="HX61" s="1056"/>
      <c r="HY61" s="1056"/>
      <c r="HZ61" s="1056"/>
      <c r="IA61" s="1056"/>
      <c r="IB61" s="1056"/>
      <c r="IC61" s="1056"/>
      <c r="ID61" s="1056"/>
      <c r="IE61" s="1056"/>
      <c r="IF61" s="1056"/>
      <c r="IG61" s="1056"/>
      <c r="IH61" s="1056"/>
      <c r="II61" s="1056"/>
      <c r="IJ61" s="1056"/>
      <c r="IK61" s="1056"/>
      <c r="IL61" s="1056"/>
      <c r="IM61" s="1056"/>
    </row>
    <row r="62" spans="1:247" s="176" customFormat="1" ht="15.75" thickBot="1" x14ac:dyDescent="0.3">
      <c r="A62" s="1109">
        <v>61</v>
      </c>
      <c r="B62" s="1109" t="s">
        <v>560</v>
      </c>
      <c r="C62" s="1109" t="s">
        <v>561</v>
      </c>
      <c r="D62" s="412" t="s">
        <v>3770</v>
      </c>
      <c r="E62" s="1364" t="s">
        <v>4195</v>
      </c>
      <c r="F62" s="1109" t="s">
        <v>571</v>
      </c>
      <c r="G62" s="1109" t="s">
        <v>147</v>
      </c>
      <c r="H62" s="1110">
        <v>30801</v>
      </c>
      <c r="I62" s="1109">
        <v>39</v>
      </c>
      <c r="J62" s="1109"/>
      <c r="K62" s="1109" t="s">
        <v>97</v>
      </c>
      <c r="L62" s="1109"/>
      <c r="M62" s="1109" t="s">
        <v>572</v>
      </c>
      <c r="N62" s="1109"/>
      <c r="O62" s="1109"/>
      <c r="P62" s="1109"/>
      <c r="Q62" s="1109" t="s">
        <v>573</v>
      </c>
      <c r="R62" s="1109"/>
      <c r="S62" s="1109">
        <v>2011</v>
      </c>
      <c r="T62" s="1109"/>
      <c r="U62" s="1109" t="s">
        <v>1531</v>
      </c>
      <c r="V62" s="1109"/>
      <c r="W62" s="1109" t="s">
        <v>190</v>
      </c>
      <c r="X62" s="1109"/>
      <c r="Y62" s="1109" t="s">
        <v>102</v>
      </c>
      <c r="Z62" s="1109"/>
      <c r="AA62" s="1109" t="s">
        <v>419</v>
      </c>
      <c r="AB62" s="1109"/>
      <c r="AC62" s="1109"/>
      <c r="AD62" s="1109"/>
      <c r="AE62" s="1109" t="s">
        <v>102</v>
      </c>
      <c r="AF62" s="1109" t="s">
        <v>192</v>
      </c>
      <c r="AG62" s="1109" t="s">
        <v>441</v>
      </c>
      <c r="AH62" s="1109" t="s">
        <v>119</v>
      </c>
      <c r="AI62" s="1109" t="s">
        <v>574</v>
      </c>
      <c r="AJ62" s="1109" t="s">
        <v>575</v>
      </c>
      <c r="AK62" s="1110">
        <v>45041</v>
      </c>
      <c r="AL62" s="1109" t="s">
        <v>102</v>
      </c>
      <c r="AM62" s="1109" t="s">
        <v>102</v>
      </c>
      <c r="AN62" s="1109" t="s">
        <v>154</v>
      </c>
      <c r="AO62" s="1056" t="s">
        <v>106</v>
      </c>
      <c r="AP62" s="1109" t="s">
        <v>110</v>
      </c>
      <c r="AQ62" s="1109" t="s">
        <v>482</v>
      </c>
      <c r="AR62" s="1109">
        <v>130</v>
      </c>
      <c r="AS62" s="1056" t="s">
        <v>107</v>
      </c>
      <c r="AT62" s="1109" t="s">
        <v>102</v>
      </c>
      <c r="AU62" s="1109" t="s">
        <v>106</v>
      </c>
      <c r="AV62" s="1109" t="s">
        <v>8</v>
      </c>
      <c r="AW62" s="1114" t="s">
        <v>484</v>
      </c>
      <c r="AX62" s="1109" t="s">
        <v>9</v>
      </c>
      <c r="AY62" s="1109" t="s">
        <v>8</v>
      </c>
      <c r="AZ62" s="1109" t="s">
        <v>177</v>
      </c>
      <c r="BA62" s="1109" t="s">
        <v>576</v>
      </c>
      <c r="BB62" s="1109" t="s">
        <v>577</v>
      </c>
      <c r="BC62" s="1109"/>
      <c r="BD62" s="1056" t="s">
        <v>578</v>
      </c>
      <c r="BE62" s="1111">
        <v>1</v>
      </c>
      <c r="BF62" s="1112">
        <v>1</v>
      </c>
      <c r="BG62" s="1112"/>
      <c r="BH62" s="1112">
        <v>7.5</v>
      </c>
      <c r="BI62" s="1112">
        <v>7.5</v>
      </c>
      <c r="BJ62" s="1112">
        <v>4.5</v>
      </c>
      <c r="BK62" s="1112">
        <v>4.5</v>
      </c>
      <c r="BL62" s="1111">
        <f>BE62+BH62+BJ62</f>
        <v>13</v>
      </c>
      <c r="BM62" s="1111">
        <f>BF62+BI62+BK62</f>
        <v>13</v>
      </c>
      <c r="BN62" s="1111">
        <f>13-BM62</f>
        <v>0</v>
      </c>
      <c r="BO62" s="1109" t="s">
        <v>97</v>
      </c>
      <c r="BP62" s="1109" t="s">
        <v>102</v>
      </c>
      <c r="BQ62" s="1109" t="s">
        <v>97</v>
      </c>
      <c r="BR62" s="1109" t="s">
        <v>102</v>
      </c>
      <c r="BS62" s="1109" t="s">
        <v>97</v>
      </c>
      <c r="BT62" s="1109" t="s">
        <v>102</v>
      </c>
      <c r="BU62" s="1109" t="s">
        <v>97</v>
      </c>
      <c r="BV62" s="1109" t="s">
        <v>102</v>
      </c>
      <c r="BW62" s="1109" t="s">
        <v>97</v>
      </c>
      <c r="BX62" s="1109" t="s">
        <v>102</v>
      </c>
      <c r="BY62" s="1109" t="s">
        <v>97</v>
      </c>
      <c r="BZ62" s="1109" t="s">
        <v>102</v>
      </c>
      <c r="CA62" s="1113" t="s">
        <v>97</v>
      </c>
      <c r="CB62" s="1113" t="s">
        <v>102</v>
      </c>
      <c r="CC62" s="1113" t="s">
        <v>97</v>
      </c>
      <c r="CD62" s="1113" t="s">
        <v>102</v>
      </c>
      <c r="CE62" s="1113" t="s">
        <v>97</v>
      </c>
      <c r="CF62" s="1113" t="s">
        <v>102</v>
      </c>
      <c r="CG62" s="1113" t="s">
        <v>97</v>
      </c>
      <c r="CH62" s="1113" t="s">
        <v>102</v>
      </c>
      <c r="CI62" s="1113" t="s">
        <v>97</v>
      </c>
      <c r="CJ62" s="1113" t="s">
        <v>102</v>
      </c>
      <c r="CK62" s="1113" t="s">
        <v>97</v>
      </c>
      <c r="CL62" s="1113" t="s">
        <v>102</v>
      </c>
      <c r="CM62" s="1113" t="s">
        <v>97</v>
      </c>
      <c r="CN62" s="1113" t="s">
        <v>102</v>
      </c>
      <c r="CO62" s="1113" t="s">
        <v>97</v>
      </c>
      <c r="CP62" s="1113" t="s">
        <v>102</v>
      </c>
      <c r="CQ62" s="1114" t="s">
        <v>110</v>
      </c>
      <c r="CR62" s="1114">
        <v>89</v>
      </c>
      <c r="CS62" s="1114" t="s">
        <v>97</v>
      </c>
      <c r="CT62" s="1114" t="s">
        <v>102</v>
      </c>
      <c r="CU62" s="1114" t="s">
        <v>97</v>
      </c>
      <c r="CV62" s="1114" t="s">
        <v>102</v>
      </c>
      <c r="CW62" s="1114" t="s">
        <v>97</v>
      </c>
      <c r="CX62" s="1114" t="s">
        <v>102</v>
      </c>
      <c r="CY62" s="1114" t="s">
        <v>97</v>
      </c>
      <c r="CZ62" s="1114" t="s">
        <v>102</v>
      </c>
      <c r="DA62" s="1114" t="s">
        <v>97</v>
      </c>
      <c r="DB62" s="1114" t="s">
        <v>102</v>
      </c>
      <c r="DC62" s="1114" t="s">
        <v>97</v>
      </c>
      <c r="DD62" s="1114" t="s">
        <v>102</v>
      </c>
      <c r="DE62" s="1114" t="s">
        <v>97</v>
      </c>
      <c r="DF62" s="1114" t="s">
        <v>102</v>
      </c>
      <c r="DG62" s="1114" t="s">
        <v>110</v>
      </c>
      <c r="DH62" s="1114">
        <v>94</v>
      </c>
      <c r="DI62" s="1114" t="s">
        <v>110</v>
      </c>
      <c r="DJ62" s="1114">
        <v>93.54</v>
      </c>
      <c r="DK62" s="1114" t="s">
        <v>110</v>
      </c>
      <c r="DL62" s="1114">
        <v>95.2</v>
      </c>
      <c r="DM62" s="1056" t="s">
        <v>97</v>
      </c>
      <c r="DN62" s="1056" t="s">
        <v>102</v>
      </c>
      <c r="DO62" s="1056" t="s">
        <v>97</v>
      </c>
      <c r="DP62" s="1056" t="s">
        <v>102</v>
      </c>
      <c r="DQ62" s="1056" t="s">
        <v>97</v>
      </c>
      <c r="DR62" s="1056" t="s">
        <v>102</v>
      </c>
      <c r="DS62" s="1056" t="s">
        <v>97</v>
      </c>
      <c r="DT62" s="1056" t="s">
        <v>102</v>
      </c>
      <c r="DU62" s="1056" t="s">
        <v>97</v>
      </c>
      <c r="DV62" s="1056" t="s">
        <v>102</v>
      </c>
      <c r="DW62" s="1056" t="s">
        <v>97</v>
      </c>
      <c r="DX62" s="1056" t="s">
        <v>102</v>
      </c>
      <c r="DY62" s="1114" t="s">
        <v>97</v>
      </c>
      <c r="DZ62" s="1114" t="s">
        <v>102</v>
      </c>
      <c r="EA62" s="1114" t="s">
        <v>97</v>
      </c>
      <c r="EB62" s="1114" t="s">
        <v>102</v>
      </c>
      <c r="EC62" s="1114" t="s">
        <v>110</v>
      </c>
      <c r="ED62" s="1114" t="s">
        <v>143</v>
      </c>
      <c r="EE62" s="1114" t="s">
        <v>110</v>
      </c>
      <c r="EF62" s="1114" t="s">
        <v>287</v>
      </c>
      <c r="EG62" s="1114" t="s">
        <v>97</v>
      </c>
      <c r="EH62" s="1114" t="s">
        <v>102</v>
      </c>
      <c r="EI62" s="1114" t="s">
        <v>97</v>
      </c>
      <c r="EJ62" s="1114" t="s">
        <v>102</v>
      </c>
      <c r="EK62" s="1056" t="s">
        <v>97</v>
      </c>
      <c r="EL62" s="1056" t="s">
        <v>102</v>
      </c>
      <c r="EM62" s="1056" t="s">
        <v>110</v>
      </c>
      <c r="EN62" s="1114" t="s">
        <v>287</v>
      </c>
      <c r="EO62" s="1114" t="s">
        <v>110</v>
      </c>
      <c r="EP62" s="1114" t="s">
        <v>287</v>
      </c>
      <c r="EQ62" s="1056"/>
      <c r="ER62" s="1056"/>
      <c r="ES62" s="1056"/>
      <c r="ET62" s="1056"/>
      <c r="EU62" s="1056"/>
      <c r="EV62" s="1056"/>
      <c r="EW62" s="1056"/>
      <c r="EX62" s="1056"/>
      <c r="EY62" s="1056"/>
      <c r="EZ62" s="1056"/>
      <c r="FA62" s="1056"/>
      <c r="FB62" s="1056"/>
      <c r="FC62" s="1056"/>
      <c r="FD62" s="1056"/>
      <c r="FE62" s="1056"/>
      <c r="FF62" s="1056"/>
      <c r="FG62" s="1056"/>
      <c r="FH62" s="1056"/>
      <c r="FI62" s="1056"/>
      <c r="FJ62" s="1056"/>
      <c r="FK62" s="1056"/>
      <c r="FL62" s="1056"/>
      <c r="FM62" s="1056"/>
      <c r="FN62" s="1056"/>
      <c r="FO62" s="1056"/>
      <c r="FP62" s="1056"/>
      <c r="FQ62" s="1056"/>
      <c r="FR62" s="1056"/>
      <c r="FS62" s="1056"/>
      <c r="FT62" s="1056"/>
      <c r="FU62" s="1056"/>
      <c r="FV62" s="1056"/>
      <c r="FW62" s="1056"/>
      <c r="FX62" s="1056"/>
      <c r="FY62" s="1056"/>
      <c r="FZ62" s="1056"/>
      <c r="GA62" s="1056"/>
      <c r="GB62" s="1056"/>
      <c r="GC62" s="1056"/>
      <c r="GD62" s="1056"/>
      <c r="GE62" s="1056"/>
      <c r="GF62" s="1056"/>
      <c r="GG62" s="1056"/>
      <c r="GH62" s="1056"/>
      <c r="GI62" s="1056"/>
      <c r="GJ62" s="1056"/>
      <c r="GK62" s="1056"/>
      <c r="GL62" s="1056"/>
      <c r="GM62" s="1056"/>
      <c r="GN62" s="1056"/>
      <c r="GO62" s="1056"/>
      <c r="GP62" s="1056"/>
      <c r="GQ62" s="1056"/>
      <c r="GR62" s="1056"/>
      <c r="GS62" s="1056"/>
      <c r="GT62" s="1056"/>
      <c r="GU62" s="1056"/>
      <c r="GV62" s="1056"/>
      <c r="GW62" s="1056"/>
      <c r="GX62" s="1056"/>
      <c r="GY62" s="1056"/>
      <c r="GZ62" s="1056"/>
      <c r="HA62" s="1056"/>
      <c r="HB62" s="1056"/>
      <c r="HC62" s="1056"/>
      <c r="HD62" s="1056"/>
      <c r="HE62" s="1056"/>
      <c r="HF62" s="1056"/>
      <c r="HG62" s="1056"/>
      <c r="HH62" s="1056"/>
      <c r="HI62" s="1056"/>
      <c r="HJ62" s="1056"/>
      <c r="HK62" s="1056"/>
      <c r="HL62" s="1056"/>
      <c r="HM62" s="1056"/>
      <c r="HN62" s="1056"/>
      <c r="HO62" s="1056"/>
      <c r="HP62" s="1056"/>
      <c r="HQ62" s="1056"/>
      <c r="HR62" s="1056"/>
      <c r="HS62" s="1056"/>
      <c r="HT62" s="1056"/>
      <c r="HU62" s="1056"/>
      <c r="HV62" s="1056"/>
      <c r="HW62" s="1056"/>
      <c r="HX62" s="1056"/>
      <c r="HY62" s="1056"/>
      <c r="HZ62" s="1056"/>
      <c r="IA62" s="1056"/>
      <c r="IB62" s="1056"/>
      <c r="IC62" s="1056"/>
      <c r="ID62" s="1056"/>
      <c r="IE62" s="1056"/>
      <c r="IF62" s="1056"/>
      <c r="IG62" s="1056"/>
      <c r="IH62" s="1056"/>
      <c r="II62" s="1056"/>
      <c r="IJ62" s="1056"/>
      <c r="IK62" s="1056"/>
      <c r="IL62" s="1056"/>
      <c r="IM62" s="1056"/>
    </row>
    <row r="63" spans="1:247" s="176" customFormat="1" ht="15.75" thickBot="1" x14ac:dyDescent="0.3">
      <c r="A63" s="1109">
        <v>62</v>
      </c>
      <c r="B63" s="1109" t="s">
        <v>569</v>
      </c>
      <c r="C63" s="1109" t="s">
        <v>570</v>
      </c>
      <c r="D63" s="412" t="s">
        <v>3771</v>
      </c>
      <c r="E63" s="1364" t="s">
        <v>4196</v>
      </c>
      <c r="F63" s="1109" t="s">
        <v>582</v>
      </c>
      <c r="G63" s="1109" t="s">
        <v>147</v>
      </c>
      <c r="H63" s="1110">
        <v>30993</v>
      </c>
      <c r="I63" s="1109">
        <v>39</v>
      </c>
      <c r="J63" s="1109"/>
      <c r="K63" s="1109" t="s">
        <v>110</v>
      </c>
      <c r="L63" s="1109"/>
      <c r="M63" s="1109" t="s">
        <v>217</v>
      </c>
      <c r="N63" s="1109"/>
      <c r="O63" s="1109"/>
      <c r="P63" s="1109"/>
      <c r="Q63" s="1109" t="s">
        <v>583</v>
      </c>
      <c r="R63" s="1109"/>
      <c r="S63" s="1109">
        <v>2022</v>
      </c>
      <c r="T63" s="1109"/>
      <c r="U63" s="1109" t="s">
        <v>100</v>
      </c>
      <c r="V63" s="1109"/>
      <c r="W63" s="1109" t="s">
        <v>101</v>
      </c>
      <c r="X63" s="1109"/>
      <c r="Y63" s="1109" t="s">
        <v>102</v>
      </c>
      <c r="Z63" s="1109"/>
      <c r="AA63" s="1109" t="s">
        <v>191</v>
      </c>
      <c r="AB63" s="1109"/>
      <c r="AC63" s="1109"/>
      <c r="AD63" s="1109"/>
      <c r="AE63" s="1109" t="s">
        <v>102</v>
      </c>
      <c r="AF63" s="1109" t="s">
        <v>103</v>
      </c>
      <c r="AG63" s="1109" t="s">
        <v>176</v>
      </c>
      <c r="AH63" s="1109" t="s">
        <v>105</v>
      </c>
      <c r="AI63" s="1109" t="s">
        <v>102</v>
      </c>
      <c r="AJ63" s="1109" t="s">
        <v>102</v>
      </c>
      <c r="AK63" s="1110">
        <v>45034</v>
      </c>
      <c r="AL63" s="1109" t="s">
        <v>102</v>
      </c>
      <c r="AM63" s="1109" t="s">
        <v>102</v>
      </c>
      <c r="AN63" s="1109" t="s">
        <v>217</v>
      </c>
      <c r="AO63" s="1056" t="s">
        <v>140</v>
      </c>
      <c r="AP63" s="1109" t="s">
        <v>110</v>
      </c>
      <c r="AQ63" s="1109" t="s">
        <v>482</v>
      </c>
      <c r="AR63" s="1109">
        <v>110</v>
      </c>
      <c r="AS63" s="1056" t="s">
        <v>133</v>
      </c>
      <c r="AT63" s="1109" t="s">
        <v>102</v>
      </c>
      <c r="AU63" s="1109" t="s">
        <v>102</v>
      </c>
      <c r="AV63" s="1109" t="s">
        <v>8</v>
      </c>
      <c r="AW63" s="1114" t="s">
        <v>484</v>
      </c>
      <c r="AX63" s="1109" t="s">
        <v>9</v>
      </c>
      <c r="AY63" s="1109" t="s">
        <v>8</v>
      </c>
      <c r="AZ63" s="1369" t="s">
        <v>2835</v>
      </c>
      <c r="BA63" s="1109" t="s">
        <v>102</v>
      </c>
      <c r="BB63" s="1109" t="s">
        <v>102</v>
      </c>
      <c r="BC63" s="1109"/>
      <c r="BD63" s="1056" t="s">
        <v>516</v>
      </c>
      <c r="BE63" s="1111">
        <v>3</v>
      </c>
      <c r="BF63" s="1112">
        <v>3</v>
      </c>
      <c r="BG63" s="1112"/>
      <c r="BH63" s="1112">
        <v>9.5</v>
      </c>
      <c r="BI63" s="1112">
        <v>7.5</v>
      </c>
      <c r="BJ63" s="1112">
        <v>4.5</v>
      </c>
      <c r="BK63" s="1112">
        <v>4.5</v>
      </c>
      <c r="BL63" s="1111">
        <f t="shared" ref="BL63:BL67" si="22">BE63+BH63+BJ63</f>
        <v>17</v>
      </c>
      <c r="BM63" s="1111">
        <f t="shared" ref="BM63:BM69" si="23">BF63+BI63+BK63</f>
        <v>15</v>
      </c>
      <c r="BN63" s="1112">
        <f>15-BM63</f>
        <v>0</v>
      </c>
      <c r="BO63" s="1109" t="s">
        <v>97</v>
      </c>
      <c r="BP63" s="1109" t="s">
        <v>102</v>
      </c>
      <c r="BQ63" s="1109" t="s">
        <v>97</v>
      </c>
      <c r="BR63" s="1109" t="s">
        <v>102</v>
      </c>
      <c r="BS63" s="1109" t="s">
        <v>97</v>
      </c>
      <c r="BT63" s="1109" t="s">
        <v>102</v>
      </c>
      <c r="BU63" s="1109" t="s">
        <v>97</v>
      </c>
      <c r="BV63" s="1109" t="s">
        <v>102</v>
      </c>
      <c r="BW63" s="1109" t="s">
        <v>97</v>
      </c>
      <c r="BX63" s="1109" t="s">
        <v>102</v>
      </c>
      <c r="BY63" s="1109" t="s">
        <v>97</v>
      </c>
      <c r="BZ63" s="1109" t="s">
        <v>102</v>
      </c>
      <c r="CA63" s="1113" t="s">
        <v>97</v>
      </c>
      <c r="CB63" s="1113" t="s">
        <v>102</v>
      </c>
      <c r="CC63" s="1113" t="s">
        <v>97</v>
      </c>
      <c r="CD63" s="1113" t="s">
        <v>102</v>
      </c>
      <c r="CE63" s="1113" t="s">
        <v>97</v>
      </c>
      <c r="CF63" s="1113" t="s">
        <v>102</v>
      </c>
      <c r="CG63" s="1113" t="s">
        <v>97</v>
      </c>
      <c r="CH63" s="1113" t="s">
        <v>102</v>
      </c>
      <c r="CI63" s="1113" t="s">
        <v>97</v>
      </c>
      <c r="CJ63" s="1113" t="s">
        <v>102</v>
      </c>
      <c r="CK63" s="1113" t="s">
        <v>97</v>
      </c>
      <c r="CL63" s="1113" t="s">
        <v>102</v>
      </c>
      <c r="CM63" s="1113" t="s">
        <v>97</v>
      </c>
      <c r="CN63" s="1113" t="s">
        <v>102</v>
      </c>
      <c r="CO63" s="1113" t="s">
        <v>97</v>
      </c>
      <c r="CP63" s="1113" t="s">
        <v>102</v>
      </c>
      <c r="CQ63" s="1114" t="s">
        <v>110</v>
      </c>
      <c r="CR63" s="1114">
        <v>80</v>
      </c>
      <c r="CS63" s="1114" t="s">
        <v>110</v>
      </c>
      <c r="CT63" s="1114">
        <v>71.713999999999999</v>
      </c>
      <c r="CU63" s="1114" t="s">
        <v>110</v>
      </c>
      <c r="CV63" s="1114">
        <v>74</v>
      </c>
      <c r="CW63" s="1114" t="s">
        <v>97</v>
      </c>
      <c r="CX63" s="1114" t="s">
        <v>102</v>
      </c>
      <c r="CY63" s="1114" t="s">
        <v>97</v>
      </c>
      <c r="CZ63" s="1114" t="s">
        <v>102</v>
      </c>
      <c r="DA63" s="1114" t="s">
        <v>97</v>
      </c>
      <c r="DB63" s="1114" t="s">
        <v>102</v>
      </c>
      <c r="DC63" s="1114" t="s">
        <v>97</v>
      </c>
      <c r="DD63" s="1114" t="s">
        <v>102</v>
      </c>
      <c r="DE63" s="1114" t="s">
        <v>97</v>
      </c>
      <c r="DF63" s="1114" t="s">
        <v>102</v>
      </c>
      <c r="DG63" s="1114" t="s">
        <v>110</v>
      </c>
      <c r="DH63" s="1114">
        <v>29</v>
      </c>
      <c r="DI63" s="1114" t="s">
        <v>97</v>
      </c>
      <c r="DJ63" s="1114" t="s">
        <v>102</v>
      </c>
      <c r="DK63" s="1114" t="s">
        <v>97</v>
      </c>
      <c r="DL63" s="1114" t="s">
        <v>102</v>
      </c>
      <c r="DM63" s="1056" t="s">
        <v>97</v>
      </c>
      <c r="DN63" s="1056" t="s">
        <v>102</v>
      </c>
      <c r="DO63" s="1056" t="s">
        <v>97</v>
      </c>
      <c r="DP63" s="1056" t="s">
        <v>102</v>
      </c>
      <c r="DQ63" s="1056" t="s">
        <v>97</v>
      </c>
      <c r="DR63" s="1056" t="s">
        <v>102</v>
      </c>
      <c r="DS63" s="1056" t="s">
        <v>97</v>
      </c>
      <c r="DT63" s="1056" t="s">
        <v>102</v>
      </c>
      <c r="DU63" s="1056" t="s">
        <v>97</v>
      </c>
      <c r="DV63" s="1056" t="s">
        <v>102</v>
      </c>
      <c r="DW63" s="1056" t="s">
        <v>97</v>
      </c>
      <c r="DX63" s="1056" t="s">
        <v>102</v>
      </c>
      <c r="DY63" s="1114" t="s">
        <v>97</v>
      </c>
      <c r="DZ63" s="1114" t="s">
        <v>102</v>
      </c>
      <c r="EA63" s="1114" t="s">
        <v>97</v>
      </c>
      <c r="EB63" s="1114" t="s">
        <v>102</v>
      </c>
      <c r="EC63" s="1114" t="s">
        <v>97</v>
      </c>
      <c r="ED63" s="1114" t="s">
        <v>102</v>
      </c>
      <c r="EE63" s="1114" t="s">
        <v>97</v>
      </c>
      <c r="EF63" s="1114" t="s">
        <v>102</v>
      </c>
      <c r="EG63" s="1114" t="s">
        <v>97</v>
      </c>
      <c r="EH63" s="1114" t="s">
        <v>102</v>
      </c>
      <c r="EI63" s="1114" t="s">
        <v>97</v>
      </c>
      <c r="EJ63" s="1114" t="s">
        <v>102</v>
      </c>
      <c r="EK63" s="1056" t="s">
        <v>97</v>
      </c>
      <c r="EL63" s="1056" t="s">
        <v>102</v>
      </c>
      <c r="EM63" s="1114" t="s">
        <v>97</v>
      </c>
      <c r="EN63" s="1114" t="s">
        <v>102</v>
      </c>
      <c r="EO63" s="1114" t="s">
        <v>97</v>
      </c>
      <c r="EP63" s="1114" t="s">
        <v>102</v>
      </c>
      <c r="EQ63" s="1056"/>
      <c r="ER63" s="1056"/>
      <c r="ES63" s="1056"/>
      <c r="ET63" s="1056"/>
      <c r="EU63" s="1056"/>
      <c r="EV63" s="1056"/>
      <c r="EW63" s="1056"/>
      <c r="EX63" s="1056"/>
      <c r="EY63" s="1056"/>
      <c r="EZ63" s="1056"/>
      <c r="FA63" s="1056"/>
      <c r="FB63" s="1056"/>
      <c r="FC63" s="1056"/>
      <c r="FD63" s="1056"/>
      <c r="FE63" s="1056"/>
      <c r="FF63" s="1056"/>
      <c r="FG63" s="1056"/>
      <c r="FH63" s="1056"/>
      <c r="FI63" s="1056" t="s">
        <v>181</v>
      </c>
      <c r="FJ63" s="1056" t="s">
        <v>287</v>
      </c>
      <c r="FK63" s="1056" t="s">
        <v>97</v>
      </c>
      <c r="FL63" s="1056"/>
      <c r="FM63" s="1056"/>
      <c r="FN63" s="1056"/>
      <c r="FO63" s="1056"/>
      <c r="FP63" s="1056"/>
      <c r="FQ63" s="1056"/>
      <c r="FR63" s="1056" t="s">
        <v>181</v>
      </c>
      <c r="FS63" s="1056" t="s">
        <v>110</v>
      </c>
      <c r="FT63" s="1056" t="s">
        <v>287</v>
      </c>
      <c r="FU63" s="1056" t="s">
        <v>181</v>
      </c>
      <c r="FV63" s="1056" t="s">
        <v>110</v>
      </c>
      <c r="FW63" s="1056" t="s">
        <v>143</v>
      </c>
      <c r="FX63" s="1056"/>
      <c r="FY63" s="1056"/>
      <c r="FZ63" s="1056"/>
      <c r="GA63" s="1056"/>
      <c r="GB63" s="1056"/>
      <c r="GC63" s="1056"/>
      <c r="GD63" s="1056"/>
      <c r="GE63" s="1056"/>
      <c r="GF63" s="1056"/>
      <c r="GG63" s="1056"/>
      <c r="GH63" s="1056"/>
      <c r="GI63" s="1056"/>
      <c r="GJ63" s="1056"/>
      <c r="GK63" s="1056"/>
      <c r="GL63" s="1056"/>
      <c r="GM63" s="1056"/>
      <c r="GN63" s="1056"/>
      <c r="GO63" s="1056"/>
      <c r="GP63" s="1056"/>
      <c r="GQ63" s="1056"/>
      <c r="GR63" s="1056"/>
      <c r="GS63" s="1056" t="s">
        <v>579</v>
      </c>
      <c r="GT63" s="1056" t="s">
        <v>526</v>
      </c>
      <c r="GU63" s="1056" t="s">
        <v>181</v>
      </c>
      <c r="GV63" s="1056" t="s">
        <v>110</v>
      </c>
      <c r="GW63" s="1056" t="s">
        <v>287</v>
      </c>
      <c r="GX63" s="1056" t="s">
        <v>181</v>
      </c>
      <c r="GY63" s="1056" t="s">
        <v>110</v>
      </c>
      <c r="GZ63" s="1056" t="s">
        <v>143</v>
      </c>
      <c r="HA63" s="1056"/>
      <c r="HB63" s="1056"/>
      <c r="HC63" s="1056"/>
      <c r="HD63" s="1056"/>
      <c r="HE63" s="1056"/>
      <c r="HF63" s="1056"/>
      <c r="HG63" s="1056"/>
      <c r="HH63" s="1056"/>
      <c r="HI63" s="1056"/>
      <c r="HJ63" s="1056" t="s">
        <v>181</v>
      </c>
      <c r="HK63" s="1056" t="s">
        <v>110</v>
      </c>
      <c r="HL63" s="1056" t="s">
        <v>287</v>
      </c>
      <c r="HM63" s="1056" t="s">
        <v>181</v>
      </c>
      <c r="HN63" s="1056" t="s">
        <v>110</v>
      </c>
      <c r="HO63" s="1056" t="s">
        <v>287</v>
      </c>
      <c r="HP63" s="1056"/>
      <c r="HQ63" s="1056"/>
      <c r="HR63" s="1056"/>
      <c r="HS63" s="1056"/>
      <c r="HT63" s="1056"/>
      <c r="HU63" s="1056"/>
      <c r="HV63" s="1056"/>
      <c r="HW63" s="1056"/>
      <c r="HX63" s="1056"/>
      <c r="HY63" s="1056"/>
      <c r="HZ63" s="1056"/>
      <c r="IA63" s="1056"/>
      <c r="IB63" s="1056"/>
      <c r="IC63" s="1056"/>
      <c r="ID63" s="1056"/>
      <c r="IE63" s="1056"/>
      <c r="IF63" s="1056"/>
      <c r="IG63" s="1056"/>
      <c r="IH63" s="1056"/>
      <c r="II63" s="1056"/>
      <c r="IJ63" s="1056"/>
      <c r="IK63" s="1056"/>
      <c r="IL63" s="1056"/>
      <c r="IM63" s="1056"/>
    </row>
    <row r="64" spans="1:247" s="176" customFormat="1" ht="15.75" thickBot="1" x14ac:dyDescent="0.3">
      <c r="A64" s="1109">
        <v>63</v>
      </c>
      <c r="B64" s="1109" t="s">
        <v>580</v>
      </c>
      <c r="C64" s="1109" t="s">
        <v>581</v>
      </c>
      <c r="D64" s="412" t="s">
        <v>3772</v>
      </c>
      <c r="E64" s="1364" t="s">
        <v>4197</v>
      </c>
      <c r="F64" s="1109" t="s">
        <v>586</v>
      </c>
      <c r="G64" s="1109" t="s">
        <v>147</v>
      </c>
      <c r="H64" s="1110">
        <v>35169</v>
      </c>
      <c r="I64" s="1109">
        <v>27</v>
      </c>
      <c r="J64" s="1109"/>
      <c r="K64" s="1109" t="s">
        <v>110</v>
      </c>
      <c r="L64" s="1109"/>
      <c r="M64" s="1109" t="s">
        <v>154</v>
      </c>
      <c r="N64" s="1109"/>
      <c r="O64" s="1109"/>
      <c r="P64" s="1109"/>
      <c r="Q64" s="1109" t="s">
        <v>587</v>
      </c>
      <c r="R64" s="1109"/>
      <c r="S64" s="1109">
        <v>2018</v>
      </c>
      <c r="T64" s="1109"/>
      <c r="U64" s="1109" t="s">
        <v>128</v>
      </c>
      <c r="V64" s="1109"/>
      <c r="W64" s="1109" t="s">
        <v>101</v>
      </c>
      <c r="X64" s="1109"/>
      <c r="Y64" s="1109" t="s">
        <v>102</v>
      </c>
      <c r="Z64" s="1109"/>
      <c r="AA64" s="1109" t="s">
        <v>191</v>
      </c>
      <c r="AB64" s="1109"/>
      <c r="AC64" s="1109"/>
      <c r="AD64" s="1109"/>
      <c r="AE64" s="1109" t="s">
        <v>102</v>
      </c>
      <c r="AF64" s="1109" t="s">
        <v>103</v>
      </c>
      <c r="AG64" s="1109" t="s">
        <v>414</v>
      </c>
      <c r="AH64" s="1109" t="s">
        <v>119</v>
      </c>
      <c r="AI64" s="1109" t="s">
        <v>588</v>
      </c>
      <c r="AJ64" s="1109" t="s">
        <v>589</v>
      </c>
      <c r="AK64" s="1110">
        <v>45020</v>
      </c>
      <c r="AL64" s="1109" t="s">
        <v>102</v>
      </c>
      <c r="AM64" s="1109" t="s">
        <v>102</v>
      </c>
      <c r="AN64" s="1109" t="s">
        <v>154</v>
      </c>
      <c r="AO64" s="1056" t="s">
        <v>122</v>
      </c>
      <c r="AP64" s="1109" t="s">
        <v>110</v>
      </c>
      <c r="AQ64" s="1109" t="s">
        <v>590</v>
      </c>
      <c r="AR64" s="1109">
        <v>7</v>
      </c>
      <c r="AS64" s="1056" t="s">
        <v>170</v>
      </c>
      <c r="AT64" s="1109" t="s">
        <v>102</v>
      </c>
      <c r="AU64" s="1109" t="s">
        <v>106</v>
      </c>
      <c r="AV64" s="1109" t="s">
        <v>8</v>
      </c>
      <c r="AW64" s="1114" t="s">
        <v>484</v>
      </c>
      <c r="AX64" s="1109" t="s">
        <v>9</v>
      </c>
      <c r="AY64" s="1109" t="s">
        <v>8</v>
      </c>
      <c r="AZ64" s="1109" t="s">
        <v>335</v>
      </c>
      <c r="BA64" s="1109" t="s">
        <v>591</v>
      </c>
      <c r="BB64" s="1109" t="s">
        <v>372</v>
      </c>
      <c r="BC64" s="1109"/>
      <c r="BD64" s="1056" t="s">
        <v>592</v>
      </c>
      <c r="BE64" s="1111">
        <v>2</v>
      </c>
      <c r="BF64" s="1112">
        <v>0</v>
      </c>
      <c r="BG64" s="1112"/>
      <c r="BH64" s="1111">
        <v>0</v>
      </c>
      <c r="BI64" s="1111">
        <v>0</v>
      </c>
      <c r="BJ64" s="1111">
        <v>0</v>
      </c>
      <c r="BK64" s="1111">
        <v>0</v>
      </c>
      <c r="BL64" s="1111">
        <f t="shared" si="22"/>
        <v>2</v>
      </c>
      <c r="BM64" s="1111">
        <f t="shared" si="23"/>
        <v>0</v>
      </c>
      <c r="BN64" s="1111">
        <f>14-BM64</f>
        <v>14</v>
      </c>
      <c r="BO64" s="1109" t="s">
        <v>97</v>
      </c>
      <c r="BP64" s="1109" t="s">
        <v>102</v>
      </c>
      <c r="BQ64" s="1109" t="s">
        <v>97</v>
      </c>
      <c r="BR64" s="1109" t="s">
        <v>102</v>
      </c>
      <c r="BS64" s="1109" t="s">
        <v>97</v>
      </c>
      <c r="BT64" s="1109" t="s">
        <v>102</v>
      </c>
      <c r="BU64" s="1109" t="s">
        <v>97</v>
      </c>
      <c r="BV64" s="1109" t="s">
        <v>102</v>
      </c>
      <c r="BW64" s="1109" t="s">
        <v>97</v>
      </c>
      <c r="BX64" s="1109" t="s">
        <v>102</v>
      </c>
      <c r="BY64" s="1109" t="s">
        <v>97</v>
      </c>
      <c r="BZ64" s="1109" t="s">
        <v>102</v>
      </c>
      <c r="CA64" s="1113" t="s">
        <v>97</v>
      </c>
      <c r="CB64" s="1113" t="s">
        <v>102</v>
      </c>
      <c r="CC64" s="1113" t="s">
        <v>97</v>
      </c>
      <c r="CD64" s="1113" t="s">
        <v>102</v>
      </c>
      <c r="CE64" s="1113" t="s">
        <v>97</v>
      </c>
      <c r="CF64" s="1113" t="s">
        <v>102</v>
      </c>
      <c r="CG64" s="1113" t="s">
        <v>97</v>
      </c>
      <c r="CH64" s="1113" t="s">
        <v>102</v>
      </c>
      <c r="CI64" s="1113" t="s">
        <v>97</v>
      </c>
      <c r="CJ64" s="1113" t="s">
        <v>102</v>
      </c>
      <c r="CK64" s="1113" t="s">
        <v>97</v>
      </c>
      <c r="CL64" s="1113" t="s">
        <v>102</v>
      </c>
      <c r="CM64" s="1113" t="s">
        <v>97</v>
      </c>
      <c r="CN64" s="1113" t="s">
        <v>102</v>
      </c>
      <c r="CO64" s="1113" t="s">
        <v>97</v>
      </c>
      <c r="CP64" s="1113" t="s">
        <v>102</v>
      </c>
      <c r="CQ64" s="1114" t="s">
        <v>110</v>
      </c>
      <c r="CR64" s="1114">
        <v>4</v>
      </c>
      <c r="CS64" s="1114" t="s">
        <v>97</v>
      </c>
      <c r="CT64" s="1114" t="s">
        <v>102</v>
      </c>
      <c r="CU64" s="1114" t="s">
        <v>110</v>
      </c>
      <c r="CV64" s="1114">
        <v>0</v>
      </c>
      <c r="CW64" s="1114" t="s">
        <v>97</v>
      </c>
      <c r="CX64" s="1114" t="s">
        <v>102</v>
      </c>
      <c r="CY64" s="1114" t="s">
        <v>97</v>
      </c>
      <c r="CZ64" s="1114" t="s">
        <v>102</v>
      </c>
      <c r="DA64" s="1114" t="s">
        <v>97</v>
      </c>
      <c r="DB64" s="1114" t="s">
        <v>102</v>
      </c>
      <c r="DC64" s="1114" t="s">
        <v>97</v>
      </c>
      <c r="DD64" s="1114" t="s">
        <v>102</v>
      </c>
      <c r="DE64" s="1114" t="s">
        <v>97</v>
      </c>
      <c r="DF64" s="1114" t="s">
        <v>102</v>
      </c>
      <c r="DG64" s="1114" t="s">
        <v>97</v>
      </c>
      <c r="DH64" s="1114" t="s">
        <v>102</v>
      </c>
      <c r="DI64" s="1114" t="s">
        <v>97</v>
      </c>
      <c r="DJ64" s="1114" t="s">
        <v>102</v>
      </c>
      <c r="DK64" s="1114" t="s">
        <v>97</v>
      </c>
      <c r="DL64" s="1114" t="s">
        <v>102</v>
      </c>
      <c r="DM64" s="1056" t="s">
        <v>97</v>
      </c>
      <c r="DN64" s="1056" t="s">
        <v>102</v>
      </c>
      <c r="DO64" s="1056" t="s">
        <v>97</v>
      </c>
      <c r="DP64" s="1056" t="s">
        <v>102</v>
      </c>
      <c r="DQ64" s="1056" t="s">
        <v>97</v>
      </c>
      <c r="DR64" s="1056" t="s">
        <v>102</v>
      </c>
      <c r="DS64" s="1056" t="s">
        <v>97</v>
      </c>
      <c r="DT64" s="1056" t="s">
        <v>102</v>
      </c>
      <c r="DU64" s="1056" t="s">
        <v>97</v>
      </c>
      <c r="DV64" s="1056" t="s">
        <v>102</v>
      </c>
      <c r="DW64" s="1056" t="s">
        <v>97</v>
      </c>
      <c r="DX64" s="1056" t="s">
        <v>102</v>
      </c>
      <c r="DY64" s="1114" t="s">
        <v>97</v>
      </c>
      <c r="DZ64" s="1114" t="s">
        <v>102</v>
      </c>
      <c r="EA64" s="1114" t="s">
        <v>97</v>
      </c>
      <c r="EB64" s="1114" t="s">
        <v>102</v>
      </c>
      <c r="EC64" s="1114" t="s">
        <v>97</v>
      </c>
      <c r="ED64" s="1114" t="s">
        <v>102</v>
      </c>
      <c r="EE64" s="1114" t="s">
        <v>97</v>
      </c>
      <c r="EF64" s="1114" t="s">
        <v>102</v>
      </c>
      <c r="EG64" s="1114" t="s">
        <v>97</v>
      </c>
      <c r="EH64" s="1114" t="s">
        <v>102</v>
      </c>
      <c r="EI64" s="1114" t="s">
        <v>97</v>
      </c>
      <c r="EJ64" s="1114" t="s">
        <v>102</v>
      </c>
      <c r="EK64" s="1056" t="s">
        <v>97</v>
      </c>
      <c r="EL64" s="1056" t="s">
        <v>102</v>
      </c>
      <c r="EM64" s="1114" t="s">
        <v>97</v>
      </c>
      <c r="EN64" s="1114" t="s">
        <v>102</v>
      </c>
      <c r="EO64" s="1114" t="s">
        <v>97</v>
      </c>
      <c r="EP64" s="1114" t="s">
        <v>102</v>
      </c>
      <c r="EQ64" s="1056"/>
      <c r="ER64" s="1056"/>
      <c r="ES64" s="1056"/>
      <c r="ET64" s="1056"/>
      <c r="EU64" s="1056"/>
      <c r="EV64" s="1056"/>
      <c r="EW64" s="1056"/>
      <c r="EX64" s="1056"/>
      <c r="EY64" s="1056"/>
      <c r="EZ64" s="1056"/>
      <c r="FA64" s="1056"/>
      <c r="FB64" s="1056"/>
      <c r="FC64" s="1056"/>
      <c r="FD64" s="1056"/>
      <c r="FE64" s="1056"/>
      <c r="FF64" s="1056"/>
      <c r="FG64" s="1056"/>
      <c r="FH64" s="1056"/>
      <c r="FI64" s="1056"/>
      <c r="FJ64" s="1056"/>
      <c r="FK64" s="1056"/>
      <c r="FL64" s="1056"/>
      <c r="FM64" s="1056"/>
      <c r="FN64" s="1056"/>
      <c r="FO64" s="1056"/>
      <c r="FP64" s="1056"/>
      <c r="FQ64" s="1056"/>
      <c r="FR64" s="1056"/>
      <c r="FS64" s="1056"/>
      <c r="FT64" s="1056"/>
      <c r="FU64" s="1056"/>
      <c r="FV64" s="1056"/>
      <c r="FW64" s="1056"/>
      <c r="FX64" s="1056"/>
      <c r="FY64" s="1056"/>
      <c r="FZ64" s="1056"/>
      <c r="GA64" s="1056"/>
      <c r="GB64" s="1056"/>
      <c r="GC64" s="1056"/>
      <c r="GD64" s="1056"/>
      <c r="GE64" s="1056"/>
      <c r="GF64" s="1056"/>
      <c r="GG64" s="1056"/>
      <c r="GH64" s="1056"/>
      <c r="GI64" s="1056"/>
      <c r="GJ64" s="1056"/>
      <c r="GK64" s="1056"/>
      <c r="GL64" s="1056"/>
      <c r="GM64" s="1056"/>
      <c r="GN64" s="1056"/>
      <c r="GO64" s="1056"/>
      <c r="GP64" s="1056"/>
      <c r="GQ64" s="1056"/>
      <c r="GR64" s="1056"/>
      <c r="GS64" s="1056"/>
      <c r="GT64" s="1056"/>
      <c r="GU64" s="1056"/>
      <c r="GV64" s="1056"/>
      <c r="GW64" s="1056"/>
      <c r="GX64" s="1056"/>
      <c r="GY64" s="1056"/>
      <c r="GZ64" s="1056"/>
      <c r="HA64" s="1056"/>
      <c r="HB64" s="1056"/>
      <c r="HC64" s="1056"/>
      <c r="HD64" s="1056"/>
      <c r="HE64" s="1056"/>
      <c r="HF64" s="1056"/>
      <c r="HG64" s="1056"/>
      <c r="HH64" s="1056"/>
      <c r="HI64" s="1056"/>
      <c r="HJ64" s="1056"/>
      <c r="HK64" s="1056"/>
      <c r="HL64" s="1056"/>
      <c r="HM64" s="1056"/>
      <c r="HN64" s="1056"/>
      <c r="HO64" s="1056"/>
      <c r="HP64" s="1056"/>
      <c r="HQ64" s="1056"/>
      <c r="HR64" s="1056"/>
      <c r="HS64" s="1056"/>
      <c r="HT64" s="1056"/>
      <c r="HU64" s="1056"/>
      <c r="HV64" s="1056"/>
      <c r="HW64" s="1056"/>
      <c r="HX64" s="1056"/>
      <c r="HY64" s="1056"/>
      <c r="HZ64" s="1056"/>
      <c r="IA64" s="1056"/>
      <c r="IB64" s="1056"/>
      <c r="IC64" s="1056"/>
      <c r="ID64" s="1056"/>
      <c r="IE64" s="1056"/>
      <c r="IF64" s="1056"/>
      <c r="IG64" s="1056"/>
      <c r="IH64" s="1056"/>
      <c r="II64" s="1056"/>
      <c r="IJ64" s="1056"/>
      <c r="IK64" s="1056"/>
      <c r="IL64" s="1056"/>
      <c r="IM64" s="1056"/>
    </row>
    <row r="65" spans="1:247" s="176" customFormat="1" ht="15.75" thickBot="1" x14ac:dyDescent="0.3">
      <c r="A65" s="1109">
        <v>64</v>
      </c>
      <c r="B65" s="1109" t="s">
        <v>584</v>
      </c>
      <c r="C65" s="1109" t="s">
        <v>585</v>
      </c>
      <c r="D65" s="412" t="s">
        <v>3773</v>
      </c>
      <c r="E65" s="1364" t="s">
        <v>4198</v>
      </c>
      <c r="F65" s="1109" t="s">
        <v>595</v>
      </c>
      <c r="G65" s="1109" t="s">
        <v>147</v>
      </c>
      <c r="H65" s="1110">
        <v>34282</v>
      </c>
      <c r="I65" s="1109">
        <v>30</v>
      </c>
      <c r="J65" s="1109"/>
      <c r="K65" s="1109" t="s">
        <v>97</v>
      </c>
      <c r="L65" s="1109"/>
      <c r="M65" s="1109" t="s">
        <v>154</v>
      </c>
      <c r="N65" s="1109"/>
      <c r="O65" s="1109"/>
      <c r="P65" s="1109"/>
      <c r="Q65" s="1109" t="s">
        <v>234</v>
      </c>
      <c r="R65" s="1109"/>
      <c r="S65" s="1109">
        <v>1995</v>
      </c>
      <c r="T65" s="1109"/>
      <c r="U65" s="1109" t="s">
        <v>128</v>
      </c>
      <c r="V65" s="1109"/>
      <c r="W65" s="1109" t="s">
        <v>596</v>
      </c>
      <c r="X65" s="1109"/>
      <c r="Y65" s="1109" t="s">
        <v>102</v>
      </c>
      <c r="Z65" s="1109"/>
      <c r="AA65" s="1109" t="s">
        <v>150</v>
      </c>
      <c r="AB65" s="1109"/>
      <c r="AC65" s="1109"/>
      <c r="AD65" s="1109"/>
      <c r="AE65" s="1109" t="s">
        <v>102</v>
      </c>
      <c r="AF65" s="1109" t="s">
        <v>117</v>
      </c>
      <c r="AG65" s="1109" t="s">
        <v>151</v>
      </c>
      <c r="AH65" s="1109" t="s">
        <v>105</v>
      </c>
      <c r="AI65" s="1109" t="s">
        <v>102</v>
      </c>
      <c r="AJ65" s="1109" t="s">
        <v>102</v>
      </c>
      <c r="AK65" s="1110">
        <v>45032</v>
      </c>
      <c r="AL65" s="1109" t="s">
        <v>102</v>
      </c>
      <c r="AM65" s="1109" t="s">
        <v>102</v>
      </c>
      <c r="AN65" s="1109" t="s">
        <v>154</v>
      </c>
      <c r="AO65" s="1056" t="s">
        <v>236</v>
      </c>
      <c r="AP65" s="1109" t="s">
        <v>110</v>
      </c>
      <c r="AQ65" s="1109" t="s">
        <v>482</v>
      </c>
      <c r="AR65" s="1109">
        <v>135</v>
      </c>
      <c r="AS65" s="1056" t="s">
        <v>107</v>
      </c>
      <c r="AT65" s="1109" t="s">
        <v>102</v>
      </c>
      <c r="AU65" s="1109" t="s">
        <v>102</v>
      </c>
      <c r="AV65" s="1109" t="s">
        <v>8</v>
      </c>
      <c r="AW65" s="1114" t="s">
        <v>484</v>
      </c>
      <c r="AX65" s="1109" t="s">
        <v>9</v>
      </c>
      <c r="AY65" s="1109" t="s">
        <v>8</v>
      </c>
      <c r="AZ65" s="1370" t="s">
        <v>4565</v>
      </c>
      <c r="BA65" s="1109" t="s">
        <v>102</v>
      </c>
      <c r="BB65" s="1109" t="s">
        <v>102</v>
      </c>
      <c r="BC65" s="1109"/>
      <c r="BD65" s="1056" t="s">
        <v>485</v>
      </c>
      <c r="BE65" s="1111">
        <v>1</v>
      </c>
      <c r="BF65" s="1112">
        <v>1</v>
      </c>
      <c r="BG65" s="1112"/>
      <c r="BH65" s="1112">
        <v>0</v>
      </c>
      <c r="BI65" s="1112">
        <v>0</v>
      </c>
      <c r="BJ65" s="1112">
        <v>0</v>
      </c>
      <c r="BK65" s="1112">
        <v>0</v>
      </c>
      <c r="BL65" s="1111">
        <f t="shared" si="22"/>
        <v>1</v>
      </c>
      <c r="BM65" s="1111">
        <f>BF65+BI65+BK65</f>
        <v>1</v>
      </c>
      <c r="BN65" s="1111">
        <f>13-BM65</f>
        <v>12</v>
      </c>
      <c r="BO65" s="1109" t="s">
        <v>97</v>
      </c>
      <c r="BP65" s="1109" t="s">
        <v>102</v>
      </c>
      <c r="BQ65" s="1109" t="s">
        <v>97</v>
      </c>
      <c r="BR65" s="1109" t="s">
        <v>102</v>
      </c>
      <c r="BS65" s="1109" t="s">
        <v>97</v>
      </c>
      <c r="BT65" s="1109" t="s">
        <v>102</v>
      </c>
      <c r="BU65" s="1109" t="s">
        <v>97</v>
      </c>
      <c r="BV65" s="1109" t="s">
        <v>102</v>
      </c>
      <c r="BW65" s="1109" t="s">
        <v>97</v>
      </c>
      <c r="BX65" s="1109" t="s">
        <v>102</v>
      </c>
      <c r="BY65" s="1109" t="s">
        <v>97</v>
      </c>
      <c r="BZ65" s="1109" t="s">
        <v>102</v>
      </c>
      <c r="CA65" s="1113" t="s">
        <v>97</v>
      </c>
      <c r="CB65" s="1113" t="s">
        <v>102</v>
      </c>
      <c r="CC65" s="1113" t="s">
        <v>97</v>
      </c>
      <c r="CD65" s="1113" t="s">
        <v>102</v>
      </c>
      <c r="CE65" s="1113" t="s">
        <v>97</v>
      </c>
      <c r="CF65" s="1113" t="s">
        <v>102</v>
      </c>
      <c r="CG65" s="1113" t="s">
        <v>97</v>
      </c>
      <c r="CH65" s="1113" t="s">
        <v>102</v>
      </c>
      <c r="CI65" s="1113" t="s">
        <v>97</v>
      </c>
      <c r="CJ65" s="1113" t="s">
        <v>102</v>
      </c>
      <c r="CK65" s="1113" t="s">
        <v>97</v>
      </c>
      <c r="CL65" s="1113" t="s">
        <v>102</v>
      </c>
      <c r="CM65" s="1113" t="s">
        <v>97</v>
      </c>
      <c r="CN65" s="1113" t="s">
        <v>102</v>
      </c>
      <c r="CO65" s="1113" t="s">
        <v>97</v>
      </c>
      <c r="CP65" s="1113" t="s">
        <v>102</v>
      </c>
      <c r="CQ65" s="1114" t="s">
        <v>110</v>
      </c>
      <c r="CR65" s="1114">
        <v>84</v>
      </c>
      <c r="CS65" s="1114" t="s">
        <v>97</v>
      </c>
      <c r="CT65" s="1114" t="s">
        <v>102</v>
      </c>
      <c r="CU65" s="1114" t="s">
        <v>97</v>
      </c>
      <c r="CV65" s="1114" t="s">
        <v>102</v>
      </c>
      <c r="CW65" s="1114" t="s">
        <v>97</v>
      </c>
      <c r="CX65" s="1114" t="s">
        <v>102</v>
      </c>
      <c r="CY65" s="1114" t="s">
        <v>97</v>
      </c>
      <c r="CZ65" s="1114" t="s">
        <v>102</v>
      </c>
      <c r="DA65" s="1114" t="s">
        <v>97</v>
      </c>
      <c r="DB65" s="1114" t="s">
        <v>102</v>
      </c>
      <c r="DC65" s="1114" t="s">
        <v>97</v>
      </c>
      <c r="DD65" s="1114" t="s">
        <v>102</v>
      </c>
      <c r="DE65" s="1114" t="s">
        <v>97</v>
      </c>
      <c r="DF65" s="1114" t="s">
        <v>102</v>
      </c>
      <c r="DG65" s="1114" t="s">
        <v>97</v>
      </c>
      <c r="DH65" s="1114" t="s">
        <v>102</v>
      </c>
      <c r="DI65" s="1114" t="s">
        <v>97</v>
      </c>
      <c r="DJ65" s="1114" t="s">
        <v>102</v>
      </c>
      <c r="DK65" s="1114" t="s">
        <v>97</v>
      </c>
      <c r="DL65" s="1114" t="s">
        <v>102</v>
      </c>
      <c r="DM65" s="1056" t="s">
        <v>97</v>
      </c>
      <c r="DN65" s="1056" t="s">
        <v>102</v>
      </c>
      <c r="DO65" s="1056" t="s">
        <v>97</v>
      </c>
      <c r="DP65" s="1056" t="s">
        <v>102</v>
      </c>
      <c r="DQ65" s="1056" t="s">
        <v>97</v>
      </c>
      <c r="DR65" s="1056" t="s">
        <v>102</v>
      </c>
      <c r="DS65" s="1056" t="s">
        <v>97</v>
      </c>
      <c r="DT65" s="1056" t="s">
        <v>102</v>
      </c>
      <c r="DU65" s="1056" t="s">
        <v>97</v>
      </c>
      <c r="DV65" s="1056" t="s">
        <v>102</v>
      </c>
      <c r="DW65" s="1056" t="s">
        <v>97</v>
      </c>
      <c r="DX65" s="1056" t="s">
        <v>102</v>
      </c>
      <c r="DY65" s="1114" t="s">
        <v>97</v>
      </c>
      <c r="DZ65" s="1114" t="s">
        <v>102</v>
      </c>
      <c r="EA65" s="1114" t="s">
        <v>97</v>
      </c>
      <c r="EB65" s="1114" t="s">
        <v>102</v>
      </c>
      <c r="EC65" s="1114" t="s">
        <v>97</v>
      </c>
      <c r="ED65" s="1114" t="s">
        <v>102</v>
      </c>
      <c r="EE65" s="1114" t="s">
        <v>97</v>
      </c>
      <c r="EF65" s="1114" t="s">
        <v>102</v>
      </c>
      <c r="EG65" s="1114" t="s">
        <v>97</v>
      </c>
      <c r="EH65" s="1114" t="s">
        <v>102</v>
      </c>
      <c r="EI65" s="1114" t="s">
        <v>97</v>
      </c>
      <c r="EJ65" s="1114" t="s">
        <v>102</v>
      </c>
      <c r="EK65" s="1056" t="s">
        <v>97</v>
      </c>
      <c r="EL65" s="1056" t="s">
        <v>102</v>
      </c>
      <c r="EM65" s="1114" t="s">
        <v>97</v>
      </c>
      <c r="EN65" s="1114" t="s">
        <v>102</v>
      </c>
      <c r="EO65" s="1114" t="s">
        <v>97</v>
      </c>
      <c r="EP65" s="1114" t="s">
        <v>102</v>
      </c>
      <c r="EQ65" s="1056"/>
      <c r="ER65" s="1056"/>
      <c r="ES65" s="1056"/>
      <c r="ET65" s="1056"/>
      <c r="EU65" s="1056"/>
      <c r="EV65" s="1056"/>
      <c r="EW65" s="1056"/>
      <c r="EX65" s="1056"/>
      <c r="EY65" s="1056"/>
      <c r="EZ65" s="1056"/>
      <c r="FA65" s="1056"/>
      <c r="FB65" s="1056"/>
      <c r="FC65" s="1056"/>
      <c r="FD65" s="1056"/>
      <c r="FE65" s="1056"/>
      <c r="FF65" s="1056"/>
      <c r="FG65" s="1056"/>
      <c r="FH65" s="1056"/>
      <c r="FI65" s="1056"/>
      <c r="FJ65" s="1056"/>
      <c r="FK65" s="1056"/>
      <c r="FL65" s="1056"/>
      <c r="FM65" s="1056"/>
      <c r="FN65" s="1056"/>
      <c r="FO65" s="1056"/>
      <c r="FP65" s="1056"/>
      <c r="FQ65" s="1056"/>
      <c r="FR65" s="1056"/>
      <c r="FS65" s="1056"/>
      <c r="FT65" s="1056"/>
      <c r="FU65" s="1056"/>
      <c r="FV65" s="1056"/>
      <c r="FW65" s="1056"/>
      <c r="FX65" s="1056"/>
      <c r="FY65" s="1056"/>
      <c r="FZ65" s="1056"/>
      <c r="GA65" s="1056"/>
      <c r="GB65" s="1056"/>
      <c r="GC65" s="1056"/>
      <c r="GD65" s="1056" t="s">
        <v>97</v>
      </c>
      <c r="GE65" s="1056"/>
      <c r="GF65" s="1056"/>
      <c r="GG65" s="1056"/>
      <c r="GH65" s="1056"/>
      <c r="GI65" s="1056"/>
      <c r="GJ65" s="1056"/>
      <c r="GK65" s="1056"/>
      <c r="GL65" s="1056"/>
      <c r="GM65" s="1056"/>
      <c r="GN65" s="1056"/>
      <c r="GO65" s="1056"/>
      <c r="GP65" s="1056"/>
      <c r="GQ65" s="1056"/>
      <c r="GR65" s="1056"/>
      <c r="GS65" s="1056"/>
      <c r="GT65" s="1056" t="s">
        <v>339</v>
      </c>
      <c r="GU65" s="1056"/>
      <c r="GV65" s="1056"/>
      <c r="GW65" s="1056"/>
      <c r="GX65" s="1056"/>
      <c r="GY65" s="1056"/>
      <c r="GZ65" s="1056"/>
      <c r="HA65" s="1056"/>
      <c r="HB65" s="1056"/>
      <c r="HC65" s="1056"/>
      <c r="HD65" s="1056"/>
      <c r="HE65" s="1056"/>
      <c r="HF65" s="1056"/>
      <c r="HG65" s="1056"/>
      <c r="HH65" s="1056"/>
      <c r="HI65" s="1056"/>
      <c r="HJ65" s="1056"/>
      <c r="HK65" s="1056"/>
      <c r="HL65" s="1056"/>
      <c r="HM65" s="1056"/>
      <c r="HN65" s="1056"/>
      <c r="HO65" s="1056"/>
      <c r="HP65" s="1056"/>
      <c r="HQ65" s="1056"/>
      <c r="HR65" s="1056"/>
      <c r="HS65" s="1056"/>
      <c r="HT65" s="1056"/>
      <c r="HU65" s="1056"/>
      <c r="HV65" s="1056"/>
      <c r="HW65" s="1056"/>
      <c r="HX65" s="1056"/>
      <c r="HY65" s="1056"/>
      <c r="HZ65" s="1056"/>
      <c r="IA65" s="1056"/>
      <c r="IB65" s="1056"/>
      <c r="IC65" s="1056"/>
      <c r="ID65" s="1056"/>
      <c r="IE65" s="1056"/>
      <c r="IF65" s="1056"/>
      <c r="IG65" s="1056"/>
      <c r="IH65" s="1056"/>
      <c r="II65" s="1056"/>
      <c r="IJ65" s="1056"/>
      <c r="IK65" s="1056"/>
      <c r="IL65" s="1056"/>
      <c r="IM65" s="1056"/>
    </row>
    <row r="66" spans="1:247" s="176" customFormat="1" ht="15.75" thickBot="1" x14ac:dyDescent="0.3">
      <c r="A66" s="1109">
        <v>65</v>
      </c>
      <c r="B66" s="1109" t="s">
        <v>593</v>
      </c>
      <c r="C66" s="1109" t="s">
        <v>594</v>
      </c>
      <c r="D66" s="412" t="s">
        <v>3774</v>
      </c>
      <c r="E66" s="1364" t="s">
        <v>4199</v>
      </c>
      <c r="F66" s="1109" t="s">
        <v>599</v>
      </c>
      <c r="G66" s="1109" t="s">
        <v>147</v>
      </c>
      <c r="H66" s="1110">
        <v>25574</v>
      </c>
      <c r="I66" s="1109">
        <v>53</v>
      </c>
      <c r="J66" s="1109"/>
      <c r="K66" s="1109" t="s">
        <v>110</v>
      </c>
      <c r="L66" s="1109"/>
      <c r="M66" s="1109" t="s">
        <v>98</v>
      </c>
      <c r="N66" s="1109"/>
      <c r="O66" s="1109"/>
      <c r="P66" s="1109"/>
      <c r="Q66" s="1109" t="s">
        <v>600</v>
      </c>
      <c r="R66" s="1109"/>
      <c r="S66" s="1109">
        <v>1993</v>
      </c>
      <c r="T66" s="1109"/>
      <c r="U66" s="1109" t="s">
        <v>128</v>
      </c>
      <c r="V66" s="1109"/>
      <c r="W66" s="1109" t="s">
        <v>101</v>
      </c>
      <c r="X66" s="1109"/>
      <c r="Y66" s="1109" t="s">
        <v>102</v>
      </c>
      <c r="Z66" s="1109"/>
      <c r="AA66" s="1109" t="s">
        <v>300</v>
      </c>
      <c r="AB66" s="1109"/>
      <c r="AC66" s="1109"/>
      <c r="AD66" s="1109"/>
      <c r="AE66" s="1109" t="s">
        <v>102</v>
      </c>
      <c r="AF66" s="1109" t="s">
        <v>117</v>
      </c>
      <c r="AG66" s="1109" t="s">
        <v>118</v>
      </c>
      <c r="AH66" s="1109" t="s">
        <v>119</v>
      </c>
      <c r="AI66" s="1109" t="s">
        <v>601</v>
      </c>
      <c r="AJ66" s="1109" t="s">
        <v>602</v>
      </c>
      <c r="AK66" s="1110">
        <v>45058</v>
      </c>
      <c r="AL66" s="1109" t="s">
        <v>102</v>
      </c>
      <c r="AM66" s="1109" t="s">
        <v>102</v>
      </c>
      <c r="AN66" s="1109" t="s">
        <v>98</v>
      </c>
      <c r="AO66" s="1056" t="s">
        <v>122</v>
      </c>
      <c r="AP66" s="1109" t="s">
        <v>514</v>
      </c>
      <c r="AQ66" s="1109" t="s">
        <v>515</v>
      </c>
      <c r="AR66" s="1109" t="s">
        <v>102</v>
      </c>
      <c r="AS66" s="1056" t="s">
        <v>603</v>
      </c>
      <c r="AT66" s="1109" t="s">
        <v>102</v>
      </c>
      <c r="AU66" s="1109" t="s">
        <v>604</v>
      </c>
      <c r="AV66" s="1109" t="s">
        <v>9</v>
      </c>
      <c r="AW66" s="1114" t="s">
        <v>484</v>
      </c>
      <c r="AX66" s="1109" t="s">
        <v>9</v>
      </c>
      <c r="AY66" s="1109" t="s">
        <v>9</v>
      </c>
      <c r="AZ66" s="1370" t="s">
        <v>4565</v>
      </c>
      <c r="BA66" s="1109" t="s">
        <v>102</v>
      </c>
      <c r="BB66" s="1109" t="s">
        <v>102</v>
      </c>
      <c r="BC66" s="1109"/>
      <c r="BD66" s="1056" t="s">
        <v>605</v>
      </c>
      <c r="BE66" s="1111">
        <v>3</v>
      </c>
      <c r="BF66" s="1112">
        <v>3</v>
      </c>
      <c r="BG66" s="1112"/>
      <c r="BH66" s="1112">
        <v>7.5</v>
      </c>
      <c r="BI66" s="1112">
        <v>7.5</v>
      </c>
      <c r="BJ66" s="1112">
        <v>4.5</v>
      </c>
      <c r="BK66" s="1112">
        <v>4.5</v>
      </c>
      <c r="BL66" s="1111">
        <f t="shared" si="22"/>
        <v>15</v>
      </c>
      <c r="BM66" s="1111">
        <f t="shared" si="23"/>
        <v>15</v>
      </c>
      <c r="BN66" s="1111">
        <f>15-BM66</f>
        <v>0</v>
      </c>
      <c r="BO66" s="1109" t="s">
        <v>97</v>
      </c>
      <c r="BP66" s="1109" t="s">
        <v>102</v>
      </c>
      <c r="BQ66" s="1109" t="s">
        <v>97</v>
      </c>
      <c r="BR66" s="1109" t="s">
        <v>102</v>
      </c>
      <c r="BS66" s="1109" t="s">
        <v>97</v>
      </c>
      <c r="BT66" s="1109" t="s">
        <v>102</v>
      </c>
      <c r="BU66" s="1109" t="s">
        <v>97</v>
      </c>
      <c r="BV66" s="1109" t="s">
        <v>102</v>
      </c>
      <c r="BW66" s="1109" t="s">
        <v>97</v>
      </c>
      <c r="BX66" s="1109" t="s">
        <v>102</v>
      </c>
      <c r="BY66" s="1109" t="s">
        <v>97</v>
      </c>
      <c r="BZ66" s="1109" t="s">
        <v>102</v>
      </c>
      <c r="CA66" s="1113" t="s">
        <v>97</v>
      </c>
      <c r="CB66" s="1113" t="s">
        <v>102</v>
      </c>
      <c r="CC66" s="1113" t="s">
        <v>97</v>
      </c>
      <c r="CD66" s="1113" t="s">
        <v>102</v>
      </c>
      <c r="CE66" s="1113" t="s">
        <v>97</v>
      </c>
      <c r="CF66" s="1113" t="s">
        <v>102</v>
      </c>
      <c r="CG66" s="1113" t="s">
        <v>97</v>
      </c>
      <c r="CH66" s="1113" t="s">
        <v>102</v>
      </c>
      <c r="CI66" s="1113" t="s">
        <v>97</v>
      </c>
      <c r="CJ66" s="1113" t="s">
        <v>102</v>
      </c>
      <c r="CK66" s="1113" t="s">
        <v>97</v>
      </c>
      <c r="CL66" s="1113" t="s">
        <v>102</v>
      </c>
      <c r="CM66" s="1113" t="s">
        <v>97</v>
      </c>
      <c r="CN66" s="1113" t="s">
        <v>102</v>
      </c>
      <c r="CO66" s="1113" t="s">
        <v>97</v>
      </c>
      <c r="CP66" s="1113" t="s">
        <v>102</v>
      </c>
      <c r="CQ66" s="1114" t="s">
        <v>110</v>
      </c>
      <c r="CR66" s="1114">
        <v>92</v>
      </c>
      <c r="CS66" s="1114" t="s">
        <v>110</v>
      </c>
      <c r="CT66" s="1114">
        <v>76.905000000000001</v>
      </c>
      <c r="CU66" s="1114" t="s">
        <v>110</v>
      </c>
      <c r="CV66" s="1114">
        <v>87</v>
      </c>
      <c r="CW66" s="1114" t="s">
        <v>97</v>
      </c>
      <c r="CX66" s="1114" t="s">
        <v>102</v>
      </c>
      <c r="CY66" s="1114" t="s">
        <v>97</v>
      </c>
      <c r="CZ66" s="1114" t="s">
        <v>102</v>
      </c>
      <c r="DA66" s="1114" t="s">
        <v>97</v>
      </c>
      <c r="DB66" s="1114" t="s">
        <v>102</v>
      </c>
      <c r="DC66" s="1114" t="s">
        <v>97</v>
      </c>
      <c r="DD66" s="1114" t="s">
        <v>102</v>
      </c>
      <c r="DE66" s="1114" t="s">
        <v>97</v>
      </c>
      <c r="DF66" s="1114" t="s">
        <v>102</v>
      </c>
      <c r="DG66" s="1114" t="s">
        <v>110</v>
      </c>
      <c r="DH66" s="1114">
        <v>91</v>
      </c>
      <c r="DI66" s="1114" t="s">
        <v>110</v>
      </c>
      <c r="DJ66" s="1114">
        <v>88.29</v>
      </c>
      <c r="DK66" s="1114" t="s">
        <v>110</v>
      </c>
      <c r="DL66" s="1114">
        <v>83.16</v>
      </c>
      <c r="DM66" s="1056" t="s">
        <v>97</v>
      </c>
      <c r="DN66" s="1056" t="s">
        <v>102</v>
      </c>
      <c r="DO66" s="1056" t="s">
        <v>97</v>
      </c>
      <c r="DP66" s="1056" t="s">
        <v>102</v>
      </c>
      <c r="DQ66" s="1056" t="s">
        <v>97</v>
      </c>
      <c r="DR66" s="1056" t="s">
        <v>102</v>
      </c>
      <c r="DS66" s="1056" t="s">
        <v>97</v>
      </c>
      <c r="DT66" s="1056" t="s">
        <v>102</v>
      </c>
      <c r="DU66" s="1056" t="s">
        <v>97</v>
      </c>
      <c r="DV66" s="1056" t="s">
        <v>102</v>
      </c>
      <c r="DW66" s="1056" t="s">
        <v>97</v>
      </c>
      <c r="DX66" s="1056" t="s">
        <v>102</v>
      </c>
      <c r="DY66" s="1114" t="s">
        <v>97</v>
      </c>
      <c r="DZ66" s="1114" t="s">
        <v>102</v>
      </c>
      <c r="EA66" s="1114" t="s">
        <v>97</v>
      </c>
      <c r="EB66" s="1114" t="s">
        <v>102</v>
      </c>
      <c r="EC66" s="1114" t="s">
        <v>97</v>
      </c>
      <c r="ED66" s="1114" t="s">
        <v>102</v>
      </c>
      <c r="EE66" s="1114" t="s">
        <v>110</v>
      </c>
      <c r="EF66" s="1114" t="s">
        <v>238</v>
      </c>
      <c r="EG66" s="1114" t="s">
        <v>110</v>
      </c>
      <c r="EH66" s="1114" t="s">
        <v>287</v>
      </c>
      <c r="EI66" s="1114" t="s">
        <v>97</v>
      </c>
      <c r="EJ66" s="1114" t="s">
        <v>102</v>
      </c>
      <c r="EK66" s="1114" t="s">
        <v>110</v>
      </c>
      <c r="EL66" s="1114" t="s">
        <v>143</v>
      </c>
      <c r="EM66" s="1114" t="s">
        <v>97</v>
      </c>
      <c r="EN66" s="1114" t="s">
        <v>102</v>
      </c>
      <c r="EO66" s="1114" t="s">
        <v>110</v>
      </c>
      <c r="EP66" s="1114" t="s">
        <v>287</v>
      </c>
      <c r="EQ66" s="1056"/>
      <c r="ER66" s="1056"/>
      <c r="ES66" s="1056"/>
      <c r="ET66" s="1056"/>
      <c r="EU66" s="1056"/>
      <c r="EV66" s="1056"/>
      <c r="EW66" s="1056"/>
      <c r="EX66" s="1056"/>
      <c r="EY66" s="1056"/>
      <c r="EZ66" s="1056"/>
      <c r="FA66" s="1056"/>
      <c r="FB66" s="1056"/>
      <c r="FC66" s="1056"/>
      <c r="FD66" s="1056"/>
      <c r="FE66" s="1056"/>
      <c r="FF66" s="1056"/>
      <c r="FG66" s="1056"/>
      <c r="FH66" s="1056"/>
      <c r="FI66" s="1056"/>
      <c r="FJ66" s="1056"/>
      <c r="FK66" s="1056"/>
      <c r="FL66" s="1056"/>
      <c r="FM66" s="1056"/>
      <c r="FN66" s="1056"/>
      <c r="FO66" s="1056"/>
      <c r="FP66" s="1056"/>
      <c r="FQ66" s="1056"/>
      <c r="FR66" s="1056"/>
      <c r="FS66" s="1056"/>
      <c r="FT66" s="1056"/>
      <c r="FU66" s="1056"/>
      <c r="FV66" s="1056"/>
      <c r="FW66" s="1056"/>
      <c r="FX66" s="1056"/>
      <c r="FY66" s="1056"/>
      <c r="FZ66" s="1056"/>
      <c r="GA66" s="1056"/>
      <c r="GB66" s="1056"/>
      <c r="GC66" s="1056"/>
      <c r="GD66" s="1056"/>
      <c r="GE66" s="1056"/>
      <c r="GF66" s="1056"/>
      <c r="GG66" s="1056"/>
      <c r="GH66" s="1056"/>
      <c r="GI66" s="1056"/>
      <c r="GJ66" s="1056"/>
      <c r="GK66" s="1056"/>
      <c r="GL66" s="1056"/>
      <c r="GM66" s="1056"/>
      <c r="GN66" s="1056"/>
      <c r="GO66" s="1056"/>
      <c r="GP66" s="1056"/>
      <c r="GQ66" s="1056"/>
      <c r="GR66" s="1056"/>
      <c r="GS66" s="1056"/>
      <c r="GT66" s="1056"/>
      <c r="GU66" s="1056"/>
      <c r="GV66" s="1056"/>
      <c r="GW66" s="1056"/>
      <c r="GX66" s="1056"/>
      <c r="GY66" s="1056"/>
      <c r="GZ66" s="1056"/>
      <c r="HA66" s="1056"/>
      <c r="HB66" s="1056"/>
      <c r="HC66" s="1056"/>
      <c r="HD66" s="1056"/>
      <c r="HE66" s="1056"/>
      <c r="HF66" s="1056"/>
      <c r="HG66" s="1056"/>
      <c r="HH66" s="1056"/>
      <c r="HI66" s="1056"/>
      <c r="HJ66" s="1056"/>
      <c r="HK66" s="1056"/>
      <c r="HL66" s="1056"/>
      <c r="HM66" s="1056"/>
      <c r="HN66" s="1056"/>
      <c r="HO66" s="1056"/>
      <c r="HP66" s="1056"/>
      <c r="HQ66" s="1056"/>
      <c r="HR66" s="1056"/>
      <c r="HS66" s="1056"/>
      <c r="HT66" s="1056"/>
      <c r="HU66" s="1056"/>
      <c r="HV66" s="1056"/>
      <c r="HW66" s="1056"/>
      <c r="HX66" s="1056"/>
      <c r="HY66" s="1056"/>
      <c r="HZ66" s="1056"/>
      <c r="IA66" s="1056"/>
      <c r="IB66" s="1056"/>
      <c r="IC66" s="1056"/>
      <c r="ID66" s="1056"/>
      <c r="IE66" s="1056"/>
      <c r="IF66" s="1056"/>
      <c r="IG66" s="1056"/>
      <c r="IH66" s="1056"/>
      <c r="II66" s="1056"/>
      <c r="IJ66" s="1056"/>
      <c r="IK66" s="1056"/>
      <c r="IL66" s="1056"/>
      <c r="IM66" s="1056"/>
    </row>
    <row r="67" spans="1:247" s="176" customFormat="1" ht="15.75" thickBot="1" x14ac:dyDescent="0.3">
      <c r="A67" s="1109">
        <v>66</v>
      </c>
      <c r="B67" s="1109" t="s">
        <v>597</v>
      </c>
      <c r="C67" s="1109" t="s">
        <v>598</v>
      </c>
      <c r="D67" s="412" t="s">
        <v>3775</v>
      </c>
      <c r="E67" s="1364" t="s">
        <v>4200</v>
      </c>
      <c r="F67" s="1109" t="s">
        <v>611</v>
      </c>
      <c r="G67" s="1109" t="s">
        <v>96</v>
      </c>
      <c r="H67" s="1110">
        <v>35316</v>
      </c>
      <c r="I67" s="1109">
        <v>27</v>
      </c>
      <c r="J67" s="1109"/>
      <c r="K67" s="1109" t="s">
        <v>97</v>
      </c>
      <c r="L67" s="1109"/>
      <c r="M67" s="1109" t="s">
        <v>98</v>
      </c>
      <c r="N67" s="1109"/>
      <c r="O67" s="1109"/>
      <c r="P67" s="1109"/>
      <c r="Q67" s="1109" t="s">
        <v>318</v>
      </c>
      <c r="R67" s="1109"/>
      <c r="S67" s="1109">
        <v>2021</v>
      </c>
      <c r="T67" s="1109"/>
      <c r="U67" s="1109" t="s">
        <v>491</v>
      </c>
      <c r="V67" s="1109"/>
      <c r="W67" s="1109" t="s">
        <v>511</v>
      </c>
      <c r="X67" s="1109"/>
      <c r="Y67" s="1109" t="s">
        <v>102</v>
      </c>
      <c r="Z67" s="1109"/>
      <c r="AA67" s="1109" t="s">
        <v>612</v>
      </c>
      <c r="AB67" s="1109"/>
      <c r="AC67" s="1109"/>
      <c r="AD67" s="1109"/>
      <c r="AE67" s="1109" t="s">
        <v>102</v>
      </c>
      <c r="AF67" s="1109" t="s">
        <v>192</v>
      </c>
      <c r="AG67" s="1109" t="s">
        <v>550</v>
      </c>
      <c r="AH67" s="1109" t="s">
        <v>119</v>
      </c>
      <c r="AI67" s="1109" t="s">
        <v>613</v>
      </c>
      <c r="AJ67" s="1109" t="s">
        <v>614</v>
      </c>
      <c r="AK67" s="1110">
        <v>44950</v>
      </c>
      <c r="AL67" s="1109" t="s">
        <v>102</v>
      </c>
      <c r="AM67" s="1109" t="s">
        <v>102</v>
      </c>
      <c r="AN67" s="1109" t="s">
        <v>98</v>
      </c>
      <c r="AO67" s="1056" t="s">
        <v>122</v>
      </c>
      <c r="AP67" s="1109" t="s">
        <v>514</v>
      </c>
      <c r="AQ67" s="1109" t="s">
        <v>515</v>
      </c>
      <c r="AR67" s="1109" t="s">
        <v>102</v>
      </c>
      <c r="AS67" s="1056" t="s">
        <v>170</v>
      </c>
      <c r="AT67" s="1109" t="s">
        <v>102</v>
      </c>
      <c r="AU67" s="1109" t="s">
        <v>615</v>
      </c>
      <c r="AV67" s="1109" t="s">
        <v>8</v>
      </c>
      <c r="AW67" s="1114" t="s">
        <v>484</v>
      </c>
      <c r="AX67" s="1109" t="s">
        <v>9</v>
      </c>
      <c r="AY67" s="1109" t="s">
        <v>8</v>
      </c>
      <c r="AZ67" s="1369" t="s">
        <v>2835</v>
      </c>
      <c r="BA67" s="1109" t="s">
        <v>102</v>
      </c>
      <c r="BB67" s="1109" t="s">
        <v>102</v>
      </c>
      <c r="BC67" s="1109"/>
      <c r="BD67" s="1056" t="s">
        <v>552</v>
      </c>
      <c r="BE67" s="1111">
        <v>3</v>
      </c>
      <c r="BF67" s="1112">
        <v>1</v>
      </c>
      <c r="BG67" s="1112"/>
      <c r="BH67" s="1112">
        <v>7.5</v>
      </c>
      <c r="BI67" s="1112">
        <v>7.5</v>
      </c>
      <c r="BJ67" s="1112">
        <v>4.5</v>
      </c>
      <c r="BK67" s="1112">
        <v>4.5</v>
      </c>
      <c r="BL67" s="1111">
        <f t="shared" si="22"/>
        <v>15</v>
      </c>
      <c r="BM67" s="1111">
        <f t="shared" si="23"/>
        <v>13</v>
      </c>
      <c r="BN67" s="1112">
        <f>13-BM67</f>
        <v>0</v>
      </c>
      <c r="BO67" s="1109" t="s">
        <v>97</v>
      </c>
      <c r="BP67" s="1109" t="s">
        <v>102</v>
      </c>
      <c r="BQ67" s="1109" t="s">
        <v>97</v>
      </c>
      <c r="BR67" s="1109" t="s">
        <v>102</v>
      </c>
      <c r="BS67" s="1109" t="s">
        <v>97</v>
      </c>
      <c r="BT67" s="1109" t="s">
        <v>102</v>
      </c>
      <c r="BU67" s="1109" t="s">
        <v>97</v>
      </c>
      <c r="BV67" s="1109" t="s">
        <v>102</v>
      </c>
      <c r="BW67" s="1109" t="s">
        <v>97</v>
      </c>
      <c r="BX67" s="1109" t="s">
        <v>102</v>
      </c>
      <c r="BY67" s="1109" t="s">
        <v>97</v>
      </c>
      <c r="BZ67" s="1109" t="s">
        <v>102</v>
      </c>
      <c r="CA67" s="1113" t="s">
        <v>97</v>
      </c>
      <c r="CB67" s="1113" t="s">
        <v>102</v>
      </c>
      <c r="CC67" s="1113" t="s">
        <v>97</v>
      </c>
      <c r="CD67" s="1113" t="s">
        <v>102</v>
      </c>
      <c r="CE67" s="1113" t="s">
        <v>97</v>
      </c>
      <c r="CF67" s="1113" t="s">
        <v>102</v>
      </c>
      <c r="CG67" s="1113" t="s">
        <v>97</v>
      </c>
      <c r="CH67" s="1113" t="s">
        <v>102</v>
      </c>
      <c r="CI67" s="1113" t="s">
        <v>97</v>
      </c>
      <c r="CJ67" s="1113" t="s">
        <v>102</v>
      </c>
      <c r="CK67" s="1113" t="s">
        <v>97</v>
      </c>
      <c r="CL67" s="1113" t="s">
        <v>102</v>
      </c>
      <c r="CM67" s="1113" t="s">
        <v>97</v>
      </c>
      <c r="CN67" s="1113" t="s">
        <v>102</v>
      </c>
      <c r="CO67" s="1113" t="s">
        <v>97</v>
      </c>
      <c r="CP67" s="1113" t="s">
        <v>102</v>
      </c>
      <c r="CQ67" s="1114" t="s">
        <v>97</v>
      </c>
      <c r="CR67" s="1114" t="s">
        <v>102</v>
      </c>
      <c r="CS67" s="1114" t="s">
        <v>97</v>
      </c>
      <c r="CT67" s="1114" t="s">
        <v>102</v>
      </c>
      <c r="CU67" s="1114" t="s">
        <v>97</v>
      </c>
      <c r="CV67" s="1114" t="s">
        <v>102</v>
      </c>
      <c r="CW67" s="1114" t="s">
        <v>97</v>
      </c>
      <c r="CX67" s="1114" t="s">
        <v>102</v>
      </c>
      <c r="CY67" s="1114" t="s">
        <v>110</v>
      </c>
      <c r="CZ67" s="1114" t="s">
        <v>606</v>
      </c>
      <c r="DA67" s="1114" t="s">
        <v>110</v>
      </c>
      <c r="DB67" s="1114" t="s">
        <v>607</v>
      </c>
      <c r="DC67" s="1114" t="s">
        <v>110</v>
      </c>
      <c r="DD67" s="1114">
        <v>88</v>
      </c>
      <c r="DE67" s="1114" t="s">
        <v>97</v>
      </c>
      <c r="DF67" s="1114" t="s">
        <v>102</v>
      </c>
      <c r="DG67" s="1114" t="s">
        <v>97</v>
      </c>
      <c r="DH67" s="1114" t="s">
        <v>102</v>
      </c>
      <c r="DI67" s="1114" t="s">
        <v>97</v>
      </c>
      <c r="DJ67" s="1114" t="s">
        <v>102</v>
      </c>
      <c r="DK67" s="1114" t="s">
        <v>97</v>
      </c>
      <c r="DL67" s="1114" t="s">
        <v>102</v>
      </c>
      <c r="DM67" s="1056" t="s">
        <v>97</v>
      </c>
      <c r="DN67" s="1056" t="s">
        <v>102</v>
      </c>
      <c r="DO67" s="1056" t="s">
        <v>97</v>
      </c>
      <c r="DP67" s="1056" t="s">
        <v>102</v>
      </c>
      <c r="DQ67" s="1056" t="s">
        <v>97</v>
      </c>
      <c r="DR67" s="1056" t="s">
        <v>102</v>
      </c>
      <c r="DS67" s="1056" t="s">
        <v>97</v>
      </c>
      <c r="DT67" s="1056" t="s">
        <v>102</v>
      </c>
      <c r="DU67" s="1056" t="s">
        <v>97</v>
      </c>
      <c r="DV67" s="1056" t="s">
        <v>102</v>
      </c>
      <c r="DW67" s="1056" t="s">
        <v>97</v>
      </c>
      <c r="DX67" s="1056" t="s">
        <v>102</v>
      </c>
      <c r="DY67" s="1114" t="s">
        <v>110</v>
      </c>
      <c r="DZ67" s="1114" t="s">
        <v>287</v>
      </c>
      <c r="EA67" s="1114" t="s">
        <v>110</v>
      </c>
      <c r="EB67" s="1114" t="s">
        <v>143</v>
      </c>
      <c r="EC67" s="1114" t="s">
        <v>97</v>
      </c>
      <c r="ED67" s="1114" t="s">
        <v>102</v>
      </c>
      <c r="EE67" s="1114" t="s">
        <v>97</v>
      </c>
      <c r="EF67" s="1114" t="s">
        <v>102</v>
      </c>
      <c r="EG67" s="1114" t="s">
        <v>97</v>
      </c>
      <c r="EH67" s="1114" t="s">
        <v>102</v>
      </c>
      <c r="EI67" s="1114" t="s">
        <v>110</v>
      </c>
      <c r="EJ67" s="1114" t="s">
        <v>238</v>
      </c>
      <c r="EK67" s="1056" t="s">
        <v>97</v>
      </c>
      <c r="EL67" s="1056" t="s">
        <v>102</v>
      </c>
      <c r="EM67" s="1114" t="s">
        <v>97</v>
      </c>
      <c r="EN67" s="1114" t="s">
        <v>102</v>
      </c>
      <c r="EO67" s="1114" t="s">
        <v>97</v>
      </c>
      <c r="EP67" s="1114" t="s">
        <v>102</v>
      </c>
      <c r="EQ67" s="1056"/>
      <c r="ER67" s="1056"/>
      <c r="ES67" s="1056"/>
      <c r="ET67" s="1056"/>
      <c r="EU67" s="1056"/>
      <c r="EV67" s="1056"/>
      <c r="EW67" s="1056" t="s">
        <v>110</v>
      </c>
      <c r="EX67" s="1056" t="s">
        <v>143</v>
      </c>
      <c r="EY67" s="1056" t="s">
        <v>97</v>
      </c>
      <c r="EZ67" s="1056" t="s">
        <v>102</v>
      </c>
      <c r="FA67" s="1056" t="s">
        <v>97</v>
      </c>
      <c r="FB67" s="1056" t="s">
        <v>102</v>
      </c>
      <c r="FC67" s="1056"/>
      <c r="FD67" s="1056"/>
      <c r="FE67" s="1056"/>
      <c r="FF67" s="1056"/>
      <c r="FG67" s="1056"/>
      <c r="FH67" s="1056"/>
      <c r="FI67" s="1056"/>
      <c r="FJ67" s="1056"/>
      <c r="FK67" s="1056"/>
      <c r="FL67" s="1056" t="s">
        <v>181</v>
      </c>
      <c r="FM67" s="1056" t="s">
        <v>110</v>
      </c>
      <c r="FN67" s="1056" t="s">
        <v>143</v>
      </c>
      <c r="FO67" s="1056"/>
      <c r="FP67" s="1056"/>
      <c r="FQ67" s="1056"/>
      <c r="FR67" s="1056"/>
      <c r="FS67" s="1056"/>
      <c r="FT67" s="1056"/>
      <c r="FU67" s="1056"/>
      <c r="FV67" s="1056"/>
      <c r="FW67" s="1056"/>
      <c r="FX67" s="1056"/>
      <c r="FY67" s="1056"/>
      <c r="FZ67" s="1056"/>
      <c r="GA67" s="1056" t="s">
        <v>181</v>
      </c>
      <c r="GB67" s="1056" t="s">
        <v>110</v>
      </c>
      <c r="GC67" s="1056" t="s">
        <v>287</v>
      </c>
      <c r="GD67" s="1056"/>
      <c r="GE67" s="1056"/>
      <c r="GF67" s="1056"/>
      <c r="GG67" s="1056"/>
      <c r="GH67" s="1056"/>
      <c r="GI67" s="1056"/>
      <c r="GJ67" s="1056"/>
      <c r="GK67" s="1056"/>
      <c r="GL67" s="1056"/>
      <c r="GM67" s="1056"/>
      <c r="GN67" s="1056"/>
      <c r="GO67" s="1056"/>
      <c r="GP67" s="1056"/>
      <c r="GQ67" s="1056"/>
      <c r="GR67" s="1056"/>
      <c r="GS67" s="1056"/>
      <c r="GT67" s="1056" t="s">
        <v>608</v>
      </c>
      <c r="GU67" s="1056"/>
      <c r="GV67" s="1056"/>
      <c r="GW67" s="1056"/>
      <c r="GX67" s="1056"/>
      <c r="GY67" s="1056"/>
      <c r="GZ67" s="1056"/>
      <c r="HA67" s="1056" t="s">
        <v>181</v>
      </c>
      <c r="HB67" s="1056" t="s">
        <v>110</v>
      </c>
      <c r="HC67" s="1056" t="s">
        <v>287</v>
      </c>
      <c r="HD67" s="1056"/>
      <c r="HE67" s="1056"/>
      <c r="HF67" s="1056"/>
      <c r="HG67" s="1056"/>
      <c r="HH67" s="1056"/>
      <c r="HI67" s="1056"/>
      <c r="HJ67" s="1056"/>
      <c r="HK67" s="1056"/>
      <c r="HL67" s="1056"/>
      <c r="HM67" s="1056"/>
      <c r="HN67" s="1056"/>
      <c r="HO67" s="1056"/>
      <c r="HP67" s="1056"/>
      <c r="HQ67" s="1056"/>
      <c r="HR67" s="1056"/>
      <c r="HS67" s="1056"/>
      <c r="HT67" s="1056"/>
      <c r="HU67" s="1056"/>
      <c r="HV67" s="1056"/>
      <c r="HW67" s="1056"/>
      <c r="HX67" s="1056"/>
      <c r="HY67" s="1056"/>
      <c r="HZ67" s="1056"/>
      <c r="IA67" s="1056"/>
      <c r="IB67" s="1056"/>
      <c r="IC67" s="1056"/>
      <c r="ID67" s="1056"/>
      <c r="IE67" s="1056"/>
      <c r="IF67" s="1056"/>
      <c r="IG67" s="1056"/>
      <c r="IH67" s="1056"/>
      <c r="II67" s="1056"/>
      <c r="IJ67" s="1056"/>
      <c r="IK67" s="1056"/>
      <c r="IL67" s="1056"/>
      <c r="IM67" s="1056"/>
    </row>
    <row r="68" spans="1:247" s="176" customFormat="1" ht="15.75" thickBot="1" x14ac:dyDescent="0.3">
      <c r="A68" s="1109">
        <v>67</v>
      </c>
      <c r="B68" s="1109" t="s">
        <v>609</v>
      </c>
      <c r="C68" s="1109" t="s">
        <v>610</v>
      </c>
      <c r="D68" s="412" t="s">
        <v>3776</v>
      </c>
      <c r="E68" s="1364" t="s">
        <v>4201</v>
      </c>
      <c r="F68" s="1109" t="s">
        <v>618</v>
      </c>
      <c r="G68" s="1109" t="s">
        <v>147</v>
      </c>
      <c r="H68" s="1110">
        <v>33115</v>
      </c>
      <c r="I68" s="1109">
        <v>33</v>
      </c>
      <c r="J68" s="1109"/>
      <c r="K68" s="1109" t="s">
        <v>489</v>
      </c>
      <c r="L68" s="1109"/>
      <c r="M68" s="1109" t="s">
        <v>473</v>
      </c>
      <c r="N68" s="1109"/>
      <c r="O68" s="1109"/>
      <c r="P68" s="1109"/>
      <c r="Q68" s="1109" t="s">
        <v>619</v>
      </c>
      <c r="R68" s="1109"/>
      <c r="S68" s="1109">
        <v>2018</v>
      </c>
      <c r="T68" s="1109"/>
      <c r="U68" s="1109" t="s">
        <v>100</v>
      </c>
      <c r="V68" s="1109"/>
      <c r="W68" s="1109" t="s">
        <v>101</v>
      </c>
      <c r="X68" s="1109"/>
      <c r="Y68" s="1109" t="s">
        <v>102</v>
      </c>
      <c r="Z68" s="1109"/>
      <c r="AA68" s="1109" t="s">
        <v>419</v>
      </c>
      <c r="AB68" s="1109"/>
      <c r="AC68" s="1109"/>
      <c r="AD68" s="1109"/>
      <c r="AE68" s="1109" t="s">
        <v>102</v>
      </c>
      <c r="AF68" s="1109" t="s">
        <v>103</v>
      </c>
      <c r="AG68" s="1109" t="s">
        <v>176</v>
      </c>
      <c r="AH68" s="1109" t="s">
        <v>119</v>
      </c>
      <c r="AI68" s="1109" t="s">
        <v>620</v>
      </c>
      <c r="AJ68" s="1109" t="s">
        <v>621</v>
      </c>
      <c r="AK68" s="1110">
        <v>44926</v>
      </c>
      <c r="AL68" s="1109" t="s">
        <v>102</v>
      </c>
      <c r="AM68" s="1109" t="s">
        <v>102</v>
      </c>
      <c r="AN68" s="1109" t="s">
        <v>473</v>
      </c>
      <c r="AO68" s="1056" t="s">
        <v>236</v>
      </c>
      <c r="AP68" s="1109" t="s">
        <v>532</v>
      </c>
      <c r="AQ68" s="1109" t="s">
        <v>515</v>
      </c>
      <c r="AR68" s="1109" t="s">
        <v>102</v>
      </c>
      <c r="AS68" s="1056" t="s">
        <v>170</v>
      </c>
      <c r="AT68" s="1109" t="s">
        <v>102</v>
      </c>
      <c r="AU68" s="1109" t="s">
        <v>230</v>
      </c>
      <c r="AV68" s="1109" t="s">
        <v>8</v>
      </c>
      <c r="AW68" s="1114" t="s">
        <v>484</v>
      </c>
      <c r="AX68" s="1109" t="s">
        <v>9</v>
      </c>
      <c r="AY68" s="1109" t="s">
        <v>8</v>
      </c>
      <c r="AZ68" s="1369" t="s">
        <v>2835</v>
      </c>
      <c r="BA68" s="1109" t="s">
        <v>102</v>
      </c>
      <c r="BB68" s="1109" t="s">
        <v>102</v>
      </c>
      <c r="BC68" s="1109"/>
      <c r="BD68" s="1056" t="s">
        <v>552</v>
      </c>
      <c r="BE68" s="1111">
        <v>1</v>
      </c>
      <c r="BF68" s="1112">
        <v>0</v>
      </c>
      <c r="BG68" s="1112"/>
      <c r="BH68" s="1111">
        <v>0</v>
      </c>
      <c r="BI68" s="1111">
        <v>0</v>
      </c>
      <c r="BJ68" s="1111">
        <v>0</v>
      </c>
      <c r="BK68" s="1111">
        <v>0</v>
      </c>
      <c r="BL68" s="1111">
        <f t="shared" ref="BL68:BL74" si="24">BE68+BH68+BJ68</f>
        <v>1</v>
      </c>
      <c r="BM68" s="1111">
        <f t="shared" si="23"/>
        <v>0</v>
      </c>
      <c r="BN68" s="1111">
        <f t="shared" ref="BN68:BN69" si="25">13-BM68</f>
        <v>13</v>
      </c>
      <c r="BO68" s="1109" t="s">
        <v>97</v>
      </c>
      <c r="BP68" s="1109" t="s">
        <v>102</v>
      </c>
      <c r="BQ68" s="1109" t="s">
        <v>97</v>
      </c>
      <c r="BR68" s="1109" t="s">
        <v>102</v>
      </c>
      <c r="BS68" s="1109" t="s">
        <v>97</v>
      </c>
      <c r="BT68" s="1109" t="s">
        <v>102</v>
      </c>
      <c r="BU68" s="1109" t="s">
        <v>97</v>
      </c>
      <c r="BV68" s="1109" t="s">
        <v>102</v>
      </c>
      <c r="BW68" s="1109" t="s">
        <v>97</v>
      </c>
      <c r="BX68" s="1109" t="s">
        <v>102</v>
      </c>
      <c r="BY68" s="1109" t="s">
        <v>97</v>
      </c>
      <c r="BZ68" s="1109" t="s">
        <v>102</v>
      </c>
      <c r="CA68" s="1113" t="s">
        <v>97</v>
      </c>
      <c r="CB68" s="1113" t="s">
        <v>102</v>
      </c>
      <c r="CC68" s="1113" t="s">
        <v>97</v>
      </c>
      <c r="CD68" s="1113" t="s">
        <v>102</v>
      </c>
      <c r="CE68" s="1113" t="s">
        <v>97</v>
      </c>
      <c r="CF68" s="1113" t="s">
        <v>102</v>
      </c>
      <c r="CG68" s="1113" t="s">
        <v>97</v>
      </c>
      <c r="CH68" s="1113" t="s">
        <v>102</v>
      </c>
      <c r="CI68" s="1113" t="s">
        <v>97</v>
      </c>
      <c r="CJ68" s="1113" t="s">
        <v>102</v>
      </c>
      <c r="CK68" s="1113" t="s">
        <v>97</v>
      </c>
      <c r="CL68" s="1113" t="s">
        <v>102</v>
      </c>
      <c r="CM68" s="1113" t="s">
        <v>97</v>
      </c>
      <c r="CN68" s="1113" t="s">
        <v>102</v>
      </c>
      <c r="CO68" s="1113" t="s">
        <v>97</v>
      </c>
      <c r="CP68" s="1113" t="s">
        <v>102</v>
      </c>
      <c r="CQ68" s="1114" t="s">
        <v>110</v>
      </c>
      <c r="CR68" s="1114">
        <v>58</v>
      </c>
      <c r="CS68" s="1114" t="s">
        <v>97</v>
      </c>
      <c r="CT68" s="1114" t="s">
        <v>102</v>
      </c>
      <c r="CU68" s="1114" t="s">
        <v>97</v>
      </c>
      <c r="CV68" s="1114" t="s">
        <v>102</v>
      </c>
      <c r="CW68" s="1114" t="s">
        <v>97</v>
      </c>
      <c r="CX68" s="1114" t="s">
        <v>102</v>
      </c>
      <c r="CY68" s="1114" t="s">
        <v>97</v>
      </c>
      <c r="CZ68" s="1114" t="s">
        <v>102</v>
      </c>
      <c r="DA68" s="1114" t="s">
        <v>97</v>
      </c>
      <c r="DB68" s="1114" t="s">
        <v>102</v>
      </c>
      <c r="DC68" s="1114" t="s">
        <v>97</v>
      </c>
      <c r="DD68" s="1114" t="s">
        <v>102</v>
      </c>
      <c r="DE68" s="1114" t="s">
        <v>97</v>
      </c>
      <c r="DF68" s="1114" t="s">
        <v>102</v>
      </c>
      <c r="DG68" s="1114" t="s">
        <v>97</v>
      </c>
      <c r="DH68" s="1114" t="s">
        <v>102</v>
      </c>
      <c r="DI68" s="1114" t="s">
        <v>97</v>
      </c>
      <c r="DJ68" s="1114" t="s">
        <v>102</v>
      </c>
      <c r="DK68" s="1114" t="s">
        <v>97</v>
      </c>
      <c r="DL68" s="1114" t="s">
        <v>102</v>
      </c>
      <c r="DM68" s="1056" t="s">
        <v>97</v>
      </c>
      <c r="DN68" s="1056" t="s">
        <v>102</v>
      </c>
      <c r="DO68" s="1056" t="s">
        <v>97</v>
      </c>
      <c r="DP68" s="1056" t="s">
        <v>102</v>
      </c>
      <c r="DQ68" s="1056" t="s">
        <v>97</v>
      </c>
      <c r="DR68" s="1056" t="s">
        <v>102</v>
      </c>
      <c r="DS68" s="1056" t="s">
        <v>97</v>
      </c>
      <c r="DT68" s="1056" t="s">
        <v>102</v>
      </c>
      <c r="DU68" s="1056" t="s">
        <v>97</v>
      </c>
      <c r="DV68" s="1056" t="s">
        <v>102</v>
      </c>
      <c r="DW68" s="1056" t="s">
        <v>97</v>
      </c>
      <c r="DX68" s="1056" t="s">
        <v>102</v>
      </c>
      <c r="DY68" s="1114" t="s">
        <v>97</v>
      </c>
      <c r="DZ68" s="1114" t="s">
        <v>102</v>
      </c>
      <c r="EA68" s="1114" t="s">
        <v>97</v>
      </c>
      <c r="EB68" s="1114" t="s">
        <v>102</v>
      </c>
      <c r="EC68" s="1114" t="s">
        <v>97</v>
      </c>
      <c r="ED68" s="1114" t="s">
        <v>102</v>
      </c>
      <c r="EE68" s="1114" t="s">
        <v>97</v>
      </c>
      <c r="EF68" s="1114" t="s">
        <v>102</v>
      </c>
      <c r="EG68" s="1114" t="s">
        <v>97</v>
      </c>
      <c r="EH68" s="1114" t="s">
        <v>102</v>
      </c>
      <c r="EI68" s="1114" t="s">
        <v>97</v>
      </c>
      <c r="EJ68" s="1114" t="s">
        <v>102</v>
      </c>
      <c r="EK68" s="1056" t="s">
        <v>97</v>
      </c>
      <c r="EL68" s="1056" t="s">
        <v>102</v>
      </c>
      <c r="EM68" s="1114" t="s">
        <v>97</v>
      </c>
      <c r="EN68" s="1114" t="s">
        <v>102</v>
      </c>
      <c r="EO68" s="1114" t="s">
        <v>97</v>
      </c>
      <c r="EP68" s="1114" t="s">
        <v>102</v>
      </c>
      <c r="EQ68" s="1056"/>
      <c r="ER68" s="1056"/>
      <c r="ES68" s="1056"/>
      <c r="ET68" s="1056"/>
      <c r="EU68" s="1056"/>
      <c r="EV68" s="1056"/>
      <c r="EW68" s="1056"/>
      <c r="EX68" s="1056"/>
      <c r="EY68" s="1056"/>
      <c r="EZ68" s="1056"/>
      <c r="FA68" s="1056"/>
      <c r="FB68" s="1056"/>
      <c r="FC68" s="1056"/>
      <c r="FD68" s="1056"/>
      <c r="FE68" s="1056"/>
      <c r="FF68" s="1056"/>
      <c r="FG68" s="1056"/>
      <c r="FH68" s="1056"/>
      <c r="FI68" s="1056"/>
      <c r="FJ68" s="1056"/>
      <c r="FK68" s="1056"/>
      <c r="FL68" s="1056"/>
      <c r="FM68" s="1056"/>
      <c r="FN68" s="1056"/>
      <c r="FO68" s="1056"/>
      <c r="FP68" s="1056"/>
      <c r="FQ68" s="1056"/>
      <c r="FR68" s="1056"/>
      <c r="FS68" s="1056"/>
      <c r="FT68" s="1056"/>
      <c r="FU68" s="1056"/>
      <c r="FV68" s="1056"/>
      <c r="FW68" s="1056"/>
      <c r="FX68" s="1056"/>
      <c r="FY68" s="1056"/>
      <c r="FZ68" s="1056"/>
      <c r="GA68" s="1056"/>
      <c r="GB68" s="1056"/>
      <c r="GC68" s="1056"/>
      <c r="GD68" s="1056"/>
      <c r="GE68" s="1056"/>
      <c r="GF68" s="1056"/>
      <c r="GG68" s="1056"/>
      <c r="GH68" s="1056"/>
      <c r="GI68" s="1056"/>
      <c r="GJ68" s="1056"/>
      <c r="GK68" s="1056"/>
      <c r="GL68" s="1056"/>
      <c r="GM68" s="1056"/>
      <c r="GN68" s="1056"/>
      <c r="GO68" s="1056"/>
      <c r="GP68" s="1056"/>
      <c r="GQ68" s="1056"/>
      <c r="GR68" s="1056"/>
      <c r="GS68" s="1056"/>
      <c r="GT68" s="1056"/>
      <c r="GU68" s="1056"/>
      <c r="GV68" s="1056"/>
      <c r="GW68" s="1056"/>
      <c r="GX68" s="1056"/>
      <c r="GY68" s="1056"/>
      <c r="GZ68" s="1056"/>
      <c r="HA68" s="1056"/>
      <c r="HB68" s="1056"/>
      <c r="HC68" s="1056"/>
      <c r="HD68" s="1056"/>
      <c r="HE68" s="1056"/>
      <c r="HF68" s="1056"/>
      <c r="HG68" s="1056"/>
      <c r="HH68" s="1056"/>
      <c r="HI68" s="1056"/>
      <c r="HJ68" s="1056"/>
      <c r="HK68" s="1056"/>
      <c r="HL68" s="1056"/>
      <c r="HM68" s="1056"/>
      <c r="HN68" s="1056"/>
      <c r="HO68" s="1056"/>
      <c r="HP68" s="1056"/>
      <c r="HQ68" s="1056"/>
      <c r="HR68" s="1056"/>
      <c r="HS68" s="1056"/>
      <c r="HT68" s="1056"/>
      <c r="HU68" s="1056"/>
      <c r="HV68" s="1056"/>
      <c r="HW68" s="1056"/>
      <c r="HX68" s="1056"/>
      <c r="HY68" s="1056"/>
      <c r="HZ68" s="1056"/>
      <c r="IA68" s="1056"/>
      <c r="IB68" s="1056"/>
      <c r="IC68" s="1056"/>
      <c r="ID68" s="1056"/>
      <c r="IE68" s="1056"/>
      <c r="IF68" s="1056"/>
      <c r="IG68" s="1056"/>
      <c r="IH68" s="1056"/>
      <c r="II68" s="1056"/>
      <c r="IJ68" s="1056"/>
      <c r="IK68" s="1056"/>
      <c r="IL68" s="1056"/>
      <c r="IM68" s="1056"/>
    </row>
    <row r="69" spans="1:247" s="176" customFormat="1" ht="15.75" thickBot="1" x14ac:dyDescent="0.3">
      <c r="A69" s="1109">
        <v>68</v>
      </c>
      <c r="B69" s="1109" t="s">
        <v>616</v>
      </c>
      <c r="C69" s="1109" t="s">
        <v>617</v>
      </c>
      <c r="D69" s="412" t="s">
        <v>3777</v>
      </c>
      <c r="E69" s="1364" t="s">
        <v>4202</v>
      </c>
      <c r="F69" s="1109" t="s">
        <v>624</v>
      </c>
      <c r="G69" s="1109" t="s">
        <v>96</v>
      </c>
      <c r="H69" s="1110">
        <v>35526</v>
      </c>
      <c r="I69" s="1109">
        <v>26</v>
      </c>
      <c r="J69" s="1109"/>
      <c r="K69" s="1109" t="s">
        <v>97</v>
      </c>
      <c r="L69" s="1109"/>
      <c r="M69" s="1109" t="s">
        <v>217</v>
      </c>
      <c r="N69" s="1109"/>
      <c r="O69" s="1109"/>
      <c r="P69" s="1109"/>
      <c r="Q69" s="1109" t="s">
        <v>625</v>
      </c>
      <c r="R69" s="1109"/>
      <c r="S69" s="1109">
        <v>2019</v>
      </c>
      <c r="T69" s="1109"/>
      <c r="U69" s="1109" t="s">
        <v>100</v>
      </c>
      <c r="V69" s="1109"/>
      <c r="W69" s="1109" t="s">
        <v>101</v>
      </c>
      <c r="X69" s="1109"/>
      <c r="Y69" s="1109" t="s">
        <v>102</v>
      </c>
      <c r="Z69" s="1109"/>
      <c r="AA69" s="1109" t="s">
        <v>377</v>
      </c>
      <c r="AB69" s="1109"/>
      <c r="AC69" s="1109"/>
      <c r="AD69" s="1109"/>
      <c r="AE69" s="1109" t="s">
        <v>102</v>
      </c>
      <c r="AF69" s="1109" t="s">
        <v>103</v>
      </c>
      <c r="AG69" s="1109" t="s">
        <v>104</v>
      </c>
      <c r="AH69" s="1109" t="s">
        <v>119</v>
      </c>
      <c r="AI69" s="1109" t="s">
        <v>626</v>
      </c>
      <c r="AJ69" s="1109" t="s">
        <v>627</v>
      </c>
      <c r="AK69" s="1110">
        <v>45039</v>
      </c>
      <c r="AL69" s="1109" t="s">
        <v>102</v>
      </c>
      <c r="AM69" s="1109" t="s">
        <v>102</v>
      </c>
      <c r="AN69" s="1109" t="s">
        <v>217</v>
      </c>
      <c r="AO69" s="1056" t="s">
        <v>106</v>
      </c>
      <c r="AP69" s="1109" t="s">
        <v>628</v>
      </c>
      <c r="AQ69" s="1109" t="s">
        <v>515</v>
      </c>
      <c r="AR69" s="1109" t="s">
        <v>102</v>
      </c>
      <c r="AS69" s="1056" t="s">
        <v>107</v>
      </c>
      <c r="AT69" s="1109" t="s">
        <v>102</v>
      </c>
      <c r="AU69" s="1109" t="s">
        <v>106</v>
      </c>
      <c r="AV69" s="1109" t="s">
        <v>8</v>
      </c>
      <c r="AW69" s="1114" t="s">
        <v>484</v>
      </c>
      <c r="AX69" s="1109" t="s">
        <v>9</v>
      </c>
      <c r="AY69" s="1109" t="s">
        <v>8</v>
      </c>
      <c r="AZ69" s="1369" t="s">
        <v>2835</v>
      </c>
      <c r="BA69" s="1109" t="s">
        <v>102</v>
      </c>
      <c r="BB69" s="1109" t="s">
        <v>102</v>
      </c>
      <c r="BC69" s="1109"/>
      <c r="BD69" s="1056" t="s">
        <v>629</v>
      </c>
      <c r="BE69" s="1111">
        <v>1</v>
      </c>
      <c r="BF69" s="1112">
        <v>0</v>
      </c>
      <c r="BG69" s="1112"/>
      <c r="BH69" s="1112">
        <v>0</v>
      </c>
      <c r="BI69" s="1112">
        <v>0</v>
      </c>
      <c r="BJ69" s="1112">
        <v>0</v>
      </c>
      <c r="BK69" s="1112">
        <v>0</v>
      </c>
      <c r="BL69" s="1111">
        <f t="shared" si="24"/>
        <v>1</v>
      </c>
      <c r="BM69" s="1111">
        <f t="shared" si="23"/>
        <v>0</v>
      </c>
      <c r="BN69" s="1111">
        <f t="shared" si="25"/>
        <v>13</v>
      </c>
      <c r="BO69" s="1109" t="s">
        <v>97</v>
      </c>
      <c r="BP69" s="1109" t="s">
        <v>102</v>
      </c>
      <c r="BQ69" s="1109" t="s">
        <v>97</v>
      </c>
      <c r="BR69" s="1109" t="s">
        <v>102</v>
      </c>
      <c r="BS69" s="1109" t="s">
        <v>97</v>
      </c>
      <c r="BT69" s="1109" t="s">
        <v>102</v>
      </c>
      <c r="BU69" s="1109" t="s">
        <v>97</v>
      </c>
      <c r="BV69" s="1109" t="s">
        <v>102</v>
      </c>
      <c r="BW69" s="1109" t="s">
        <v>97</v>
      </c>
      <c r="BX69" s="1109" t="s">
        <v>102</v>
      </c>
      <c r="BY69" s="1109" t="s">
        <v>97</v>
      </c>
      <c r="BZ69" s="1109" t="s">
        <v>102</v>
      </c>
      <c r="CA69" s="1113" t="s">
        <v>97</v>
      </c>
      <c r="CB69" s="1113" t="s">
        <v>102</v>
      </c>
      <c r="CC69" s="1113" t="s">
        <v>97</v>
      </c>
      <c r="CD69" s="1113" t="s">
        <v>102</v>
      </c>
      <c r="CE69" s="1113" t="s">
        <v>97</v>
      </c>
      <c r="CF69" s="1113" t="s">
        <v>102</v>
      </c>
      <c r="CG69" s="1113" t="s">
        <v>97</v>
      </c>
      <c r="CH69" s="1113" t="s">
        <v>102</v>
      </c>
      <c r="CI69" s="1113" t="s">
        <v>97</v>
      </c>
      <c r="CJ69" s="1113" t="s">
        <v>102</v>
      </c>
      <c r="CK69" s="1113" t="s">
        <v>97</v>
      </c>
      <c r="CL69" s="1113" t="s">
        <v>102</v>
      </c>
      <c r="CM69" s="1113" t="s">
        <v>97</v>
      </c>
      <c r="CN69" s="1113" t="s">
        <v>102</v>
      </c>
      <c r="CO69" s="1113" t="s">
        <v>97</v>
      </c>
      <c r="CP69" s="1113" t="s">
        <v>102</v>
      </c>
      <c r="CQ69" s="1114" t="s">
        <v>110</v>
      </c>
      <c r="CR69" s="1114">
        <v>29</v>
      </c>
      <c r="CS69" s="1114" t="s">
        <v>97</v>
      </c>
      <c r="CT69" s="1114" t="s">
        <v>102</v>
      </c>
      <c r="CU69" s="1114" t="s">
        <v>97</v>
      </c>
      <c r="CV69" s="1114" t="s">
        <v>102</v>
      </c>
      <c r="CW69" s="1114" t="s">
        <v>97</v>
      </c>
      <c r="CX69" s="1114" t="s">
        <v>102</v>
      </c>
      <c r="CY69" s="1114" t="s">
        <v>97</v>
      </c>
      <c r="CZ69" s="1114" t="s">
        <v>102</v>
      </c>
      <c r="DA69" s="1114" t="s">
        <v>97</v>
      </c>
      <c r="DB69" s="1114" t="s">
        <v>102</v>
      </c>
      <c r="DC69" s="1114" t="s">
        <v>97</v>
      </c>
      <c r="DD69" s="1114" t="s">
        <v>102</v>
      </c>
      <c r="DE69" s="1114" t="s">
        <v>97</v>
      </c>
      <c r="DF69" s="1114" t="s">
        <v>102</v>
      </c>
      <c r="DG69" s="1114" t="s">
        <v>97</v>
      </c>
      <c r="DH69" s="1114" t="s">
        <v>102</v>
      </c>
      <c r="DI69" s="1114" t="s">
        <v>97</v>
      </c>
      <c r="DJ69" s="1114" t="s">
        <v>102</v>
      </c>
      <c r="DK69" s="1114" t="s">
        <v>97</v>
      </c>
      <c r="DL69" s="1114" t="s">
        <v>102</v>
      </c>
      <c r="DM69" s="1056" t="s">
        <v>97</v>
      </c>
      <c r="DN69" s="1056" t="s">
        <v>102</v>
      </c>
      <c r="DO69" s="1056" t="s">
        <v>97</v>
      </c>
      <c r="DP69" s="1056" t="s">
        <v>102</v>
      </c>
      <c r="DQ69" s="1056" t="s">
        <v>97</v>
      </c>
      <c r="DR69" s="1056" t="s">
        <v>102</v>
      </c>
      <c r="DS69" s="1056" t="s">
        <v>97</v>
      </c>
      <c r="DT69" s="1056" t="s">
        <v>102</v>
      </c>
      <c r="DU69" s="1056" t="s">
        <v>97</v>
      </c>
      <c r="DV69" s="1056" t="s">
        <v>102</v>
      </c>
      <c r="DW69" s="1056" t="s">
        <v>97</v>
      </c>
      <c r="DX69" s="1056" t="s">
        <v>102</v>
      </c>
      <c r="DY69" s="1114" t="s">
        <v>97</v>
      </c>
      <c r="DZ69" s="1114" t="s">
        <v>102</v>
      </c>
      <c r="EA69" s="1114" t="s">
        <v>97</v>
      </c>
      <c r="EB69" s="1114" t="s">
        <v>102</v>
      </c>
      <c r="EC69" s="1114" t="s">
        <v>97</v>
      </c>
      <c r="ED69" s="1114" t="s">
        <v>102</v>
      </c>
      <c r="EE69" s="1114" t="s">
        <v>97</v>
      </c>
      <c r="EF69" s="1114" t="s">
        <v>102</v>
      </c>
      <c r="EG69" s="1114" t="s">
        <v>97</v>
      </c>
      <c r="EH69" s="1114" t="s">
        <v>102</v>
      </c>
      <c r="EI69" s="1114" t="s">
        <v>97</v>
      </c>
      <c r="EJ69" s="1114" t="s">
        <v>102</v>
      </c>
      <c r="EK69" s="1056" t="s">
        <v>97</v>
      </c>
      <c r="EL69" s="1056" t="s">
        <v>102</v>
      </c>
      <c r="EM69" s="1114" t="s">
        <v>97</v>
      </c>
      <c r="EN69" s="1114" t="s">
        <v>102</v>
      </c>
      <c r="EO69" s="1114" t="s">
        <v>97</v>
      </c>
      <c r="EP69" s="1114" t="s">
        <v>102</v>
      </c>
      <c r="EQ69" s="1056"/>
      <c r="ER69" s="1056"/>
      <c r="ES69" s="1056"/>
      <c r="ET69" s="1056"/>
      <c r="EU69" s="1056"/>
      <c r="EV69" s="1056"/>
      <c r="EW69" s="1056"/>
      <c r="EX69" s="1056"/>
      <c r="EY69" s="1056"/>
      <c r="EZ69" s="1056"/>
      <c r="FA69" s="1056"/>
      <c r="FB69" s="1056"/>
      <c r="FC69" s="1056"/>
      <c r="FD69" s="1056"/>
      <c r="FE69" s="1056"/>
      <c r="FF69" s="1056"/>
      <c r="FG69" s="1056"/>
      <c r="FH69" s="1056"/>
      <c r="FI69" s="1056"/>
      <c r="FJ69" s="1056"/>
      <c r="FK69" s="1056"/>
      <c r="FL69" s="1056"/>
      <c r="FM69" s="1056"/>
      <c r="FN69" s="1056"/>
      <c r="FO69" s="1056"/>
      <c r="FP69" s="1056"/>
      <c r="FQ69" s="1056"/>
      <c r="FR69" s="1056"/>
      <c r="FS69" s="1056"/>
      <c r="FT69" s="1056"/>
      <c r="FU69" s="1056"/>
      <c r="FV69" s="1056"/>
      <c r="FW69" s="1056"/>
      <c r="FX69" s="1056"/>
      <c r="FY69" s="1056"/>
      <c r="FZ69" s="1056"/>
      <c r="GA69" s="1056"/>
      <c r="GB69" s="1056"/>
      <c r="GC69" s="1056"/>
      <c r="GD69" s="1056"/>
      <c r="GE69" s="1056"/>
      <c r="GF69" s="1056"/>
      <c r="GG69" s="1056"/>
      <c r="GH69" s="1056"/>
      <c r="GI69" s="1056"/>
      <c r="GJ69" s="1056"/>
      <c r="GK69" s="1056"/>
      <c r="GL69" s="1056"/>
      <c r="GM69" s="1056"/>
      <c r="GN69" s="1056"/>
      <c r="GO69" s="1056"/>
      <c r="GP69" s="1056"/>
      <c r="GQ69" s="1056"/>
      <c r="GR69" s="1056"/>
      <c r="GS69" s="1056"/>
      <c r="GT69" s="1056" t="s">
        <v>339</v>
      </c>
      <c r="GU69" s="1056"/>
      <c r="GV69" s="1056"/>
      <c r="GW69" s="1056"/>
      <c r="GX69" s="1056"/>
      <c r="GY69" s="1056"/>
      <c r="GZ69" s="1056"/>
      <c r="HA69" s="1056"/>
      <c r="HB69" s="1056"/>
      <c r="HC69" s="1056"/>
      <c r="HD69" s="1056"/>
      <c r="HE69" s="1056"/>
      <c r="HF69" s="1056"/>
      <c r="HG69" s="1056"/>
      <c r="HH69" s="1056"/>
      <c r="HI69" s="1056"/>
      <c r="HJ69" s="1056"/>
      <c r="HK69" s="1056"/>
      <c r="HL69" s="1056"/>
      <c r="HM69" s="1056"/>
      <c r="HN69" s="1056"/>
      <c r="HO69" s="1056"/>
      <c r="HP69" s="1056"/>
      <c r="HQ69" s="1056"/>
      <c r="HR69" s="1056"/>
      <c r="HS69" s="1056"/>
      <c r="HT69" s="1056"/>
      <c r="HU69" s="1056"/>
      <c r="HV69" s="1056"/>
      <c r="HW69" s="1056"/>
      <c r="HX69" s="1056"/>
      <c r="HY69" s="1056"/>
      <c r="HZ69" s="1056"/>
      <c r="IA69" s="1056"/>
      <c r="IB69" s="1056"/>
      <c r="IC69" s="1056"/>
      <c r="ID69" s="1056"/>
      <c r="IE69" s="1056"/>
      <c r="IF69" s="1056"/>
      <c r="IG69" s="1056"/>
      <c r="IH69" s="1056"/>
      <c r="II69" s="1056"/>
      <c r="IJ69" s="1056"/>
      <c r="IK69" s="1056"/>
      <c r="IL69" s="1056"/>
      <c r="IM69" s="1056"/>
    </row>
    <row r="70" spans="1:247" s="176" customFormat="1" ht="15.75" thickBot="1" x14ac:dyDescent="0.3">
      <c r="A70" s="1109">
        <v>69</v>
      </c>
      <c r="B70" s="1109" t="s">
        <v>622</v>
      </c>
      <c r="C70" s="1109" t="s">
        <v>623</v>
      </c>
      <c r="D70" s="412" t="s">
        <v>3778</v>
      </c>
      <c r="E70" s="1364" t="s">
        <v>4203</v>
      </c>
      <c r="F70" s="1109" t="s">
        <v>632</v>
      </c>
      <c r="G70" s="1109" t="s">
        <v>96</v>
      </c>
      <c r="H70" s="1110">
        <v>34180</v>
      </c>
      <c r="I70" s="1109">
        <v>30</v>
      </c>
      <c r="J70" s="1109"/>
      <c r="K70" s="1109" t="s">
        <v>97</v>
      </c>
      <c r="L70" s="1109"/>
      <c r="M70" s="1109" t="s">
        <v>154</v>
      </c>
      <c r="N70" s="1109"/>
      <c r="O70" s="1109"/>
      <c r="P70" s="1109"/>
      <c r="Q70" s="1109" t="s">
        <v>633</v>
      </c>
      <c r="R70" s="1109"/>
      <c r="S70" s="1109">
        <v>2015</v>
      </c>
      <c r="T70" s="1109"/>
      <c r="U70" s="1109" t="s">
        <v>128</v>
      </c>
      <c r="V70" s="1109"/>
      <c r="W70" s="1109" t="s">
        <v>634</v>
      </c>
      <c r="X70" s="1109"/>
      <c r="Y70" s="1109" t="s">
        <v>100</v>
      </c>
      <c r="Z70" s="1109"/>
      <c r="AA70" s="1109" t="s">
        <v>150</v>
      </c>
      <c r="AB70" s="1109"/>
      <c r="AC70" s="1109"/>
      <c r="AD70" s="1109"/>
      <c r="AE70" s="1109" t="s">
        <v>102</v>
      </c>
      <c r="AF70" s="1109" t="s">
        <v>103</v>
      </c>
      <c r="AG70" s="1109" t="s">
        <v>635</v>
      </c>
      <c r="AH70" s="1109" t="s">
        <v>105</v>
      </c>
      <c r="AI70" s="1109" t="s">
        <v>102</v>
      </c>
      <c r="AJ70" s="1109" t="s">
        <v>102</v>
      </c>
      <c r="AK70" s="1110">
        <v>45036</v>
      </c>
      <c r="AL70" s="1109" t="s">
        <v>102</v>
      </c>
      <c r="AM70" s="1109" t="s">
        <v>102</v>
      </c>
      <c r="AN70" s="1109" t="s">
        <v>154</v>
      </c>
      <c r="AO70" s="1056" t="s">
        <v>236</v>
      </c>
      <c r="AP70" s="1109" t="s">
        <v>110</v>
      </c>
      <c r="AQ70" s="1109" t="s">
        <v>482</v>
      </c>
      <c r="AR70" s="1109">
        <v>155</v>
      </c>
      <c r="AS70" s="1056" t="s">
        <v>107</v>
      </c>
      <c r="AT70" s="1109" t="s">
        <v>102</v>
      </c>
      <c r="AU70" s="1109" t="s">
        <v>102</v>
      </c>
      <c r="AV70" s="1109" t="s">
        <v>8</v>
      </c>
      <c r="AW70" s="1114" t="s">
        <v>484</v>
      </c>
      <c r="AX70" s="1109" t="s">
        <v>9</v>
      </c>
      <c r="AY70" s="1109" t="s">
        <v>8</v>
      </c>
      <c r="AZ70" s="1369" t="s">
        <v>2835</v>
      </c>
      <c r="BA70" s="1109" t="s">
        <v>102</v>
      </c>
      <c r="BB70" s="1109" t="s">
        <v>102</v>
      </c>
      <c r="BC70" s="1109"/>
      <c r="BD70" s="1056" t="s">
        <v>338</v>
      </c>
      <c r="BE70" s="1111">
        <v>3</v>
      </c>
      <c r="BF70" s="1112">
        <v>1</v>
      </c>
      <c r="BG70" s="1112"/>
      <c r="BH70" s="1111">
        <v>0</v>
      </c>
      <c r="BI70" s="1111">
        <v>0</v>
      </c>
      <c r="BJ70" s="1111">
        <v>0</v>
      </c>
      <c r="BK70" s="1111">
        <v>0</v>
      </c>
      <c r="BL70" s="1111">
        <f t="shared" si="24"/>
        <v>3</v>
      </c>
      <c r="BM70" s="1111">
        <f t="shared" ref="BM70:BM74" si="26">BF70+BI70+BK70</f>
        <v>1</v>
      </c>
      <c r="BN70" s="1111">
        <f t="shared" ref="BN70:BN72" si="27">15-BM70</f>
        <v>14</v>
      </c>
      <c r="BO70" s="1109" t="s">
        <v>97</v>
      </c>
      <c r="BP70" s="1109" t="s">
        <v>102</v>
      </c>
      <c r="BQ70" s="1109" t="s">
        <v>97</v>
      </c>
      <c r="BR70" s="1109" t="s">
        <v>102</v>
      </c>
      <c r="BS70" s="1109" t="s">
        <v>97</v>
      </c>
      <c r="BT70" s="1109" t="s">
        <v>102</v>
      </c>
      <c r="BU70" s="1109" t="s">
        <v>97</v>
      </c>
      <c r="BV70" s="1109" t="s">
        <v>102</v>
      </c>
      <c r="BW70" s="1109" t="s">
        <v>97</v>
      </c>
      <c r="BX70" s="1109" t="s">
        <v>102</v>
      </c>
      <c r="BY70" s="1109" t="s">
        <v>97</v>
      </c>
      <c r="BZ70" s="1109" t="s">
        <v>102</v>
      </c>
      <c r="CA70" s="1113" t="s">
        <v>97</v>
      </c>
      <c r="CB70" s="1113" t="s">
        <v>102</v>
      </c>
      <c r="CC70" s="1113" t="s">
        <v>97</v>
      </c>
      <c r="CD70" s="1113" t="s">
        <v>102</v>
      </c>
      <c r="CE70" s="1113" t="s">
        <v>97</v>
      </c>
      <c r="CF70" s="1113" t="s">
        <v>102</v>
      </c>
      <c r="CG70" s="1113" t="s">
        <v>97</v>
      </c>
      <c r="CH70" s="1113" t="s">
        <v>102</v>
      </c>
      <c r="CI70" s="1113" t="s">
        <v>97</v>
      </c>
      <c r="CJ70" s="1113" t="s">
        <v>102</v>
      </c>
      <c r="CK70" s="1113" t="s">
        <v>97</v>
      </c>
      <c r="CL70" s="1113" t="s">
        <v>102</v>
      </c>
      <c r="CM70" s="1113" t="s">
        <v>97</v>
      </c>
      <c r="CN70" s="1113" t="s">
        <v>102</v>
      </c>
      <c r="CO70" s="1113" t="s">
        <v>97</v>
      </c>
      <c r="CP70" s="1113" t="s">
        <v>102</v>
      </c>
      <c r="CQ70" s="1114" t="s">
        <v>110</v>
      </c>
      <c r="CR70" s="1114" t="s">
        <v>102</v>
      </c>
      <c r="CS70" s="1114" t="s">
        <v>110</v>
      </c>
      <c r="CT70" s="1114">
        <v>73.570999999999998</v>
      </c>
      <c r="CU70" s="1114" t="s">
        <v>110</v>
      </c>
      <c r="CV70" s="1114" t="s">
        <v>102</v>
      </c>
      <c r="CW70" s="1114" t="s">
        <v>97</v>
      </c>
      <c r="CX70" s="1114" t="s">
        <v>102</v>
      </c>
      <c r="CY70" s="1114" t="s">
        <v>97</v>
      </c>
      <c r="CZ70" s="1114" t="s">
        <v>102</v>
      </c>
      <c r="DA70" s="1114" t="s">
        <v>97</v>
      </c>
      <c r="DB70" s="1114" t="s">
        <v>102</v>
      </c>
      <c r="DC70" s="1114" t="s">
        <v>97</v>
      </c>
      <c r="DD70" s="1114" t="s">
        <v>102</v>
      </c>
      <c r="DE70" s="1114" t="s">
        <v>97</v>
      </c>
      <c r="DF70" s="1114" t="s">
        <v>102</v>
      </c>
      <c r="DG70" s="1114" t="s">
        <v>97</v>
      </c>
      <c r="DH70" s="1114" t="s">
        <v>102</v>
      </c>
      <c r="DI70" s="1114" t="s">
        <v>97</v>
      </c>
      <c r="DJ70" s="1114" t="s">
        <v>102</v>
      </c>
      <c r="DK70" s="1114" t="s">
        <v>97</v>
      </c>
      <c r="DL70" s="1114" t="s">
        <v>102</v>
      </c>
      <c r="DM70" s="1114" t="s">
        <v>97</v>
      </c>
      <c r="DN70" s="1114" t="s">
        <v>102</v>
      </c>
      <c r="DO70" s="1114" t="s">
        <v>97</v>
      </c>
      <c r="DP70" s="1114" t="s">
        <v>102</v>
      </c>
      <c r="DQ70" s="1114" t="s">
        <v>97</v>
      </c>
      <c r="DR70" s="1114" t="s">
        <v>102</v>
      </c>
      <c r="DS70" s="1114" t="s">
        <v>97</v>
      </c>
      <c r="DT70" s="1114" t="s">
        <v>102</v>
      </c>
      <c r="DU70" s="1114" t="s">
        <v>97</v>
      </c>
      <c r="DV70" s="1114" t="s">
        <v>102</v>
      </c>
      <c r="DW70" s="1114" t="s">
        <v>97</v>
      </c>
      <c r="DX70" s="1114" t="s">
        <v>102</v>
      </c>
      <c r="DY70" s="1114" t="s">
        <v>97</v>
      </c>
      <c r="DZ70" s="1114" t="s">
        <v>102</v>
      </c>
      <c r="EA70" s="1114" t="s">
        <v>97</v>
      </c>
      <c r="EB70" s="1114" t="s">
        <v>102</v>
      </c>
      <c r="EC70" s="1114" t="s">
        <v>97</v>
      </c>
      <c r="ED70" s="1114" t="s">
        <v>102</v>
      </c>
      <c r="EE70" s="1114" t="s">
        <v>97</v>
      </c>
      <c r="EF70" s="1114" t="s">
        <v>102</v>
      </c>
      <c r="EG70" s="1114" t="s">
        <v>97</v>
      </c>
      <c r="EH70" s="1114" t="s">
        <v>102</v>
      </c>
      <c r="EI70" s="1114" t="s">
        <v>97</v>
      </c>
      <c r="EJ70" s="1114" t="s">
        <v>102</v>
      </c>
      <c r="EK70" s="1056" t="s">
        <v>97</v>
      </c>
      <c r="EL70" s="1056" t="s">
        <v>102</v>
      </c>
      <c r="EM70" s="1114" t="s">
        <v>97</v>
      </c>
      <c r="EN70" s="1114" t="s">
        <v>102</v>
      </c>
      <c r="EO70" s="1114" t="s">
        <v>97</v>
      </c>
      <c r="EP70" s="1114" t="s">
        <v>102</v>
      </c>
      <c r="EQ70" s="1056"/>
      <c r="ER70" s="1056"/>
      <c r="ES70" s="1056"/>
      <c r="ET70" s="1056"/>
      <c r="EU70" s="1056"/>
      <c r="EV70" s="1056"/>
      <c r="EW70" s="1056"/>
      <c r="EX70" s="1056"/>
      <c r="EY70" s="1056"/>
      <c r="EZ70" s="1056"/>
      <c r="FA70" s="1056"/>
      <c r="FB70" s="1056"/>
      <c r="FC70" s="1056"/>
      <c r="FD70" s="1056"/>
      <c r="FE70" s="1056"/>
      <c r="FF70" s="1056"/>
      <c r="FG70" s="1056"/>
      <c r="FH70" s="1056"/>
      <c r="FI70" s="1056"/>
      <c r="FJ70" s="1056"/>
      <c r="FK70" s="1056"/>
      <c r="FL70" s="1056"/>
      <c r="FM70" s="1056"/>
      <c r="FN70" s="1056"/>
      <c r="FO70" s="1056"/>
      <c r="FP70" s="1056"/>
      <c r="FQ70" s="1056"/>
      <c r="FR70" s="1056"/>
      <c r="FS70" s="1056"/>
      <c r="FT70" s="1056"/>
      <c r="FU70" s="1056"/>
      <c r="FV70" s="1056"/>
      <c r="FW70" s="1056"/>
      <c r="FX70" s="1056"/>
      <c r="FY70" s="1056"/>
      <c r="FZ70" s="1056"/>
      <c r="GA70" s="1056"/>
      <c r="GB70" s="1056"/>
      <c r="GC70" s="1056"/>
      <c r="GD70" s="1056"/>
      <c r="GE70" s="1056"/>
      <c r="GF70" s="1056"/>
      <c r="GG70" s="1056"/>
      <c r="GH70" s="1056"/>
      <c r="GI70" s="1056"/>
      <c r="GJ70" s="1056"/>
      <c r="GK70" s="1056"/>
      <c r="GL70" s="1056"/>
      <c r="GM70" s="1056"/>
      <c r="GN70" s="1056"/>
      <c r="GO70" s="1056"/>
      <c r="GP70" s="1056"/>
      <c r="GQ70" s="1056"/>
      <c r="GR70" s="1056"/>
      <c r="GS70" s="1056"/>
      <c r="GT70" s="1056"/>
      <c r="GU70" s="1056"/>
      <c r="GV70" s="1056"/>
      <c r="GW70" s="1056"/>
      <c r="GX70" s="1056"/>
      <c r="GY70" s="1056"/>
      <c r="GZ70" s="1056"/>
      <c r="HA70" s="1056"/>
      <c r="HB70" s="1056"/>
      <c r="HC70" s="1056"/>
      <c r="HD70" s="1056"/>
      <c r="HE70" s="1056"/>
      <c r="HF70" s="1056"/>
      <c r="HG70" s="1056"/>
      <c r="HH70" s="1056"/>
      <c r="HI70" s="1056"/>
      <c r="HJ70" s="1056"/>
      <c r="HK70" s="1056"/>
      <c r="HL70" s="1056"/>
      <c r="HM70" s="1056"/>
      <c r="HN70" s="1056"/>
      <c r="HO70" s="1056"/>
      <c r="HP70" s="1056"/>
      <c r="HQ70" s="1056"/>
      <c r="HR70" s="1056"/>
      <c r="HS70" s="1056"/>
      <c r="HT70" s="1056"/>
      <c r="HU70" s="1056"/>
      <c r="HV70" s="1056"/>
      <c r="HW70" s="1056"/>
      <c r="HX70" s="1056"/>
      <c r="HY70" s="1056"/>
      <c r="HZ70" s="1056"/>
      <c r="IA70" s="1056"/>
      <c r="IB70" s="1056"/>
      <c r="IC70" s="1056"/>
      <c r="ID70" s="1056"/>
      <c r="IE70" s="1056"/>
      <c r="IF70" s="1056"/>
      <c r="IG70" s="1056"/>
      <c r="IH70" s="1056"/>
      <c r="II70" s="1056"/>
      <c r="IJ70" s="1056"/>
      <c r="IK70" s="1056"/>
      <c r="IL70" s="1056"/>
      <c r="IM70" s="1056"/>
    </row>
    <row r="71" spans="1:247" s="176" customFormat="1" ht="15.75" thickBot="1" x14ac:dyDescent="0.3">
      <c r="A71" s="1109">
        <v>70</v>
      </c>
      <c r="B71" s="1109" t="s">
        <v>630</v>
      </c>
      <c r="C71" s="1109" t="s">
        <v>631</v>
      </c>
      <c r="D71" s="412" t="s">
        <v>3779</v>
      </c>
      <c r="E71" s="1364" t="s">
        <v>4204</v>
      </c>
      <c r="F71" s="1109" t="s">
        <v>638</v>
      </c>
      <c r="G71" s="1109" t="s">
        <v>96</v>
      </c>
      <c r="H71" s="1110">
        <v>33107</v>
      </c>
      <c r="I71" s="1109">
        <v>33</v>
      </c>
      <c r="J71" s="1109"/>
      <c r="K71" s="1109" t="s">
        <v>489</v>
      </c>
      <c r="L71" s="1109"/>
      <c r="M71" s="1109" t="s">
        <v>98</v>
      </c>
      <c r="N71" s="1109"/>
      <c r="O71" s="1109"/>
      <c r="P71" s="1109"/>
      <c r="Q71" s="1109" t="s">
        <v>639</v>
      </c>
      <c r="R71" s="1109"/>
      <c r="S71" s="1109">
        <v>2012</v>
      </c>
      <c r="T71" s="1109"/>
      <c r="U71" s="1109" t="s">
        <v>385</v>
      </c>
      <c r="V71" s="1109"/>
      <c r="W71" s="1109" t="s">
        <v>101</v>
      </c>
      <c r="X71" s="1109"/>
      <c r="Y71" s="1109" t="s">
        <v>102</v>
      </c>
      <c r="Z71" s="1109"/>
      <c r="AA71" s="1109" t="s">
        <v>377</v>
      </c>
      <c r="AB71" s="1109"/>
      <c r="AC71" s="1109"/>
      <c r="AD71" s="1109"/>
      <c r="AE71" s="1109" t="s">
        <v>102</v>
      </c>
      <c r="AF71" s="1109" t="s">
        <v>103</v>
      </c>
      <c r="AG71" s="1109" t="s">
        <v>457</v>
      </c>
      <c r="AH71" s="1109" t="s">
        <v>119</v>
      </c>
      <c r="AI71" s="1109" t="s">
        <v>640</v>
      </c>
      <c r="AJ71" s="1109" t="s">
        <v>641</v>
      </c>
      <c r="AK71" s="1110">
        <v>45054</v>
      </c>
      <c r="AL71" s="1109" t="s">
        <v>102</v>
      </c>
      <c r="AM71" s="1109" t="s">
        <v>102</v>
      </c>
      <c r="AN71" s="1109" t="s">
        <v>98</v>
      </c>
      <c r="AO71" s="1056" t="s">
        <v>236</v>
      </c>
      <c r="AP71" s="1109" t="s">
        <v>514</v>
      </c>
      <c r="AQ71" s="1109" t="s">
        <v>515</v>
      </c>
      <c r="AR71" s="1109" t="s">
        <v>102</v>
      </c>
      <c r="AS71" s="1056" t="s">
        <v>107</v>
      </c>
      <c r="AT71" s="1109" t="s">
        <v>102</v>
      </c>
      <c r="AU71" s="1109" t="s">
        <v>559</v>
      </c>
      <c r="AV71" s="1109" t="s">
        <v>8</v>
      </c>
      <c r="AW71" s="1114" t="s">
        <v>484</v>
      </c>
      <c r="AX71" s="1109" t="s">
        <v>9</v>
      </c>
      <c r="AY71" s="1109" t="s">
        <v>8</v>
      </c>
      <c r="AZ71" s="1369" t="s">
        <v>2835</v>
      </c>
      <c r="BA71" s="1109" t="s">
        <v>102</v>
      </c>
      <c r="BB71" s="1109" t="s">
        <v>102</v>
      </c>
      <c r="BC71" s="1109"/>
      <c r="BD71" s="1056" t="s">
        <v>338</v>
      </c>
      <c r="BE71" s="1111">
        <v>3</v>
      </c>
      <c r="BF71" s="1112">
        <v>0</v>
      </c>
      <c r="BG71" s="1112"/>
      <c r="BH71" s="1111">
        <v>0</v>
      </c>
      <c r="BI71" s="1111">
        <v>0</v>
      </c>
      <c r="BJ71" s="1111">
        <v>0</v>
      </c>
      <c r="BK71" s="1111">
        <v>0</v>
      </c>
      <c r="BL71" s="1111">
        <f t="shared" si="24"/>
        <v>3</v>
      </c>
      <c r="BM71" s="1111">
        <f t="shared" si="26"/>
        <v>0</v>
      </c>
      <c r="BN71" s="1111">
        <f t="shared" si="27"/>
        <v>15</v>
      </c>
      <c r="BO71" s="1109" t="s">
        <v>97</v>
      </c>
      <c r="BP71" s="1109" t="s">
        <v>102</v>
      </c>
      <c r="BQ71" s="1109" t="s">
        <v>97</v>
      </c>
      <c r="BR71" s="1109" t="s">
        <v>102</v>
      </c>
      <c r="BS71" s="1109" t="s">
        <v>97</v>
      </c>
      <c r="BT71" s="1109" t="s">
        <v>102</v>
      </c>
      <c r="BU71" s="1109" t="s">
        <v>97</v>
      </c>
      <c r="BV71" s="1109" t="s">
        <v>102</v>
      </c>
      <c r="BW71" s="1109" t="s">
        <v>97</v>
      </c>
      <c r="BX71" s="1109" t="s">
        <v>102</v>
      </c>
      <c r="BY71" s="1109" t="s">
        <v>97</v>
      </c>
      <c r="BZ71" s="1109" t="s">
        <v>102</v>
      </c>
      <c r="CA71" s="1113" t="s">
        <v>97</v>
      </c>
      <c r="CB71" s="1113" t="s">
        <v>102</v>
      </c>
      <c r="CC71" s="1113" t="s">
        <v>97</v>
      </c>
      <c r="CD71" s="1113" t="s">
        <v>102</v>
      </c>
      <c r="CE71" s="1113" t="s">
        <v>97</v>
      </c>
      <c r="CF71" s="1113" t="s">
        <v>102</v>
      </c>
      <c r="CG71" s="1113" t="s">
        <v>97</v>
      </c>
      <c r="CH71" s="1113" t="s">
        <v>102</v>
      </c>
      <c r="CI71" s="1113" t="s">
        <v>97</v>
      </c>
      <c r="CJ71" s="1113" t="s">
        <v>102</v>
      </c>
      <c r="CK71" s="1113" t="s">
        <v>97</v>
      </c>
      <c r="CL71" s="1113" t="s">
        <v>102</v>
      </c>
      <c r="CM71" s="1113" t="s">
        <v>97</v>
      </c>
      <c r="CN71" s="1113" t="s">
        <v>102</v>
      </c>
      <c r="CO71" s="1113" t="s">
        <v>97</v>
      </c>
      <c r="CP71" s="1113" t="s">
        <v>102</v>
      </c>
      <c r="CQ71" s="1114" t="s">
        <v>110</v>
      </c>
      <c r="CR71" s="1114" t="s">
        <v>102</v>
      </c>
      <c r="CS71" s="1114" t="s">
        <v>110</v>
      </c>
      <c r="CT71" s="1114">
        <v>60.475999999999999</v>
      </c>
      <c r="CU71" s="1114" t="s">
        <v>110</v>
      </c>
      <c r="CV71" s="1114" t="s">
        <v>102</v>
      </c>
      <c r="CW71" s="1114" t="s">
        <v>97</v>
      </c>
      <c r="CX71" s="1114" t="s">
        <v>102</v>
      </c>
      <c r="CY71" s="1114" t="s">
        <v>97</v>
      </c>
      <c r="CZ71" s="1114" t="s">
        <v>102</v>
      </c>
      <c r="DA71" s="1114" t="s">
        <v>97</v>
      </c>
      <c r="DB71" s="1114" t="s">
        <v>102</v>
      </c>
      <c r="DC71" s="1114" t="s">
        <v>97</v>
      </c>
      <c r="DD71" s="1114" t="s">
        <v>102</v>
      </c>
      <c r="DE71" s="1114" t="s">
        <v>97</v>
      </c>
      <c r="DF71" s="1114" t="s">
        <v>102</v>
      </c>
      <c r="DG71" s="1114" t="s">
        <v>97</v>
      </c>
      <c r="DH71" s="1114" t="s">
        <v>102</v>
      </c>
      <c r="DI71" s="1114" t="s">
        <v>97</v>
      </c>
      <c r="DJ71" s="1114" t="s">
        <v>102</v>
      </c>
      <c r="DK71" s="1114" t="s">
        <v>97</v>
      </c>
      <c r="DL71" s="1114" t="s">
        <v>102</v>
      </c>
      <c r="DM71" s="1114" t="s">
        <v>97</v>
      </c>
      <c r="DN71" s="1114" t="s">
        <v>102</v>
      </c>
      <c r="DO71" s="1114" t="s">
        <v>97</v>
      </c>
      <c r="DP71" s="1114" t="s">
        <v>102</v>
      </c>
      <c r="DQ71" s="1114" t="s">
        <v>97</v>
      </c>
      <c r="DR71" s="1114" t="s">
        <v>102</v>
      </c>
      <c r="DS71" s="1114" t="s">
        <v>97</v>
      </c>
      <c r="DT71" s="1114" t="s">
        <v>102</v>
      </c>
      <c r="DU71" s="1114" t="s">
        <v>97</v>
      </c>
      <c r="DV71" s="1114" t="s">
        <v>102</v>
      </c>
      <c r="DW71" s="1114" t="s">
        <v>97</v>
      </c>
      <c r="DX71" s="1114" t="s">
        <v>102</v>
      </c>
      <c r="DY71" s="1114" t="s">
        <v>97</v>
      </c>
      <c r="DZ71" s="1114" t="s">
        <v>102</v>
      </c>
      <c r="EA71" s="1114" t="s">
        <v>97</v>
      </c>
      <c r="EB71" s="1114" t="s">
        <v>102</v>
      </c>
      <c r="EC71" s="1114" t="s">
        <v>97</v>
      </c>
      <c r="ED71" s="1114" t="s">
        <v>102</v>
      </c>
      <c r="EE71" s="1114" t="s">
        <v>97</v>
      </c>
      <c r="EF71" s="1114" t="s">
        <v>102</v>
      </c>
      <c r="EG71" s="1114" t="s">
        <v>97</v>
      </c>
      <c r="EH71" s="1114" t="s">
        <v>102</v>
      </c>
      <c r="EI71" s="1114" t="s">
        <v>97</v>
      </c>
      <c r="EJ71" s="1114" t="s">
        <v>102</v>
      </c>
      <c r="EK71" s="1056" t="s">
        <v>97</v>
      </c>
      <c r="EL71" s="1056" t="s">
        <v>102</v>
      </c>
      <c r="EM71" s="1114" t="s">
        <v>97</v>
      </c>
      <c r="EN71" s="1114" t="s">
        <v>102</v>
      </c>
      <c r="EO71" s="1114" t="s">
        <v>97</v>
      </c>
      <c r="EP71" s="1114" t="s">
        <v>102</v>
      </c>
      <c r="EQ71" s="1056"/>
      <c r="ER71" s="1056"/>
      <c r="ES71" s="1056"/>
      <c r="ET71" s="1056"/>
      <c r="EU71" s="1056"/>
      <c r="EV71" s="1056"/>
      <c r="EW71" s="1056"/>
      <c r="EX71" s="1056"/>
      <c r="EY71" s="1056"/>
      <c r="EZ71" s="1056"/>
      <c r="FA71" s="1056"/>
      <c r="FB71" s="1056"/>
      <c r="FC71" s="1056"/>
      <c r="FD71" s="1056"/>
      <c r="FE71" s="1056"/>
      <c r="FF71" s="1056"/>
      <c r="FG71" s="1056"/>
      <c r="FH71" s="1056"/>
      <c r="FI71" s="1056"/>
      <c r="FJ71" s="1056"/>
      <c r="FK71" s="1056"/>
      <c r="FL71" s="1056"/>
      <c r="FM71" s="1056"/>
      <c r="FN71" s="1056"/>
      <c r="FO71" s="1056"/>
      <c r="FP71" s="1056"/>
      <c r="FQ71" s="1056"/>
      <c r="FR71" s="1056"/>
      <c r="FS71" s="1056"/>
      <c r="FT71" s="1056"/>
      <c r="FU71" s="1056"/>
      <c r="FV71" s="1056"/>
      <c r="FW71" s="1056"/>
      <c r="FX71" s="1056"/>
      <c r="FY71" s="1056"/>
      <c r="FZ71" s="1056"/>
      <c r="GA71" s="1056"/>
      <c r="GB71" s="1056"/>
      <c r="GC71" s="1056"/>
      <c r="GD71" s="1056"/>
      <c r="GE71" s="1056"/>
      <c r="GF71" s="1056"/>
      <c r="GG71" s="1056"/>
      <c r="GH71" s="1056"/>
      <c r="GI71" s="1056"/>
      <c r="GJ71" s="1056"/>
      <c r="GK71" s="1056"/>
      <c r="GL71" s="1056"/>
      <c r="GM71" s="1056"/>
      <c r="GN71" s="1056"/>
      <c r="GO71" s="1056"/>
      <c r="GP71" s="1056"/>
      <c r="GQ71" s="1056"/>
      <c r="GR71" s="1056"/>
      <c r="GS71" s="1056"/>
      <c r="GT71" s="1056"/>
      <c r="GU71" s="1056"/>
      <c r="GV71" s="1056"/>
      <c r="GW71" s="1056"/>
      <c r="GX71" s="1056"/>
      <c r="GY71" s="1056"/>
      <c r="GZ71" s="1056"/>
      <c r="HA71" s="1056"/>
      <c r="HB71" s="1056"/>
      <c r="HC71" s="1056"/>
      <c r="HD71" s="1056"/>
      <c r="HE71" s="1056"/>
      <c r="HF71" s="1056"/>
      <c r="HG71" s="1056"/>
      <c r="HH71" s="1056"/>
      <c r="HI71" s="1056"/>
      <c r="HJ71" s="1056"/>
      <c r="HK71" s="1056"/>
      <c r="HL71" s="1056"/>
      <c r="HM71" s="1056"/>
      <c r="HN71" s="1056"/>
      <c r="HO71" s="1056"/>
      <c r="HP71" s="1056"/>
      <c r="HQ71" s="1056"/>
      <c r="HR71" s="1056"/>
      <c r="HS71" s="1056"/>
      <c r="HT71" s="1056"/>
      <c r="HU71" s="1056"/>
      <c r="HV71" s="1056"/>
      <c r="HW71" s="1056"/>
      <c r="HX71" s="1056"/>
      <c r="HY71" s="1056"/>
      <c r="HZ71" s="1056"/>
      <c r="IA71" s="1056"/>
      <c r="IB71" s="1056"/>
      <c r="IC71" s="1056"/>
      <c r="ID71" s="1056"/>
      <c r="IE71" s="1056"/>
      <c r="IF71" s="1056"/>
      <c r="IG71" s="1056"/>
      <c r="IH71" s="1056"/>
      <c r="II71" s="1056"/>
      <c r="IJ71" s="1056"/>
      <c r="IK71" s="1056"/>
      <c r="IL71" s="1056"/>
      <c r="IM71" s="1056"/>
    </row>
    <row r="72" spans="1:247" s="176" customFormat="1" ht="15.75" thickBot="1" x14ac:dyDescent="0.3">
      <c r="A72" s="1109">
        <v>71</v>
      </c>
      <c r="B72" s="1109" t="s">
        <v>636</v>
      </c>
      <c r="C72" s="1109" t="s">
        <v>637</v>
      </c>
      <c r="D72" s="412" t="s">
        <v>3780</v>
      </c>
      <c r="E72" s="1364" t="s">
        <v>4205</v>
      </c>
      <c r="F72" s="1109" t="s">
        <v>644</v>
      </c>
      <c r="G72" s="1109" t="s">
        <v>147</v>
      </c>
      <c r="H72" s="1110">
        <v>36509</v>
      </c>
      <c r="I72" s="1109">
        <v>24</v>
      </c>
      <c r="J72" s="1109"/>
      <c r="K72" s="1109" t="s">
        <v>489</v>
      </c>
      <c r="L72" s="1109"/>
      <c r="M72" s="1109" t="s">
        <v>473</v>
      </c>
      <c r="N72" s="1109"/>
      <c r="O72" s="1109"/>
      <c r="P72" s="1109"/>
      <c r="Q72" s="1109" t="s">
        <v>490</v>
      </c>
      <c r="R72" s="1109"/>
      <c r="S72" s="1109">
        <v>2023</v>
      </c>
      <c r="T72" s="1109"/>
      <c r="U72" s="1109" t="s">
        <v>100</v>
      </c>
      <c r="V72" s="1109"/>
      <c r="W72" s="1109" t="s">
        <v>101</v>
      </c>
      <c r="X72" s="1109"/>
      <c r="Y72" s="1109" t="s">
        <v>102</v>
      </c>
      <c r="Z72" s="1109"/>
      <c r="AA72" s="1109" t="s">
        <v>191</v>
      </c>
      <c r="AB72" s="1109"/>
      <c r="AC72" s="1109"/>
      <c r="AD72" s="1109"/>
      <c r="AE72" s="1109" t="s">
        <v>102</v>
      </c>
      <c r="AF72" s="1109" t="s">
        <v>192</v>
      </c>
      <c r="AG72" s="1109" t="s">
        <v>193</v>
      </c>
      <c r="AH72" s="1109" t="s">
        <v>105</v>
      </c>
      <c r="AI72" s="1109" t="s">
        <v>102</v>
      </c>
      <c r="AJ72" s="1109" t="s">
        <v>102</v>
      </c>
      <c r="AK72" s="1110">
        <v>45058</v>
      </c>
      <c r="AL72" s="1109" t="s">
        <v>102</v>
      </c>
      <c r="AM72" s="1109" t="s">
        <v>102</v>
      </c>
      <c r="AN72" s="1109" t="s">
        <v>473</v>
      </c>
      <c r="AO72" s="1056" t="s">
        <v>122</v>
      </c>
      <c r="AP72" s="1109" t="s">
        <v>532</v>
      </c>
      <c r="AQ72" s="1109" t="s">
        <v>515</v>
      </c>
      <c r="AR72" s="1109" t="s">
        <v>102</v>
      </c>
      <c r="AS72" s="1056" t="s">
        <v>141</v>
      </c>
      <c r="AT72" s="1109" t="s">
        <v>102</v>
      </c>
      <c r="AU72" s="1109" t="s">
        <v>102</v>
      </c>
      <c r="AV72" s="1109" t="s">
        <v>8</v>
      </c>
      <c r="AW72" s="1114" t="s">
        <v>484</v>
      </c>
      <c r="AX72" s="1109" t="s">
        <v>9</v>
      </c>
      <c r="AY72" s="1109" t="s">
        <v>8</v>
      </c>
      <c r="AZ72" s="1370" t="s">
        <v>4565</v>
      </c>
      <c r="BA72" s="1109" t="s">
        <v>102</v>
      </c>
      <c r="BB72" s="1109" t="s">
        <v>102</v>
      </c>
      <c r="BC72" s="1109"/>
      <c r="BD72" s="1056" t="s">
        <v>645</v>
      </c>
      <c r="BE72" s="1111">
        <v>3</v>
      </c>
      <c r="BF72" s="1112">
        <v>0</v>
      </c>
      <c r="BG72" s="1112"/>
      <c r="BH72" s="1111">
        <v>0</v>
      </c>
      <c r="BI72" s="1111">
        <v>0</v>
      </c>
      <c r="BJ72" s="1111">
        <v>0</v>
      </c>
      <c r="BK72" s="1111">
        <v>0</v>
      </c>
      <c r="BL72" s="1111">
        <f t="shared" si="24"/>
        <v>3</v>
      </c>
      <c r="BM72" s="1111">
        <f t="shared" si="26"/>
        <v>0</v>
      </c>
      <c r="BN72" s="1111">
        <f t="shared" si="27"/>
        <v>15</v>
      </c>
      <c r="BO72" s="1109" t="s">
        <v>97</v>
      </c>
      <c r="BP72" s="1109" t="s">
        <v>102</v>
      </c>
      <c r="BQ72" s="1109" t="s">
        <v>97</v>
      </c>
      <c r="BR72" s="1109" t="s">
        <v>102</v>
      </c>
      <c r="BS72" s="1109" t="s">
        <v>97</v>
      </c>
      <c r="BT72" s="1109" t="s">
        <v>102</v>
      </c>
      <c r="BU72" s="1109" t="s">
        <v>97</v>
      </c>
      <c r="BV72" s="1109" t="s">
        <v>102</v>
      </c>
      <c r="BW72" s="1109" t="s">
        <v>97</v>
      </c>
      <c r="BX72" s="1109" t="s">
        <v>102</v>
      </c>
      <c r="BY72" s="1109" t="s">
        <v>97</v>
      </c>
      <c r="BZ72" s="1109" t="s">
        <v>102</v>
      </c>
      <c r="CA72" s="1113" t="s">
        <v>97</v>
      </c>
      <c r="CB72" s="1113" t="s">
        <v>102</v>
      </c>
      <c r="CC72" s="1113" t="s">
        <v>97</v>
      </c>
      <c r="CD72" s="1113" t="s">
        <v>102</v>
      </c>
      <c r="CE72" s="1113" t="s">
        <v>97</v>
      </c>
      <c r="CF72" s="1113" t="s">
        <v>102</v>
      </c>
      <c r="CG72" s="1113" t="s">
        <v>97</v>
      </c>
      <c r="CH72" s="1113" t="s">
        <v>102</v>
      </c>
      <c r="CI72" s="1113" t="s">
        <v>97</v>
      </c>
      <c r="CJ72" s="1113" t="s">
        <v>102</v>
      </c>
      <c r="CK72" s="1113" t="s">
        <v>97</v>
      </c>
      <c r="CL72" s="1113" t="s">
        <v>102</v>
      </c>
      <c r="CM72" s="1113" t="s">
        <v>97</v>
      </c>
      <c r="CN72" s="1113" t="s">
        <v>102</v>
      </c>
      <c r="CO72" s="1113" t="s">
        <v>97</v>
      </c>
      <c r="CP72" s="1113" t="s">
        <v>102</v>
      </c>
      <c r="CQ72" s="1114" t="s">
        <v>110</v>
      </c>
      <c r="CR72" s="1114" t="s">
        <v>102</v>
      </c>
      <c r="CS72" s="1114" t="s">
        <v>110</v>
      </c>
      <c r="CT72" s="1114">
        <v>67.546999999999997</v>
      </c>
      <c r="CU72" s="1114" t="s">
        <v>110</v>
      </c>
      <c r="CV72" s="1114" t="s">
        <v>102</v>
      </c>
      <c r="CW72" s="1114" t="s">
        <v>97</v>
      </c>
      <c r="CX72" s="1114" t="s">
        <v>102</v>
      </c>
      <c r="CY72" s="1114" t="s">
        <v>97</v>
      </c>
      <c r="CZ72" s="1114" t="s">
        <v>102</v>
      </c>
      <c r="DA72" s="1114" t="s">
        <v>97</v>
      </c>
      <c r="DB72" s="1114" t="s">
        <v>102</v>
      </c>
      <c r="DC72" s="1114" t="s">
        <v>97</v>
      </c>
      <c r="DD72" s="1114" t="s">
        <v>102</v>
      </c>
      <c r="DE72" s="1114" t="s">
        <v>97</v>
      </c>
      <c r="DF72" s="1114" t="s">
        <v>102</v>
      </c>
      <c r="DG72" s="1114" t="s">
        <v>97</v>
      </c>
      <c r="DH72" s="1114" t="s">
        <v>102</v>
      </c>
      <c r="DI72" s="1114" t="s">
        <v>97</v>
      </c>
      <c r="DJ72" s="1114" t="s">
        <v>102</v>
      </c>
      <c r="DK72" s="1114" t="s">
        <v>97</v>
      </c>
      <c r="DL72" s="1114" t="s">
        <v>102</v>
      </c>
      <c r="DM72" s="1114" t="s">
        <v>97</v>
      </c>
      <c r="DN72" s="1114" t="s">
        <v>102</v>
      </c>
      <c r="DO72" s="1114" t="s">
        <v>97</v>
      </c>
      <c r="DP72" s="1114" t="s">
        <v>102</v>
      </c>
      <c r="DQ72" s="1114" t="s">
        <v>97</v>
      </c>
      <c r="DR72" s="1114" t="s">
        <v>102</v>
      </c>
      <c r="DS72" s="1114" t="s">
        <v>97</v>
      </c>
      <c r="DT72" s="1114" t="s">
        <v>102</v>
      </c>
      <c r="DU72" s="1114" t="s">
        <v>97</v>
      </c>
      <c r="DV72" s="1114" t="s">
        <v>102</v>
      </c>
      <c r="DW72" s="1114" t="s">
        <v>97</v>
      </c>
      <c r="DX72" s="1114" t="s">
        <v>102</v>
      </c>
      <c r="DY72" s="1114" t="s">
        <v>97</v>
      </c>
      <c r="DZ72" s="1114" t="s">
        <v>102</v>
      </c>
      <c r="EA72" s="1114" t="s">
        <v>97</v>
      </c>
      <c r="EB72" s="1114" t="s">
        <v>102</v>
      </c>
      <c r="EC72" s="1114" t="s">
        <v>97</v>
      </c>
      <c r="ED72" s="1114" t="s">
        <v>102</v>
      </c>
      <c r="EE72" s="1114" t="s">
        <v>97</v>
      </c>
      <c r="EF72" s="1114" t="s">
        <v>102</v>
      </c>
      <c r="EG72" s="1114" t="s">
        <v>97</v>
      </c>
      <c r="EH72" s="1114" t="s">
        <v>102</v>
      </c>
      <c r="EI72" s="1114" t="s">
        <v>97</v>
      </c>
      <c r="EJ72" s="1114" t="s">
        <v>102</v>
      </c>
      <c r="EK72" s="1056" t="s">
        <v>97</v>
      </c>
      <c r="EL72" s="1056" t="s">
        <v>102</v>
      </c>
      <c r="EM72" s="1114" t="s">
        <v>97</v>
      </c>
      <c r="EN72" s="1114" t="s">
        <v>102</v>
      </c>
      <c r="EO72" s="1114" t="s">
        <v>97</v>
      </c>
      <c r="EP72" s="1114" t="s">
        <v>102</v>
      </c>
      <c r="EQ72" s="1056"/>
      <c r="ER72" s="1056"/>
      <c r="ES72" s="1056"/>
      <c r="ET72" s="1056"/>
      <c r="EU72" s="1056"/>
      <c r="EV72" s="1056"/>
      <c r="EW72" s="1056"/>
      <c r="EX72" s="1056"/>
      <c r="EY72" s="1056"/>
      <c r="EZ72" s="1056"/>
      <c r="FA72" s="1056"/>
      <c r="FB72" s="1056"/>
      <c r="FC72" s="1056"/>
      <c r="FD72" s="1056"/>
      <c r="FE72" s="1056"/>
      <c r="FF72" s="1056"/>
      <c r="FG72" s="1056"/>
      <c r="FH72" s="1056"/>
      <c r="FI72" s="1056"/>
      <c r="FJ72" s="1056"/>
      <c r="FK72" s="1056"/>
      <c r="FL72" s="1056"/>
      <c r="FM72" s="1056"/>
      <c r="FN72" s="1056"/>
      <c r="FO72" s="1056"/>
      <c r="FP72" s="1056"/>
      <c r="FQ72" s="1056"/>
      <c r="FR72" s="1056"/>
      <c r="FS72" s="1056"/>
      <c r="FT72" s="1056"/>
      <c r="FU72" s="1056"/>
      <c r="FV72" s="1056"/>
      <c r="FW72" s="1056"/>
      <c r="FX72" s="1056"/>
      <c r="FY72" s="1056"/>
      <c r="FZ72" s="1056"/>
      <c r="GA72" s="1056"/>
      <c r="GB72" s="1056"/>
      <c r="GC72" s="1056"/>
      <c r="GD72" s="1056"/>
      <c r="GE72" s="1056"/>
      <c r="GF72" s="1056"/>
      <c r="GG72" s="1056"/>
      <c r="GH72" s="1056"/>
      <c r="GI72" s="1056"/>
      <c r="GJ72" s="1056"/>
      <c r="GK72" s="1056"/>
      <c r="GL72" s="1056"/>
      <c r="GM72" s="1056"/>
      <c r="GN72" s="1056"/>
      <c r="GO72" s="1056"/>
      <c r="GP72" s="1056"/>
      <c r="GQ72" s="1056"/>
      <c r="GR72" s="1056"/>
      <c r="GS72" s="1056"/>
      <c r="GT72" s="1056"/>
      <c r="GU72" s="1056"/>
      <c r="GV72" s="1056"/>
      <c r="GW72" s="1056"/>
      <c r="GX72" s="1056"/>
      <c r="GY72" s="1056"/>
      <c r="GZ72" s="1056"/>
      <c r="HA72" s="1056"/>
      <c r="HB72" s="1056"/>
      <c r="HC72" s="1056"/>
      <c r="HD72" s="1056"/>
      <c r="HE72" s="1056"/>
      <c r="HF72" s="1056"/>
      <c r="HG72" s="1056"/>
      <c r="HH72" s="1056"/>
      <c r="HI72" s="1056"/>
      <c r="HJ72" s="1056"/>
      <c r="HK72" s="1056"/>
      <c r="HL72" s="1056"/>
      <c r="HM72" s="1056"/>
      <c r="HN72" s="1056"/>
      <c r="HO72" s="1056"/>
      <c r="HP72" s="1056"/>
      <c r="HQ72" s="1056"/>
      <c r="HR72" s="1056"/>
      <c r="HS72" s="1056"/>
      <c r="HT72" s="1056"/>
      <c r="HU72" s="1056"/>
      <c r="HV72" s="1056"/>
      <c r="HW72" s="1056"/>
      <c r="HX72" s="1056"/>
      <c r="HY72" s="1056"/>
      <c r="HZ72" s="1056"/>
      <c r="IA72" s="1056"/>
      <c r="IB72" s="1056"/>
      <c r="IC72" s="1056"/>
      <c r="ID72" s="1056"/>
      <c r="IE72" s="1056"/>
      <c r="IF72" s="1056"/>
      <c r="IG72" s="1056"/>
      <c r="IH72" s="1056"/>
      <c r="II72" s="1056"/>
      <c r="IJ72" s="1056"/>
      <c r="IK72" s="1056"/>
      <c r="IL72" s="1056"/>
      <c r="IM72" s="1056"/>
    </row>
    <row r="73" spans="1:247" s="176" customFormat="1" ht="15.75" thickBot="1" x14ac:dyDescent="0.3">
      <c r="A73" s="1109">
        <v>72</v>
      </c>
      <c r="B73" s="1109" t="s">
        <v>642</v>
      </c>
      <c r="C73" s="1109" t="s">
        <v>643</v>
      </c>
      <c r="D73" s="412" t="s">
        <v>3781</v>
      </c>
      <c r="E73" s="1364" t="s">
        <v>4206</v>
      </c>
      <c r="F73" s="1109" t="s">
        <v>648</v>
      </c>
      <c r="G73" s="1109" t="s">
        <v>147</v>
      </c>
      <c r="H73" s="1110">
        <v>31362</v>
      </c>
      <c r="I73" s="1109">
        <v>38</v>
      </c>
      <c r="J73" s="1109"/>
      <c r="K73" s="1109" t="s">
        <v>110</v>
      </c>
      <c r="L73" s="1109"/>
      <c r="M73" s="1109" t="s">
        <v>115</v>
      </c>
      <c r="N73" s="1109"/>
      <c r="O73" s="1109"/>
      <c r="P73" s="1109"/>
      <c r="Q73" s="1109" t="s">
        <v>649</v>
      </c>
      <c r="R73" s="1109"/>
      <c r="S73" s="1109">
        <v>2012</v>
      </c>
      <c r="T73" s="1109"/>
      <c r="U73" s="1109" t="s">
        <v>100</v>
      </c>
      <c r="V73" s="1109"/>
      <c r="W73" s="1109" t="s">
        <v>101</v>
      </c>
      <c r="X73" s="1109"/>
      <c r="Y73" s="1109" t="s">
        <v>102</v>
      </c>
      <c r="Z73" s="1109"/>
      <c r="AA73" s="1109" t="s">
        <v>377</v>
      </c>
      <c r="AB73" s="1109"/>
      <c r="AC73" s="1109"/>
      <c r="AD73" s="1109"/>
      <c r="AE73" s="1109" t="s">
        <v>102</v>
      </c>
      <c r="AF73" s="1109" t="s">
        <v>103</v>
      </c>
      <c r="AG73" s="1109" t="s">
        <v>104</v>
      </c>
      <c r="AH73" s="1109" t="s">
        <v>119</v>
      </c>
      <c r="AI73" s="1109" t="s">
        <v>650</v>
      </c>
      <c r="AJ73" s="1109" t="s">
        <v>651</v>
      </c>
      <c r="AK73" s="1110">
        <v>44950</v>
      </c>
      <c r="AL73" s="1109" t="s">
        <v>102</v>
      </c>
      <c r="AM73" s="1109" t="s">
        <v>102</v>
      </c>
      <c r="AN73" s="1109" t="s">
        <v>115</v>
      </c>
      <c r="AO73" s="1056" t="s">
        <v>106</v>
      </c>
      <c r="AP73" s="1109" t="s">
        <v>110</v>
      </c>
      <c r="AQ73" s="1109" t="s">
        <v>482</v>
      </c>
      <c r="AR73" s="1109">
        <v>125</v>
      </c>
      <c r="AS73" s="1056" t="s">
        <v>107</v>
      </c>
      <c r="AT73" s="1109" t="s">
        <v>102</v>
      </c>
      <c r="AU73" s="1109" t="s">
        <v>205</v>
      </c>
      <c r="AV73" s="1109" t="s">
        <v>8</v>
      </c>
      <c r="AW73" s="1114" t="s">
        <v>484</v>
      </c>
      <c r="AX73" s="1109" t="s">
        <v>9</v>
      </c>
      <c r="AY73" s="1109" t="s">
        <v>8</v>
      </c>
      <c r="AZ73" s="1370" t="s">
        <v>4565</v>
      </c>
      <c r="BA73" s="1109" t="s">
        <v>102</v>
      </c>
      <c r="BB73" s="1109" t="s">
        <v>102</v>
      </c>
      <c r="BC73" s="1109"/>
      <c r="BD73" s="1056" t="s">
        <v>652</v>
      </c>
      <c r="BE73" s="1111">
        <v>2</v>
      </c>
      <c r="BF73" s="1112">
        <v>2</v>
      </c>
      <c r="BG73" s="1112"/>
      <c r="BH73" s="1112">
        <v>7.5</v>
      </c>
      <c r="BI73" s="1112">
        <v>7.5</v>
      </c>
      <c r="BJ73" s="1112">
        <v>4.5</v>
      </c>
      <c r="BK73" s="1112">
        <v>4.5</v>
      </c>
      <c r="BL73" s="1111">
        <f t="shared" si="24"/>
        <v>14</v>
      </c>
      <c r="BM73" s="1111">
        <f t="shared" si="26"/>
        <v>14</v>
      </c>
      <c r="BN73" s="1111">
        <f>14-BM73</f>
        <v>0</v>
      </c>
      <c r="BO73" s="1109" t="s">
        <v>97</v>
      </c>
      <c r="BP73" s="1109" t="s">
        <v>102</v>
      </c>
      <c r="BQ73" s="1109" t="s">
        <v>97</v>
      </c>
      <c r="BR73" s="1109" t="s">
        <v>102</v>
      </c>
      <c r="BS73" s="1109" t="s">
        <v>97</v>
      </c>
      <c r="BT73" s="1109" t="s">
        <v>102</v>
      </c>
      <c r="BU73" s="1109" t="s">
        <v>97</v>
      </c>
      <c r="BV73" s="1109" t="s">
        <v>102</v>
      </c>
      <c r="BW73" s="1109" t="s">
        <v>97</v>
      </c>
      <c r="BX73" s="1109" t="s">
        <v>102</v>
      </c>
      <c r="BY73" s="1109" t="s">
        <v>97</v>
      </c>
      <c r="BZ73" s="1109" t="s">
        <v>102</v>
      </c>
      <c r="CA73" s="1113" t="s">
        <v>97</v>
      </c>
      <c r="CB73" s="1113" t="s">
        <v>102</v>
      </c>
      <c r="CC73" s="1113" t="s">
        <v>97</v>
      </c>
      <c r="CD73" s="1113" t="s">
        <v>102</v>
      </c>
      <c r="CE73" s="1113" t="s">
        <v>97</v>
      </c>
      <c r="CF73" s="1113" t="s">
        <v>102</v>
      </c>
      <c r="CG73" s="1113" t="s">
        <v>97</v>
      </c>
      <c r="CH73" s="1113" t="s">
        <v>102</v>
      </c>
      <c r="CI73" s="1113" t="s">
        <v>97</v>
      </c>
      <c r="CJ73" s="1113" t="s">
        <v>102</v>
      </c>
      <c r="CK73" s="1113" t="s">
        <v>97</v>
      </c>
      <c r="CL73" s="1113" t="s">
        <v>102</v>
      </c>
      <c r="CM73" s="1113" t="s">
        <v>97</v>
      </c>
      <c r="CN73" s="1113" t="s">
        <v>102</v>
      </c>
      <c r="CO73" s="1113" t="s">
        <v>97</v>
      </c>
      <c r="CP73" s="1113" t="s">
        <v>102</v>
      </c>
      <c r="CQ73" s="1114" t="s">
        <v>110</v>
      </c>
      <c r="CR73" s="1114">
        <v>90</v>
      </c>
      <c r="CS73" s="1114" t="s">
        <v>110</v>
      </c>
      <c r="CT73" s="1114">
        <v>90.417000000000002</v>
      </c>
      <c r="CU73" s="1114" t="s">
        <v>97</v>
      </c>
      <c r="CV73" s="1114" t="s">
        <v>102</v>
      </c>
      <c r="CW73" s="1114" t="s">
        <v>97</v>
      </c>
      <c r="CX73" s="1114" t="s">
        <v>102</v>
      </c>
      <c r="CY73" s="1114" t="s">
        <v>97</v>
      </c>
      <c r="CZ73" s="1114" t="s">
        <v>102</v>
      </c>
      <c r="DA73" s="1114" t="s">
        <v>97</v>
      </c>
      <c r="DB73" s="1114" t="s">
        <v>102</v>
      </c>
      <c r="DC73" s="1114" t="s">
        <v>97</v>
      </c>
      <c r="DD73" s="1114" t="s">
        <v>102</v>
      </c>
      <c r="DE73" s="1114" t="s">
        <v>97</v>
      </c>
      <c r="DF73" s="1114" t="s">
        <v>102</v>
      </c>
      <c r="DG73" s="1114" t="s">
        <v>110</v>
      </c>
      <c r="DH73" s="1114">
        <v>77</v>
      </c>
      <c r="DI73" s="1114" t="s">
        <v>110</v>
      </c>
      <c r="DJ73" s="1114">
        <v>90.88</v>
      </c>
      <c r="DK73" s="1114" t="s">
        <v>110</v>
      </c>
      <c r="DL73" s="1114">
        <v>94.47</v>
      </c>
      <c r="DM73" s="1056" t="s">
        <v>97</v>
      </c>
      <c r="DN73" s="1056" t="s">
        <v>102</v>
      </c>
      <c r="DO73" s="1056" t="s">
        <v>97</v>
      </c>
      <c r="DP73" s="1056" t="s">
        <v>102</v>
      </c>
      <c r="DQ73" s="1056" t="s">
        <v>97</v>
      </c>
      <c r="DR73" s="1056" t="s">
        <v>102</v>
      </c>
      <c r="DS73" s="1056" t="s">
        <v>97</v>
      </c>
      <c r="DT73" s="1056" t="s">
        <v>102</v>
      </c>
      <c r="DU73" s="1056" t="s">
        <v>97</v>
      </c>
      <c r="DV73" s="1056" t="s">
        <v>102</v>
      </c>
      <c r="DW73" s="1056" t="s">
        <v>97</v>
      </c>
      <c r="DX73" s="1056" t="s">
        <v>102</v>
      </c>
      <c r="DY73" s="1114" t="s">
        <v>97</v>
      </c>
      <c r="DZ73" s="1114" t="s">
        <v>102</v>
      </c>
      <c r="EA73" s="1114" t="s">
        <v>97</v>
      </c>
      <c r="EB73" s="1114" t="s">
        <v>102</v>
      </c>
      <c r="EC73" s="1114" t="s">
        <v>97</v>
      </c>
      <c r="ED73" s="1114" t="s">
        <v>102</v>
      </c>
      <c r="EE73" s="1114" t="s">
        <v>110</v>
      </c>
      <c r="EF73" s="1114" t="s">
        <v>143</v>
      </c>
      <c r="EG73" s="1114" t="s">
        <v>97</v>
      </c>
      <c r="EH73" s="1114" t="s">
        <v>102</v>
      </c>
      <c r="EI73" s="1114" t="s">
        <v>97</v>
      </c>
      <c r="EJ73" s="1114" t="s">
        <v>102</v>
      </c>
      <c r="EK73" s="1114" t="s">
        <v>110</v>
      </c>
      <c r="EL73" s="1114" t="s">
        <v>287</v>
      </c>
      <c r="EM73" s="1114" t="s">
        <v>97</v>
      </c>
      <c r="EN73" s="1114" t="s">
        <v>102</v>
      </c>
      <c r="EO73" s="1114" t="s">
        <v>110</v>
      </c>
      <c r="EP73" s="1114" t="s">
        <v>287</v>
      </c>
      <c r="EQ73" s="1056"/>
      <c r="ER73" s="1056"/>
      <c r="ES73" s="1056"/>
      <c r="ET73" s="1056"/>
      <c r="EU73" s="1056"/>
      <c r="EV73" s="1056"/>
      <c r="EW73" s="1056" t="s">
        <v>97</v>
      </c>
      <c r="EX73" s="1056" t="s">
        <v>102</v>
      </c>
      <c r="EY73" s="1056" t="s">
        <v>97</v>
      </c>
      <c r="EZ73" s="1056" t="s">
        <v>102</v>
      </c>
      <c r="FA73" s="1056" t="s">
        <v>110</v>
      </c>
      <c r="FB73" s="1056" t="s">
        <v>287</v>
      </c>
      <c r="FC73" s="1056"/>
      <c r="FD73" s="1056"/>
      <c r="FE73" s="1056"/>
      <c r="FF73" s="1056"/>
      <c r="FG73" s="1056"/>
      <c r="FH73" s="1056"/>
      <c r="FI73" s="1056"/>
      <c r="FJ73" s="1056"/>
      <c r="FK73" s="1056"/>
      <c r="FL73" s="1056"/>
      <c r="FM73" s="1056"/>
      <c r="FN73" s="1056"/>
      <c r="FO73" s="1056"/>
      <c r="FP73" s="1056"/>
      <c r="FQ73" s="1056"/>
      <c r="FR73" s="1056"/>
      <c r="FS73" s="1056"/>
      <c r="FT73" s="1056"/>
      <c r="FU73" s="1056"/>
      <c r="FV73" s="1056"/>
      <c r="FW73" s="1056"/>
      <c r="FX73" s="1056"/>
      <c r="FY73" s="1056"/>
      <c r="FZ73" s="1056"/>
      <c r="GA73" s="1056"/>
      <c r="GB73" s="1056"/>
      <c r="GC73" s="1056"/>
      <c r="GD73" s="1056"/>
      <c r="GE73" s="1056"/>
      <c r="GF73" s="1056"/>
      <c r="GG73" s="1056"/>
      <c r="GH73" s="1056"/>
      <c r="GI73" s="1056"/>
      <c r="GJ73" s="1056"/>
      <c r="GK73" s="1056"/>
      <c r="GL73" s="1056"/>
      <c r="GM73" s="1056"/>
      <c r="GN73" s="1056"/>
      <c r="GO73" s="1056"/>
      <c r="GP73" s="1056"/>
      <c r="GQ73" s="1056"/>
      <c r="GR73" s="1056"/>
      <c r="GS73" s="1056"/>
      <c r="GT73" s="1056"/>
      <c r="GU73" s="1056"/>
      <c r="GV73" s="1056"/>
      <c r="GW73" s="1056"/>
      <c r="GX73" s="1056"/>
      <c r="GY73" s="1056"/>
      <c r="GZ73" s="1056"/>
      <c r="HA73" s="1056"/>
      <c r="HB73" s="1056"/>
      <c r="HC73" s="1056"/>
      <c r="HD73" s="1056"/>
      <c r="HE73" s="1056"/>
      <c r="HF73" s="1056"/>
      <c r="HG73" s="1056"/>
      <c r="HH73" s="1056"/>
      <c r="HI73" s="1056"/>
      <c r="HJ73" s="1056"/>
      <c r="HK73" s="1056"/>
      <c r="HL73" s="1056"/>
      <c r="HM73" s="1056"/>
      <c r="HN73" s="1056"/>
      <c r="HO73" s="1056"/>
      <c r="HP73" s="1056"/>
      <c r="HQ73" s="1056"/>
      <c r="HR73" s="1056"/>
      <c r="HS73" s="1056"/>
      <c r="HT73" s="1056"/>
      <c r="HU73" s="1056"/>
      <c r="HV73" s="1056"/>
      <c r="HW73" s="1056"/>
      <c r="HX73" s="1056"/>
      <c r="HY73" s="1056"/>
      <c r="HZ73" s="1056"/>
      <c r="IA73" s="1056"/>
      <c r="IB73" s="1056"/>
      <c r="IC73" s="1056"/>
      <c r="ID73" s="1056"/>
      <c r="IE73" s="1056"/>
      <c r="IF73" s="1056"/>
      <c r="IG73" s="1056"/>
      <c r="IH73" s="1056"/>
      <c r="II73" s="1056"/>
      <c r="IJ73" s="1056"/>
      <c r="IK73" s="1056"/>
      <c r="IL73" s="1056"/>
      <c r="IM73" s="1056"/>
    </row>
    <row r="74" spans="1:247" s="176" customFormat="1" ht="15.75" thickBot="1" x14ac:dyDescent="0.3">
      <c r="A74" s="1109">
        <v>73</v>
      </c>
      <c r="B74" s="1109" t="s">
        <v>646</v>
      </c>
      <c r="C74" s="1109" t="s">
        <v>647</v>
      </c>
      <c r="D74" s="412" t="s">
        <v>3782</v>
      </c>
      <c r="E74" s="1364" t="s">
        <v>4207</v>
      </c>
      <c r="F74" s="1109" t="s">
        <v>655</v>
      </c>
      <c r="G74" s="1109" t="s">
        <v>147</v>
      </c>
      <c r="H74" s="1110">
        <v>36028</v>
      </c>
      <c r="I74" s="1109">
        <v>25</v>
      </c>
      <c r="J74" s="1109"/>
      <c r="K74" s="1109" t="s">
        <v>110</v>
      </c>
      <c r="L74" s="1109"/>
      <c r="M74" s="1109" t="s">
        <v>252</v>
      </c>
      <c r="N74" s="1109"/>
      <c r="O74" s="1109"/>
      <c r="P74" s="1109"/>
      <c r="Q74" s="1109" t="s">
        <v>600</v>
      </c>
      <c r="R74" s="1109"/>
      <c r="S74" s="1109">
        <v>2019</v>
      </c>
      <c r="T74" s="1109"/>
      <c r="U74" s="1109" t="s">
        <v>100</v>
      </c>
      <c r="V74" s="1109"/>
      <c r="W74" s="1109" t="s">
        <v>101</v>
      </c>
      <c r="X74" s="1109"/>
      <c r="Y74" s="1109" t="s">
        <v>102</v>
      </c>
      <c r="Z74" s="1109"/>
      <c r="AA74" s="1109" t="s">
        <v>377</v>
      </c>
      <c r="AB74" s="1109"/>
      <c r="AC74" s="1109"/>
      <c r="AD74" s="1109"/>
      <c r="AE74" s="1109" t="s">
        <v>102</v>
      </c>
      <c r="AF74" s="1109" t="s">
        <v>117</v>
      </c>
      <c r="AG74" s="1109" t="s">
        <v>292</v>
      </c>
      <c r="AH74" s="1109" t="s">
        <v>105</v>
      </c>
      <c r="AI74" s="1109" t="s">
        <v>102</v>
      </c>
      <c r="AJ74" s="1109" t="s">
        <v>102</v>
      </c>
      <c r="AK74" s="1110">
        <v>45049</v>
      </c>
      <c r="AL74" s="1109" t="s">
        <v>102</v>
      </c>
      <c r="AM74" s="1109" t="s">
        <v>102</v>
      </c>
      <c r="AN74" s="1109" t="s">
        <v>252</v>
      </c>
      <c r="AO74" s="1056" t="s">
        <v>122</v>
      </c>
      <c r="AP74" s="1109" t="s">
        <v>656</v>
      </c>
      <c r="AQ74" s="1109" t="s">
        <v>515</v>
      </c>
      <c r="AR74" s="1109" t="s">
        <v>102</v>
      </c>
      <c r="AS74" s="1056" t="s">
        <v>277</v>
      </c>
      <c r="AT74" s="1109" t="s">
        <v>102</v>
      </c>
      <c r="AU74" s="1109" t="s">
        <v>102</v>
      </c>
      <c r="AV74" s="1109" t="s">
        <v>8</v>
      </c>
      <c r="AW74" s="1114" t="s">
        <v>484</v>
      </c>
      <c r="AX74" s="1109" t="s">
        <v>9</v>
      </c>
      <c r="AY74" s="1109" t="s">
        <v>8</v>
      </c>
      <c r="AZ74" s="1369" t="s">
        <v>2835</v>
      </c>
      <c r="BA74" s="1109" t="s">
        <v>102</v>
      </c>
      <c r="BB74" s="1109" t="s">
        <v>102</v>
      </c>
      <c r="BC74" s="1109"/>
      <c r="BD74" s="1056" t="s">
        <v>338</v>
      </c>
      <c r="BE74" s="1111">
        <v>3</v>
      </c>
      <c r="BF74" s="1112">
        <v>3</v>
      </c>
      <c r="BG74" s="1112"/>
      <c r="BH74" s="1112">
        <v>7.5</v>
      </c>
      <c r="BI74" s="1112">
        <v>7.5</v>
      </c>
      <c r="BJ74" s="1112">
        <v>4.5</v>
      </c>
      <c r="BK74" s="1112">
        <v>4.5</v>
      </c>
      <c r="BL74" s="1111">
        <f t="shared" si="24"/>
        <v>15</v>
      </c>
      <c r="BM74" s="1111">
        <f t="shared" si="26"/>
        <v>15</v>
      </c>
      <c r="BN74" s="1111">
        <f>15-BM74</f>
        <v>0</v>
      </c>
      <c r="BO74" s="1109" t="s">
        <v>97</v>
      </c>
      <c r="BP74" s="1109" t="s">
        <v>102</v>
      </c>
      <c r="BQ74" s="1109" t="s">
        <v>97</v>
      </c>
      <c r="BR74" s="1109" t="s">
        <v>102</v>
      </c>
      <c r="BS74" s="1109" t="s">
        <v>97</v>
      </c>
      <c r="BT74" s="1109" t="s">
        <v>102</v>
      </c>
      <c r="BU74" s="1109" t="s">
        <v>97</v>
      </c>
      <c r="BV74" s="1109" t="s">
        <v>102</v>
      </c>
      <c r="BW74" s="1109" t="s">
        <v>97</v>
      </c>
      <c r="BX74" s="1109" t="s">
        <v>102</v>
      </c>
      <c r="BY74" s="1109" t="s">
        <v>97</v>
      </c>
      <c r="BZ74" s="1109" t="s">
        <v>102</v>
      </c>
      <c r="CA74" s="1113" t="s">
        <v>97</v>
      </c>
      <c r="CB74" s="1113" t="s">
        <v>102</v>
      </c>
      <c r="CC74" s="1113" t="s">
        <v>97</v>
      </c>
      <c r="CD74" s="1113" t="s">
        <v>102</v>
      </c>
      <c r="CE74" s="1113" t="s">
        <v>97</v>
      </c>
      <c r="CF74" s="1113" t="s">
        <v>102</v>
      </c>
      <c r="CG74" s="1113" t="s">
        <v>97</v>
      </c>
      <c r="CH74" s="1113" t="s">
        <v>102</v>
      </c>
      <c r="CI74" s="1113" t="s">
        <v>97</v>
      </c>
      <c r="CJ74" s="1113" t="s">
        <v>102</v>
      </c>
      <c r="CK74" s="1113" t="s">
        <v>97</v>
      </c>
      <c r="CL74" s="1113" t="s">
        <v>102</v>
      </c>
      <c r="CM74" s="1113" t="s">
        <v>97</v>
      </c>
      <c r="CN74" s="1113" t="s">
        <v>102</v>
      </c>
      <c r="CO74" s="1113" t="s">
        <v>97</v>
      </c>
      <c r="CP74" s="1113" t="s">
        <v>102</v>
      </c>
      <c r="CQ74" s="1114" t="s">
        <v>110</v>
      </c>
      <c r="CR74" s="1114">
        <v>93</v>
      </c>
      <c r="CS74" s="1114" t="s">
        <v>110</v>
      </c>
      <c r="CT74" s="1114">
        <v>73.679000000000002</v>
      </c>
      <c r="CU74" s="1114" t="s">
        <v>110</v>
      </c>
      <c r="CV74" s="1114">
        <v>100</v>
      </c>
      <c r="CW74" s="1114" t="s">
        <v>97</v>
      </c>
      <c r="CX74" s="1114" t="s">
        <v>102</v>
      </c>
      <c r="CY74" s="1114" t="s">
        <v>97</v>
      </c>
      <c r="CZ74" s="1114" t="s">
        <v>102</v>
      </c>
      <c r="DA74" s="1114" t="s">
        <v>97</v>
      </c>
      <c r="DB74" s="1114" t="s">
        <v>102</v>
      </c>
      <c r="DC74" s="1114" t="s">
        <v>97</v>
      </c>
      <c r="DD74" s="1114" t="s">
        <v>102</v>
      </c>
      <c r="DE74" s="1114" t="s">
        <v>97</v>
      </c>
      <c r="DF74" s="1114" t="s">
        <v>102</v>
      </c>
      <c r="DG74" s="1114" t="s">
        <v>110</v>
      </c>
      <c r="DH74" s="1114">
        <v>99</v>
      </c>
      <c r="DI74" s="1114" t="s">
        <v>110</v>
      </c>
      <c r="DJ74" s="1114">
        <v>97</v>
      </c>
      <c r="DK74" s="1114" t="s">
        <v>110</v>
      </c>
      <c r="DL74" s="1114">
        <v>96.01</v>
      </c>
      <c r="DM74" s="1056" t="s">
        <v>97</v>
      </c>
      <c r="DN74" s="1056" t="s">
        <v>102</v>
      </c>
      <c r="DO74" s="1056" t="s">
        <v>97</v>
      </c>
      <c r="DP74" s="1056" t="s">
        <v>102</v>
      </c>
      <c r="DQ74" s="1056" t="s">
        <v>97</v>
      </c>
      <c r="DR74" s="1056" t="s">
        <v>102</v>
      </c>
      <c r="DS74" s="1056" t="s">
        <v>97</v>
      </c>
      <c r="DT74" s="1056" t="s">
        <v>102</v>
      </c>
      <c r="DU74" s="1056" t="s">
        <v>97</v>
      </c>
      <c r="DV74" s="1056" t="s">
        <v>102</v>
      </c>
      <c r="DW74" s="1056" t="s">
        <v>97</v>
      </c>
      <c r="DX74" s="1056" t="s">
        <v>102</v>
      </c>
      <c r="DY74" s="1114" t="s">
        <v>97</v>
      </c>
      <c r="DZ74" s="1114" t="s">
        <v>102</v>
      </c>
      <c r="EA74" s="1114" t="s">
        <v>97</v>
      </c>
      <c r="EB74" s="1114" t="s">
        <v>102</v>
      </c>
      <c r="EC74" s="1114" t="s">
        <v>97</v>
      </c>
      <c r="ED74" s="1114" t="s">
        <v>102</v>
      </c>
      <c r="EE74" s="1114" t="s">
        <v>110</v>
      </c>
      <c r="EF74" s="1114" t="s">
        <v>287</v>
      </c>
      <c r="EG74" s="1114" t="s">
        <v>110</v>
      </c>
      <c r="EH74" s="1114" t="s">
        <v>287</v>
      </c>
      <c r="EI74" s="1114" t="s">
        <v>97</v>
      </c>
      <c r="EJ74" s="1114" t="s">
        <v>102</v>
      </c>
      <c r="EK74" s="1114" t="s">
        <v>110</v>
      </c>
      <c r="EL74" s="1114" t="s">
        <v>287</v>
      </c>
      <c r="EM74" s="1056" t="s">
        <v>110</v>
      </c>
      <c r="EN74" s="1114" t="s">
        <v>287</v>
      </c>
      <c r="EO74" s="1114" t="s">
        <v>110</v>
      </c>
      <c r="EP74" s="1114" t="s">
        <v>287</v>
      </c>
      <c r="EQ74" s="1056"/>
      <c r="ER74" s="1056"/>
      <c r="ES74" s="1056"/>
      <c r="ET74" s="1056"/>
      <c r="EU74" s="1056"/>
      <c r="EV74" s="1056"/>
      <c r="EW74" s="1056"/>
      <c r="EX74" s="1056"/>
      <c r="EY74" s="1056"/>
      <c r="EZ74" s="1056"/>
      <c r="FA74" s="1056"/>
      <c r="FB74" s="1056"/>
      <c r="FC74" s="1056"/>
      <c r="FD74" s="1056"/>
      <c r="FE74" s="1056"/>
      <c r="FF74" s="1056"/>
      <c r="FG74" s="1056"/>
      <c r="FH74" s="1056"/>
      <c r="FI74" s="1056"/>
      <c r="FJ74" s="1056"/>
      <c r="FK74" s="1056"/>
      <c r="FL74" s="1056"/>
      <c r="FM74" s="1056"/>
      <c r="FN74" s="1056"/>
      <c r="FO74" s="1056"/>
      <c r="FP74" s="1056"/>
      <c r="FQ74" s="1056"/>
      <c r="FR74" s="1056"/>
      <c r="FS74" s="1056"/>
      <c r="FT74" s="1056"/>
      <c r="FU74" s="1056"/>
      <c r="FV74" s="1056"/>
      <c r="FW74" s="1056"/>
      <c r="FX74" s="1056"/>
      <c r="FY74" s="1056"/>
      <c r="FZ74" s="1056"/>
      <c r="GA74" s="1056"/>
      <c r="GB74" s="1056"/>
      <c r="GC74" s="1056"/>
      <c r="GD74" s="1056"/>
      <c r="GE74" s="1056"/>
      <c r="GF74" s="1056"/>
      <c r="GG74" s="1056"/>
      <c r="GH74" s="1056"/>
      <c r="GI74" s="1056"/>
      <c r="GJ74" s="1056"/>
      <c r="GK74" s="1056"/>
      <c r="GL74" s="1056"/>
      <c r="GM74" s="1056"/>
      <c r="GN74" s="1056"/>
      <c r="GO74" s="1056"/>
      <c r="GP74" s="1056"/>
      <c r="GQ74" s="1056"/>
      <c r="GR74" s="1056"/>
      <c r="GS74" s="1056"/>
      <c r="GT74" s="1056"/>
      <c r="GU74" s="1056"/>
      <c r="GV74" s="1056"/>
      <c r="GW74" s="1056"/>
      <c r="GX74" s="1056"/>
      <c r="GY74" s="1056"/>
      <c r="GZ74" s="1056"/>
      <c r="HA74" s="1056"/>
      <c r="HB74" s="1056"/>
      <c r="HC74" s="1056"/>
      <c r="HD74" s="1056"/>
      <c r="HE74" s="1056"/>
      <c r="HF74" s="1056"/>
      <c r="HG74" s="1056"/>
      <c r="HH74" s="1056"/>
      <c r="HI74" s="1056"/>
      <c r="HJ74" s="1056"/>
      <c r="HK74" s="1056"/>
      <c r="HL74" s="1056"/>
      <c r="HM74" s="1056"/>
      <c r="HN74" s="1056"/>
      <c r="HO74" s="1056"/>
      <c r="HP74" s="1056"/>
      <c r="HQ74" s="1056"/>
      <c r="HR74" s="1056"/>
      <c r="HS74" s="1056"/>
      <c r="HT74" s="1056"/>
      <c r="HU74" s="1056"/>
      <c r="HV74" s="1056"/>
      <c r="HW74" s="1056"/>
      <c r="HX74" s="1056"/>
      <c r="HY74" s="1056"/>
      <c r="HZ74" s="1056"/>
      <c r="IA74" s="1056"/>
      <c r="IB74" s="1056"/>
      <c r="IC74" s="1056"/>
      <c r="ID74" s="1056"/>
      <c r="IE74" s="1056"/>
      <c r="IF74" s="1056"/>
      <c r="IG74" s="1056"/>
      <c r="IH74" s="1056"/>
      <c r="II74" s="1056"/>
      <c r="IJ74" s="1056"/>
      <c r="IK74" s="1056"/>
      <c r="IL74" s="1056"/>
      <c r="IM74" s="1056"/>
    </row>
    <row r="75" spans="1:247" s="176" customFormat="1" ht="15.75" thickBot="1" x14ac:dyDescent="0.3">
      <c r="A75" s="1109">
        <v>74</v>
      </c>
      <c r="B75" s="1109" t="s">
        <v>653</v>
      </c>
      <c r="C75" s="1109" t="s">
        <v>654</v>
      </c>
      <c r="D75" s="412" t="s">
        <v>3783</v>
      </c>
      <c r="E75" s="1364" t="s">
        <v>4208</v>
      </c>
      <c r="F75" s="1109" t="s">
        <v>659</v>
      </c>
      <c r="G75" s="1109" t="s">
        <v>147</v>
      </c>
      <c r="H75" s="1110">
        <v>33932</v>
      </c>
      <c r="I75" s="1109">
        <v>31</v>
      </c>
      <c r="J75" s="1109"/>
      <c r="K75" s="1109" t="s">
        <v>489</v>
      </c>
      <c r="L75" s="1109"/>
      <c r="M75" s="1109" t="s">
        <v>154</v>
      </c>
      <c r="N75" s="1109"/>
      <c r="O75" s="1109"/>
      <c r="P75" s="1109"/>
      <c r="Q75" s="1109" t="s">
        <v>660</v>
      </c>
      <c r="R75" s="1109"/>
      <c r="S75" s="1109">
        <v>2022</v>
      </c>
      <c r="T75" s="1109"/>
      <c r="U75" s="1109" t="s">
        <v>661</v>
      </c>
      <c r="V75" s="1109"/>
      <c r="W75" s="1109" t="s">
        <v>101</v>
      </c>
      <c r="X75" s="1109"/>
      <c r="Y75" s="1109" t="s">
        <v>102</v>
      </c>
      <c r="Z75" s="1109"/>
      <c r="AA75" s="1109" t="s">
        <v>612</v>
      </c>
      <c r="AB75" s="1109"/>
      <c r="AC75" s="1109"/>
      <c r="AD75" s="1109"/>
      <c r="AE75" s="1109" t="s">
        <v>102</v>
      </c>
      <c r="AF75" s="1109" t="s">
        <v>103</v>
      </c>
      <c r="AG75" s="1109" t="s">
        <v>414</v>
      </c>
      <c r="AH75" s="1109" t="s">
        <v>105</v>
      </c>
      <c r="AI75" s="1109" t="s">
        <v>102</v>
      </c>
      <c r="AJ75" s="1109" t="s">
        <v>102</v>
      </c>
      <c r="AK75" s="1110">
        <v>44922</v>
      </c>
      <c r="AL75" s="1109" t="s">
        <v>102</v>
      </c>
      <c r="AM75" s="1109" t="s">
        <v>102</v>
      </c>
      <c r="AN75" s="1109" t="s">
        <v>154</v>
      </c>
      <c r="AO75" s="1056" t="s">
        <v>122</v>
      </c>
      <c r="AP75" s="1109" t="s">
        <v>656</v>
      </c>
      <c r="AQ75" s="1109" t="s">
        <v>515</v>
      </c>
      <c r="AR75" s="1109" t="s">
        <v>102</v>
      </c>
      <c r="AS75" s="1056" t="s">
        <v>107</v>
      </c>
      <c r="AT75" s="1109" t="s">
        <v>102</v>
      </c>
      <c r="AU75" s="1109" t="s">
        <v>102</v>
      </c>
      <c r="AV75" s="1109" t="s">
        <v>8</v>
      </c>
      <c r="AW75" s="1114" t="s">
        <v>484</v>
      </c>
      <c r="AX75" s="1109" t="s">
        <v>9</v>
      </c>
      <c r="AY75" s="1109" t="s">
        <v>8</v>
      </c>
      <c r="AZ75" s="1109" t="s">
        <v>335</v>
      </c>
      <c r="BA75" s="1115" t="s">
        <v>336</v>
      </c>
      <c r="BB75" s="1115" t="s">
        <v>337</v>
      </c>
      <c r="BC75" s="1115"/>
      <c r="BD75" s="1056" t="s">
        <v>662</v>
      </c>
      <c r="BE75" s="1111">
        <v>1</v>
      </c>
      <c r="BF75" s="1112">
        <v>0</v>
      </c>
      <c r="BG75" s="1112"/>
      <c r="BH75" s="1111">
        <v>0</v>
      </c>
      <c r="BI75" s="1111">
        <v>0</v>
      </c>
      <c r="BJ75" s="1111">
        <v>0</v>
      </c>
      <c r="BK75" s="1111">
        <v>0</v>
      </c>
      <c r="BL75" s="1111">
        <f t="shared" ref="BL75:BL81" si="28">BE75+BH75+BJ75</f>
        <v>1</v>
      </c>
      <c r="BM75" s="1111">
        <f t="shared" ref="BM75:BM81" si="29">BF75+BI75+BK75</f>
        <v>0</v>
      </c>
      <c r="BN75" s="1111">
        <f>13-BM75</f>
        <v>13</v>
      </c>
      <c r="BO75" s="1109" t="s">
        <v>97</v>
      </c>
      <c r="BP75" s="1109" t="s">
        <v>102</v>
      </c>
      <c r="BQ75" s="1109" t="s">
        <v>97</v>
      </c>
      <c r="BR75" s="1109" t="s">
        <v>102</v>
      </c>
      <c r="BS75" s="1109" t="s">
        <v>97</v>
      </c>
      <c r="BT75" s="1109" t="s">
        <v>102</v>
      </c>
      <c r="BU75" s="1109" t="s">
        <v>97</v>
      </c>
      <c r="BV75" s="1109" t="s">
        <v>102</v>
      </c>
      <c r="BW75" s="1109" t="s">
        <v>97</v>
      </c>
      <c r="BX75" s="1109" t="s">
        <v>102</v>
      </c>
      <c r="BY75" s="1109" t="s">
        <v>97</v>
      </c>
      <c r="BZ75" s="1109" t="s">
        <v>102</v>
      </c>
      <c r="CA75" s="1113" t="s">
        <v>97</v>
      </c>
      <c r="CB75" s="1113" t="s">
        <v>102</v>
      </c>
      <c r="CC75" s="1113" t="s">
        <v>97</v>
      </c>
      <c r="CD75" s="1113" t="s">
        <v>102</v>
      </c>
      <c r="CE75" s="1113" t="s">
        <v>97</v>
      </c>
      <c r="CF75" s="1113" t="s">
        <v>102</v>
      </c>
      <c r="CG75" s="1113" t="s">
        <v>97</v>
      </c>
      <c r="CH75" s="1113" t="s">
        <v>102</v>
      </c>
      <c r="CI75" s="1113" t="s">
        <v>97</v>
      </c>
      <c r="CJ75" s="1113" t="s">
        <v>102</v>
      </c>
      <c r="CK75" s="1113" t="s">
        <v>97</v>
      </c>
      <c r="CL75" s="1113" t="s">
        <v>102</v>
      </c>
      <c r="CM75" s="1113" t="s">
        <v>97</v>
      </c>
      <c r="CN75" s="1113" t="s">
        <v>102</v>
      </c>
      <c r="CO75" s="1113" t="s">
        <v>97</v>
      </c>
      <c r="CP75" s="1113" t="s">
        <v>102</v>
      </c>
      <c r="CQ75" s="1114" t="s">
        <v>97</v>
      </c>
      <c r="CR75" s="1114" t="s">
        <v>102</v>
      </c>
      <c r="CS75" s="1114" t="s">
        <v>110</v>
      </c>
      <c r="CT75" s="1114">
        <v>19.332999999999998</v>
      </c>
      <c r="CU75" s="1114" t="s">
        <v>97</v>
      </c>
      <c r="CV75" s="1114" t="s">
        <v>102</v>
      </c>
      <c r="CW75" s="1114" t="s">
        <v>97</v>
      </c>
      <c r="CX75" s="1114" t="s">
        <v>102</v>
      </c>
      <c r="CY75" s="1114" t="s">
        <v>97</v>
      </c>
      <c r="CZ75" s="1114" t="s">
        <v>102</v>
      </c>
      <c r="DA75" s="1114" t="s">
        <v>97</v>
      </c>
      <c r="DB75" s="1114" t="s">
        <v>102</v>
      </c>
      <c r="DC75" s="1114" t="s">
        <v>97</v>
      </c>
      <c r="DD75" s="1114" t="s">
        <v>102</v>
      </c>
      <c r="DE75" s="1114" t="s">
        <v>97</v>
      </c>
      <c r="DF75" s="1114" t="s">
        <v>102</v>
      </c>
      <c r="DG75" s="1114" t="s">
        <v>97</v>
      </c>
      <c r="DH75" s="1114" t="s">
        <v>102</v>
      </c>
      <c r="DI75" s="1114" t="s">
        <v>97</v>
      </c>
      <c r="DJ75" s="1114" t="s">
        <v>102</v>
      </c>
      <c r="DK75" s="1114" t="s">
        <v>97</v>
      </c>
      <c r="DL75" s="1114" t="s">
        <v>102</v>
      </c>
      <c r="DM75" s="1114" t="s">
        <v>97</v>
      </c>
      <c r="DN75" s="1114" t="s">
        <v>102</v>
      </c>
      <c r="DO75" s="1114" t="s">
        <v>97</v>
      </c>
      <c r="DP75" s="1114" t="s">
        <v>102</v>
      </c>
      <c r="DQ75" s="1114" t="s">
        <v>97</v>
      </c>
      <c r="DR75" s="1114" t="s">
        <v>102</v>
      </c>
      <c r="DS75" s="1114" t="s">
        <v>97</v>
      </c>
      <c r="DT75" s="1114" t="s">
        <v>102</v>
      </c>
      <c r="DU75" s="1114" t="s">
        <v>97</v>
      </c>
      <c r="DV75" s="1114" t="s">
        <v>102</v>
      </c>
      <c r="DW75" s="1114" t="s">
        <v>97</v>
      </c>
      <c r="DX75" s="1114" t="s">
        <v>102</v>
      </c>
      <c r="DY75" s="1114" t="s">
        <v>97</v>
      </c>
      <c r="DZ75" s="1114" t="s">
        <v>102</v>
      </c>
      <c r="EA75" s="1114" t="s">
        <v>97</v>
      </c>
      <c r="EB75" s="1114" t="s">
        <v>102</v>
      </c>
      <c r="EC75" s="1114" t="s">
        <v>97</v>
      </c>
      <c r="ED75" s="1114" t="s">
        <v>102</v>
      </c>
      <c r="EE75" s="1114" t="s">
        <v>97</v>
      </c>
      <c r="EF75" s="1114" t="s">
        <v>102</v>
      </c>
      <c r="EG75" s="1114" t="s">
        <v>97</v>
      </c>
      <c r="EH75" s="1114" t="s">
        <v>102</v>
      </c>
      <c r="EI75" s="1114" t="s">
        <v>97</v>
      </c>
      <c r="EJ75" s="1114" t="s">
        <v>102</v>
      </c>
      <c r="EK75" s="1056" t="s">
        <v>97</v>
      </c>
      <c r="EL75" s="1056" t="s">
        <v>102</v>
      </c>
      <c r="EM75" s="1114" t="s">
        <v>97</v>
      </c>
      <c r="EN75" s="1114" t="s">
        <v>102</v>
      </c>
      <c r="EO75" s="1114" t="s">
        <v>97</v>
      </c>
      <c r="EP75" s="1114" t="s">
        <v>102</v>
      </c>
      <c r="EQ75" s="1056"/>
      <c r="ER75" s="1056"/>
      <c r="ES75" s="1056"/>
      <c r="ET75" s="1056"/>
      <c r="EU75" s="1056"/>
      <c r="EV75" s="1056"/>
      <c r="EW75" s="1056"/>
      <c r="EX75" s="1056"/>
      <c r="EY75" s="1056"/>
      <c r="EZ75" s="1056"/>
      <c r="FA75" s="1056"/>
      <c r="FB75" s="1056"/>
      <c r="FC75" s="1056"/>
      <c r="FD75" s="1056"/>
      <c r="FE75" s="1056"/>
      <c r="FF75" s="1056"/>
      <c r="FG75" s="1056"/>
      <c r="FH75" s="1056"/>
      <c r="FI75" s="1056"/>
      <c r="FJ75" s="1056"/>
      <c r="FK75" s="1056"/>
      <c r="FL75" s="1056"/>
      <c r="FM75" s="1056"/>
      <c r="FN75" s="1056"/>
      <c r="FO75" s="1056"/>
      <c r="FP75" s="1056"/>
      <c r="FQ75" s="1056"/>
      <c r="FR75" s="1056"/>
      <c r="FS75" s="1056"/>
      <c r="FT75" s="1056"/>
      <c r="FU75" s="1056"/>
      <c r="FV75" s="1056"/>
      <c r="FW75" s="1056"/>
      <c r="FX75" s="1056"/>
      <c r="FY75" s="1056"/>
      <c r="FZ75" s="1056"/>
      <c r="GA75" s="1056"/>
      <c r="GB75" s="1056"/>
      <c r="GC75" s="1056"/>
      <c r="GD75" s="1056"/>
      <c r="GE75" s="1056"/>
      <c r="GF75" s="1056"/>
      <c r="GG75" s="1056"/>
      <c r="GH75" s="1056"/>
      <c r="GI75" s="1056"/>
      <c r="GJ75" s="1056"/>
      <c r="GK75" s="1056"/>
      <c r="GL75" s="1056"/>
      <c r="GM75" s="1056"/>
      <c r="GN75" s="1056"/>
      <c r="GO75" s="1056"/>
      <c r="GP75" s="1056"/>
      <c r="GQ75" s="1056"/>
      <c r="GR75" s="1056"/>
      <c r="GS75" s="1056"/>
      <c r="GT75" s="1056"/>
      <c r="GU75" s="1056"/>
      <c r="GV75" s="1056"/>
      <c r="GW75" s="1056"/>
      <c r="GX75" s="1056"/>
      <c r="GY75" s="1056"/>
      <c r="GZ75" s="1056"/>
      <c r="HA75" s="1056"/>
      <c r="HB75" s="1056"/>
      <c r="HC75" s="1056"/>
      <c r="HD75" s="1056"/>
      <c r="HE75" s="1056"/>
      <c r="HF75" s="1056"/>
      <c r="HG75" s="1056"/>
      <c r="HH75" s="1056"/>
      <c r="HI75" s="1056"/>
      <c r="HJ75" s="1056"/>
      <c r="HK75" s="1056"/>
      <c r="HL75" s="1056"/>
      <c r="HM75" s="1056"/>
      <c r="HN75" s="1056"/>
      <c r="HO75" s="1056"/>
      <c r="HP75" s="1056"/>
      <c r="HQ75" s="1056"/>
      <c r="HR75" s="1056"/>
      <c r="HS75" s="1056"/>
      <c r="HT75" s="1056"/>
      <c r="HU75" s="1056"/>
      <c r="HV75" s="1056"/>
      <c r="HW75" s="1056"/>
      <c r="HX75" s="1056"/>
      <c r="HY75" s="1056"/>
      <c r="HZ75" s="1056"/>
      <c r="IA75" s="1056"/>
      <c r="IB75" s="1056"/>
      <c r="IC75" s="1056"/>
      <c r="ID75" s="1056"/>
      <c r="IE75" s="1056"/>
      <c r="IF75" s="1056"/>
      <c r="IG75" s="1056"/>
      <c r="IH75" s="1056"/>
      <c r="II75" s="1056"/>
      <c r="IJ75" s="1056"/>
      <c r="IK75" s="1056"/>
      <c r="IL75" s="1056"/>
      <c r="IM75" s="1056"/>
    </row>
    <row r="76" spans="1:247" s="176" customFormat="1" ht="15.75" thickBot="1" x14ac:dyDescent="0.3">
      <c r="A76" s="1109">
        <v>75</v>
      </c>
      <c r="B76" s="1109" t="s">
        <v>657</v>
      </c>
      <c r="C76" s="1109" t="s">
        <v>658</v>
      </c>
      <c r="D76" s="412" t="s">
        <v>3784</v>
      </c>
      <c r="E76" s="1364" t="s">
        <v>4209</v>
      </c>
      <c r="F76" s="1109" t="s">
        <v>665</v>
      </c>
      <c r="G76" s="1109" t="s">
        <v>147</v>
      </c>
      <c r="H76" s="1110">
        <v>31188</v>
      </c>
      <c r="I76" s="1109">
        <v>38</v>
      </c>
      <c r="J76" s="1109"/>
      <c r="K76" s="1109" t="s">
        <v>110</v>
      </c>
      <c r="L76" s="1109"/>
      <c r="M76" s="1109" t="s">
        <v>500</v>
      </c>
      <c r="N76" s="1109"/>
      <c r="O76" s="1109"/>
      <c r="P76" s="1109"/>
      <c r="Q76" s="1109" t="s">
        <v>556</v>
      </c>
      <c r="R76" s="1109"/>
      <c r="S76" s="1109">
        <v>2012</v>
      </c>
      <c r="T76" s="1109"/>
      <c r="U76" s="1109" t="s">
        <v>100</v>
      </c>
      <c r="V76" s="1109"/>
      <c r="W76" s="1109" t="s">
        <v>101</v>
      </c>
      <c r="X76" s="1109"/>
      <c r="Y76" s="1109" t="s">
        <v>102</v>
      </c>
      <c r="Z76" s="1109"/>
      <c r="AA76" s="1109" t="s">
        <v>512</v>
      </c>
      <c r="AB76" s="1109"/>
      <c r="AC76" s="1109"/>
      <c r="AD76" s="1109"/>
      <c r="AE76" s="1109" t="s">
        <v>102</v>
      </c>
      <c r="AF76" s="1109" t="s">
        <v>103</v>
      </c>
      <c r="AG76" s="1109" t="s">
        <v>176</v>
      </c>
      <c r="AH76" s="1109" t="s">
        <v>105</v>
      </c>
      <c r="AI76" s="1109" t="s">
        <v>102</v>
      </c>
      <c r="AJ76" s="1109" t="s">
        <v>102</v>
      </c>
      <c r="AK76" s="1110">
        <v>45001</v>
      </c>
      <c r="AL76" s="1109" t="s">
        <v>102</v>
      </c>
      <c r="AM76" s="1109" t="s">
        <v>102</v>
      </c>
      <c r="AN76" s="1109" t="s">
        <v>500</v>
      </c>
      <c r="AO76" s="1056" t="s">
        <v>236</v>
      </c>
      <c r="AP76" s="1109" t="s">
        <v>110</v>
      </c>
      <c r="AQ76" s="1109" t="s">
        <v>482</v>
      </c>
      <c r="AR76" s="1109">
        <v>120</v>
      </c>
      <c r="AS76" s="1056" t="s">
        <v>107</v>
      </c>
      <c r="AT76" s="1109" t="s">
        <v>102</v>
      </c>
      <c r="AU76" s="1109" t="s">
        <v>102</v>
      </c>
      <c r="AV76" s="1109" t="s">
        <v>8</v>
      </c>
      <c r="AW76" s="1114" t="s">
        <v>484</v>
      </c>
      <c r="AX76" s="1109" t="s">
        <v>9</v>
      </c>
      <c r="AY76" s="1109" t="s">
        <v>8</v>
      </c>
      <c r="AZ76" s="1370" t="s">
        <v>4565</v>
      </c>
      <c r="BA76" s="1109" t="s">
        <v>102</v>
      </c>
      <c r="BB76" s="1109" t="s">
        <v>102</v>
      </c>
      <c r="BC76" s="1109"/>
      <c r="BD76" s="1056" t="s">
        <v>666</v>
      </c>
      <c r="BE76" s="1111">
        <v>3</v>
      </c>
      <c r="BF76" s="1112">
        <v>0</v>
      </c>
      <c r="BG76" s="1112"/>
      <c r="BH76" s="1112">
        <v>0</v>
      </c>
      <c r="BI76" s="1112">
        <v>0</v>
      </c>
      <c r="BJ76" s="1112">
        <v>0</v>
      </c>
      <c r="BK76" s="1112">
        <v>0</v>
      </c>
      <c r="BL76" s="1111">
        <f t="shared" si="28"/>
        <v>3</v>
      </c>
      <c r="BM76" s="1111">
        <f t="shared" si="29"/>
        <v>0</v>
      </c>
      <c r="BN76" s="1111">
        <f t="shared" ref="BN76:BN77" si="30">15-BM76</f>
        <v>15</v>
      </c>
      <c r="BO76" s="1109" t="s">
        <v>97</v>
      </c>
      <c r="BP76" s="1109" t="s">
        <v>102</v>
      </c>
      <c r="BQ76" s="1109" t="s">
        <v>97</v>
      </c>
      <c r="BR76" s="1109" t="s">
        <v>102</v>
      </c>
      <c r="BS76" s="1109" t="s">
        <v>97</v>
      </c>
      <c r="BT76" s="1109" t="s">
        <v>102</v>
      </c>
      <c r="BU76" s="1109" t="s">
        <v>97</v>
      </c>
      <c r="BV76" s="1109" t="s">
        <v>102</v>
      </c>
      <c r="BW76" s="1109" t="s">
        <v>97</v>
      </c>
      <c r="BX76" s="1109" t="s">
        <v>102</v>
      </c>
      <c r="BY76" s="1109" t="s">
        <v>97</v>
      </c>
      <c r="BZ76" s="1109" t="s">
        <v>102</v>
      </c>
      <c r="CA76" s="1113" t="s">
        <v>97</v>
      </c>
      <c r="CB76" s="1113" t="s">
        <v>102</v>
      </c>
      <c r="CC76" s="1113" t="s">
        <v>97</v>
      </c>
      <c r="CD76" s="1113" t="s">
        <v>102</v>
      </c>
      <c r="CE76" s="1113" t="s">
        <v>97</v>
      </c>
      <c r="CF76" s="1113" t="s">
        <v>102</v>
      </c>
      <c r="CG76" s="1113" t="s">
        <v>97</v>
      </c>
      <c r="CH76" s="1113" t="s">
        <v>102</v>
      </c>
      <c r="CI76" s="1113" t="s">
        <v>97</v>
      </c>
      <c r="CJ76" s="1113" t="s">
        <v>102</v>
      </c>
      <c r="CK76" s="1113" t="s">
        <v>97</v>
      </c>
      <c r="CL76" s="1113" t="s">
        <v>102</v>
      </c>
      <c r="CM76" s="1113" t="s">
        <v>97</v>
      </c>
      <c r="CN76" s="1113" t="s">
        <v>102</v>
      </c>
      <c r="CO76" s="1113" t="s">
        <v>97</v>
      </c>
      <c r="CP76" s="1113" t="s">
        <v>102</v>
      </c>
      <c r="CQ76" s="1114" t="s">
        <v>110</v>
      </c>
      <c r="CR76" s="1114">
        <v>30</v>
      </c>
      <c r="CS76" s="1114" t="s">
        <v>110</v>
      </c>
      <c r="CT76" s="1114">
        <v>0</v>
      </c>
      <c r="CU76" s="1114" t="s">
        <v>110</v>
      </c>
      <c r="CV76" s="1114">
        <v>0</v>
      </c>
      <c r="CW76" s="1114" t="s">
        <v>97</v>
      </c>
      <c r="CX76" s="1114" t="s">
        <v>102</v>
      </c>
      <c r="CY76" s="1114" t="s">
        <v>110</v>
      </c>
      <c r="CZ76" s="1114">
        <v>97</v>
      </c>
      <c r="DA76" s="1114" t="s">
        <v>110</v>
      </c>
      <c r="DB76" s="1114">
        <v>93.33</v>
      </c>
      <c r="DC76" s="1114" t="s">
        <v>97</v>
      </c>
      <c r="DD76" s="1114" t="s">
        <v>102</v>
      </c>
      <c r="DE76" s="1114" t="s">
        <v>97</v>
      </c>
      <c r="DF76" s="1114" t="s">
        <v>102</v>
      </c>
      <c r="DG76" s="1114" t="s">
        <v>97</v>
      </c>
      <c r="DH76" s="1114" t="s">
        <v>102</v>
      </c>
      <c r="DI76" s="1114" t="s">
        <v>97</v>
      </c>
      <c r="DJ76" s="1114" t="s">
        <v>102</v>
      </c>
      <c r="DK76" s="1114" t="s">
        <v>97</v>
      </c>
      <c r="DL76" s="1114" t="s">
        <v>102</v>
      </c>
      <c r="DM76" s="1056" t="s">
        <v>97</v>
      </c>
      <c r="DN76" s="1056" t="s">
        <v>102</v>
      </c>
      <c r="DO76" s="1056" t="s">
        <v>97</v>
      </c>
      <c r="DP76" s="1056" t="s">
        <v>102</v>
      </c>
      <c r="DQ76" s="1056" t="s">
        <v>97</v>
      </c>
      <c r="DR76" s="1056" t="s">
        <v>102</v>
      </c>
      <c r="DS76" s="1056" t="s">
        <v>97</v>
      </c>
      <c r="DT76" s="1056" t="s">
        <v>102</v>
      </c>
      <c r="DU76" s="1056" t="s">
        <v>97</v>
      </c>
      <c r="DV76" s="1056" t="s">
        <v>102</v>
      </c>
      <c r="DW76" s="1056" t="s">
        <v>97</v>
      </c>
      <c r="DX76" s="1056" t="s">
        <v>102</v>
      </c>
      <c r="DY76" s="1114" t="s">
        <v>97</v>
      </c>
      <c r="DZ76" s="1114" t="s">
        <v>102</v>
      </c>
      <c r="EA76" s="1114" t="s">
        <v>97</v>
      </c>
      <c r="EB76" s="1114" t="s">
        <v>102</v>
      </c>
      <c r="EC76" s="1114" t="s">
        <v>97</v>
      </c>
      <c r="ED76" s="1114" t="s">
        <v>102</v>
      </c>
      <c r="EE76" s="1114" t="s">
        <v>97</v>
      </c>
      <c r="EF76" s="1114" t="s">
        <v>102</v>
      </c>
      <c r="EG76" s="1114" t="s">
        <v>97</v>
      </c>
      <c r="EH76" s="1114" t="s">
        <v>102</v>
      </c>
      <c r="EI76" s="1114" t="s">
        <v>97</v>
      </c>
      <c r="EJ76" s="1114" t="s">
        <v>102</v>
      </c>
      <c r="EK76" s="1056" t="s">
        <v>97</v>
      </c>
      <c r="EL76" s="1056" t="s">
        <v>102</v>
      </c>
      <c r="EM76" s="1114" t="s">
        <v>97</v>
      </c>
      <c r="EN76" s="1114" t="s">
        <v>102</v>
      </c>
      <c r="EO76" s="1114" t="s">
        <v>97</v>
      </c>
      <c r="EP76" s="1114" t="s">
        <v>102</v>
      </c>
      <c r="EQ76" s="1056"/>
      <c r="ER76" s="1056"/>
      <c r="ES76" s="1056"/>
      <c r="ET76" s="1056"/>
      <c r="EU76" s="1056"/>
      <c r="EV76" s="1056"/>
      <c r="EW76" s="1056"/>
      <c r="EX76" s="1056"/>
      <c r="EY76" s="1056"/>
      <c r="EZ76" s="1056"/>
      <c r="FA76" s="1056"/>
      <c r="FB76" s="1056"/>
      <c r="FC76" s="1056"/>
      <c r="FD76" s="1056"/>
      <c r="FE76" s="1056"/>
      <c r="FF76" s="1056"/>
      <c r="FG76" s="1056"/>
      <c r="FH76" s="1056"/>
      <c r="FI76" s="1056"/>
      <c r="FJ76" s="1056"/>
      <c r="FK76" s="1056"/>
      <c r="FL76" s="1056"/>
      <c r="FM76" s="1056"/>
      <c r="FN76" s="1056"/>
      <c r="FO76" s="1056"/>
      <c r="FP76" s="1056"/>
      <c r="FQ76" s="1056"/>
      <c r="FR76" s="1056"/>
      <c r="FS76" s="1056"/>
      <c r="FT76" s="1056"/>
      <c r="FU76" s="1056"/>
      <c r="FV76" s="1056"/>
      <c r="FW76" s="1056"/>
      <c r="FX76" s="1056"/>
      <c r="FY76" s="1056"/>
      <c r="FZ76" s="1056"/>
      <c r="GA76" s="1056"/>
      <c r="GB76" s="1056"/>
      <c r="GC76" s="1056"/>
      <c r="GD76" s="1056"/>
      <c r="GE76" s="1056"/>
      <c r="GF76" s="1056"/>
      <c r="GG76" s="1056"/>
      <c r="GH76" s="1056"/>
      <c r="GI76" s="1056"/>
      <c r="GJ76" s="1056"/>
      <c r="GK76" s="1056"/>
      <c r="GL76" s="1056"/>
      <c r="GM76" s="1056"/>
      <c r="GN76" s="1056"/>
      <c r="GO76" s="1056"/>
      <c r="GP76" s="1056"/>
      <c r="GQ76" s="1056"/>
      <c r="GR76" s="1056"/>
      <c r="GS76" s="1056"/>
      <c r="GT76" s="1056" t="s">
        <v>339</v>
      </c>
      <c r="GU76" s="1056"/>
      <c r="GV76" s="1056"/>
      <c r="GW76" s="1056"/>
      <c r="GX76" s="1056"/>
      <c r="GY76" s="1056"/>
      <c r="GZ76" s="1056"/>
      <c r="HA76" s="1056"/>
      <c r="HB76" s="1056"/>
      <c r="HC76" s="1056"/>
      <c r="HD76" s="1056"/>
      <c r="HE76" s="1056"/>
      <c r="HF76" s="1056"/>
      <c r="HG76" s="1056"/>
      <c r="HH76" s="1056"/>
      <c r="HI76" s="1056"/>
      <c r="HJ76" s="1056"/>
      <c r="HK76" s="1056"/>
      <c r="HL76" s="1056"/>
      <c r="HM76" s="1056"/>
      <c r="HN76" s="1056"/>
      <c r="HO76" s="1056"/>
      <c r="HP76" s="1056"/>
      <c r="HQ76" s="1056"/>
      <c r="HR76" s="1056"/>
      <c r="HS76" s="1056"/>
      <c r="HT76" s="1056"/>
      <c r="HU76" s="1056"/>
      <c r="HV76" s="1056"/>
      <c r="HW76" s="1056"/>
      <c r="HX76" s="1056"/>
      <c r="HY76" s="1056"/>
      <c r="HZ76" s="1056"/>
      <c r="IA76" s="1056"/>
      <c r="IB76" s="1056"/>
      <c r="IC76" s="1056"/>
      <c r="ID76" s="1056"/>
      <c r="IE76" s="1056"/>
      <c r="IF76" s="1056"/>
      <c r="IG76" s="1056"/>
      <c r="IH76" s="1056"/>
      <c r="II76" s="1056"/>
      <c r="IJ76" s="1056"/>
      <c r="IK76" s="1056"/>
      <c r="IL76" s="1056"/>
      <c r="IM76" s="1056"/>
    </row>
    <row r="77" spans="1:247" s="176" customFormat="1" ht="15.75" thickBot="1" x14ac:dyDescent="0.3">
      <c r="A77" s="1109">
        <v>76</v>
      </c>
      <c r="B77" s="1109" t="s">
        <v>663</v>
      </c>
      <c r="C77" s="1109" t="s">
        <v>664</v>
      </c>
      <c r="D77" s="412" t="s">
        <v>3785</v>
      </c>
      <c r="E77" s="1364" t="s">
        <v>4210</v>
      </c>
      <c r="F77" s="1109" t="s">
        <v>669</v>
      </c>
      <c r="G77" s="1109" t="s">
        <v>147</v>
      </c>
      <c r="H77" s="1110">
        <v>36686</v>
      </c>
      <c r="I77" s="1109">
        <v>23</v>
      </c>
      <c r="J77" s="1109"/>
      <c r="K77" s="1109" t="s">
        <v>97</v>
      </c>
      <c r="L77" s="1109"/>
      <c r="M77" s="1109" t="s">
        <v>252</v>
      </c>
      <c r="N77" s="1109"/>
      <c r="O77" s="1109"/>
      <c r="P77" s="1109"/>
      <c r="Q77" s="1109" t="s">
        <v>490</v>
      </c>
      <c r="R77" s="1109"/>
      <c r="S77" s="1109">
        <v>2022</v>
      </c>
      <c r="T77" s="1109"/>
      <c r="U77" s="1109" t="s">
        <v>670</v>
      </c>
      <c r="V77" s="1109"/>
      <c r="W77" s="1109" t="s">
        <v>101</v>
      </c>
      <c r="X77" s="1109"/>
      <c r="Y77" s="1109" t="s">
        <v>102</v>
      </c>
      <c r="Z77" s="1109"/>
      <c r="AA77" s="1109" t="s">
        <v>150</v>
      </c>
      <c r="AB77" s="1109"/>
      <c r="AC77" s="1109"/>
      <c r="AD77" s="1109"/>
      <c r="AE77" s="1109" t="s">
        <v>102</v>
      </c>
      <c r="AF77" s="1109" t="s">
        <v>117</v>
      </c>
      <c r="AG77" s="1109" t="s">
        <v>151</v>
      </c>
      <c r="AH77" s="1109" t="s">
        <v>119</v>
      </c>
      <c r="AI77" s="1109" t="s">
        <v>671</v>
      </c>
      <c r="AJ77" s="1109" t="s">
        <v>672</v>
      </c>
      <c r="AK77" s="1110">
        <v>45056</v>
      </c>
      <c r="AL77" s="1109" t="s">
        <v>102</v>
      </c>
      <c r="AM77" s="1109" t="s">
        <v>102</v>
      </c>
      <c r="AN77" s="1109" t="s">
        <v>252</v>
      </c>
      <c r="AO77" s="1056" t="s">
        <v>122</v>
      </c>
      <c r="AP77" s="1109" t="s">
        <v>656</v>
      </c>
      <c r="AQ77" s="1109" t="s">
        <v>515</v>
      </c>
      <c r="AR77" s="1109" t="s">
        <v>102</v>
      </c>
      <c r="AS77" s="1056" t="s">
        <v>97</v>
      </c>
      <c r="AT77" s="1109" t="s">
        <v>102</v>
      </c>
      <c r="AU77" s="1109" t="s">
        <v>483</v>
      </c>
      <c r="AV77" s="1109" t="s">
        <v>8</v>
      </c>
      <c r="AW77" s="1114" t="s">
        <v>484</v>
      </c>
      <c r="AX77" s="1109" t="s">
        <v>9</v>
      </c>
      <c r="AY77" s="1109" t="s">
        <v>8</v>
      </c>
      <c r="AZ77" s="1370" t="s">
        <v>4565</v>
      </c>
      <c r="BA77" s="1109" t="s">
        <v>102</v>
      </c>
      <c r="BB77" s="1109" t="s">
        <v>102</v>
      </c>
      <c r="BC77" s="1109"/>
      <c r="BD77" s="1056" t="s">
        <v>673</v>
      </c>
      <c r="BE77" s="1111">
        <v>4</v>
      </c>
      <c r="BF77" s="1112">
        <v>3</v>
      </c>
      <c r="BG77" s="1112"/>
      <c r="BH77" s="1112">
        <v>7.5</v>
      </c>
      <c r="BI77" s="1112">
        <v>7.5</v>
      </c>
      <c r="BJ77" s="1112">
        <v>4.5</v>
      </c>
      <c r="BK77" s="1112">
        <v>4.5</v>
      </c>
      <c r="BL77" s="1111">
        <f t="shared" si="28"/>
        <v>16</v>
      </c>
      <c r="BM77" s="1111">
        <f t="shared" si="29"/>
        <v>15</v>
      </c>
      <c r="BN77" s="1112">
        <f t="shared" si="30"/>
        <v>0</v>
      </c>
      <c r="BO77" s="1109" t="s">
        <v>97</v>
      </c>
      <c r="BP77" s="1109" t="s">
        <v>102</v>
      </c>
      <c r="BQ77" s="1109" t="s">
        <v>97</v>
      </c>
      <c r="BR77" s="1109" t="s">
        <v>102</v>
      </c>
      <c r="BS77" s="1109" t="s">
        <v>97</v>
      </c>
      <c r="BT77" s="1109" t="s">
        <v>102</v>
      </c>
      <c r="BU77" s="1109" t="s">
        <v>97</v>
      </c>
      <c r="BV77" s="1109" t="s">
        <v>102</v>
      </c>
      <c r="BW77" s="1109" t="s">
        <v>97</v>
      </c>
      <c r="BX77" s="1109" t="s">
        <v>102</v>
      </c>
      <c r="BY77" s="1109" t="s">
        <v>97</v>
      </c>
      <c r="BZ77" s="1109" t="s">
        <v>102</v>
      </c>
      <c r="CA77" s="1113" t="s">
        <v>97</v>
      </c>
      <c r="CB77" s="1113" t="s">
        <v>102</v>
      </c>
      <c r="CC77" s="1113" t="s">
        <v>97</v>
      </c>
      <c r="CD77" s="1113" t="s">
        <v>102</v>
      </c>
      <c r="CE77" s="1113" t="s">
        <v>97</v>
      </c>
      <c r="CF77" s="1113" t="s">
        <v>102</v>
      </c>
      <c r="CG77" s="1113" t="s">
        <v>97</v>
      </c>
      <c r="CH77" s="1113" t="s">
        <v>102</v>
      </c>
      <c r="CI77" s="1113" t="s">
        <v>97</v>
      </c>
      <c r="CJ77" s="1113" t="s">
        <v>102</v>
      </c>
      <c r="CK77" s="1113" t="s">
        <v>97</v>
      </c>
      <c r="CL77" s="1113" t="s">
        <v>102</v>
      </c>
      <c r="CM77" s="1113" t="s">
        <v>97</v>
      </c>
      <c r="CN77" s="1113" t="s">
        <v>102</v>
      </c>
      <c r="CO77" s="1113" t="s">
        <v>97</v>
      </c>
      <c r="CP77" s="1113" t="s">
        <v>102</v>
      </c>
      <c r="CQ77" s="1114" t="s">
        <v>110</v>
      </c>
      <c r="CR77" s="1114">
        <v>93</v>
      </c>
      <c r="CS77" s="1114" t="s">
        <v>110</v>
      </c>
      <c r="CT77" s="1114">
        <v>77.31</v>
      </c>
      <c r="CU77" s="1114" t="s">
        <v>110</v>
      </c>
      <c r="CV77" s="1114">
        <v>54</v>
      </c>
      <c r="CW77" s="1114" t="s">
        <v>97</v>
      </c>
      <c r="CX77" s="1114" t="s">
        <v>102</v>
      </c>
      <c r="CY77" s="1114" t="s">
        <v>110</v>
      </c>
      <c r="CZ77" s="1114">
        <v>99</v>
      </c>
      <c r="DA77" s="1114" t="s">
        <v>97</v>
      </c>
      <c r="DB77" s="1114" t="s">
        <v>102</v>
      </c>
      <c r="DC77" s="1114" t="s">
        <v>97</v>
      </c>
      <c r="DD77" s="1114" t="s">
        <v>102</v>
      </c>
      <c r="DE77" s="1114" t="s">
        <v>97</v>
      </c>
      <c r="DF77" s="1114" t="s">
        <v>102</v>
      </c>
      <c r="DG77" s="1114" t="s">
        <v>97</v>
      </c>
      <c r="DH77" s="1114" t="s">
        <v>102</v>
      </c>
      <c r="DI77" s="1114" t="s">
        <v>97</v>
      </c>
      <c r="DJ77" s="1114" t="s">
        <v>102</v>
      </c>
      <c r="DK77" s="1114" t="s">
        <v>97</v>
      </c>
      <c r="DL77" s="1114" t="s">
        <v>102</v>
      </c>
      <c r="DM77" s="1056" t="s">
        <v>97</v>
      </c>
      <c r="DN77" s="1056" t="s">
        <v>102</v>
      </c>
      <c r="DO77" s="1056" t="s">
        <v>97</v>
      </c>
      <c r="DP77" s="1056" t="s">
        <v>102</v>
      </c>
      <c r="DQ77" s="1056" t="s">
        <v>97</v>
      </c>
      <c r="DR77" s="1056" t="s">
        <v>102</v>
      </c>
      <c r="DS77" s="1056" t="s">
        <v>97</v>
      </c>
      <c r="DT77" s="1056" t="s">
        <v>102</v>
      </c>
      <c r="DU77" s="1056" t="s">
        <v>97</v>
      </c>
      <c r="DV77" s="1056" t="s">
        <v>102</v>
      </c>
      <c r="DW77" s="1056" t="s">
        <v>97</v>
      </c>
      <c r="DX77" s="1056" t="s">
        <v>102</v>
      </c>
      <c r="DY77" s="1114" t="s">
        <v>110</v>
      </c>
      <c r="DZ77" s="1114" t="s">
        <v>287</v>
      </c>
      <c r="EA77" s="1114" t="s">
        <v>110</v>
      </c>
      <c r="EB77" s="1114" t="s">
        <v>143</v>
      </c>
      <c r="EC77" s="1114" t="s">
        <v>97</v>
      </c>
      <c r="ED77" s="1114" t="s">
        <v>102</v>
      </c>
      <c r="EE77" s="1114" t="s">
        <v>97</v>
      </c>
      <c r="EF77" s="1114" t="s">
        <v>102</v>
      </c>
      <c r="EG77" s="1114" t="s">
        <v>97</v>
      </c>
      <c r="EH77" s="1114" t="s">
        <v>102</v>
      </c>
      <c r="EI77" s="1114" t="s">
        <v>110</v>
      </c>
      <c r="EJ77" s="1114" t="s">
        <v>238</v>
      </c>
      <c r="EK77" s="1056" t="s">
        <v>97</v>
      </c>
      <c r="EL77" s="1056" t="s">
        <v>102</v>
      </c>
      <c r="EM77" s="1114" t="s">
        <v>97</v>
      </c>
      <c r="EN77" s="1114" t="s">
        <v>102</v>
      </c>
      <c r="EO77" s="1114" t="s">
        <v>97</v>
      </c>
      <c r="EP77" s="1114" t="s">
        <v>102</v>
      </c>
      <c r="EQ77" s="1056"/>
      <c r="ER77" s="1056"/>
      <c r="ES77" s="1056"/>
      <c r="ET77" s="1056"/>
      <c r="EU77" s="1056"/>
      <c r="EV77" s="1056"/>
      <c r="EW77" s="1056" t="s">
        <v>110</v>
      </c>
      <c r="EX77" s="1056" t="s">
        <v>143</v>
      </c>
      <c r="EY77" s="1056" t="s">
        <v>97</v>
      </c>
      <c r="EZ77" s="1056" t="s">
        <v>102</v>
      </c>
      <c r="FA77" s="1056" t="s">
        <v>97</v>
      </c>
      <c r="FB77" s="1056" t="s">
        <v>102</v>
      </c>
      <c r="FC77" s="1056"/>
      <c r="FD77" s="1056"/>
      <c r="FE77" s="1056"/>
      <c r="FF77" s="1056"/>
      <c r="FG77" s="1056"/>
      <c r="FH77" s="1056"/>
      <c r="FI77" s="1056"/>
      <c r="FJ77" s="1056"/>
      <c r="FK77" s="1056"/>
      <c r="FL77" s="1056" t="s">
        <v>181</v>
      </c>
      <c r="FM77" s="1056" t="s">
        <v>110</v>
      </c>
      <c r="FN77" s="1056" t="s">
        <v>143</v>
      </c>
      <c r="FO77" s="1056" t="s">
        <v>181</v>
      </c>
      <c r="FP77" s="1056" t="s">
        <v>110</v>
      </c>
      <c r="FQ77" s="1056" t="s">
        <v>143</v>
      </c>
      <c r="FR77" s="1056"/>
      <c r="FS77" s="1056"/>
      <c r="FT77" s="1056"/>
      <c r="FU77" s="1056"/>
      <c r="FV77" s="1056"/>
      <c r="FW77" s="1056"/>
      <c r="FX77" s="1056"/>
      <c r="FY77" s="1056"/>
      <c r="FZ77" s="1056"/>
      <c r="GA77" s="1056" t="s">
        <v>181</v>
      </c>
      <c r="GB77" s="1056" t="s">
        <v>110</v>
      </c>
      <c r="GC77" s="1056" t="s">
        <v>287</v>
      </c>
      <c r="GD77" s="1056"/>
      <c r="GE77" s="1056"/>
      <c r="GF77" s="1056"/>
      <c r="GG77" s="1056"/>
      <c r="GH77" s="1056"/>
      <c r="GI77" s="1056"/>
      <c r="GJ77" s="1056"/>
      <c r="GK77" s="1056"/>
      <c r="GL77" s="1056"/>
      <c r="GM77" s="1056"/>
      <c r="GN77" s="1056"/>
      <c r="GO77" s="1056"/>
      <c r="GP77" s="1056"/>
      <c r="GQ77" s="1056"/>
      <c r="GR77" s="1056"/>
      <c r="GS77" s="1056"/>
      <c r="GT77" s="1056"/>
      <c r="GU77" s="1056"/>
      <c r="GV77" s="1056"/>
      <c r="GW77" s="1056"/>
      <c r="GX77" s="1056"/>
      <c r="GY77" s="1056"/>
      <c r="GZ77" s="1056"/>
      <c r="HA77" s="1056"/>
      <c r="HB77" s="1056"/>
      <c r="HC77" s="1056"/>
      <c r="HD77" s="1056"/>
      <c r="HE77" s="1056"/>
      <c r="HF77" s="1056"/>
      <c r="HG77" s="1056"/>
      <c r="HH77" s="1056"/>
      <c r="HI77" s="1056"/>
      <c r="HJ77" s="1056"/>
      <c r="HK77" s="1056"/>
      <c r="HL77" s="1056"/>
      <c r="HM77" s="1056"/>
      <c r="HN77" s="1056"/>
      <c r="HO77" s="1056"/>
      <c r="HP77" s="1056"/>
      <c r="HQ77" s="1056"/>
      <c r="HR77" s="1056"/>
      <c r="HS77" s="1056"/>
      <c r="HT77" s="1056"/>
      <c r="HU77" s="1056"/>
      <c r="HV77" s="1056"/>
      <c r="HW77" s="1056"/>
      <c r="HX77" s="1056"/>
      <c r="HY77" s="1056"/>
      <c r="HZ77" s="1056"/>
      <c r="IA77" s="1056"/>
      <c r="IB77" s="1056"/>
      <c r="IC77" s="1056"/>
      <c r="ID77" s="1056"/>
      <c r="IE77" s="1056"/>
      <c r="IF77" s="1056"/>
      <c r="IG77" s="1056"/>
      <c r="IH77" s="1056"/>
      <c r="II77" s="1056"/>
      <c r="IJ77" s="1056"/>
      <c r="IK77" s="1056"/>
      <c r="IL77" s="1056"/>
      <c r="IM77" s="1056"/>
    </row>
    <row r="78" spans="1:247" s="176" customFormat="1" ht="15.75" thickBot="1" x14ac:dyDescent="0.3">
      <c r="A78" s="1109">
        <v>77</v>
      </c>
      <c r="B78" s="1109" t="s">
        <v>667</v>
      </c>
      <c r="C78" s="1109" t="s">
        <v>668</v>
      </c>
      <c r="D78" s="412" t="s">
        <v>3786</v>
      </c>
      <c r="E78" s="1364" t="s">
        <v>4211</v>
      </c>
      <c r="F78" s="1109" t="s">
        <v>676</v>
      </c>
      <c r="G78" s="1109" t="s">
        <v>96</v>
      </c>
      <c r="H78" s="1110">
        <v>30067</v>
      </c>
      <c r="I78" s="1109">
        <v>41</v>
      </c>
      <c r="J78" s="1109"/>
      <c r="K78" s="1109" t="s">
        <v>97</v>
      </c>
      <c r="L78" s="1109"/>
      <c r="M78" s="1109" t="s">
        <v>166</v>
      </c>
      <c r="N78" s="1109"/>
      <c r="O78" s="1109"/>
      <c r="P78" s="1109"/>
      <c r="Q78" s="1109" t="s">
        <v>677</v>
      </c>
      <c r="R78" s="1109"/>
      <c r="S78" s="1109">
        <v>2005</v>
      </c>
      <c r="T78" s="1109"/>
      <c r="U78" s="1109" t="s">
        <v>100</v>
      </c>
      <c r="V78" s="1109"/>
      <c r="W78" s="1109" t="s">
        <v>101</v>
      </c>
      <c r="X78" s="1109"/>
      <c r="Y78" s="1109" t="s">
        <v>102</v>
      </c>
      <c r="Z78" s="1109"/>
      <c r="AA78" s="1109" t="s">
        <v>150</v>
      </c>
      <c r="AB78" s="1109"/>
      <c r="AC78" s="1109"/>
      <c r="AD78" s="1109"/>
      <c r="AE78" s="1109" t="s">
        <v>102</v>
      </c>
      <c r="AF78" s="1109" t="s">
        <v>117</v>
      </c>
      <c r="AG78" s="1109" t="s">
        <v>151</v>
      </c>
      <c r="AH78" s="1109" t="s">
        <v>119</v>
      </c>
      <c r="AI78" s="1109" t="s">
        <v>678</v>
      </c>
      <c r="AJ78" s="1109" t="s">
        <v>679</v>
      </c>
      <c r="AK78" s="1110">
        <v>44964</v>
      </c>
      <c r="AL78" s="1109" t="s">
        <v>102</v>
      </c>
      <c r="AM78" s="1109" t="s">
        <v>102</v>
      </c>
      <c r="AN78" s="1109" t="s">
        <v>166</v>
      </c>
      <c r="AO78" s="1056" t="s">
        <v>504</v>
      </c>
      <c r="AP78" s="1109" t="s">
        <v>543</v>
      </c>
      <c r="AQ78" s="1109" t="s">
        <v>515</v>
      </c>
      <c r="AR78" s="1109" t="s">
        <v>102</v>
      </c>
      <c r="AS78" s="1056" t="s">
        <v>107</v>
      </c>
      <c r="AT78" s="1109" t="s">
        <v>102</v>
      </c>
      <c r="AU78" s="1109" t="s">
        <v>678</v>
      </c>
      <c r="AV78" s="1109" t="s">
        <v>8</v>
      </c>
      <c r="AW78" s="1114" t="s">
        <v>484</v>
      </c>
      <c r="AX78" s="1109" t="s">
        <v>9</v>
      </c>
      <c r="AY78" s="1109" t="s">
        <v>8</v>
      </c>
      <c r="AZ78" s="1370" t="s">
        <v>4565</v>
      </c>
      <c r="BA78" s="1109" t="s">
        <v>102</v>
      </c>
      <c r="BB78" s="1109" t="s">
        <v>102</v>
      </c>
      <c r="BC78" s="1109"/>
      <c r="BD78" s="1056" t="s">
        <v>544</v>
      </c>
      <c r="BE78" s="1111">
        <v>0</v>
      </c>
      <c r="BF78" s="1112">
        <v>0</v>
      </c>
      <c r="BG78" s="1112"/>
      <c r="BH78" s="1112">
        <v>9</v>
      </c>
      <c r="BI78" s="1112">
        <v>7.5</v>
      </c>
      <c r="BJ78" s="1112">
        <v>6</v>
      </c>
      <c r="BK78" s="1112">
        <v>4.5</v>
      </c>
      <c r="BL78" s="1111">
        <f t="shared" si="28"/>
        <v>15</v>
      </c>
      <c r="BM78" s="1111">
        <f t="shared" si="29"/>
        <v>12</v>
      </c>
      <c r="BN78" s="1112">
        <f>12-BM78</f>
        <v>0</v>
      </c>
      <c r="BO78" s="1109" t="s">
        <v>97</v>
      </c>
      <c r="BP78" s="1109" t="s">
        <v>102</v>
      </c>
      <c r="BQ78" s="1109" t="s">
        <v>97</v>
      </c>
      <c r="BR78" s="1109" t="s">
        <v>102</v>
      </c>
      <c r="BS78" s="1109" t="s">
        <v>97</v>
      </c>
      <c r="BT78" s="1109" t="s">
        <v>102</v>
      </c>
      <c r="BU78" s="1109" t="s">
        <v>97</v>
      </c>
      <c r="BV78" s="1109" t="s">
        <v>102</v>
      </c>
      <c r="BW78" s="1109" t="s">
        <v>97</v>
      </c>
      <c r="BX78" s="1109" t="s">
        <v>102</v>
      </c>
      <c r="BY78" s="1109" t="s">
        <v>97</v>
      </c>
      <c r="BZ78" s="1109" t="s">
        <v>102</v>
      </c>
      <c r="CA78" s="1113" t="s">
        <v>97</v>
      </c>
      <c r="CB78" s="1113" t="s">
        <v>102</v>
      </c>
      <c r="CC78" s="1113" t="s">
        <v>97</v>
      </c>
      <c r="CD78" s="1113" t="s">
        <v>102</v>
      </c>
      <c r="CE78" s="1113" t="s">
        <v>97</v>
      </c>
      <c r="CF78" s="1113" t="s">
        <v>102</v>
      </c>
      <c r="CG78" s="1113" t="s">
        <v>97</v>
      </c>
      <c r="CH78" s="1113" t="s">
        <v>102</v>
      </c>
      <c r="CI78" s="1113" t="s">
        <v>97</v>
      </c>
      <c r="CJ78" s="1113" t="s">
        <v>102</v>
      </c>
      <c r="CK78" s="1113" t="s">
        <v>97</v>
      </c>
      <c r="CL78" s="1113" t="s">
        <v>102</v>
      </c>
      <c r="CM78" s="1113" t="s">
        <v>97</v>
      </c>
      <c r="CN78" s="1113" t="s">
        <v>102</v>
      </c>
      <c r="CO78" s="1113" t="s">
        <v>97</v>
      </c>
      <c r="CP78" s="1113" t="s">
        <v>102</v>
      </c>
      <c r="CQ78" s="1114" t="s">
        <v>97</v>
      </c>
      <c r="CR78" s="1114" t="s">
        <v>102</v>
      </c>
      <c r="CS78" s="1114" t="s">
        <v>97</v>
      </c>
      <c r="CT78" s="1114" t="s">
        <v>102</v>
      </c>
      <c r="CU78" s="1114" t="s">
        <v>97</v>
      </c>
      <c r="CV78" s="1114" t="s">
        <v>102</v>
      </c>
      <c r="CW78" s="1114" t="s">
        <v>97</v>
      </c>
      <c r="CX78" s="1114" t="s">
        <v>102</v>
      </c>
      <c r="CY78" s="1114" t="s">
        <v>97</v>
      </c>
      <c r="CZ78" s="1114" t="s">
        <v>102</v>
      </c>
      <c r="DA78" s="1114" t="s">
        <v>97</v>
      </c>
      <c r="DB78" s="1114" t="s">
        <v>102</v>
      </c>
      <c r="DC78" s="1114" t="s">
        <v>97</v>
      </c>
      <c r="DD78" s="1114" t="s">
        <v>102</v>
      </c>
      <c r="DE78" s="1114" t="s">
        <v>97</v>
      </c>
      <c r="DF78" s="1114" t="s">
        <v>102</v>
      </c>
      <c r="DG78" s="1114" t="s">
        <v>110</v>
      </c>
      <c r="DH78" s="1114">
        <v>85</v>
      </c>
      <c r="DI78" s="1114" t="s">
        <v>110</v>
      </c>
      <c r="DJ78" s="1114">
        <v>73.63</v>
      </c>
      <c r="DK78" s="1114" t="s">
        <v>110</v>
      </c>
      <c r="DL78" s="1114">
        <v>76.16</v>
      </c>
      <c r="DM78" s="1056" t="s">
        <v>97</v>
      </c>
      <c r="DN78" s="1056" t="s">
        <v>102</v>
      </c>
      <c r="DO78" s="1056" t="s">
        <v>97</v>
      </c>
      <c r="DP78" s="1056" t="s">
        <v>102</v>
      </c>
      <c r="DQ78" s="1056" t="s">
        <v>97</v>
      </c>
      <c r="DR78" s="1056" t="s">
        <v>102</v>
      </c>
      <c r="DS78" s="1056" t="s">
        <v>97</v>
      </c>
      <c r="DT78" s="1056" t="s">
        <v>102</v>
      </c>
      <c r="DU78" s="1056" t="s">
        <v>97</v>
      </c>
      <c r="DV78" s="1056" t="s">
        <v>102</v>
      </c>
      <c r="DW78" s="1056" t="s">
        <v>97</v>
      </c>
      <c r="DX78" s="1056" t="s">
        <v>102</v>
      </c>
      <c r="DY78" s="1114" t="s">
        <v>97</v>
      </c>
      <c r="DZ78" s="1114" t="s">
        <v>102</v>
      </c>
      <c r="EA78" s="1114" t="s">
        <v>97</v>
      </c>
      <c r="EB78" s="1114" t="s">
        <v>102</v>
      </c>
      <c r="EC78" s="1114" t="s">
        <v>97</v>
      </c>
      <c r="ED78" s="1114" t="s">
        <v>102</v>
      </c>
      <c r="EE78" s="1114" t="s">
        <v>110</v>
      </c>
      <c r="EF78" s="1114" t="s">
        <v>143</v>
      </c>
      <c r="EG78" s="1114" t="s">
        <v>110</v>
      </c>
      <c r="EH78" s="1114" t="s">
        <v>287</v>
      </c>
      <c r="EI78" s="1114" t="s">
        <v>97</v>
      </c>
      <c r="EJ78" s="1114" t="s">
        <v>102</v>
      </c>
      <c r="EK78" s="1114" t="s">
        <v>110</v>
      </c>
      <c r="EL78" s="1114" t="s">
        <v>313</v>
      </c>
      <c r="EM78" s="1114" t="s">
        <v>97</v>
      </c>
      <c r="EN78" s="1114" t="s">
        <v>102</v>
      </c>
      <c r="EO78" s="1114" t="s">
        <v>110</v>
      </c>
      <c r="EP78" s="1114" t="s">
        <v>313</v>
      </c>
      <c r="EQ78" s="1056"/>
      <c r="ER78" s="1056"/>
      <c r="ES78" s="1056"/>
      <c r="ET78" s="1056"/>
      <c r="EU78" s="1056"/>
      <c r="EV78" s="1056"/>
      <c r="EW78" s="1056" t="s">
        <v>110</v>
      </c>
      <c r="EX78" s="1056" t="s">
        <v>435</v>
      </c>
      <c r="EY78" s="1056" t="s">
        <v>97</v>
      </c>
      <c r="EZ78" s="1056" t="s">
        <v>102</v>
      </c>
      <c r="FA78" s="1056" t="s">
        <v>97</v>
      </c>
      <c r="FB78" s="1056" t="s">
        <v>102</v>
      </c>
      <c r="FC78" s="1056"/>
      <c r="FD78" s="1056"/>
      <c r="FE78" s="1056"/>
      <c r="FF78" s="1056"/>
      <c r="FG78" s="1056"/>
      <c r="FH78" s="1056"/>
      <c r="FI78" s="1056"/>
      <c r="FJ78" s="1056"/>
      <c r="FK78" s="1056"/>
      <c r="FL78" s="1056" t="s">
        <v>181</v>
      </c>
      <c r="FM78" s="1056" t="s">
        <v>110</v>
      </c>
      <c r="FN78" s="1056" t="s">
        <v>287</v>
      </c>
      <c r="FO78" s="1056"/>
      <c r="FP78" s="1056"/>
      <c r="FQ78" s="1056"/>
      <c r="FR78" s="1056"/>
      <c r="FS78" s="1056"/>
      <c r="FT78" s="1056"/>
      <c r="FU78" s="1056"/>
      <c r="FV78" s="1056"/>
      <c r="FW78" s="1056"/>
      <c r="FX78" s="1056"/>
      <c r="FY78" s="1056"/>
      <c r="FZ78" s="1056"/>
      <c r="GA78" s="1056"/>
      <c r="GB78" s="1056"/>
      <c r="GC78" s="1056"/>
      <c r="GD78" s="1056"/>
      <c r="GE78" s="1056"/>
      <c r="GF78" s="1056"/>
      <c r="GG78" s="1056"/>
      <c r="GH78" s="1056"/>
      <c r="GI78" s="1056"/>
      <c r="GJ78" s="1056"/>
      <c r="GK78" s="1056"/>
      <c r="GL78" s="1056"/>
      <c r="GM78" s="1056"/>
      <c r="GN78" s="1056"/>
      <c r="GO78" s="1056"/>
      <c r="GP78" s="1056"/>
      <c r="GQ78" s="1056"/>
      <c r="GR78" s="1056"/>
      <c r="GS78" s="1056"/>
      <c r="GT78" s="1056"/>
      <c r="GU78" s="1056"/>
      <c r="GV78" s="1056"/>
      <c r="GW78" s="1056"/>
      <c r="GX78" s="1056"/>
      <c r="GY78" s="1056"/>
      <c r="GZ78" s="1056"/>
      <c r="HA78" s="1056"/>
      <c r="HB78" s="1056"/>
      <c r="HC78" s="1056"/>
      <c r="HD78" s="1056"/>
      <c r="HE78" s="1056"/>
      <c r="HF78" s="1056"/>
      <c r="HG78" s="1056"/>
      <c r="HH78" s="1056"/>
      <c r="HI78" s="1056"/>
      <c r="HJ78" s="1056"/>
      <c r="HK78" s="1056"/>
      <c r="HL78" s="1056"/>
      <c r="HM78" s="1056"/>
      <c r="HN78" s="1056"/>
      <c r="HO78" s="1056"/>
      <c r="HP78" s="1056"/>
      <c r="HQ78" s="1056"/>
      <c r="HR78" s="1056"/>
      <c r="HS78" s="1056"/>
      <c r="HT78" s="1056"/>
      <c r="HU78" s="1056"/>
      <c r="HV78" s="1056"/>
      <c r="HW78" s="1056"/>
      <c r="HX78" s="1056"/>
      <c r="HY78" s="1056"/>
      <c r="HZ78" s="1056"/>
      <c r="IA78" s="1056"/>
      <c r="IB78" s="1056"/>
      <c r="IC78" s="1056"/>
      <c r="ID78" s="1056"/>
      <c r="IE78" s="1056"/>
      <c r="IF78" s="1056"/>
      <c r="IG78" s="1056"/>
      <c r="IH78" s="1056"/>
      <c r="II78" s="1056"/>
      <c r="IJ78" s="1056"/>
      <c r="IK78" s="1056"/>
      <c r="IL78" s="1056"/>
      <c r="IM78" s="1056"/>
    </row>
    <row r="79" spans="1:247" s="176" customFormat="1" ht="15.75" thickBot="1" x14ac:dyDescent="0.3">
      <c r="A79" s="1109">
        <v>78</v>
      </c>
      <c r="B79" s="1109" t="s">
        <v>674</v>
      </c>
      <c r="C79" s="1109" t="s">
        <v>675</v>
      </c>
      <c r="D79" s="412" t="s">
        <v>3787</v>
      </c>
      <c r="E79" s="1364" t="s">
        <v>4212</v>
      </c>
      <c r="F79" s="1109" t="s">
        <v>682</v>
      </c>
      <c r="G79" s="1109" t="s">
        <v>96</v>
      </c>
      <c r="H79" s="1110">
        <v>28523</v>
      </c>
      <c r="I79" s="1109">
        <v>45</v>
      </c>
      <c r="J79" s="1109"/>
      <c r="K79" s="1109" t="s">
        <v>563</v>
      </c>
      <c r="L79" s="1109"/>
      <c r="M79" s="1109" t="s">
        <v>98</v>
      </c>
      <c r="N79" s="1109"/>
      <c r="O79" s="1109"/>
      <c r="P79" s="1109"/>
      <c r="Q79" s="1109" t="s">
        <v>683</v>
      </c>
      <c r="R79" s="1109"/>
      <c r="S79" s="1109">
        <v>2000</v>
      </c>
      <c r="T79" s="1109"/>
      <c r="U79" s="1109" t="s">
        <v>491</v>
      </c>
      <c r="V79" s="1109"/>
      <c r="W79" s="1109" t="s">
        <v>684</v>
      </c>
      <c r="X79" s="1109"/>
      <c r="Y79" s="1109" t="s">
        <v>102</v>
      </c>
      <c r="Z79" s="1109"/>
      <c r="AA79" s="1109" t="s">
        <v>512</v>
      </c>
      <c r="AB79" s="1109"/>
      <c r="AC79" s="1109"/>
      <c r="AD79" s="1109"/>
      <c r="AE79" s="1109" t="s">
        <v>102</v>
      </c>
      <c r="AF79" s="1109" t="s">
        <v>103</v>
      </c>
      <c r="AG79" s="1109" t="s">
        <v>176</v>
      </c>
      <c r="AH79" s="1109" t="s">
        <v>119</v>
      </c>
      <c r="AI79" s="1109" t="s">
        <v>685</v>
      </c>
      <c r="AJ79" s="1109" t="s">
        <v>686</v>
      </c>
      <c r="AK79" s="1110">
        <v>44943</v>
      </c>
      <c r="AL79" s="1109" t="s">
        <v>102</v>
      </c>
      <c r="AM79" s="1109" t="s">
        <v>102</v>
      </c>
      <c r="AN79" s="1109" t="s">
        <v>98</v>
      </c>
      <c r="AO79" s="1056" t="s">
        <v>236</v>
      </c>
      <c r="AP79" s="1109" t="s">
        <v>514</v>
      </c>
      <c r="AQ79" s="1109" t="s">
        <v>515</v>
      </c>
      <c r="AR79" s="1109" t="s">
        <v>102</v>
      </c>
      <c r="AS79" s="1056" t="s">
        <v>107</v>
      </c>
      <c r="AT79" s="1109" t="s">
        <v>102</v>
      </c>
      <c r="AU79" s="1109" t="s">
        <v>567</v>
      </c>
      <c r="AV79" s="1109" t="s">
        <v>8</v>
      </c>
      <c r="AW79" s="1114" t="s">
        <v>484</v>
      </c>
      <c r="AX79" s="1109" t="s">
        <v>9</v>
      </c>
      <c r="AY79" s="1109" t="s">
        <v>8</v>
      </c>
      <c r="AZ79" s="1370" t="s">
        <v>4565</v>
      </c>
      <c r="BA79" s="1109" t="s">
        <v>102</v>
      </c>
      <c r="BB79" s="1109" t="s">
        <v>102</v>
      </c>
      <c r="BC79" s="1109"/>
      <c r="BD79" s="1056" t="s">
        <v>544</v>
      </c>
      <c r="BE79" s="1111">
        <v>3</v>
      </c>
      <c r="BF79" s="1112">
        <v>3</v>
      </c>
      <c r="BG79" s="1112"/>
      <c r="BH79" s="1112">
        <v>7.5</v>
      </c>
      <c r="BI79" s="1112">
        <v>7.5</v>
      </c>
      <c r="BJ79" s="1112">
        <v>4.5</v>
      </c>
      <c r="BK79" s="1112">
        <v>4.5</v>
      </c>
      <c r="BL79" s="1111">
        <f t="shared" si="28"/>
        <v>15</v>
      </c>
      <c r="BM79" s="1111">
        <f t="shared" si="29"/>
        <v>15</v>
      </c>
      <c r="BN79" s="1111">
        <f t="shared" ref="BN79:BN82" si="31">15-BM79</f>
        <v>0</v>
      </c>
      <c r="BO79" s="1109" t="s">
        <v>97</v>
      </c>
      <c r="BP79" s="1109" t="s">
        <v>102</v>
      </c>
      <c r="BQ79" s="1109" t="s">
        <v>97</v>
      </c>
      <c r="BR79" s="1109" t="s">
        <v>102</v>
      </c>
      <c r="BS79" s="1109" t="s">
        <v>97</v>
      </c>
      <c r="BT79" s="1109" t="s">
        <v>102</v>
      </c>
      <c r="BU79" s="1109" t="s">
        <v>97</v>
      </c>
      <c r="BV79" s="1109" t="s">
        <v>102</v>
      </c>
      <c r="BW79" s="1109" t="s">
        <v>97</v>
      </c>
      <c r="BX79" s="1109" t="s">
        <v>102</v>
      </c>
      <c r="BY79" s="1109" t="s">
        <v>97</v>
      </c>
      <c r="BZ79" s="1109" t="s">
        <v>102</v>
      </c>
      <c r="CA79" s="1113" t="s">
        <v>97</v>
      </c>
      <c r="CB79" s="1113" t="s">
        <v>102</v>
      </c>
      <c r="CC79" s="1113" t="s">
        <v>97</v>
      </c>
      <c r="CD79" s="1113" t="s">
        <v>102</v>
      </c>
      <c r="CE79" s="1113" t="s">
        <v>97</v>
      </c>
      <c r="CF79" s="1113" t="s">
        <v>102</v>
      </c>
      <c r="CG79" s="1113" t="s">
        <v>97</v>
      </c>
      <c r="CH79" s="1113" t="s">
        <v>102</v>
      </c>
      <c r="CI79" s="1113" t="s">
        <v>97</v>
      </c>
      <c r="CJ79" s="1113" t="s">
        <v>102</v>
      </c>
      <c r="CK79" s="1113" t="s">
        <v>97</v>
      </c>
      <c r="CL79" s="1113" t="s">
        <v>102</v>
      </c>
      <c r="CM79" s="1113" t="s">
        <v>97</v>
      </c>
      <c r="CN79" s="1113" t="s">
        <v>102</v>
      </c>
      <c r="CO79" s="1113" t="s">
        <v>97</v>
      </c>
      <c r="CP79" s="1113" t="s">
        <v>102</v>
      </c>
      <c r="CQ79" s="1114" t="s">
        <v>110</v>
      </c>
      <c r="CR79" s="1114">
        <v>88</v>
      </c>
      <c r="CS79" s="1114" t="s">
        <v>110</v>
      </c>
      <c r="CT79" s="1114">
        <v>77.643000000000001</v>
      </c>
      <c r="CU79" s="1114" t="s">
        <v>110</v>
      </c>
      <c r="CV79" s="1114">
        <v>92</v>
      </c>
      <c r="CW79" s="1114" t="s">
        <v>97</v>
      </c>
      <c r="CX79" s="1114" t="s">
        <v>102</v>
      </c>
      <c r="CY79" s="1114" t="s">
        <v>97</v>
      </c>
      <c r="CZ79" s="1114" t="s">
        <v>102</v>
      </c>
      <c r="DA79" s="1114" t="s">
        <v>97</v>
      </c>
      <c r="DB79" s="1114" t="s">
        <v>102</v>
      </c>
      <c r="DC79" s="1114" t="s">
        <v>97</v>
      </c>
      <c r="DD79" s="1114" t="s">
        <v>102</v>
      </c>
      <c r="DE79" s="1114" t="s">
        <v>97</v>
      </c>
      <c r="DF79" s="1114" t="s">
        <v>102</v>
      </c>
      <c r="DG79" s="1114" t="s">
        <v>110</v>
      </c>
      <c r="DH79" s="1114">
        <v>92</v>
      </c>
      <c r="DI79" s="1114" t="s">
        <v>110</v>
      </c>
      <c r="DJ79" s="1114">
        <v>93.79</v>
      </c>
      <c r="DK79" s="1114" t="s">
        <v>110</v>
      </c>
      <c r="DL79" s="1114">
        <v>86.11</v>
      </c>
      <c r="DM79" s="1056" t="s">
        <v>97</v>
      </c>
      <c r="DN79" s="1056" t="s">
        <v>102</v>
      </c>
      <c r="DO79" s="1056" t="s">
        <v>97</v>
      </c>
      <c r="DP79" s="1056" t="s">
        <v>102</v>
      </c>
      <c r="DQ79" s="1056" t="s">
        <v>97</v>
      </c>
      <c r="DR79" s="1056" t="s">
        <v>102</v>
      </c>
      <c r="DS79" s="1056" t="s">
        <v>97</v>
      </c>
      <c r="DT79" s="1056" t="s">
        <v>102</v>
      </c>
      <c r="DU79" s="1056" t="s">
        <v>97</v>
      </c>
      <c r="DV79" s="1056" t="s">
        <v>102</v>
      </c>
      <c r="DW79" s="1056" t="s">
        <v>97</v>
      </c>
      <c r="DX79" s="1056" t="s">
        <v>102</v>
      </c>
      <c r="DY79" s="1114" t="s">
        <v>97</v>
      </c>
      <c r="DZ79" s="1114" t="s">
        <v>102</v>
      </c>
      <c r="EA79" s="1114" t="s">
        <v>97</v>
      </c>
      <c r="EB79" s="1114" t="s">
        <v>102</v>
      </c>
      <c r="EC79" s="1114" t="s">
        <v>110</v>
      </c>
      <c r="ED79" s="1114" t="s">
        <v>287</v>
      </c>
      <c r="EE79" s="1114" t="s">
        <v>97</v>
      </c>
      <c r="EF79" s="1114" t="s">
        <v>102</v>
      </c>
      <c r="EG79" s="1114" t="s">
        <v>110</v>
      </c>
      <c r="EH79" s="1114" t="s">
        <v>287</v>
      </c>
      <c r="EI79" s="1114" t="s">
        <v>97</v>
      </c>
      <c r="EJ79" s="1114" t="s">
        <v>102</v>
      </c>
      <c r="EK79" s="1056" t="s">
        <v>97</v>
      </c>
      <c r="EL79" s="1056" t="s">
        <v>102</v>
      </c>
      <c r="EM79" s="1056" t="s">
        <v>110</v>
      </c>
      <c r="EN79" s="1114" t="s">
        <v>287</v>
      </c>
      <c r="EO79" s="1114" t="s">
        <v>110</v>
      </c>
      <c r="EP79" s="1114" t="s">
        <v>287</v>
      </c>
      <c r="EQ79" s="1056"/>
      <c r="ER79" s="1056"/>
      <c r="ES79" s="1056"/>
      <c r="ET79" s="1056"/>
      <c r="EU79" s="1056"/>
      <c r="EV79" s="1056"/>
      <c r="EW79" s="1056"/>
      <c r="EX79" s="1056"/>
      <c r="EY79" s="1056"/>
      <c r="EZ79" s="1056"/>
      <c r="FA79" s="1056"/>
      <c r="FB79" s="1056"/>
      <c r="FC79" s="1056"/>
      <c r="FD79" s="1056"/>
      <c r="FE79" s="1056"/>
      <c r="FF79" s="1056"/>
      <c r="FG79" s="1056"/>
      <c r="FH79" s="1056"/>
      <c r="FI79" s="1056"/>
      <c r="FJ79" s="1056"/>
      <c r="FK79" s="1056"/>
      <c r="FL79" s="1056"/>
      <c r="FM79" s="1056"/>
      <c r="FN79" s="1056"/>
      <c r="FO79" s="1056"/>
      <c r="FP79" s="1056"/>
      <c r="FQ79" s="1056"/>
      <c r="FR79" s="1056"/>
      <c r="FS79" s="1056"/>
      <c r="FT79" s="1056"/>
      <c r="FU79" s="1056"/>
      <c r="FV79" s="1056"/>
      <c r="FW79" s="1056"/>
      <c r="FX79" s="1056"/>
      <c r="FY79" s="1056"/>
      <c r="FZ79" s="1056"/>
      <c r="GA79" s="1056"/>
      <c r="GB79" s="1056"/>
      <c r="GC79" s="1056"/>
      <c r="GD79" s="1056"/>
      <c r="GE79" s="1056"/>
      <c r="GF79" s="1056"/>
      <c r="GG79" s="1056"/>
      <c r="GH79" s="1056"/>
      <c r="GI79" s="1056"/>
      <c r="GJ79" s="1056"/>
      <c r="GK79" s="1056"/>
      <c r="GL79" s="1056"/>
      <c r="GM79" s="1056"/>
      <c r="GN79" s="1056"/>
      <c r="GO79" s="1056"/>
      <c r="GP79" s="1056"/>
      <c r="GQ79" s="1056"/>
      <c r="GR79" s="1056"/>
      <c r="GS79" s="1056"/>
      <c r="GT79" s="1056"/>
      <c r="GU79" s="1056"/>
      <c r="GV79" s="1056"/>
      <c r="GW79" s="1056"/>
      <c r="GX79" s="1056"/>
      <c r="GY79" s="1056"/>
      <c r="GZ79" s="1056"/>
      <c r="HA79" s="1056"/>
      <c r="HB79" s="1056"/>
      <c r="HC79" s="1056"/>
      <c r="HD79" s="1056"/>
      <c r="HE79" s="1056"/>
      <c r="HF79" s="1056"/>
      <c r="HG79" s="1056"/>
      <c r="HH79" s="1056"/>
      <c r="HI79" s="1056"/>
      <c r="HJ79" s="1056"/>
      <c r="HK79" s="1056"/>
      <c r="HL79" s="1056"/>
      <c r="HM79" s="1056"/>
      <c r="HN79" s="1056"/>
      <c r="HO79" s="1056"/>
      <c r="HP79" s="1056"/>
      <c r="HQ79" s="1056"/>
      <c r="HR79" s="1056"/>
      <c r="HS79" s="1056"/>
      <c r="HT79" s="1056"/>
      <c r="HU79" s="1056"/>
      <c r="HV79" s="1056"/>
      <c r="HW79" s="1056"/>
      <c r="HX79" s="1056"/>
      <c r="HY79" s="1056"/>
      <c r="HZ79" s="1056"/>
      <c r="IA79" s="1056"/>
      <c r="IB79" s="1056"/>
      <c r="IC79" s="1056"/>
      <c r="ID79" s="1056"/>
      <c r="IE79" s="1056"/>
      <c r="IF79" s="1056"/>
      <c r="IG79" s="1056"/>
      <c r="IH79" s="1056"/>
      <c r="II79" s="1056"/>
      <c r="IJ79" s="1056"/>
      <c r="IK79" s="1056"/>
      <c r="IL79" s="1056"/>
      <c r="IM79" s="1056"/>
    </row>
    <row r="80" spans="1:247" s="176" customFormat="1" ht="15.75" thickBot="1" x14ac:dyDescent="0.3">
      <c r="A80" s="1109">
        <v>79</v>
      </c>
      <c r="B80" s="1109" t="s">
        <v>680</v>
      </c>
      <c r="C80" s="1109" t="s">
        <v>681</v>
      </c>
      <c r="D80" s="412" t="s">
        <v>3788</v>
      </c>
      <c r="E80" s="1364" t="s">
        <v>4213</v>
      </c>
      <c r="F80" s="1109" t="s">
        <v>689</v>
      </c>
      <c r="G80" s="1109" t="s">
        <v>147</v>
      </c>
      <c r="H80" s="1110">
        <v>32200</v>
      </c>
      <c r="I80" s="1109">
        <v>35</v>
      </c>
      <c r="J80" s="1109"/>
      <c r="K80" s="1109" t="s">
        <v>97</v>
      </c>
      <c r="L80" s="1109"/>
      <c r="M80" s="1109" t="s">
        <v>98</v>
      </c>
      <c r="N80" s="1109"/>
      <c r="O80" s="1109"/>
      <c r="P80" s="1109"/>
      <c r="Q80" s="1109" t="s">
        <v>234</v>
      </c>
      <c r="R80" s="1109"/>
      <c r="S80" s="1109">
        <v>2010</v>
      </c>
      <c r="T80" s="1109"/>
      <c r="U80" s="1109" t="s">
        <v>100</v>
      </c>
      <c r="V80" s="1109"/>
      <c r="W80" s="1109" t="s">
        <v>101</v>
      </c>
      <c r="X80" s="1109"/>
      <c r="Y80" s="1109" t="s">
        <v>225</v>
      </c>
      <c r="Z80" s="1109"/>
      <c r="AA80" s="1109" t="s">
        <v>612</v>
      </c>
      <c r="AB80" s="1109"/>
      <c r="AC80" s="1109"/>
      <c r="AD80" s="1109"/>
      <c r="AE80" s="1109" t="s">
        <v>102</v>
      </c>
      <c r="AF80" s="1109" t="s">
        <v>103</v>
      </c>
      <c r="AG80" s="1109" t="s">
        <v>414</v>
      </c>
      <c r="AH80" s="1109" t="s">
        <v>119</v>
      </c>
      <c r="AI80" s="1109" t="s">
        <v>690</v>
      </c>
      <c r="AJ80" s="1109" t="s">
        <v>691</v>
      </c>
      <c r="AK80" s="1110">
        <v>45055</v>
      </c>
      <c r="AL80" s="1109" t="s">
        <v>102</v>
      </c>
      <c r="AM80" s="1109" t="s">
        <v>102</v>
      </c>
      <c r="AN80" s="1109" t="s">
        <v>98</v>
      </c>
      <c r="AO80" s="1056" t="s">
        <v>236</v>
      </c>
      <c r="AP80" s="1109" t="s">
        <v>514</v>
      </c>
      <c r="AQ80" s="1109" t="s">
        <v>515</v>
      </c>
      <c r="AR80" s="1109" t="s">
        <v>102</v>
      </c>
      <c r="AS80" s="1056" t="s">
        <v>107</v>
      </c>
      <c r="AT80" s="1109" t="s">
        <v>102</v>
      </c>
      <c r="AU80" s="1109" t="s">
        <v>692</v>
      </c>
      <c r="AV80" s="1109" t="s">
        <v>8</v>
      </c>
      <c r="AW80" s="1114" t="s">
        <v>484</v>
      </c>
      <c r="AX80" s="1109" t="s">
        <v>9</v>
      </c>
      <c r="AY80" s="1109" t="s">
        <v>8</v>
      </c>
      <c r="AZ80" s="1370" t="s">
        <v>4565</v>
      </c>
      <c r="BA80" s="1109" t="s">
        <v>102</v>
      </c>
      <c r="BB80" s="1109" t="s">
        <v>102</v>
      </c>
      <c r="BC80" s="1109"/>
      <c r="BD80" s="1056" t="s">
        <v>485</v>
      </c>
      <c r="BE80" s="1111">
        <v>3</v>
      </c>
      <c r="BF80" s="1112">
        <v>3</v>
      </c>
      <c r="BG80" s="1112"/>
      <c r="BH80" s="1112">
        <v>7.5</v>
      </c>
      <c r="BI80" s="1112">
        <v>7.5</v>
      </c>
      <c r="BJ80" s="1112">
        <v>4.5</v>
      </c>
      <c r="BK80" s="1112">
        <v>4.5</v>
      </c>
      <c r="BL80" s="1111">
        <f t="shared" si="28"/>
        <v>15</v>
      </c>
      <c r="BM80" s="1111">
        <f t="shared" si="29"/>
        <v>15</v>
      </c>
      <c r="BN80" s="1111">
        <f t="shared" si="31"/>
        <v>0</v>
      </c>
      <c r="BO80" s="1109" t="s">
        <v>97</v>
      </c>
      <c r="BP80" s="1109" t="s">
        <v>102</v>
      </c>
      <c r="BQ80" s="1109" t="s">
        <v>97</v>
      </c>
      <c r="BR80" s="1109" t="s">
        <v>102</v>
      </c>
      <c r="BS80" s="1109" t="s">
        <v>97</v>
      </c>
      <c r="BT80" s="1109" t="s">
        <v>102</v>
      </c>
      <c r="BU80" s="1109" t="s">
        <v>97</v>
      </c>
      <c r="BV80" s="1109" t="s">
        <v>102</v>
      </c>
      <c r="BW80" s="1109" t="s">
        <v>97</v>
      </c>
      <c r="BX80" s="1109" t="s">
        <v>102</v>
      </c>
      <c r="BY80" s="1109" t="s">
        <v>97</v>
      </c>
      <c r="BZ80" s="1109" t="s">
        <v>102</v>
      </c>
      <c r="CA80" s="1113" t="s">
        <v>97</v>
      </c>
      <c r="CB80" s="1113" t="s">
        <v>102</v>
      </c>
      <c r="CC80" s="1113" t="s">
        <v>97</v>
      </c>
      <c r="CD80" s="1113" t="s">
        <v>102</v>
      </c>
      <c r="CE80" s="1113" t="s">
        <v>97</v>
      </c>
      <c r="CF80" s="1113" t="s">
        <v>102</v>
      </c>
      <c r="CG80" s="1113" t="s">
        <v>97</v>
      </c>
      <c r="CH80" s="1113" t="s">
        <v>102</v>
      </c>
      <c r="CI80" s="1113" t="s">
        <v>97</v>
      </c>
      <c r="CJ80" s="1113" t="s">
        <v>102</v>
      </c>
      <c r="CK80" s="1113" t="s">
        <v>97</v>
      </c>
      <c r="CL80" s="1113" t="s">
        <v>102</v>
      </c>
      <c r="CM80" s="1113" t="s">
        <v>97</v>
      </c>
      <c r="CN80" s="1113" t="s">
        <v>102</v>
      </c>
      <c r="CO80" s="1113" t="s">
        <v>97</v>
      </c>
      <c r="CP80" s="1113" t="s">
        <v>102</v>
      </c>
      <c r="CQ80" s="1114" t="s">
        <v>110</v>
      </c>
      <c r="CR80" s="1114">
        <v>85</v>
      </c>
      <c r="CS80" s="1114" t="s">
        <v>110</v>
      </c>
      <c r="CT80" s="1114">
        <v>86.153999999999996</v>
      </c>
      <c r="CU80" s="1114" t="s">
        <v>110</v>
      </c>
      <c r="CV80" s="1114">
        <v>94</v>
      </c>
      <c r="CW80" s="1114" t="s">
        <v>97</v>
      </c>
      <c r="CX80" s="1114" t="s">
        <v>102</v>
      </c>
      <c r="CY80" s="1114" t="s">
        <v>97</v>
      </c>
      <c r="CZ80" s="1114" t="s">
        <v>102</v>
      </c>
      <c r="DA80" s="1114" t="s">
        <v>97</v>
      </c>
      <c r="DB80" s="1114" t="s">
        <v>102</v>
      </c>
      <c r="DC80" s="1114" t="s">
        <v>97</v>
      </c>
      <c r="DD80" s="1114" t="s">
        <v>102</v>
      </c>
      <c r="DE80" s="1114" t="s">
        <v>97</v>
      </c>
      <c r="DF80" s="1114" t="s">
        <v>102</v>
      </c>
      <c r="DG80" s="1114" t="s">
        <v>110</v>
      </c>
      <c r="DH80" s="1114">
        <v>94</v>
      </c>
      <c r="DI80" s="1114" t="s">
        <v>110</v>
      </c>
      <c r="DJ80" s="1114">
        <v>97.92</v>
      </c>
      <c r="DK80" s="1114" t="s">
        <v>110</v>
      </c>
      <c r="DL80" s="1114">
        <v>78.48</v>
      </c>
      <c r="DM80" s="1056" t="s">
        <v>97</v>
      </c>
      <c r="DN80" s="1056" t="s">
        <v>102</v>
      </c>
      <c r="DO80" s="1056" t="s">
        <v>97</v>
      </c>
      <c r="DP80" s="1056" t="s">
        <v>102</v>
      </c>
      <c r="DQ80" s="1056" t="s">
        <v>97</v>
      </c>
      <c r="DR80" s="1056" t="s">
        <v>102</v>
      </c>
      <c r="DS80" s="1056" t="s">
        <v>97</v>
      </c>
      <c r="DT80" s="1056" t="s">
        <v>102</v>
      </c>
      <c r="DU80" s="1056" t="s">
        <v>97</v>
      </c>
      <c r="DV80" s="1056" t="s">
        <v>102</v>
      </c>
      <c r="DW80" s="1056" t="s">
        <v>97</v>
      </c>
      <c r="DX80" s="1056" t="s">
        <v>102</v>
      </c>
      <c r="DY80" s="1114" t="s">
        <v>97</v>
      </c>
      <c r="DZ80" s="1114" t="s">
        <v>102</v>
      </c>
      <c r="EA80" s="1114" t="s">
        <v>97</v>
      </c>
      <c r="EB80" s="1114" t="s">
        <v>102</v>
      </c>
      <c r="EC80" s="1114" t="s">
        <v>110</v>
      </c>
      <c r="ED80" s="1114" t="s">
        <v>143</v>
      </c>
      <c r="EE80" s="1114" t="s">
        <v>97</v>
      </c>
      <c r="EF80" s="1114" t="s">
        <v>102</v>
      </c>
      <c r="EG80" s="1114" t="s">
        <v>110</v>
      </c>
      <c r="EH80" s="1114" t="s">
        <v>287</v>
      </c>
      <c r="EI80" s="1114" t="s">
        <v>97</v>
      </c>
      <c r="EJ80" s="1114" t="s">
        <v>102</v>
      </c>
      <c r="EK80" s="1056" t="s">
        <v>97</v>
      </c>
      <c r="EL80" s="1056" t="s">
        <v>102</v>
      </c>
      <c r="EM80" s="1056" t="s">
        <v>110</v>
      </c>
      <c r="EN80" s="1114" t="s">
        <v>143</v>
      </c>
      <c r="EO80" s="1114" t="s">
        <v>110</v>
      </c>
      <c r="EP80" s="1114" t="s">
        <v>287</v>
      </c>
      <c r="EQ80" s="1056"/>
      <c r="ER80" s="1056"/>
      <c r="ES80" s="1056"/>
      <c r="ET80" s="1056"/>
      <c r="EU80" s="1056"/>
      <c r="EV80" s="1056"/>
      <c r="EW80" s="1056"/>
      <c r="EX80" s="1056"/>
      <c r="EY80" s="1056"/>
      <c r="EZ80" s="1056"/>
      <c r="FA80" s="1056"/>
      <c r="FB80" s="1056"/>
      <c r="FC80" s="1056"/>
      <c r="FD80" s="1056"/>
      <c r="FE80" s="1056"/>
      <c r="FF80" s="1056"/>
      <c r="FG80" s="1056"/>
      <c r="FH80" s="1056"/>
      <c r="FI80" s="1056"/>
      <c r="FJ80" s="1056"/>
      <c r="FK80" s="1056"/>
      <c r="FL80" s="1056"/>
      <c r="FM80" s="1056"/>
      <c r="FN80" s="1056"/>
      <c r="FO80" s="1056"/>
      <c r="FP80" s="1056"/>
      <c r="FQ80" s="1056"/>
      <c r="FR80" s="1056"/>
      <c r="FS80" s="1056"/>
      <c r="FT80" s="1056"/>
      <c r="FU80" s="1056"/>
      <c r="FV80" s="1056"/>
      <c r="FW80" s="1056"/>
      <c r="FX80" s="1056"/>
      <c r="FY80" s="1056"/>
      <c r="FZ80" s="1056"/>
      <c r="GA80" s="1056"/>
      <c r="GB80" s="1056"/>
      <c r="GC80" s="1056"/>
      <c r="GD80" s="1056"/>
      <c r="GE80" s="1056"/>
      <c r="GF80" s="1056"/>
      <c r="GG80" s="1056"/>
      <c r="GH80" s="1056"/>
      <c r="GI80" s="1056"/>
      <c r="GJ80" s="1056"/>
      <c r="GK80" s="1056"/>
      <c r="GL80" s="1056"/>
      <c r="GM80" s="1056"/>
      <c r="GN80" s="1056"/>
      <c r="GO80" s="1056"/>
      <c r="GP80" s="1056"/>
      <c r="GQ80" s="1056"/>
      <c r="GR80" s="1056"/>
      <c r="GS80" s="1056"/>
      <c r="GT80" s="1056"/>
      <c r="GU80" s="1056"/>
      <c r="GV80" s="1056"/>
      <c r="GW80" s="1056"/>
      <c r="GX80" s="1056"/>
      <c r="GY80" s="1056"/>
      <c r="GZ80" s="1056"/>
      <c r="HA80" s="1056"/>
      <c r="HB80" s="1056"/>
      <c r="HC80" s="1056"/>
      <c r="HD80" s="1056"/>
      <c r="HE80" s="1056"/>
      <c r="HF80" s="1056"/>
      <c r="HG80" s="1056"/>
      <c r="HH80" s="1056"/>
      <c r="HI80" s="1056"/>
      <c r="HJ80" s="1056"/>
      <c r="HK80" s="1056"/>
      <c r="HL80" s="1056"/>
      <c r="HM80" s="1056"/>
      <c r="HN80" s="1056"/>
      <c r="HO80" s="1056"/>
      <c r="HP80" s="1056"/>
      <c r="HQ80" s="1056"/>
      <c r="HR80" s="1056"/>
      <c r="HS80" s="1056"/>
      <c r="HT80" s="1056"/>
      <c r="HU80" s="1056"/>
      <c r="HV80" s="1056"/>
      <c r="HW80" s="1056"/>
      <c r="HX80" s="1056"/>
      <c r="HY80" s="1056"/>
      <c r="HZ80" s="1056"/>
      <c r="IA80" s="1056"/>
      <c r="IB80" s="1056"/>
      <c r="IC80" s="1056"/>
      <c r="ID80" s="1056"/>
      <c r="IE80" s="1056"/>
      <c r="IF80" s="1056"/>
      <c r="IG80" s="1056"/>
      <c r="IH80" s="1056"/>
      <c r="II80" s="1056"/>
      <c r="IJ80" s="1056"/>
      <c r="IK80" s="1056"/>
      <c r="IL80" s="1056"/>
      <c r="IM80" s="1056"/>
    </row>
    <row r="81" spans="1:247" s="176" customFormat="1" ht="15.75" thickBot="1" x14ac:dyDescent="0.3">
      <c r="A81" s="1109">
        <v>80</v>
      </c>
      <c r="B81" s="1109" t="s">
        <v>687</v>
      </c>
      <c r="C81" s="1109" t="s">
        <v>688</v>
      </c>
      <c r="D81" s="412" t="s">
        <v>3789</v>
      </c>
      <c r="E81" s="1364" t="s">
        <v>4214</v>
      </c>
      <c r="F81" s="1109" t="s">
        <v>695</v>
      </c>
      <c r="G81" s="1109" t="s">
        <v>96</v>
      </c>
      <c r="H81" s="1110">
        <v>35100</v>
      </c>
      <c r="I81" s="1109">
        <v>27</v>
      </c>
      <c r="J81" s="1109"/>
      <c r="K81" s="1109" t="s">
        <v>110</v>
      </c>
      <c r="L81" s="1109"/>
      <c r="M81" s="1109" t="s">
        <v>154</v>
      </c>
      <c r="N81" s="1109"/>
      <c r="O81" s="1109"/>
      <c r="P81" s="1109"/>
      <c r="Q81" s="1109" t="s">
        <v>696</v>
      </c>
      <c r="R81" s="1109"/>
      <c r="S81" s="1109">
        <v>2018</v>
      </c>
      <c r="T81" s="1109"/>
      <c r="U81" s="1109" t="s">
        <v>697</v>
      </c>
      <c r="V81" s="1109"/>
      <c r="W81" s="1109" t="s">
        <v>101</v>
      </c>
      <c r="X81" s="1109"/>
      <c r="Y81" s="1109" t="s">
        <v>102</v>
      </c>
      <c r="Z81" s="1109"/>
      <c r="AA81" s="1109" t="s">
        <v>150</v>
      </c>
      <c r="AB81" s="1109"/>
      <c r="AC81" s="1109"/>
      <c r="AD81" s="1109"/>
      <c r="AE81" s="1109" t="s">
        <v>102</v>
      </c>
      <c r="AF81" s="1109" t="s">
        <v>117</v>
      </c>
      <c r="AG81" s="1109" t="s">
        <v>151</v>
      </c>
      <c r="AH81" s="1109" t="s">
        <v>119</v>
      </c>
      <c r="AI81" s="1109" t="s">
        <v>698</v>
      </c>
      <c r="AJ81" s="1109" t="s">
        <v>699</v>
      </c>
      <c r="AK81" s="1110">
        <v>45029</v>
      </c>
      <c r="AL81" s="1109" t="s">
        <v>102</v>
      </c>
      <c r="AM81" s="1109" t="s">
        <v>102</v>
      </c>
      <c r="AN81" s="1109" t="s">
        <v>154</v>
      </c>
      <c r="AO81" s="1056" t="s">
        <v>106</v>
      </c>
      <c r="AP81" s="1109" t="s">
        <v>700</v>
      </c>
      <c r="AQ81" s="1109" t="s">
        <v>515</v>
      </c>
      <c r="AR81" s="1109" t="s">
        <v>102</v>
      </c>
      <c r="AS81" s="1056" t="s">
        <v>107</v>
      </c>
      <c r="AT81" s="1109" t="s">
        <v>102</v>
      </c>
      <c r="AU81" s="1109" t="s">
        <v>106</v>
      </c>
      <c r="AV81" s="1109" t="s">
        <v>8</v>
      </c>
      <c r="AW81" s="1114" t="s">
        <v>484</v>
      </c>
      <c r="AX81" s="1109" t="s">
        <v>9</v>
      </c>
      <c r="AY81" s="1109" t="s">
        <v>8</v>
      </c>
      <c r="AZ81" s="1369" t="s">
        <v>2835</v>
      </c>
      <c r="BA81" s="1109" t="s">
        <v>102</v>
      </c>
      <c r="BB81" s="1109" t="s">
        <v>102</v>
      </c>
      <c r="BC81" s="1109"/>
      <c r="BD81" s="1056" t="s">
        <v>629</v>
      </c>
      <c r="BE81" s="1111">
        <v>3</v>
      </c>
      <c r="BF81" s="1112">
        <v>3</v>
      </c>
      <c r="BG81" s="1112"/>
      <c r="BH81" s="1112">
        <v>7.5</v>
      </c>
      <c r="BI81" s="1112">
        <v>7.5</v>
      </c>
      <c r="BJ81" s="1112">
        <v>4.5</v>
      </c>
      <c r="BK81" s="1112">
        <v>4.5</v>
      </c>
      <c r="BL81" s="1111">
        <f t="shared" si="28"/>
        <v>15</v>
      </c>
      <c r="BM81" s="1111">
        <f t="shared" si="29"/>
        <v>15</v>
      </c>
      <c r="BN81" s="1111">
        <f t="shared" si="31"/>
        <v>0</v>
      </c>
      <c r="BO81" s="1109" t="s">
        <v>97</v>
      </c>
      <c r="BP81" s="1109" t="s">
        <v>102</v>
      </c>
      <c r="BQ81" s="1109" t="s">
        <v>97</v>
      </c>
      <c r="BR81" s="1109" t="s">
        <v>102</v>
      </c>
      <c r="BS81" s="1109" t="s">
        <v>97</v>
      </c>
      <c r="BT81" s="1109" t="s">
        <v>102</v>
      </c>
      <c r="BU81" s="1109" t="s">
        <v>97</v>
      </c>
      <c r="BV81" s="1109" t="s">
        <v>102</v>
      </c>
      <c r="BW81" s="1109" t="s">
        <v>97</v>
      </c>
      <c r="BX81" s="1109" t="s">
        <v>102</v>
      </c>
      <c r="BY81" s="1109" t="s">
        <v>97</v>
      </c>
      <c r="BZ81" s="1109" t="s">
        <v>102</v>
      </c>
      <c r="CA81" s="1113" t="s">
        <v>97</v>
      </c>
      <c r="CB81" s="1113" t="s">
        <v>102</v>
      </c>
      <c r="CC81" s="1113" t="s">
        <v>97</v>
      </c>
      <c r="CD81" s="1113" t="s">
        <v>102</v>
      </c>
      <c r="CE81" s="1113" t="s">
        <v>97</v>
      </c>
      <c r="CF81" s="1113" t="s">
        <v>102</v>
      </c>
      <c r="CG81" s="1113" t="s">
        <v>97</v>
      </c>
      <c r="CH81" s="1113" t="s">
        <v>102</v>
      </c>
      <c r="CI81" s="1113" t="s">
        <v>97</v>
      </c>
      <c r="CJ81" s="1113" t="s">
        <v>102</v>
      </c>
      <c r="CK81" s="1113" t="s">
        <v>97</v>
      </c>
      <c r="CL81" s="1113" t="s">
        <v>102</v>
      </c>
      <c r="CM81" s="1113" t="s">
        <v>97</v>
      </c>
      <c r="CN81" s="1113" t="s">
        <v>102</v>
      </c>
      <c r="CO81" s="1113" t="s">
        <v>97</v>
      </c>
      <c r="CP81" s="1113" t="s">
        <v>102</v>
      </c>
      <c r="CQ81" s="1114" t="s">
        <v>110</v>
      </c>
      <c r="CR81" s="1114">
        <v>88</v>
      </c>
      <c r="CS81" s="1114" t="s">
        <v>110</v>
      </c>
      <c r="CT81" s="1114">
        <v>81.31</v>
      </c>
      <c r="CU81" s="1114" t="s">
        <v>110</v>
      </c>
      <c r="CV81" s="1114">
        <v>100</v>
      </c>
      <c r="CW81" s="1114" t="s">
        <v>97</v>
      </c>
      <c r="CX81" s="1114" t="s">
        <v>102</v>
      </c>
      <c r="CY81" s="1114" t="s">
        <v>97</v>
      </c>
      <c r="CZ81" s="1114" t="s">
        <v>102</v>
      </c>
      <c r="DA81" s="1114" t="s">
        <v>97</v>
      </c>
      <c r="DB81" s="1114" t="s">
        <v>102</v>
      </c>
      <c r="DC81" s="1114" t="s">
        <v>97</v>
      </c>
      <c r="DD81" s="1114" t="s">
        <v>102</v>
      </c>
      <c r="DE81" s="1114" t="s">
        <v>97</v>
      </c>
      <c r="DF81" s="1114" t="s">
        <v>102</v>
      </c>
      <c r="DG81" s="1114" t="s">
        <v>110</v>
      </c>
      <c r="DH81" s="1114">
        <v>82</v>
      </c>
      <c r="DI81" s="1114" t="s">
        <v>110</v>
      </c>
      <c r="DJ81" s="1114">
        <v>95.25</v>
      </c>
      <c r="DK81" s="1114" t="s">
        <v>110</v>
      </c>
      <c r="DL81" s="1114">
        <v>76.459999999999994</v>
      </c>
      <c r="DM81" s="1056" t="s">
        <v>97</v>
      </c>
      <c r="DN81" s="1056" t="s">
        <v>102</v>
      </c>
      <c r="DO81" s="1056" t="s">
        <v>97</v>
      </c>
      <c r="DP81" s="1056" t="s">
        <v>102</v>
      </c>
      <c r="DQ81" s="1056" t="s">
        <v>97</v>
      </c>
      <c r="DR81" s="1056" t="s">
        <v>102</v>
      </c>
      <c r="DS81" s="1056" t="s">
        <v>97</v>
      </c>
      <c r="DT81" s="1056" t="s">
        <v>102</v>
      </c>
      <c r="DU81" s="1056" t="s">
        <v>97</v>
      </c>
      <c r="DV81" s="1056" t="s">
        <v>102</v>
      </c>
      <c r="DW81" s="1056" t="s">
        <v>97</v>
      </c>
      <c r="DX81" s="1056" t="s">
        <v>102</v>
      </c>
      <c r="DY81" s="1114" t="s">
        <v>97</v>
      </c>
      <c r="DZ81" s="1114" t="s">
        <v>102</v>
      </c>
      <c r="EA81" s="1114" t="s">
        <v>97</v>
      </c>
      <c r="EB81" s="1114" t="s">
        <v>102</v>
      </c>
      <c r="EC81" s="1114" t="s">
        <v>97</v>
      </c>
      <c r="ED81" s="1114" t="s">
        <v>102</v>
      </c>
      <c r="EE81" s="1114" t="s">
        <v>110</v>
      </c>
      <c r="EF81" s="1114" t="s">
        <v>314</v>
      </c>
      <c r="EG81" s="1114" t="s">
        <v>110</v>
      </c>
      <c r="EH81" s="1114" t="s">
        <v>351</v>
      </c>
      <c r="EI81" s="1114" t="s">
        <v>97</v>
      </c>
      <c r="EJ81" s="1114" t="s">
        <v>102</v>
      </c>
      <c r="EK81" s="1114" t="s">
        <v>110</v>
      </c>
      <c r="EL81" s="1114" t="s">
        <v>143</v>
      </c>
      <c r="EM81" s="1114" t="s">
        <v>97</v>
      </c>
      <c r="EN81" s="1114" t="s">
        <v>102</v>
      </c>
      <c r="EO81" s="1114" t="s">
        <v>110</v>
      </c>
      <c r="EP81" s="1114" t="s">
        <v>287</v>
      </c>
      <c r="EQ81" s="1056"/>
      <c r="ER81" s="1056"/>
      <c r="ES81" s="1056"/>
      <c r="ET81" s="1056"/>
      <c r="EU81" s="1056"/>
      <c r="EV81" s="1056"/>
      <c r="EW81" s="1056"/>
      <c r="EX81" s="1056"/>
      <c r="EY81" s="1056"/>
      <c r="EZ81" s="1056"/>
      <c r="FA81" s="1056"/>
      <c r="FB81" s="1056"/>
      <c r="FC81" s="1056"/>
      <c r="FD81" s="1056"/>
      <c r="FE81" s="1056"/>
      <c r="FF81" s="1056"/>
      <c r="FG81" s="1056"/>
      <c r="FH81" s="1056"/>
      <c r="FI81" s="1056"/>
      <c r="FJ81" s="1056"/>
      <c r="FK81" s="1056"/>
      <c r="FL81" s="1056"/>
      <c r="FM81" s="1056"/>
      <c r="FN81" s="1056"/>
      <c r="FO81" s="1056"/>
      <c r="FP81" s="1056"/>
      <c r="FQ81" s="1056"/>
      <c r="FR81" s="1056"/>
      <c r="FS81" s="1056"/>
      <c r="FT81" s="1056"/>
      <c r="FU81" s="1056"/>
      <c r="FV81" s="1056"/>
      <c r="FW81" s="1056"/>
      <c r="FX81" s="1056"/>
      <c r="FY81" s="1056"/>
      <c r="FZ81" s="1056"/>
      <c r="GA81" s="1056"/>
      <c r="GB81" s="1056"/>
      <c r="GC81" s="1056"/>
      <c r="GD81" s="1056"/>
      <c r="GE81" s="1056"/>
      <c r="GF81" s="1056"/>
      <c r="GG81" s="1056"/>
      <c r="GH81" s="1056"/>
      <c r="GI81" s="1056"/>
      <c r="GJ81" s="1056"/>
      <c r="GK81" s="1056"/>
      <c r="GL81" s="1056"/>
      <c r="GM81" s="1056"/>
      <c r="GN81" s="1056"/>
      <c r="GO81" s="1056"/>
      <c r="GP81" s="1056"/>
      <c r="GQ81" s="1056"/>
      <c r="GR81" s="1056"/>
      <c r="GS81" s="1056"/>
      <c r="GT81" s="1056"/>
      <c r="GU81" s="1056"/>
      <c r="GV81" s="1056"/>
      <c r="GW81" s="1056"/>
      <c r="GX81" s="1056"/>
      <c r="GY81" s="1056"/>
      <c r="GZ81" s="1056"/>
      <c r="HA81" s="1056"/>
      <c r="HB81" s="1056"/>
      <c r="HC81" s="1056"/>
      <c r="HD81" s="1056"/>
      <c r="HE81" s="1056"/>
      <c r="HF81" s="1056"/>
      <c r="HG81" s="1056"/>
      <c r="HH81" s="1056"/>
      <c r="HI81" s="1056"/>
      <c r="HJ81" s="1056"/>
      <c r="HK81" s="1056"/>
      <c r="HL81" s="1056"/>
      <c r="HM81" s="1056"/>
      <c r="HN81" s="1056"/>
      <c r="HO81" s="1056"/>
      <c r="HP81" s="1056"/>
      <c r="HQ81" s="1056"/>
      <c r="HR81" s="1056"/>
      <c r="HS81" s="1056"/>
      <c r="HT81" s="1056"/>
      <c r="HU81" s="1056"/>
      <c r="HV81" s="1056"/>
      <c r="HW81" s="1056"/>
      <c r="HX81" s="1056"/>
      <c r="HY81" s="1056"/>
      <c r="HZ81" s="1056"/>
      <c r="IA81" s="1056"/>
      <c r="IB81" s="1056"/>
      <c r="IC81" s="1056"/>
      <c r="ID81" s="1056"/>
      <c r="IE81" s="1056"/>
      <c r="IF81" s="1056"/>
      <c r="IG81" s="1056"/>
      <c r="IH81" s="1056"/>
      <c r="II81" s="1056"/>
      <c r="IJ81" s="1056"/>
      <c r="IK81" s="1056"/>
      <c r="IL81" s="1056"/>
      <c r="IM81" s="1056"/>
    </row>
    <row r="82" spans="1:247" s="176" customFormat="1" ht="15.75" thickBot="1" x14ac:dyDescent="0.3">
      <c r="A82" s="1109">
        <v>81</v>
      </c>
      <c r="B82" s="1109" t="s">
        <v>693</v>
      </c>
      <c r="C82" s="1109" t="s">
        <v>694</v>
      </c>
      <c r="D82" s="412" t="s">
        <v>3790</v>
      </c>
      <c r="E82" s="1364" t="s">
        <v>4215</v>
      </c>
      <c r="F82" s="1109" t="s">
        <v>703</v>
      </c>
      <c r="G82" s="1109" t="s">
        <v>96</v>
      </c>
      <c r="H82" s="1110">
        <v>36130</v>
      </c>
      <c r="I82" s="1109">
        <v>25</v>
      </c>
      <c r="J82" s="1109"/>
      <c r="K82" s="1109" t="s">
        <v>110</v>
      </c>
      <c r="L82" s="1109"/>
      <c r="M82" s="1109" t="s">
        <v>98</v>
      </c>
      <c r="N82" s="1109"/>
      <c r="O82" s="1109"/>
      <c r="P82" s="1109"/>
      <c r="Q82" s="1109" t="s">
        <v>99</v>
      </c>
      <c r="R82" s="1109"/>
      <c r="S82" s="1109">
        <v>2021</v>
      </c>
      <c r="T82" s="1109"/>
      <c r="U82" s="1109" t="s">
        <v>100</v>
      </c>
      <c r="V82" s="1109"/>
      <c r="W82" s="1109" t="s">
        <v>101</v>
      </c>
      <c r="X82" s="1109"/>
      <c r="Y82" s="1109" t="s">
        <v>102</v>
      </c>
      <c r="Z82" s="1109"/>
      <c r="AA82" s="1109" t="s">
        <v>191</v>
      </c>
      <c r="AB82" s="1109"/>
      <c r="AC82" s="1109"/>
      <c r="AD82" s="1109"/>
      <c r="AE82" s="1109" t="s">
        <v>102</v>
      </c>
      <c r="AF82" s="1109" t="s">
        <v>192</v>
      </c>
      <c r="AG82" s="1109" t="s">
        <v>193</v>
      </c>
      <c r="AH82" s="1109" t="s">
        <v>105</v>
      </c>
      <c r="AI82" s="1109" t="s">
        <v>102</v>
      </c>
      <c r="AJ82" s="1109" t="s">
        <v>102</v>
      </c>
      <c r="AK82" s="1110">
        <v>45028</v>
      </c>
      <c r="AL82" s="1109" t="s">
        <v>102</v>
      </c>
      <c r="AM82" s="1109" t="s">
        <v>102</v>
      </c>
      <c r="AN82" s="1109" t="s">
        <v>98</v>
      </c>
      <c r="AO82" s="1056" t="s">
        <v>106</v>
      </c>
      <c r="AP82" s="1109" t="s">
        <v>514</v>
      </c>
      <c r="AQ82" s="1109" t="s">
        <v>515</v>
      </c>
      <c r="AR82" s="1109" t="s">
        <v>102</v>
      </c>
      <c r="AS82" s="1056" t="s">
        <v>170</v>
      </c>
      <c r="AT82" s="1109" t="s">
        <v>102</v>
      </c>
      <c r="AU82" s="1109" t="s">
        <v>102</v>
      </c>
      <c r="AV82" s="1109" t="s">
        <v>8</v>
      </c>
      <c r="AW82" s="1114" t="s">
        <v>484</v>
      </c>
      <c r="AX82" s="1109" t="s">
        <v>9</v>
      </c>
      <c r="AY82" s="1109" t="s">
        <v>8</v>
      </c>
      <c r="AZ82" s="1369" t="s">
        <v>2835</v>
      </c>
      <c r="BA82" s="1109" t="s">
        <v>102</v>
      </c>
      <c r="BB82" s="1109" t="s">
        <v>102</v>
      </c>
      <c r="BC82" s="1109"/>
      <c r="BD82" s="1056" t="s">
        <v>592</v>
      </c>
      <c r="BE82" s="1111">
        <v>3</v>
      </c>
      <c r="BF82" s="1112">
        <v>1</v>
      </c>
      <c r="BG82" s="1112"/>
      <c r="BH82" s="1111">
        <v>0</v>
      </c>
      <c r="BI82" s="1111">
        <v>0</v>
      </c>
      <c r="BJ82" s="1111">
        <v>0</v>
      </c>
      <c r="BK82" s="1111">
        <v>0</v>
      </c>
      <c r="BL82" s="1111">
        <f t="shared" ref="BL82:BL87" si="32">BE82+BH82+BJ82</f>
        <v>3</v>
      </c>
      <c r="BM82" s="1111">
        <f t="shared" ref="BM82:BM85" si="33">BF82+BI82+BK82</f>
        <v>1</v>
      </c>
      <c r="BN82" s="1111">
        <f t="shared" si="31"/>
        <v>14</v>
      </c>
      <c r="BO82" s="1109" t="s">
        <v>97</v>
      </c>
      <c r="BP82" s="1109" t="s">
        <v>102</v>
      </c>
      <c r="BQ82" s="1109" t="s">
        <v>97</v>
      </c>
      <c r="BR82" s="1109" t="s">
        <v>102</v>
      </c>
      <c r="BS82" s="1109" t="s">
        <v>97</v>
      </c>
      <c r="BT82" s="1109" t="s">
        <v>102</v>
      </c>
      <c r="BU82" s="1109" t="s">
        <v>97</v>
      </c>
      <c r="BV82" s="1109" t="s">
        <v>102</v>
      </c>
      <c r="BW82" s="1109" t="s">
        <v>97</v>
      </c>
      <c r="BX82" s="1109" t="s">
        <v>102</v>
      </c>
      <c r="BY82" s="1109" t="s">
        <v>97</v>
      </c>
      <c r="BZ82" s="1109" t="s">
        <v>102</v>
      </c>
      <c r="CA82" s="1113" t="s">
        <v>97</v>
      </c>
      <c r="CB82" s="1113" t="s">
        <v>102</v>
      </c>
      <c r="CC82" s="1113" t="s">
        <v>97</v>
      </c>
      <c r="CD82" s="1113" t="s">
        <v>102</v>
      </c>
      <c r="CE82" s="1113" t="s">
        <v>97</v>
      </c>
      <c r="CF82" s="1113" t="s">
        <v>102</v>
      </c>
      <c r="CG82" s="1113" t="s">
        <v>97</v>
      </c>
      <c r="CH82" s="1113" t="s">
        <v>102</v>
      </c>
      <c r="CI82" s="1113" t="s">
        <v>97</v>
      </c>
      <c r="CJ82" s="1113" t="s">
        <v>102</v>
      </c>
      <c r="CK82" s="1113" t="s">
        <v>97</v>
      </c>
      <c r="CL82" s="1113" t="s">
        <v>102</v>
      </c>
      <c r="CM82" s="1113" t="s">
        <v>97</v>
      </c>
      <c r="CN82" s="1113" t="s">
        <v>102</v>
      </c>
      <c r="CO82" s="1113" t="s">
        <v>97</v>
      </c>
      <c r="CP82" s="1113" t="s">
        <v>102</v>
      </c>
      <c r="CQ82" s="1114" t="s">
        <v>110</v>
      </c>
      <c r="CR82" s="1114" t="s">
        <v>102</v>
      </c>
      <c r="CS82" s="1114" t="s">
        <v>110</v>
      </c>
      <c r="CT82" s="1114">
        <v>73.81</v>
      </c>
      <c r="CU82" s="1114" t="s">
        <v>110</v>
      </c>
      <c r="CV82" s="1114" t="s">
        <v>102</v>
      </c>
      <c r="CW82" s="1114" t="s">
        <v>97</v>
      </c>
      <c r="CX82" s="1114" t="s">
        <v>102</v>
      </c>
      <c r="CY82" s="1114" t="s">
        <v>97</v>
      </c>
      <c r="CZ82" s="1114" t="s">
        <v>102</v>
      </c>
      <c r="DA82" s="1114" t="s">
        <v>97</v>
      </c>
      <c r="DB82" s="1114" t="s">
        <v>102</v>
      </c>
      <c r="DC82" s="1114" t="s">
        <v>97</v>
      </c>
      <c r="DD82" s="1114" t="s">
        <v>102</v>
      </c>
      <c r="DE82" s="1114" t="s">
        <v>97</v>
      </c>
      <c r="DF82" s="1114" t="s">
        <v>102</v>
      </c>
      <c r="DG82" s="1114" t="s">
        <v>97</v>
      </c>
      <c r="DH82" s="1114" t="s">
        <v>102</v>
      </c>
      <c r="DI82" s="1114" t="s">
        <v>97</v>
      </c>
      <c r="DJ82" s="1114" t="s">
        <v>102</v>
      </c>
      <c r="DK82" s="1114" t="s">
        <v>97</v>
      </c>
      <c r="DL82" s="1114" t="s">
        <v>102</v>
      </c>
      <c r="DM82" s="1114" t="s">
        <v>97</v>
      </c>
      <c r="DN82" s="1114" t="s">
        <v>102</v>
      </c>
      <c r="DO82" s="1114" t="s">
        <v>97</v>
      </c>
      <c r="DP82" s="1114" t="s">
        <v>102</v>
      </c>
      <c r="DQ82" s="1114" t="s">
        <v>97</v>
      </c>
      <c r="DR82" s="1114" t="s">
        <v>102</v>
      </c>
      <c r="DS82" s="1114" t="s">
        <v>97</v>
      </c>
      <c r="DT82" s="1114" t="s">
        <v>102</v>
      </c>
      <c r="DU82" s="1114" t="s">
        <v>97</v>
      </c>
      <c r="DV82" s="1114" t="s">
        <v>102</v>
      </c>
      <c r="DW82" s="1114" t="s">
        <v>97</v>
      </c>
      <c r="DX82" s="1114" t="s">
        <v>102</v>
      </c>
      <c r="DY82" s="1114" t="s">
        <v>97</v>
      </c>
      <c r="DZ82" s="1114" t="s">
        <v>102</v>
      </c>
      <c r="EA82" s="1114" t="s">
        <v>97</v>
      </c>
      <c r="EB82" s="1114" t="s">
        <v>102</v>
      </c>
      <c r="EC82" s="1114" t="s">
        <v>97</v>
      </c>
      <c r="ED82" s="1114" t="s">
        <v>102</v>
      </c>
      <c r="EE82" s="1114" t="s">
        <v>97</v>
      </c>
      <c r="EF82" s="1114" t="s">
        <v>102</v>
      </c>
      <c r="EG82" s="1114" t="s">
        <v>97</v>
      </c>
      <c r="EH82" s="1114" t="s">
        <v>102</v>
      </c>
      <c r="EI82" s="1114" t="s">
        <v>97</v>
      </c>
      <c r="EJ82" s="1114" t="s">
        <v>102</v>
      </c>
      <c r="EK82" s="1056" t="s">
        <v>97</v>
      </c>
      <c r="EL82" s="1056" t="s">
        <v>102</v>
      </c>
      <c r="EM82" s="1114" t="s">
        <v>97</v>
      </c>
      <c r="EN82" s="1114" t="s">
        <v>102</v>
      </c>
      <c r="EO82" s="1114" t="s">
        <v>97</v>
      </c>
      <c r="EP82" s="1114" t="s">
        <v>102</v>
      </c>
      <c r="EQ82" s="1056"/>
      <c r="ER82" s="1056"/>
      <c r="ES82" s="1056"/>
      <c r="ET82" s="1056"/>
      <c r="EU82" s="1056"/>
      <c r="EV82" s="1056"/>
      <c r="EW82" s="1056"/>
      <c r="EX82" s="1056"/>
      <c r="EY82" s="1056"/>
      <c r="EZ82" s="1056"/>
      <c r="FA82" s="1056"/>
      <c r="FB82" s="1056"/>
      <c r="FC82" s="1056"/>
      <c r="FD82" s="1056"/>
      <c r="FE82" s="1056"/>
      <c r="FF82" s="1056"/>
      <c r="FG82" s="1056"/>
      <c r="FH82" s="1056"/>
      <c r="FI82" s="1056"/>
      <c r="FJ82" s="1056"/>
      <c r="FK82" s="1056"/>
      <c r="FL82" s="1056"/>
      <c r="FM82" s="1056"/>
      <c r="FN82" s="1056"/>
      <c r="FO82" s="1056"/>
      <c r="FP82" s="1056"/>
      <c r="FQ82" s="1056"/>
      <c r="FR82" s="1056"/>
      <c r="FS82" s="1056"/>
      <c r="FT82" s="1056"/>
      <c r="FU82" s="1056"/>
      <c r="FV82" s="1056"/>
      <c r="FW82" s="1056"/>
      <c r="FX82" s="1056"/>
      <c r="FY82" s="1056"/>
      <c r="FZ82" s="1056"/>
      <c r="GA82" s="1056"/>
      <c r="GB82" s="1056"/>
      <c r="GC82" s="1056"/>
      <c r="GD82" s="1056"/>
      <c r="GE82" s="1056"/>
      <c r="GF82" s="1056"/>
      <c r="GG82" s="1056"/>
      <c r="GH82" s="1056"/>
      <c r="GI82" s="1056"/>
      <c r="GJ82" s="1056"/>
      <c r="GK82" s="1056"/>
      <c r="GL82" s="1056"/>
      <c r="GM82" s="1056"/>
      <c r="GN82" s="1056"/>
      <c r="GO82" s="1056"/>
      <c r="GP82" s="1056"/>
      <c r="GQ82" s="1056"/>
      <c r="GR82" s="1056"/>
      <c r="GS82" s="1056"/>
      <c r="GT82" s="1056"/>
      <c r="GU82" s="1056"/>
      <c r="GV82" s="1056"/>
      <c r="GW82" s="1056"/>
      <c r="GX82" s="1056"/>
      <c r="GY82" s="1056"/>
      <c r="GZ82" s="1056"/>
      <c r="HA82" s="1056"/>
      <c r="HB82" s="1056"/>
      <c r="HC82" s="1056"/>
      <c r="HD82" s="1056"/>
      <c r="HE82" s="1056"/>
      <c r="HF82" s="1056"/>
      <c r="HG82" s="1056"/>
      <c r="HH82" s="1056"/>
      <c r="HI82" s="1056"/>
      <c r="HJ82" s="1056"/>
      <c r="HK82" s="1056"/>
      <c r="HL82" s="1056"/>
      <c r="HM82" s="1056"/>
      <c r="HN82" s="1056"/>
      <c r="HO82" s="1056"/>
      <c r="HP82" s="1056"/>
      <c r="HQ82" s="1056"/>
      <c r="HR82" s="1056"/>
      <c r="HS82" s="1056"/>
      <c r="HT82" s="1056"/>
      <c r="HU82" s="1056"/>
      <c r="HV82" s="1056"/>
      <c r="HW82" s="1056"/>
      <c r="HX82" s="1056"/>
      <c r="HY82" s="1056"/>
      <c r="HZ82" s="1056"/>
      <c r="IA82" s="1056"/>
      <c r="IB82" s="1056"/>
      <c r="IC82" s="1056"/>
      <c r="ID82" s="1056"/>
      <c r="IE82" s="1056"/>
      <c r="IF82" s="1056"/>
      <c r="IG82" s="1056"/>
      <c r="IH82" s="1056"/>
      <c r="II82" s="1056"/>
      <c r="IJ82" s="1056"/>
      <c r="IK82" s="1056"/>
      <c r="IL82" s="1056"/>
      <c r="IM82" s="1056"/>
    </row>
    <row r="83" spans="1:247" s="176" customFormat="1" ht="15.75" thickBot="1" x14ac:dyDescent="0.3">
      <c r="A83" s="1109">
        <v>82</v>
      </c>
      <c r="B83" s="1109" t="s">
        <v>701</v>
      </c>
      <c r="C83" s="1109" t="s">
        <v>702</v>
      </c>
      <c r="D83" s="412" t="s">
        <v>3791</v>
      </c>
      <c r="E83" s="1364" t="s">
        <v>4216</v>
      </c>
      <c r="F83" s="1109" t="s">
        <v>706</v>
      </c>
      <c r="G83" s="1109" t="s">
        <v>147</v>
      </c>
      <c r="H83" s="1110">
        <v>34516</v>
      </c>
      <c r="I83" s="1109">
        <v>29</v>
      </c>
      <c r="J83" s="1109"/>
      <c r="K83" s="1109" t="s">
        <v>563</v>
      </c>
      <c r="L83" s="1109"/>
      <c r="M83" s="1109" t="s">
        <v>115</v>
      </c>
      <c r="N83" s="1109"/>
      <c r="O83" s="1109"/>
      <c r="P83" s="1109"/>
      <c r="Q83" s="1109" t="s">
        <v>707</v>
      </c>
      <c r="R83" s="1109"/>
      <c r="S83" s="1109">
        <v>2015</v>
      </c>
      <c r="T83" s="1109"/>
      <c r="U83" s="1109" t="s">
        <v>491</v>
      </c>
      <c r="V83" s="1109"/>
      <c r="W83" s="1109" t="s">
        <v>511</v>
      </c>
      <c r="X83" s="1109"/>
      <c r="Y83" s="1109" t="s">
        <v>102</v>
      </c>
      <c r="Z83" s="1109"/>
      <c r="AA83" s="1109" t="s">
        <v>419</v>
      </c>
      <c r="AB83" s="1109"/>
      <c r="AC83" s="1109"/>
      <c r="AD83" s="1109"/>
      <c r="AE83" s="1109" t="s">
        <v>102</v>
      </c>
      <c r="AF83" s="1109" t="s">
        <v>192</v>
      </c>
      <c r="AG83" s="1109" t="s">
        <v>441</v>
      </c>
      <c r="AH83" s="1109" t="s">
        <v>119</v>
      </c>
      <c r="AI83" s="1109" t="s">
        <v>708</v>
      </c>
      <c r="AJ83" s="1109" t="s">
        <v>709</v>
      </c>
      <c r="AK83" s="1110">
        <v>44922</v>
      </c>
      <c r="AL83" s="1109" t="s">
        <v>102</v>
      </c>
      <c r="AM83" s="1109" t="s">
        <v>102</v>
      </c>
      <c r="AN83" s="1109" t="s">
        <v>115</v>
      </c>
      <c r="AO83" s="1056" t="s">
        <v>122</v>
      </c>
      <c r="AP83" s="1109" t="s">
        <v>110</v>
      </c>
      <c r="AQ83" s="1109" t="s">
        <v>482</v>
      </c>
      <c r="AR83" s="1109">
        <v>140</v>
      </c>
      <c r="AS83" s="1056" t="s">
        <v>97</v>
      </c>
      <c r="AT83" s="1109" t="s">
        <v>102</v>
      </c>
      <c r="AU83" s="1109" t="s">
        <v>155</v>
      </c>
      <c r="AV83" s="1109" t="s">
        <v>9</v>
      </c>
      <c r="AW83" s="1114" t="s">
        <v>484</v>
      </c>
      <c r="AX83" s="1109" t="s">
        <v>9</v>
      </c>
      <c r="AY83" s="1109" t="s">
        <v>9</v>
      </c>
      <c r="AZ83" s="1369" t="s">
        <v>2835</v>
      </c>
      <c r="BA83" s="1109" t="s">
        <v>102</v>
      </c>
      <c r="BB83" s="1109" t="s">
        <v>102</v>
      </c>
      <c r="BC83" s="1109"/>
      <c r="BD83" s="1056" t="s">
        <v>70</v>
      </c>
      <c r="BE83" s="1111">
        <v>1</v>
      </c>
      <c r="BF83" s="1112">
        <v>1</v>
      </c>
      <c r="BG83" s="1112"/>
      <c r="BH83" s="1111">
        <v>2</v>
      </c>
      <c r="BI83" s="1111">
        <v>0</v>
      </c>
      <c r="BJ83" s="1111">
        <v>0</v>
      </c>
      <c r="BK83" s="1111">
        <v>0</v>
      </c>
      <c r="BL83" s="1111">
        <f t="shared" si="32"/>
        <v>3</v>
      </c>
      <c r="BM83" s="1111">
        <f>BF83+BI83+BK83</f>
        <v>1</v>
      </c>
      <c r="BN83" s="1111">
        <f>13-BM83</f>
        <v>12</v>
      </c>
      <c r="BO83" s="1109" t="s">
        <v>97</v>
      </c>
      <c r="BP83" s="1109" t="s">
        <v>102</v>
      </c>
      <c r="BQ83" s="1109" t="s">
        <v>97</v>
      </c>
      <c r="BR83" s="1109" t="s">
        <v>102</v>
      </c>
      <c r="BS83" s="1109" t="s">
        <v>97</v>
      </c>
      <c r="BT83" s="1109" t="s">
        <v>102</v>
      </c>
      <c r="BU83" s="1109" t="s">
        <v>97</v>
      </c>
      <c r="BV83" s="1109" t="s">
        <v>102</v>
      </c>
      <c r="BW83" s="1109" t="s">
        <v>97</v>
      </c>
      <c r="BX83" s="1109" t="s">
        <v>102</v>
      </c>
      <c r="BY83" s="1109" t="s">
        <v>97</v>
      </c>
      <c r="BZ83" s="1109" t="s">
        <v>102</v>
      </c>
      <c r="CA83" s="1113" t="s">
        <v>97</v>
      </c>
      <c r="CB83" s="1113" t="s">
        <v>102</v>
      </c>
      <c r="CC83" s="1113" t="s">
        <v>97</v>
      </c>
      <c r="CD83" s="1113" t="s">
        <v>102</v>
      </c>
      <c r="CE83" s="1113" t="s">
        <v>97</v>
      </c>
      <c r="CF83" s="1113" t="s">
        <v>102</v>
      </c>
      <c r="CG83" s="1113" t="s">
        <v>97</v>
      </c>
      <c r="CH83" s="1113" t="s">
        <v>102</v>
      </c>
      <c r="CI83" s="1113" t="s">
        <v>97</v>
      </c>
      <c r="CJ83" s="1113" t="s">
        <v>102</v>
      </c>
      <c r="CK83" s="1113" t="s">
        <v>97</v>
      </c>
      <c r="CL83" s="1113" t="s">
        <v>102</v>
      </c>
      <c r="CM83" s="1113" t="s">
        <v>97</v>
      </c>
      <c r="CN83" s="1113" t="s">
        <v>102</v>
      </c>
      <c r="CO83" s="1113" t="s">
        <v>97</v>
      </c>
      <c r="CP83" s="1113" t="s">
        <v>102</v>
      </c>
      <c r="CQ83" s="1114" t="s">
        <v>110</v>
      </c>
      <c r="CR83" s="1114">
        <v>93</v>
      </c>
      <c r="CS83" s="1114" t="s">
        <v>97</v>
      </c>
      <c r="CT83" s="1114" t="s">
        <v>102</v>
      </c>
      <c r="CU83" s="1114" t="s">
        <v>97</v>
      </c>
      <c r="CV83" s="1114" t="s">
        <v>102</v>
      </c>
      <c r="CW83" s="1114" t="s">
        <v>97</v>
      </c>
      <c r="CX83" s="1114" t="s">
        <v>102</v>
      </c>
      <c r="CY83" s="1114" t="s">
        <v>97</v>
      </c>
      <c r="CZ83" s="1114" t="s">
        <v>102</v>
      </c>
      <c r="DA83" s="1114" t="s">
        <v>97</v>
      </c>
      <c r="DB83" s="1114" t="s">
        <v>102</v>
      </c>
      <c r="DC83" s="1114" t="s">
        <v>97</v>
      </c>
      <c r="DD83" s="1114" t="s">
        <v>102</v>
      </c>
      <c r="DE83" s="1114" t="s">
        <v>97</v>
      </c>
      <c r="DF83" s="1114" t="s">
        <v>102</v>
      </c>
      <c r="DG83" s="1114" t="s">
        <v>110</v>
      </c>
      <c r="DH83" s="1114" t="s">
        <v>102</v>
      </c>
      <c r="DI83" s="1114" t="s">
        <v>97</v>
      </c>
      <c r="DJ83" s="1114" t="s">
        <v>102</v>
      </c>
      <c r="DK83" s="1114" t="s">
        <v>97</v>
      </c>
      <c r="DL83" s="1114" t="s">
        <v>102</v>
      </c>
      <c r="DM83" s="1056" t="s">
        <v>97</v>
      </c>
      <c r="DN83" s="1056" t="s">
        <v>102</v>
      </c>
      <c r="DO83" s="1056" t="s">
        <v>97</v>
      </c>
      <c r="DP83" s="1056" t="s">
        <v>102</v>
      </c>
      <c r="DQ83" s="1056" t="s">
        <v>97</v>
      </c>
      <c r="DR83" s="1056" t="s">
        <v>102</v>
      </c>
      <c r="DS83" s="1056" t="s">
        <v>97</v>
      </c>
      <c r="DT83" s="1056" t="s">
        <v>102</v>
      </c>
      <c r="DU83" s="1056" t="s">
        <v>97</v>
      </c>
      <c r="DV83" s="1056" t="s">
        <v>102</v>
      </c>
      <c r="DW83" s="1056" t="s">
        <v>97</v>
      </c>
      <c r="DX83" s="1056" t="s">
        <v>102</v>
      </c>
      <c r="DY83" s="1114" t="s">
        <v>97</v>
      </c>
      <c r="DZ83" s="1114" t="s">
        <v>102</v>
      </c>
      <c r="EA83" s="1114" t="s">
        <v>97</v>
      </c>
      <c r="EB83" s="1114" t="s">
        <v>102</v>
      </c>
      <c r="EC83" s="1114" t="s">
        <v>97</v>
      </c>
      <c r="ED83" s="1114" t="s">
        <v>102</v>
      </c>
      <c r="EE83" s="1114" t="s">
        <v>97</v>
      </c>
      <c r="EF83" s="1114" t="s">
        <v>102</v>
      </c>
      <c r="EG83" s="1114" t="s">
        <v>97</v>
      </c>
      <c r="EH83" s="1114" t="s">
        <v>102</v>
      </c>
      <c r="EI83" s="1114" t="s">
        <v>97</v>
      </c>
      <c r="EJ83" s="1114" t="s">
        <v>102</v>
      </c>
      <c r="EK83" s="1056" t="s">
        <v>97</v>
      </c>
      <c r="EL83" s="1056" t="s">
        <v>102</v>
      </c>
      <c r="EM83" s="1114" t="s">
        <v>97</v>
      </c>
      <c r="EN83" s="1114" t="s">
        <v>102</v>
      </c>
      <c r="EO83" s="1114" t="s">
        <v>97</v>
      </c>
      <c r="EP83" s="1114" t="s">
        <v>102</v>
      </c>
      <c r="EQ83" s="1056"/>
      <c r="ER83" s="1056"/>
      <c r="ES83" s="1056"/>
      <c r="ET83" s="1056"/>
      <c r="EU83" s="1056"/>
      <c r="EV83" s="1056"/>
      <c r="EW83" s="1056"/>
      <c r="EX83" s="1056"/>
      <c r="EY83" s="1056"/>
      <c r="EZ83" s="1056"/>
      <c r="FA83" s="1056"/>
      <c r="FB83" s="1056"/>
      <c r="FC83" s="1056"/>
      <c r="FD83" s="1056"/>
      <c r="FE83" s="1056"/>
      <c r="FF83" s="1056"/>
      <c r="FG83" s="1056"/>
      <c r="FH83" s="1056"/>
      <c r="FI83" s="1056"/>
      <c r="FJ83" s="1056"/>
      <c r="FK83" s="1056"/>
      <c r="FL83" s="1056"/>
      <c r="FM83" s="1056"/>
      <c r="FN83" s="1056"/>
      <c r="FO83" s="1056"/>
      <c r="FP83" s="1056"/>
      <c r="FQ83" s="1056"/>
      <c r="FR83" s="1056"/>
      <c r="FS83" s="1056"/>
      <c r="FT83" s="1056"/>
      <c r="FU83" s="1056"/>
      <c r="FV83" s="1056"/>
      <c r="FW83" s="1056"/>
      <c r="FX83" s="1056"/>
      <c r="FY83" s="1056"/>
      <c r="FZ83" s="1056"/>
      <c r="GA83" s="1056"/>
      <c r="GB83" s="1056"/>
      <c r="GC83" s="1056"/>
      <c r="GD83" s="1056"/>
      <c r="GE83" s="1056"/>
      <c r="GF83" s="1056"/>
      <c r="GG83" s="1056"/>
      <c r="GH83" s="1056"/>
      <c r="GI83" s="1056"/>
      <c r="GJ83" s="1056"/>
      <c r="GK83" s="1056"/>
      <c r="GL83" s="1056"/>
      <c r="GM83" s="1056"/>
      <c r="GN83" s="1056"/>
      <c r="GO83" s="1056"/>
      <c r="GP83" s="1056"/>
      <c r="GQ83" s="1056"/>
      <c r="GR83" s="1056"/>
      <c r="GS83" s="1056"/>
      <c r="GT83" s="1056"/>
      <c r="GU83" s="1056"/>
      <c r="GV83" s="1056"/>
      <c r="GW83" s="1056"/>
      <c r="GX83" s="1056"/>
      <c r="GY83" s="1056"/>
      <c r="GZ83" s="1056"/>
      <c r="HA83" s="1056"/>
      <c r="HB83" s="1056"/>
      <c r="HC83" s="1056"/>
      <c r="HD83" s="1056"/>
      <c r="HE83" s="1056"/>
      <c r="HF83" s="1056"/>
      <c r="HG83" s="1056"/>
      <c r="HH83" s="1056"/>
      <c r="HI83" s="1056"/>
      <c r="HJ83" s="1056"/>
      <c r="HK83" s="1056"/>
      <c r="HL83" s="1056"/>
      <c r="HM83" s="1056"/>
      <c r="HN83" s="1056"/>
      <c r="HO83" s="1056"/>
      <c r="HP83" s="1056"/>
      <c r="HQ83" s="1056"/>
      <c r="HR83" s="1056"/>
      <c r="HS83" s="1056"/>
      <c r="HT83" s="1056"/>
      <c r="HU83" s="1056"/>
      <c r="HV83" s="1056"/>
      <c r="HW83" s="1056"/>
      <c r="HX83" s="1056"/>
      <c r="HY83" s="1056"/>
      <c r="HZ83" s="1056"/>
      <c r="IA83" s="1056"/>
      <c r="IB83" s="1056"/>
      <c r="IC83" s="1056"/>
      <c r="ID83" s="1056"/>
      <c r="IE83" s="1056"/>
      <c r="IF83" s="1056"/>
      <c r="IG83" s="1056"/>
      <c r="IH83" s="1056"/>
      <c r="II83" s="1056"/>
      <c r="IJ83" s="1056"/>
      <c r="IK83" s="1056"/>
      <c r="IL83" s="1056"/>
      <c r="IM83" s="1056"/>
    </row>
    <row r="84" spans="1:247" s="176" customFormat="1" ht="15.75" thickBot="1" x14ac:dyDescent="0.3">
      <c r="A84" s="1109">
        <v>83</v>
      </c>
      <c r="B84" s="1109" t="s">
        <v>704</v>
      </c>
      <c r="C84" s="1109" t="s">
        <v>705</v>
      </c>
      <c r="D84" s="412" t="s">
        <v>3792</v>
      </c>
      <c r="E84" s="1364" t="s">
        <v>4217</v>
      </c>
      <c r="F84" s="1109" t="s">
        <v>712</v>
      </c>
      <c r="G84" s="1109" t="s">
        <v>147</v>
      </c>
      <c r="H84" s="1110">
        <v>35615</v>
      </c>
      <c r="I84" s="1109">
        <v>26</v>
      </c>
      <c r="J84" s="1109"/>
      <c r="K84" s="1109" t="s">
        <v>110</v>
      </c>
      <c r="L84" s="1109"/>
      <c r="M84" s="1109" t="s">
        <v>98</v>
      </c>
      <c r="N84" s="1109"/>
      <c r="O84" s="1109"/>
      <c r="P84" s="1109"/>
      <c r="Q84" s="1109" t="s">
        <v>490</v>
      </c>
      <c r="R84" s="1109"/>
      <c r="S84" s="1109">
        <v>2020</v>
      </c>
      <c r="T84" s="1109"/>
      <c r="U84" s="1109" t="s">
        <v>100</v>
      </c>
      <c r="V84" s="1109"/>
      <c r="W84" s="1109" t="s">
        <v>101</v>
      </c>
      <c r="X84" s="1109"/>
      <c r="Y84" s="1109" t="s">
        <v>102</v>
      </c>
      <c r="Z84" s="1109"/>
      <c r="AA84" s="1109" t="s">
        <v>300</v>
      </c>
      <c r="AB84" s="1109"/>
      <c r="AC84" s="1109"/>
      <c r="AD84" s="1109"/>
      <c r="AE84" s="1109" t="s">
        <v>102</v>
      </c>
      <c r="AF84" s="1109" t="s">
        <v>117</v>
      </c>
      <c r="AG84" s="1109" t="s">
        <v>301</v>
      </c>
      <c r="AH84" s="1109" t="s">
        <v>119</v>
      </c>
      <c r="AI84" s="1109" t="s">
        <v>713</v>
      </c>
      <c r="AJ84" s="1109" t="s">
        <v>714</v>
      </c>
      <c r="AK84" s="1110">
        <v>45061</v>
      </c>
      <c r="AL84" s="1109" t="s">
        <v>102</v>
      </c>
      <c r="AM84" s="1109" t="s">
        <v>102</v>
      </c>
      <c r="AN84" s="1109" t="s">
        <v>98</v>
      </c>
      <c r="AO84" s="1056" t="s">
        <v>122</v>
      </c>
      <c r="AP84" s="1109" t="s">
        <v>514</v>
      </c>
      <c r="AQ84" s="1109" t="s">
        <v>515</v>
      </c>
      <c r="AR84" s="1109" t="s">
        <v>102</v>
      </c>
      <c r="AS84" s="1056" t="s">
        <v>107</v>
      </c>
      <c r="AT84" s="1109" t="s">
        <v>715</v>
      </c>
      <c r="AU84" s="1109" t="s">
        <v>716</v>
      </c>
      <c r="AV84" s="1109" t="s">
        <v>8</v>
      </c>
      <c r="AW84" s="1114" t="s">
        <v>484</v>
      </c>
      <c r="AX84" s="1109" t="s">
        <v>9</v>
      </c>
      <c r="AY84" s="1109" t="s">
        <v>8</v>
      </c>
      <c r="AZ84" s="1370" t="s">
        <v>4565</v>
      </c>
      <c r="BA84" s="1109" t="s">
        <v>102</v>
      </c>
      <c r="BB84" s="1109" t="s">
        <v>102</v>
      </c>
      <c r="BC84" s="1109"/>
      <c r="BD84" s="1056" t="s">
        <v>717</v>
      </c>
      <c r="BE84" s="1111">
        <v>0</v>
      </c>
      <c r="BF84" s="1112">
        <v>0</v>
      </c>
      <c r="BG84" s="1112"/>
      <c r="BH84" s="1111">
        <v>2</v>
      </c>
      <c r="BI84" s="1111">
        <v>2</v>
      </c>
      <c r="BJ84" s="1111">
        <v>0</v>
      </c>
      <c r="BK84" s="1111">
        <v>0</v>
      </c>
      <c r="BL84" s="1111">
        <f t="shared" si="32"/>
        <v>2</v>
      </c>
      <c r="BM84" s="1111">
        <f t="shared" si="33"/>
        <v>2</v>
      </c>
      <c r="BN84" s="1111">
        <f>12-BM84</f>
        <v>10</v>
      </c>
      <c r="BO84" s="1109" t="s">
        <v>97</v>
      </c>
      <c r="BP84" s="1109" t="s">
        <v>102</v>
      </c>
      <c r="BQ84" s="1109" t="s">
        <v>97</v>
      </c>
      <c r="BR84" s="1109" t="s">
        <v>102</v>
      </c>
      <c r="BS84" s="1109" t="s">
        <v>97</v>
      </c>
      <c r="BT84" s="1109" t="s">
        <v>102</v>
      </c>
      <c r="BU84" s="1109" t="s">
        <v>97</v>
      </c>
      <c r="BV84" s="1109" t="s">
        <v>102</v>
      </c>
      <c r="BW84" s="1109" t="s">
        <v>97</v>
      </c>
      <c r="BX84" s="1109" t="s">
        <v>102</v>
      </c>
      <c r="BY84" s="1109" t="s">
        <v>97</v>
      </c>
      <c r="BZ84" s="1109" t="s">
        <v>102</v>
      </c>
      <c r="CA84" s="1113" t="s">
        <v>97</v>
      </c>
      <c r="CB84" s="1113" t="s">
        <v>102</v>
      </c>
      <c r="CC84" s="1113" t="s">
        <v>97</v>
      </c>
      <c r="CD84" s="1113" t="s">
        <v>102</v>
      </c>
      <c r="CE84" s="1113" t="s">
        <v>97</v>
      </c>
      <c r="CF84" s="1113" t="s">
        <v>102</v>
      </c>
      <c r="CG84" s="1113" t="s">
        <v>97</v>
      </c>
      <c r="CH84" s="1113" t="s">
        <v>102</v>
      </c>
      <c r="CI84" s="1113" t="s">
        <v>97</v>
      </c>
      <c r="CJ84" s="1113" t="s">
        <v>102</v>
      </c>
      <c r="CK84" s="1113" t="s">
        <v>97</v>
      </c>
      <c r="CL84" s="1113" t="s">
        <v>102</v>
      </c>
      <c r="CM84" s="1113" t="s">
        <v>97</v>
      </c>
      <c r="CN84" s="1113" t="s">
        <v>102</v>
      </c>
      <c r="CO84" s="1113" t="s">
        <v>97</v>
      </c>
      <c r="CP84" s="1113" t="s">
        <v>102</v>
      </c>
      <c r="CQ84" s="1114" t="s">
        <v>97</v>
      </c>
      <c r="CR84" s="1114" t="s">
        <v>102</v>
      </c>
      <c r="CS84" s="1114" t="s">
        <v>97</v>
      </c>
      <c r="CT84" s="1114" t="s">
        <v>102</v>
      </c>
      <c r="CU84" s="1114" t="s">
        <v>97</v>
      </c>
      <c r="CV84" s="1114" t="s">
        <v>102</v>
      </c>
      <c r="CW84" s="1114" t="s">
        <v>97</v>
      </c>
      <c r="CX84" s="1114" t="s">
        <v>102</v>
      </c>
      <c r="CY84" s="1114" t="s">
        <v>97</v>
      </c>
      <c r="CZ84" s="1114" t="s">
        <v>102</v>
      </c>
      <c r="DA84" s="1114" t="s">
        <v>97</v>
      </c>
      <c r="DB84" s="1114" t="s">
        <v>102</v>
      </c>
      <c r="DC84" s="1114" t="s">
        <v>97</v>
      </c>
      <c r="DD84" s="1114" t="s">
        <v>102</v>
      </c>
      <c r="DE84" s="1114" t="s">
        <v>97</v>
      </c>
      <c r="DF84" s="1114" t="s">
        <v>102</v>
      </c>
      <c r="DG84" s="1114" t="s">
        <v>110</v>
      </c>
      <c r="DH84" s="1114">
        <v>98</v>
      </c>
      <c r="DI84" s="1114" t="s">
        <v>97</v>
      </c>
      <c r="DJ84" s="1114" t="s">
        <v>102</v>
      </c>
      <c r="DK84" s="1114" t="s">
        <v>97</v>
      </c>
      <c r="DL84" s="1114" t="s">
        <v>102</v>
      </c>
      <c r="DM84" s="1056" t="s">
        <v>97</v>
      </c>
      <c r="DN84" s="1056" t="s">
        <v>102</v>
      </c>
      <c r="DO84" s="1056" t="s">
        <v>97</v>
      </c>
      <c r="DP84" s="1056" t="s">
        <v>102</v>
      </c>
      <c r="DQ84" s="1056" t="s">
        <v>97</v>
      </c>
      <c r="DR84" s="1056" t="s">
        <v>102</v>
      </c>
      <c r="DS84" s="1056" t="s">
        <v>97</v>
      </c>
      <c r="DT84" s="1056" t="s">
        <v>102</v>
      </c>
      <c r="DU84" s="1056" t="s">
        <v>97</v>
      </c>
      <c r="DV84" s="1056" t="s">
        <v>102</v>
      </c>
      <c r="DW84" s="1056" t="s">
        <v>97</v>
      </c>
      <c r="DX84" s="1056" t="s">
        <v>102</v>
      </c>
      <c r="DY84" s="1114" t="s">
        <v>97</v>
      </c>
      <c r="DZ84" s="1114" t="s">
        <v>102</v>
      </c>
      <c r="EA84" s="1114" t="s">
        <v>97</v>
      </c>
      <c r="EB84" s="1114" t="s">
        <v>102</v>
      </c>
      <c r="EC84" s="1114" t="s">
        <v>97</v>
      </c>
      <c r="ED84" s="1114" t="s">
        <v>102</v>
      </c>
      <c r="EE84" s="1114" t="s">
        <v>97</v>
      </c>
      <c r="EF84" s="1114" t="s">
        <v>102</v>
      </c>
      <c r="EG84" s="1114" t="s">
        <v>97</v>
      </c>
      <c r="EH84" s="1114" t="s">
        <v>102</v>
      </c>
      <c r="EI84" s="1114" t="s">
        <v>97</v>
      </c>
      <c r="EJ84" s="1114" t="s">
        <v>102</v>
      </c>
      <c r="EK84" s="1056" t="s">
        <v>97</v>
      </c>
      <c r="EL84" s="1056" t="s">
        <v>102</v>
      </c>
      <c r="EM84" s="1114" t="s">
        <v>97</v>
      </c>
      <c r="EN84" s="1114" t="s">
        <v>102</v>
      </c>
      <c r="EO84" s="1114" t="s">
        <v>97</v>
      </c>
      <c r="EP84" s="1114" t="s">
        <v>102</v>
      </c>
      <c r="EQ84" s="1056"/>
      <c r="ER84" s="1056"/>
      <c r="ES84" s="1056"/>
      <c r="ET84" s="1056"/>
      <c r="EU84" s="1056"/>
      <c r="EV84" s="1056"/>
      <c r="EW84" s="1056"/>
      <c r="EX84" s="1056"/>
      <c r="EY84" s="1056"/>
      <c r="EZ84" s="1056"/>
      <c r="FA84" s="1056"/>
      <c r="FB84" s="1056"/>
      <c r="FC84" s="1056"/>
      <c r="FD84" s="1056"/>
      <c r="FE84" s="1056"/>
      <c r="FF84" s="1056"/>
      <c r="FG84" s="1056"/>
      <c r="FH84" s="1056"/>
      <c r="FI84" s="1056"/>
      <c r="FJ84" s="1056"/>
      <c r="FK84" s="1056"/>
      <c r="FL84" s="1056"/>
      <c r="FM84" s="1056"/>
      <c r="FN84" s="1056"/>
      <c r="FO84" s="1056"/>
      <c r="FP84" s="1056"/>
      <c r="FQ84" s="1056"/>
      <c r="FR84" s="1056"/>
      <c r="FS84" s="1056"/>
      <c r="FT84" s="1056"/>
      <c r="FU84" s="1056"/>
      <c r="FV84" s="1056"/>
      <c r="FW84" s="1056"/>
      <c r="FX84" s="1056"/>
      <c r="FY84" s="1056"/>
      <c r="FZ84" s="1056"/>
      <c r="GA84" s="1056"/>
      <c r="GB84" s="1056"/>
      <c r="GC84" s="1056"/>
      <c r="GD84" s="1056"/>
      <c r="GE84" s="1056"/>
      <c r="GF84" s="1056"/>
      <c r="GG84" s="1056"/>
      <c r="GH84" s="1056"/>
      <c r="GI84" s="1056"/>
      <c r="GJ84" s="1056"/>
      <c r="GK84" s="1056"/>
      <c r="GL84" s="1056"/>
      <c r="GM84" s="1056"/>
      <c r="GN84" s="1056"/>
      <c r="GO84" s="1056"/>
      <c r="GP84" s="1056"/>
      <c r="GQ84" s="1056"/>
      <c r="GR84" s="1056"/>
      <c r="GS84" s="1056"/>
      <c r="GT84" s="1056"/>
      <c r="GU84" s="1056"/>
      <c r="GV84" s="1056"/>
      <c r="GW84" s="1056"/>
      <c r="GX84" s="1056"/>
      <c r="GY84" s="1056"/>
      <c r="GZ84" s="1056"/>
      <c r="HA84" s="1056"/>
      <c r="HB84" s="1056"/>
      <c r="HC84" s="1056"/>
      <c r="HD84" s="1056"/>
      <c r="HE84" s="1056"/>
      <c r="HF84" s="1056"/>
      <c r="HG84" s="1056"/>
      <c r="HH84" s="1056"/>
      <c r="HI84" s="1056"/>
      <c r="HJ84" s="1056"/>
      <c r="HK84" s="1056"/>
      <c r="HL84" s="1056"/>
      <c r="HM84" s="1056"/>
      <c r="HN84" s="1056"/>
      <c r="HO84" s="1056"/>
      <c r="HP84" s="1056"/>
      <c r="HQ84" s="1056"/>
      <c r="HR84" s="1056"/>
      <c r="HS84" s="1056"/>
      <c r="HT84" s="1056"/>
      <c r="HU84" s="1056"/>
      <c r="HV84" s="1056"/>
      <c r="HW84" s="1056"/>
      <c r="HX84" s="1056"/>
      <c r="HY84" s="1056"/>
      <c r="HZ84" s="1056"/>
      <c r="IA84" s="1056"/>
      <c r="IB84" s="1056"/>
      <c r="IC84" s="1056"/>
      <c r="ID84" s="1056"/>
      <c r="IE84" s="1056"/>
      <c r="IF84" s="1056"/>
      <c r="IG84" s="1056"/>
      <c r="IH84" s="1056"/>
      <c r="II84" s="1056"/>
      <c r="IJ84" s="1056"/>
      <c r="IK84" s="1056"/>
      <c r="IL84" s="1056"/>
      <c r="IM84" s="1056"/>
    </row>
    <row r="85" spans="1:247" s="176" customFormat="1" ht="15.75" thickBot="1" x14ac:dyDescent="0.3">
      <c r="A85" s="1109">
        <v>84</v>
      </c>
      <c r="B85" s="1109" t="s">
        <v>710</v>
      </c>
      <c r="C85" s="1109" t="s">
        <v>711</v>
      </c>
      <c r="D85" s="412" t="s">
        <v>3793</v>
      </c>
      <c r="E85" s="1364" t="s">
        <v>4218</v>
      </c>
      <c r="F85" s="1109" t="s">
        <v>720</v>
      </c>
      <c r="G85" s="1109" t="s">
        <v>96</v>
      </c>
      <c r="H85" s="1110">
        <v>33911</v>
      </c>
      <c r="I85" s="1109">
        <v>31</v>
      </c>
      <c r="J85" s="1109"/>
      <c r="K85" s="1109" t="s">
        <v>97</v>
      </c>
      <c r="L85" s="1109"/>
      <c r="M85" s="1109" t="s">
        <v>572</v>
      </c>
      <c r="N85" s="1109"/>
      <c r="O85" s="1109"/>
      <c r="P85" s="1109"/>
      <c r="Q85" s="1109" t="s">
        <v>721</v>
      </c>
      <c r="R85" s="1109"/>
      <c r="S85" s="1109">
        <v>2014</v>
      </c>
      <c r="T85" s="1109"/>
      <c r="U85" s="1109" t="s">
        <v>722</v>
      </c>
      <c r="V85" s="1109"/>
      <c r="W85" s="1109" t="s">
        <v>190</v>
      </c>
      <c r="X85" s="1109"/>
      <c r="Y85" s="1109" t="s">
        <v>102</v>
      </c>
      <c r="Z85" s="1109"/>
      <c r="AA85" s="1109" t="s">
        <v>419</v>
      </c>
      <c r="AB85" s="1109"/>
      <c r="AC85" s="1109"/>
      <c r="AD85" s="1109"/>
      <c r="AE85" s="1109" t="s">
        <v>102</v>
      </c>
      <c r="AF85" s="1109" t="s">
        <v>103</v>
      </c>
      <c r="AG85" s="1109" t="s">
        <v>635</v>
      </c>
      <c r="AH85" s="1109" t="s">
        <v>119</v>
      </c>
      <c r="AI85" s="1109" t="s">
        <v>723</v>
      </c>
      <c r="AJ85" s="1109" t="s">
        <v>724</v>
      </c>
      <c r="AK85" s="1110">
        <v>45061</v>
      </c>
      <c r="AL85" s="1109" t="s">
        <v>102</v>
      </c>
      <c r="AM85" s="1109" t="s">
        <v>102</v>
      </c>
      <c r="AN85" s="1109" t="s">
        <v>154</v>
      </c>
      <c r="AO85" s="1056" t="s">
        <v>122</v>
      </c>
      <c r="AP85" s="1109" t="s">
        <v>110</v>
      </c>
      <c r="AQ85" s="1109" t="s">
        <v>482</v>
      </c>
      <c r="AR85" s="1109">
        <v>125</v>
      </c>
      <c r="AS85" s="1056" t="s">
        <v>107</v>
      </c>
      <c r="AT85" s="1116" t="s">
        <v>725</v>
      </c>
      <c r="AU85" s="1109" t="s">
        <v>559</v>
      </c>
      <c r="AV85" s="1109" t="s">
        <v>8</v>
      </c>
      <c r="AW85" s="1114" t="s">
        <v>484</v>
      </c>
      <c r="AX85" s="1109" t="s">
        <v>9</v>
      </c>
      <c r="AY85" s="1109" t="s">
        <v>8</v>
      </c>
      <c r="AZ85" s="1370" t="s">
        <v>4565</v>
      </c>
      <c r="BA85" s="1109" t="s">
        <v>102</v>
      </c>
      <c r="BB85" s="1109" t="s">
        <v>102</v>
      </c>
      <c r="BC85" s="1109"/>
      <c r="BD85" s="1056" t="s">
        <v>726</v>
      </c>
      <c r="BE85" s="1111">
        <v>3</v>
      </c>
      <c r="BF85" s="1112">
        <v>3</v>
      </c>
      <c r="BG85" s="1112"/>
      <c r="BH85" s="1112">
        <v>7.5</v>
      </c>
      <c r="BI85" s="1112">
        <v>7.5</v>
      </c>
      <c r="BJ85" s="1112">
        <v>4.5</v>
      </c>
      <c r="BK85" s="1112">
        <v>4.5</v>
      </c>
      <c r="BL85" s="1111">
        <f t="shared" si="32"/>
        <v>15</v>
      </c>
      <c r="BM85" s="1111">
        <f t="shared" si="33"/>
        <v>15</v>
      </c>
      <c r="BN85" s="1111">
        <f t="shared" ref="BN85:BN89" si="34">15-BM85</f>
        <v>0</v>
      </c>
      <c r="BO85" s="1109" t="s">
        <v>97</v>
      </c>
      <c r="BP85" s="1109" t="s">
        <v>102</v>
      </c>
      <c r="BQ85" s="1109" t="s">
        <v>97</v>
      </c>
      <c r="BR85" s="1109" t="s">
        <v>102</v>
      </c>
      <c r="BS85" s="1109" t="s">
        <v>97</v>
      </c>
      <c r="BT85" s="1109" t="s">
        <v>102</v>
      </c>
      <c r="BU85" s="1109" t="s">
        <v>97</v>
      </c>
      <c r="BV85" s="1109" t="s">
        <v>102</v>
      </c>
      <c r="BW85" s="1109" t="s">
        <v>97</v>
      </c>
      <c r="BX85" s="1109" t="s">
        <v>102</v>
      </c>
      <c r="BY85" s="1109" t="s">
        <v>97</v>
      </c>
      <c r="BZ85" s="1109" t="s">
        <v>102</v>
      </c>
      <c r="CA85" s="1113" t="s">
        <v>97</v>
      </c>
      <c r="CB85" s="1113" t="s">
        <v>102</v>
      </c>
      <c r="CC85" s="1113" t="s">
        <v>97</v>
      </c>
      <c r="CD85" s="1113" t="s">
        <v>102</v>
      </c>
      <c r="CE85" s="1113" t="s">
        <v>97</v>
      </c>
      <c r="CF85" s="1113" t="s">
        <v>102</v>
      </c>
      <c r="CG85" s="1113" t="s">
        <v>97</v>
      </c>
      <c r="CH85" s="1113" t="s">
        <v>102</v>
      </c>
      <c r="CI85" s="1113" t="s">
        <v>97</v>
      </c>
      <c r="CJ85" s="1113" t="s">
        <v>102</v>
      </c>
      <c r="CK85" s="1113" t="s">
        <v>97</v>
      </c>
      <c r="CL85" s="1113" t="s">
        <v>102</v>
      </c>
      <c r="CM85" s="1113" t="s">
        <v>97</v>
      </c>
      <c r="CN85" s="1113" t="s">
        <v>102</v>
      </c>
      <c r="CO85" s="1113" t="s">
        <v>97</v>
      </c>
      <c r="CP85" s="1113" t="s">
        <v>102</v>
      </c>
      <c r="CQ85" s="1114" t="s">
        <v>110</v>
      </c>
      <c r="CR85" s="1114">
        <v>94</v>
      </c>
      <c r="CS85" s="1114" t="s">
        <v>110</v>
      </c>
      <c r="CT85" s="1114">
        <v>79.643000000000001</v>
      </c>
      <c r="CU85" s="1114" t="s">
        <v>110</v>
      </c>
      <c r="CV85" s="1114">
        <v>88</v>
      </c>
      <c r="CW85" s="1114" t="s">
        <v>97</v>
      </c>
      <c r="CX85" s="1114" t="s">
        <v>102</v>
      </c>
      <c r="CY85" s="1114" t="s">
        <v>97</v>
      </c>
      <c r="CZ85" s="1114" t="s">
        <v>102</v>
      </c>
      <c r="DA85" s="1114" t="s">
        <v>97</v>
      </c>
      <c r="DB85" s="1114" t="s">
        <v>102</v>
      </c>
      <c r="DC85" s="1114" t="s">
        <v>97</v>
      </c>
      <c r="DD85" s="1114" t="s">
        <v>102</v>
      </c>
      <c r="DE85" s="1114" t="s">
        <v>97</v>
      </c>
      <c r="DF85" s="1114" t="s">
        <v>102</v>
      </c>
      <c r="DG85" s="1114" t="s">
        <v>110</v>
      </c>
      <c r="DH85" s="1114">
        <v>97</v>
      </c>
      <c r="DI85" s="1114" t="s">
        <v>110</v>
      </c>
      <c r="DJ85" s="1114">
        <v>92</v>
      </c>
      <c r="DK85" s="1114" t="s">
        <v>110</v>
      </c>
      <c r="DL85" s="1114">
        <v>84.02</v>
      </c>
      <c r="DM85" s="1056" t="s">
        <v>97</v>
      </c>
      <c r="DN85" s="1056" t="s">
        <v>102</v>
      </c>
      <c r="DO85" s="1056" t="s">
        <v>97</v>
      </c>
      <c r="DP85" s="1056" t="s">
        <v>102</v>
      </c>
      <c r="DQ85" s="1056" t="s">
        <v>97</v>
      </c>
      <c r="DR85" s="1056" t="s">
        <v>102</v>
      </c>
      <c r="DS85" s="1056" t="s">
        <v>97</v>
      </c>
      <c r="DT85" s="1056" t="s">
        <v>102</v>
      </c>
      <c r="DU85" s="1056" t="s">
        <v>97</v>
      </c>
      <c r="DV85" s="1056" t="s">
        <v>102</v>
      </c>
      <c r="DW85" s="1056" t="s">
        <v>97</v>
      </c>
      <c r="DX85" s="1056" t="s">
        <v>102</v>
      </c>
      <c r="DY85" s="1114" t="s">
        <v>97</v>
      </c>
      <c r="DZ85" s="1114" t="s">
        <v>102</v>
      </c>
      <c r="EA85" s="1114" t="s">
        <v>97</v>
      </c>
      <c r="EB85" s="1114" t="s">
        <v>102</v>
      </c>
      <c r="EC85" s="1114" t="s">
        <v>110</v>
      </c>
      <c r="ED85" s="1114" t="s">
        <v>143</v>
      </c>
      <c r="EE85" s="1114" t="s">
        <v>110</v>
      </c>
      <c r="EF85" s="1114" t="s">
        <v>287</v>
      </c>
      <c r="EG85" s="1114" t="s">
        <v>110</v>
      </c>
      <c r="EH85" s="1114" t="s">
        <v>287</v>
      </c>
      <c r="EI85" s="1114" t="s">
        <v>97</v>
      </c>
      <c r="EJ85" s="1114" t="s">
        <v>102</v>
      </c>
      <c r="EK85" s="1056" t="s">
        <v>97</v>
      </c>
      <c r="EL85" s="1056" t="s">
        <v>102</v>
      </c>
      <c r="EM85" s="1114" t="s">
        <v>97</v>
      </c>
      <c r="EN85" s="1114" t="s">
        <v>102</v>
      </c>
      <c r="EO85" s="1114" t="s">
        <v>110</v>
      </c>
      <c r="EP85" s="1114" t="s">
        <v>287</v>
      </c>
      <c r="EQ85" s="1056"/>
      <c r="ER85" s="1056"/>
      <c r="ES85" s="1056"/>
      <c r="ET85" s="1056"/>
      <c r="EU85" s="1056"/>
      <c r="EV85" s="1056"/>
      <c r="EW85" s="1056"/>
      <c r="EX85" s="1056"/>
      <c r="EY85" s="1056"/>
      <c r="EZ85" s="1056"/>
      <c r="FA85" s="1056"/>
      <c r="FB85" s="1056"/>
      <c r="FC85" s="1056"/>
      <c r="FD85" s="1056"/>
      <c r="FE85" s="1056"/>
      <c r="FF85" s="1056"/>
      <c r="FG85" s="1056"/>
      <c r="FH85" s="1056"/>
      <c r="FI85" s="1056"/>
      <c r="FJ85" s="1056"/>
      <c r="FK85" s="1056"/>
      <c r="FL85" s="1056"/>
      <c r="FM85" s="1056"/>
      <c r="FN85" s="1056"/>
      <c r="FO85" s="1056"/>
      <c r="FP85" s="1056"/>
      <c r="FQ85" s="1056"/>
      <c r="FR85" s="1056"/>
      <c r="FS85" s="1056"/>
      <c r="FT85" s="1056"/>
      <c r="FU85" s="1056"/>
      <c r="FV85" s="1056"/>
      <c r="FW85" s="1056"/>
      <c r="FX85" s="1056"/>
      <c r="FY85" s="1056"/>
      <c r="FZ85" s="1056"/>
      <c r="GA85" s="1056"/>
      <c r="GB85" s="1056"/>
      <c r="GC85" s="1056"/>
      <c r="GD85" s="1056"/>
      <c r="GE85" s="1056"/>
      <c r="GF85" s="1056"/>
      <c r="GG85" s="1056"/>
      <c r="GH85" s="1056"/>
      <c r="GI85" s="1056"/>
      <c r="GJ85" s="1056"/>
      <c r="GK85" s="1056"/>
      <c r="GL85" s="1056"/>
      <c r="GM85" s="1056"/>
      <c r="GN85" s="1056"/>
      <c r="GO85" s="1056"/>
      <c r="GP85" s="1056"/>
      <c r="GQ85" s="1056"/>
      <c r="GR85" s="1056"/>
      <c r="GS85" s="1056"/>
      <c r="GT85" s="1056"/>
      <c r="GU85" s="1056"/>
      <c r="GV85" s="1056"/>
      <c r="GW85" s="1056"/>
      <c r="GX85" s="1056"/>
      <c r="GY85" s="1056"/>
      <c r="GZ85" s="1056"/>
      <c r="HA85" s="1056"/>
      <c r="HB85" s="1056"/>
      <c r="HC85" s="1056"/>
      <c r="HD85" s="1056"/>
      <c r="HE85" s="1056"/>
      <c r="HF85" s="1056"/>
      <c r="HG85" s="1056"/>
      <c r="HH85" s="1056"/>
      <c r="HI85" s="1056"/>
      <c r="HJ85" s="1056"/>
      <c r="HK85" s="1056"/>
      <c r="HL85" s="1056"/>
      <c r="HM85" s="1056"/>
      <c r="HN85" s="1056"/>
      <c r="HO85" s="1056"/>
      <c r="HP85" s="1056"/>
      <c r="HQ85" s="1056"/>
      <c r="HR85" s="1056"/>
      <c r="HS85" s="1056"/>
      <c r="HT85" s="1056"/>
      <c r="HU85" s="1056"/>
      <c r="HV85" s="1056"/>
      <c r="HW85" s="1056"/>
      <c r="HX85" s="1056"/>
      <c r="HY85" s="1056"/>
      <c r="HZ85" s="1056"/>
      <c r="IA85" s="1056"/>
      <c r="IB85" s="1056"/>
      <c r="IC85" s="1056"/>
      <c r="ID85" s="1056"/>
      <c r="IE85" s="1056"/>
      <c r="IF85" s="1056"/>
      <c r="IG85" s="1056"/>
      <c r="IH85" s="1056"/>
      <c r="II85" s="1056"/>
      <c r="IJ85" s="1056"/>
      <c r="IK85" s="1056"/>
      <c r="IL85" s="1056"/>
      <c r="IM85" s="1056"/>
    </row>
    <row r="86" spans="1:247" s="176" customFormat="1" ht="15.75" thickBot="1" x14ac:dyDescent="0.3">
      <c r="A86" s="1109">
        <v>85</v>
      </c>
      <c r="B86" s="1109" t="s">
        <v>718</v>
      </c>
      <c r="C86" s="1109" t="s">
        <v>719</v>
      </c>
      <c r="D86" s="412" t="s">
        <v>3794</v>
      </c>
      <c r="E86" s="1364" t="s">
        <v>4219</v>
      </c>
      <c r="F86" s="1109" t="s">
        <v>729</v>
      </c>
      <c r="G86" s="1109" t="s">
        <v>96</v>
      </c>
      <c r="H86" s="1110">
        <v>32551</v>
      </c>
      <c r="I86" s="1109">
        <v>34</v>
      </c>
      <c r="J86" s="1109"/>
      <c r="K86" s="1109" t="s">
        <v>97</v>
      </c>
      <c r="L86" s="1109"/>
      <c r="M86" s="1109" t="s">
        <v>98</v>
      </c>
      <c r="N86" s="1109"/>
      <c r="O86" s="1109"/>
      <c r="P86" s="1109"/>
      <c r="Q86" s="1109" t="s">
        <v>234</v>
      </c>
      <c r="R86" s="1109"/>
      <c r="S86" s="1109">
        <v>2011</v>
      </c>
      <c r="T86" s="1109"/>
      <c r="U86" s="1109" t="s">
        <v>491</v>
      </c>
      <c r="V86" s="1109"/>
      <c r="W86" s="1109" t="s">
        <v>684</v>
      </c>
      <c r="X86" s="1109"/>
      <c r="Y86" s="1109" t="s">
        <v>730</v>
      </c>
      <c r="Z86" s="1109"/>
      <c r="AA86" s="1109" t="s">
        <v>377</v>
      </c>
      <c r="AB86" s="1109"/>
      <c r="AC86" s="1109"/>
      <c r="AD86" s="1109"/>
      <c r="AE86" s="1109" t="s">
        <v>102</v>
      </c>
      <c r="AF86" s="1109" t="s">
        <v>103</v>
      </c>
      <c r="AG86" s="1109" t="s">
        <v>176</v>
      </c>
      <c r="AH86" s="1109" t="s">
        <v>119</v>
      </c>
      <c r="AI86" s="1109" t="s">
        <v>731</v>
      </c>
      <c r="AJ86" s="1109" t="s">
        <v>276</v>
      </c>
      <c r="AK86" s="1110">
        <v>44943</v>
      </c>
      <c r="AL86" s="1109" t="s">
        <v>102</v>
      </c>
      <c r="AM86" s="1109" t="s">
        <v>102</v>
      </c>
      <c r="AN86" s="1109" t="s">
        <v>98</v>
      </c>
      <c r="AO86" s="1056" t="s">
        <v>236</v>
      </c>
      <c r="AP86" s="1109" t="s">
        <v>514</v>
      </c>
      <c r="AQ86" s="1109" t="s">
        <v>515</v>
      </c>
      <c r="AR86" s="1109" t="s">
        <v>102</v>
      </c>
      <c r="AS86" s="1056" t="s">
        <v>107</v>
      </c>
      <c r="AT86" s="1109" t="s">
        <v>102</v>
      </c>
      <c r="AU86" s="1109" t="s">
        <v>732</v>
      </c>
      <c r="AV86" s="1109" t="s">
        <v>8</v>
      </c>
      <c r="AW86" s="1114" t="s">
        <v>484</v>
      </c>
      <c r="AX86" s="1109" t="s">
        <v>9</v>
      </c>
      <c r="AY86" s="1109" t="s">
        <v>8</v>
      </c>
      <c r="AZ86" s="1370" t="s">
        <v>4565</v>
      </c>
      <c r="BA86" s="1109" t="s">
        <v>102</v>
      </c>
      <c r="BB86" s="1109" t="s">
        <v>102</v>
      </c>
      <c r="BC86" s="1109"/>
      <c r="BD86" s="1056" t="s">
        <v>485</v>
      </c>
      <c r="BE86" s="1111">
        <v>3</v>
      </c>
      <c r="BF86" s="1112">
        <v>3</v>
      </c>
      <c r="BG86" s="1112"/>
      <c r="BH86" s="1112">
        <v>7.5</v>
      </c>
      <c r="BI86" s="1112">
        <v>7.5</v>
      </c>
      <c r="BJ86" s="1112">
        <v>4.5</v>
      </c>
      <c r="BK86" s="1112">
        <v>4.5</v>
      </c>
      <c r="BL86" s="1111">
        <f t="shared" si="32"/>
        <v>15</v>
      </c>
      <c r="BM86" s="1111">
        <f>BF86+BI86+BK86</f>
        <v>15</v>
      </c>
      <c r="BN86" s="1112">
        <f t="shared" si="34"/>
        <v>0</v>
      </c>
      <c r="BO86" s="1109" t="s">
        <v>97</v>
      </c>
      <c r="BP86" s="1109" t="s">
        <v>102</v>
      </c>
      <c r="BQ86" s="1109" t="s">
        <v>97</v>
      </c>
      <c r="BR86" s="1109" t="s">
        <v>102</v>
      </c>
      <c r="BS86" s="1109" t="s">
        <v>97</v>
      </c>
      <c r="BT86" s="1109" t="s">
        <v>102</v>
      </c>
      <c r="BU86" s="1109" t="s">
        <v>97</v>
      </c>
      <c r="BV86" s="1109" t="s">
        <v>102</v>
      </c>
      <c r="BW86" s="1109" t="s">
        <v>97</v>
      </c>
      <c r="BX86" s="1109" t="s">
        <v>102</v>
      </c>
      <c r="BY86" s="1109" t="s">
        <v>97</v>
      </c>
      <c r="BZ86" s="1109" t="s">
        <v>102</v>
      </c>
      <c r="CA86" s="1113" t="s">
        <v>97</v>
      </c>
      <c r="CB86" s="1113" t="s">
        <v>102</v>
      </c>
      <c r="CC86" s="1113" t="s">
        <v>97</v>
      </c>
      <c r="CD86" s="1113" t="s">
        <v>102</v>
      </c>
      <c r="CE86" s="1113" t="s">
        <v>97</v>
      </c>
      <c r="CF86" s="1113" t="s">
        <v>102</v>
      </c>
      <c r="CG86" s="1113" t="s">
        <v>97</v>
      </c>
      <c r="CH86" s="1113" t="s">
        <v>102</v>
      </c>
      <c r="CI86" s="1113" t="s">
        <v>97</v>
      </c>
      <c r="CJ86" s="1113" t="s">
        <v>102</v>
      </c>
      <c r="CK86" s="1113" t="s">
        <v>97</v>
      </c>
      <c r="CL86" s="1113" t="s">
        <v>102</v>
      </c>
      <c r="CM86" s="1113" t="s">
        <v>97</v>
      </c>
      <c r="CN86" s="1113" t="s">
        <v>102</v>
      </c>
      <c r="CO86" s="1113" t="s">
        <v>97</v>
      </c>
      <c r="CP86" s="1113" t="s">
        <v>102</v>
      </c>
      <c r="CQ86" s="1114" t="s">
        <v>110</v>
      </c>
      <c r="CR86" s="1114">
        <v>81</v>
      </c>
      <c r="CS86" s="1114" t="s">
        <v>110</v>
      </c>
      <c r="CT86" s="1114">
        <v>83.153999999999996</v>
      </c>
      <c r="CU86" s="1114" t="s">
        <v>110</v>
      </c>
      <c r="CV86" s="1114">
        <v>82</v>
      </c>
      <c r="CW86" s="1114" t="s">
        <v>97</v>
      </c>
      <c r="CX86" s="1114" t="s">
        <v>102</v>
      </c>
      <c r="CY86" s="1114" t="s">
        <v>97</v>
      </c>
      <c r="CZ86" s="1114" t="s">
        <v>102</v>
      </c>
      <c r="DA86" s="1114" t="s">
        <v>97</v>
      </c>
      <c r="DB86" s="1114" t="s">
        <v>102</v>
      </c>
      <c r="DC86" s="1114" t="s">
        <v>97</v>
      </c>
      <c r="DD86" s="1114" t="s">
        <v>102</v>
      </c>
      <c r="DE86" s="1114" t="s">
        <v>97</v>
      </c>
      <c r="DF86" s="1114" t="s">
        <v>102</v>
      </c>
      <c r="DG86" s="1114" t="s">
        <v>97</v>
      </c>
      <c r="DH86" s="1114" t="s">
        <v>102</v>
      </c>
      <c r="DI86" s="1114" t="s">
        <v>97</v>
      </c>
      <c r="DJ86" s="1114" t="s">
        <v>102</v>
      </c>
      <c r="DK86" s="1114" t="s">
        <v>97</v>
      </c>
      <c r="DL86" s="1114" t="s">
        <v>102</v>
      </c>
      <c r="DM86" s="1056" t="s">
        <v>97</v>
      </c>
      <c r="DN86" s="1056" t="s">
        <v>102</v>
      </c>
      <c r="DO86" s="1056" t="s">
        <v>97</v>
      </c>
      <c r="DP86" s="1056" t="s">
        <v>102</v>
      </c>
      <c r="DQ86" s="1056" t="s">
        <v>97</v>
      </c>
      <c r="DR86" s="1056" t="s">
        <v>102</v>
      </c>
      <c r="DS86" s="1056" t="s">
        <v>97</v>
      </c>
      <c r="DT86" s="1056" t="s">
        <v>102</v>
      </c>
      <c r="DU86" s="1056" t="s">
        <v>97</v>
      </c>
      <c r="DV86" s="1056" t="s">
        <v>102</v>
      </c>
      <c r="DW86" s="1056" t="s">
        <v>97</v>
      </c>
      <c r="DX86" s="1056" t="s">
        <v>102</v>
      </c>
      <c r="DY86" s="1114" t="s">
        <v>110</v>
      </c>
      <c r="DZ86" s="1114" t="s">
        <v>287</v>
      </c>
      <c r="EA86" s="1114" t="s">
        <v>110</v>
      </c>
      <c r="EB86" s="1114" t="s">
        <v>143</v>
      </c>
      <c r="EC86" s="1114" t="s">
        <v>97</v>
      </c>
      <c r="ED86" s="1114" t="s">
        <v>102</v>
      </c>
      <c r="EE86" s="1114" t="s">
        <v>97</v>
      </c>
      <c r="EF86" s="1114" t="s">
        <v>102</v>
      </c>
      <c r="EG86" s="1114" t="s">
        <v>97</v>
      </c>
      <c r="EH86" s="1114" t="s">
        <v>102</v>
      </c>
      <c r="EI86" s="1114" t="s">
        <v>110</v>
      </c>
      <c r="EJ86" s="1114" t="s">
        <v>143</v>
      </c>
      <c r="EK86" s="1056" t="s">
        <v>97</v>
      </c>
      <c r="EL86" s="1056" t="s">
        <v>102</v>
      </c>
      <c r="EM86" s="1114" t="s">
        <v>97</v>
      </c>
      <c r="EN86" s="1114" t="s">
        <v>102</v>
      </c>
      <c r="EO86" s="1114" t="s">
        <v>97</v>
      </c>
      <c r="EP86" s="1114" t="s">
        <v>102</v>
      </c>
      <c r="EQ86" s="1056"/>
      <c r="ER86" s="1056"/>
      <c r="ES86" s="1056"/>
      <c r="ET86" s="1056"/>
      <c r="EU86" s="1056"/>
      <c r="EV86" s="1056"/>
      <c r="EW86" s="1056"/>
      <c r="EX86" s="1056"/>
      <c r="EY86" s="1056"/>
      <c r="EZ86" s="1056"/>
      <c r="FA86" s="1056"/>
      <c r="FB86" s="1056"/>
      <c r="FC86" s="1056"/>
      <c r="FD86" s="1056"/>
      <c r="FE86" s="1056"/>
      <c r="FF86" s="1056"/>
      <c r="FG86" s="1056"/>
      <c r="FH86" s="1056"/>
      <c r="FI86" s="1056"/>
      <c r="FJ86" s="1056"/>
      <c r="FK86" s="1056"/>
      <c r="FL86" s="1056" t="s">
        <v>181</v>
      </c>
      <c r="FM86" s="1056" t="s">
        <v>110</v>
      </c>
      <c r="FN86" s="1056" t="s">
        <v>287</v>
      </c>
      <c r="FO86" s="1056" t="s">
        <v>181</v>
      </c>
      <c r="FP86" s="1056" t="s">
        <v>110</v>
      </c>
      <c r="FQ86" s="1056" t="s">
        <v>287</v>
      </c>
      <c r="FR86" s="1056"/>
      <c r="FS86" s="1056"/>
      <c r="FT86" s="1056"/>
      <c r="FU86" s="1056"/>
      <c r="FV86" s="1056"/>
      <c r="FW86" s="1056"/>
      <c r="FX86" s="1056" t="s">
        <v>181</v>
      </c>
      <c r="FY86" s="1056" t="s">
        <v>110</v>
      </c>
      <c r="FZ86" s="1056" t="s">
        <v>143</v>
      </c>
      <c r="GA86" s="1056" t="s">
        <v>181</v>
      </c>
      <c r="GB86" s="1056" t="s">
        <v>110</v>
      </c>
      <c r="GC86" s="1056" t="s">
        <v>287</v>
      </c>
      <c r="GD86" s="1056"/>
      <c r="GE86" s="1056"/>
      <c r="GF86" s="1056"/>
      <c r="GG86" s="1056"/>
      <c r="GH86" s="1056"/>
      <c r="GI86" s="1056"/>
      <c r="GJ86" s="1056"/>
      <c r="GK86" s="1056"/>
      <c r="GL86" s="1056"/>
      <c r="GM86" s="1056"/>
      <c r="GN86" s="1056"/>
      <c r="GO86" s="1056"/>
      <c r="GP86" s="1056"/>
      <c r="GQ86" s="1056"/>
      <c r="GR86" s="1056"/>
      <c r="GS86" s="1056"/>
      <c r="GT86" s="1056"/>
      <c r="GU86" s="1056"/>
      <c r="GV86" s="1056"/>
      <c r="GW86" s="1056"/>
      <c r="GX86" s="1056"/>
      <c r="GY86" s="1056"/>
      <c r="GZ86" s="1056"/>
      <c r="HA86" s="1056"/>
      <c r="HB86" s="1056"/>
      <c r="HC86" s="1056"/>
      <c r="HD86" s="1056"/>
      <c r="HE86" s="1056"/>
      <c r="HF86" s="1056"/>
      <c r="HG86" s="1056"/>
      <c r="HH86" s="1056"/>
      <c r="HI86" s="1056"/>
      <c r="HJ86" s="1056"/>
      <c r="HK86" s="1056"/>
      <c r="HL86" s="1056"/>
      <c r="HM86" s="1056"/>
      <c r="HN86" s="1056"/>
      <c r="HO86" s="1056"/>
      <c r="HP86" s="1056"/>
      <c r="HQ86" s="1056"/>
      <c r="HR86" s="1056"/>
      <c r="HS86" s="1056"/>
      <c r="HT86" s="1056"/>
      <c r="HU86" s="1056"/>
      <c r="HV86" s="1056"/>
      <c r="HW86" s="1056"/>
      <c r="HX86" s="1056"/>
      <c r="HY86" s="1056"/>
      <c r="HZ86" s="1056"/>
      <c r="IA86" s="1056"/>
      <c r="IB86" s="1056"/>
      <c r="IC86" s="1056"/>
      <c r="ID86" s="1056"/>
      <c r="IE86" s="1056"/>
      <c r="IF86" s="1056"/>
      <c r="IG86" s="1056"/>
      <c r="IH86" s="1056"/>
      <c r="II86" s="1056"/>
      <c r="IJ86" s="1056"/>
      <c r="IK86" s="1056"/>
      <c r="IL86" s="1056"/>
      <c r="IM86" s="1056"/>
    </row>
    <row r="87" spans="1:247" s="176" customFormat="1" ht="15.75" thickBot="1" x14ac:dyDescent="0.3">
      <c r="A87" s="1109">
        <v>86</v>
      </c>
      <c r="B87" s="1109" t="s">
        <v>727</v>
      </c>
      <c r="C87" s="1109" t="s">
        <v>728</v>
      </c>
      <c r="D87" s="412" t="s">
        <v>3795</v>
      </c>
      <c r="E87" s="1364" t="s">
        <v>4220</v>
      </c>
      <c r="F87" s="1109" t="s">
        <v>735</v>
      </c>
      <c r="G87" s="1109" t="s">
        <v>96</v>
      </c>
      <c r="H87" s="1110">
        <v>32085</v>
      </c>
      <c r="I87" s="1109">
        <v>36</v>
      </c>
      <c r="J87" s="1109"/>
      <c r="K87" s="1109" t="s">
        <v>110</v>
      </c>
      <c r="L87" s="1109"/>
      <c r="M87" s="1109" t="s">
        <v>154</v>
      </c>
      <c r="N87" s="1109"/>
      <c r="O87" s="1109"/>
      <c r="P87" s="1109"/>
      <c r="Q87" s="1109" t="s">
        <v>736</v>
      </c>
      <c r="R87" s="1109"/>
      <c r="S87" s="1109">
        <v>2015</v>
      </c>
      <c r="T87" s="1109"/>
      <c r="U87" s="1109" t="s">
        <v>100</v>
      </c>
      <c r="V87" s="1109"/>
      <c r="W87" s="1109" t="s">
        <v>101</v>
      </c>
      <c r="X87" s="1109"/>
      <c r="Y87" s="1109" t="s">
        <v>102</v>
      </c>
      <c r="Z87" s="1109"/>
      <c r="AA87" s="1109" t="s">
        <v>419</v>
      </c>
      <c r="AB87" s="1109"/>
      <c r="AC87" s="1109"/>
      <c r="AD87" s="1109"/>
      <c r="AE87" s="1109" t="s">
        <v>102</v>
      </c>
      <c r="AF87" s="1109" t="s">
        <v>192</v>
      </c>
      <c r="AG87" s="1109" t="s">
        <v>441</v>
      </c>
      <c r="AH87" s="1109" t="s">
        <v>119</v>
      </c>
      <c r="AI87" s="1109" t="s">
        <v>737</v>
      </c>
      <c r="AJ87" s="1109" t="s">
        <v>738</v>
      </c>
      <c r="AK87" s="1110">
        <v>44918</v>
      </c>
      <c r="AL87" s="1109" t="s">
        <v>102</v>
      </c>
      <c r="AM87" s="1109" t="s">
        <v>102</v>
      </c>
      <c r="AN87" s="1109" t="s">
        <v>154</v>
      </c>
      <c r="AO87" s="1056" t="s">
        <v>122</v>
      </c>
      <c r="AP87" s="1109" t="s">
        <v>739</v>
      </c>
      <c r="AQ87" s="1109" t="s">
        <v>515</v>
      </c>
      <c r="AR87" s="1109" t="s">
        <v>102</v>
      </c>
      <c r="AS87" s="1056" t="s">
        <v>107</v>
      </c>
      <c r="AT87" s="1109" t="s">
        <v>102</v>
      </c>
      <c r="AU87" s="1109" t="s">
        <v>740</v>
      </c>
      <c r="AV87" s="1109" t="s">
        <v>8</v>
      </c>
      <c r="AW87" s="1114" t="s">
        <v>484</v>
      </c>
      <c r="AX87" s="1109" t="s">
        <v>9</v>
      </c>
      <c r="AY87" s="1109" t="s">
        <v>8</v>
      </c>
      <c r="AZ87" s="1370" t="s">
        <v>4565</v>
      </c>
      <c r="BA87" s="1109" t="s">
        <v>102</v>
      </c>
      <c r="BB87" s="1109" t="s">
        <v>102</v>
      </c>
      <c r="BC87" s="1109"/>
      <c r="BD87" s="1056" t="s">
        <v>485</v>
      </c>
      <c r="BE87" s="1111">
        <v>3</v>
      </c>
      <c r="BF87" s="1112">
        <v>3</v>
      </c>
      <c r="BG87" s="1112"/>
      <c r="BH87" s="1112">
        <v>7.5</v>
      </c>
      <c r="BI87" s="1112">
        <v>7.5</v>
      </c>
      <c r="BJ87" s="1112">
        <v>4.5</v>
      </c>
      <c r="BK87" s="1112">
        <v>4.5</v>
      </c>
      <c r="BL87" s="1111">
        <f t="shared" si="32"/>
        <v>15</v>
      </c>
      <c r="BM87" s="1111">
        <f>BF87+BI87+BK87</f>
        <v>15</v>
      </c>
      <c r="BN87" s="1111">
        <f t="shared" si="34"/>
        <v>0</v>
      </c>
      <c r="BO87" s="1109" t="s">
        <v>97</v>
      </c>
      <c r="BP87" s="1109" t="s">
        <v>102</v>
      </c>
      <c r="BQ87" s="1109" t="s">
        <v>97</v>
      </c>
      <c r="BR87" s="1109" t="s">
        <v>102</v>
      </c>
      <c r="BS87" s="1109" t="s">
        <v>97</v>
      </c>
      <c r="BT87" s="1109" t="s">
        <v>102</v>
      </c>
      <c r="BU87" s="1109" t="s">
        <v>97</v>
      </c>
      <c r="BV87" s="1109" t="s">
        <v>102</v>
      </c>
      <c r="BW87" s="1109" t="s">
        <v>97</v>
      </c>
      <c r="BX87" s="1109" t="s">
        <v>102</v>
      </c>
      <c r="BY87" s="1109" t="s">
        <v>97</v>
      </c>
      <c r="BZ87" s="1109" t="s">
        <v>102</v>
      </c>
      <c r="CA87" s="1113" t="s">
        <v>97</v>
      </c>
      <c r="CB87" s="1113" t="s">
        <v>102</v>
      </c>
      <c r="CC87" s="1113" t="s">
        <v>97</v>
      </c>
      <c r="CD87" s="1113" t="s">
        <v>102</v>
      </c>
      <c r="CE87" s="1113" t="s">
        <v>97</v>
      </c>
      <c r="CF87" s="1113" t="s">
        <v>102</v>
      </c>
      <c r="CG87" s="1113" t="s">
        <v>97</v>
      </c>
      <c r="CH87" s="1113" t="s">
        <v>102</v>
      </c>
      <c r="CI87" s="1113" t="s">
        <v>97</v>
      </c>
      <c r="CJ87" s="1113" t="s">
        <v>102</v>
      </c>
      <c r="CK87" s="1113" t="s">
        <v>97</v>
      </c>
      <c r="CL87" s="1113" t="s">
        <v>102</v>
      </c>
      <c r="CM87" s="1113" t="s">
        <v>97</v>
      </c>
      <c r="CN87" s="1113" t="s">
        <v>102</v>
      </c>
      <c r="CO87" s="1113" t="s">
        <v>97</v>
      </c>
      <c r="CP87" s="1113" t="s">
        <v>102</v>
      </c>
      <c r="CQ87" s="1114" t="s">
        <v>110</v>
      </c>
      <c r="CR87" s="1114">
        <v>71</v>
      </c>
      <c r="CS87" s="1114" t="s">
        <v>110</v>
      </c>
      <c r="CT87" s="1114">
        <v>72.403999999999996</v>
      </c>
      <c r="CU87" s="1114" t="s">
        <v>110</v>
      </c>
      <c r="CV87" s="1114">
        <v>71</v>
      </c>
      <c r="CW87" s="1114" t="s">
        <v>97</v>
      </c>
      <c r="CX87" s="1114" t="s">
        <v>102</v>
      </c>
      <c r="CY87" s="1114" t="s">
        <v>97</v>
      </c>
      <c r="CZ87" s="1114" t="s">
        <v>102</v>
      </c>
      <c r="DA87" s="1114" t="s">
        <v>97</v>
      </c>
      <c r="DB87" s="1114" t="s">
        <v>102</v>
      </c>
      <c r="DC87" s="1114" t="s">
        <v>97</v>
      </c>
      <c r="DD87" s="1114" t="s">
        <v>102</v>
      </c>
      <c r="DE87" s="1114" t="s">
        <v>97</v>
      </c>
      <c r="DF87" s="1114" t="s">
        <v>102</v>
      </c>
      <c r="DG87" s="1114" t="s">
        <v>110</v>
      </c>
      <c r="DH87" s="1114">
        <v>87</v>
      </c>
      <c r="DI87" s="1114" t="s">
        <v>110</v>
      </c>
      <c r="DJ87" s="1114">
        <v>82.67</v>
      </c>
      <c r="DK87" s="1114" t="s">
        <v>110</v>
      </c>
      <c r="DL87" s="1114">
        <v>91.63</v>
      </c>
      <c r="DM87" s="1056" t="s">
        <v>97</v>
      </c>
      <c r="DN87" s="1056" t="s">
        <v>102</v>
      </c>
      <c r="DO87" s="1056" t="s">
        <v>97</v>
      </c>
      <c r="DP87" s="1056" t="s">
        <v>102</v>
      </c>
      <c r="DQ87" s="1056" t="s">
        <v>97</v>
      </c>
      <c r="DR87" s="1056" t="s">
        <v>102</v>
      </c>
      <c r="DS87" s="1056" t="s">
        <v>97</v>
      </c>
      <c r="DT87" s="1056" t="s">
        <v>102</v>
      </c>
      <c r="DU87" s="1056" t="s">
        <v>97</v>
      </c>
      <c r="DV87" s="1056" t="s">
        <v>102</v>
      </c>
      <c r="DW87" s="1056" t="s">
        <v>97</v>
      </c>
      <c r="DX87" s="1056" t="s">
        <v>102</v>
      </c>
      <c r="DY87" s="1114" t="s">
        <v>97</v>
      </c>
      <c r="DZ87" s="1114" t="s">
        <v>102</v>
      </c>
      <c r="EA87" s="1114" t="s">
        <v>97</v>
      </c>
      <c r="EB87" s="1114" t="s">
        <v>102</v>
      </c>
      <c r="EC87" s="1114" t="s">
        <v>97</v>
      </c>
      <c r="ED87" s="1114" t="s">
        <v>102</v>
      </c>
      <c r="EE87" s="1114" t="s">
        <v>110</v>
      </c>
      <c r="EF87" s="1114" t="s">
        <v>143</v>
      </c>
      <c r="EG87" s="1114" t="s">
        <v>110</v>
      </c>
      <c r="EH87" s="1114" t="s">
        <v>143</v>
      </c>
      <c r="EI87" s="1114" t="s">
        <v>97</v>
      </c>
      <c r="EJ87" s="1114" t="s">
        <v>102</v>
      </c>
      <c r="EK87" s="1114" t="s">
        <v>110</v>
      </c>
      <c r="EL87" s="1114" t="s">
        <v>287</v>
      </c>
      <c r="EM87" s="1114" t="s">
        <v>97</v>
      </c>
      <c r="EN87" s="1114" t="s">
        <v>102</v>
      </c>
      <c r="EO87" s="1114" t="s">
        <v>110</v>
      </c>
      <c r="EP87" s="1114" t="s">
        <v>143</v>
      </c>
      <c r="EQ87" s="1056"/>
      <c r="ER87" s="1056"/>
      <c r="ES87" s="1056"/>
      <c r="ET87" s="1056"/>
      <c r="EU87" s="1056"/>
      <c r="EV87" s="1056"/>
      <c r="EW87" s="1056"/>
      <c r="EX87" s="1056"/>
      <c r="EY87" s="1056"/>
      <c r="EZ87" s="1056"/>
      <c r="FA87" s="1056"/>
      <c r="FB87" s="1056"/>
      <c r="FC87" s="1056"/>
      <c r="FD87" s="1056"/>
      <c r="FE87" s="1056"/>
      <c r="FF87" s="1056"/>
      <c r="FG87" s="1056"/>
      <c r="FH87" s="1056"/>
      <c r="FI87" s="1056"/>
      <c r="FJ87" s="1056"/>
      <c r="FK87" s="1056"/>
      <c r="FL87" s="1056"/>
      <c r="FM87" s="1056"/>
      <c r="FN87" s="1056"/>
      <c r="FO87" s="1056"/>
      <c r="FP87" s="1056"/>
      <c r="FQ87" s="1056"/>
      <c r="FR87" s="1056"/>
      <c r="FS87" s="1056"/>
      <c r="FT87" s="1056"/>
      <c r="FU87" s="1056"/>
      <c r="FV87" s="1056"/>
      <c r="FW87" s="1056"/>
      <c r="FX87" s="1056"/>
      <c r="FY87" s="1056"/>
      <c r="FZ87" s="1056"/>
      <c r="GA87" s="1056"/>
      <c r="GB87" s="1056"/>
      <c r="GC87" s="1056"/>
      <c r="GD87" s="1056"/>
      <c r="GE87" s="1056"/>
      <c r="GF87" s="1056"/>
      <c r="GG87" s="1056"/>
      <c r="GH87" s="1056"/>
      <c r="GI87" s="1056"/>
      <c r="GJ87" s="1056"/>
      <c r="GK87" s="1056"/>
      <c r="GL87" s="1056"/>
      <c r="GM87" s="1056"/>
      <c r="GN87" s="1056"/>
      <c r="GO87" s="1056"/>
      <c r="GP87" s="1056"/>
      <c r="GQ87" s="1056"/>
      <c r="GR87" s="1056"/>
      <c r="GS87" s="1056"/>
      <c r="GT87" s="1056"/>
      <c r="GU87" s="1056"/>
      <c r="GV87" s="1056"/>
      <c r="GW87" s="1056"/>
      <c r="GX87" s="1056"/>
      <c r="GY87" s="1056"/>
      <c r="GZ87" s="1056"/>
      <c r="HA87" s="1056"/>
      <c r="HB87" s="1056"/>
      <c r="HC87" s="1056"/>
      <c r="HD87" s="1056"/>
      <c r="HE87" s="1056"/>
      <c r="HF87" s="1056"/>
      <c r="HG87" s="1056"/>
      <c r="HH87" s="1056"/>
      <c r="HI87" s="1056"/>
      <c r="HJ87" s="1056"/>
      <c r="HK87" s="1056"/>
      <c r="HL87" s="1056"/>
      <c r="HM87" s="1056"/>
      <c r="HN87" s="1056"/>
      <c r="HO87" s="1056"/>
      <c r="HP87" s="1056"/>
      <c r="HQ87" s="1056"/>
      <c r="HR87" s="1056"/>
      <c r="HS87" s="1056"/>
      <c r="HT87" s="1056"/>
      <c r="HU87" s="1056"/>
      <c r="HV87" s="1056"/>
      <c r="HW87" s="1056"/>
      <c r="HX87" s="1056"/>
      <c r="HY87" s="1056"/>
      <c r="HZ87" s="1056"/>
      <c r="IA87" s="1056"/>
      <c r="IB87" s="1056"/>
      <c r="IC87" s="1056"/>
      <c r="ID87" s="1056"/>
      <c r="IE87" s="1056"/>
      <c r="IF87" s="1056"/>
      <c r="IG87" s="1056"/>
      <c r="IH87" s="1056"/>
      <c r="II87" s="1056"/>
      <c r="IJ87" s="1056"/>
      <c r="IK87" s="1056"/>
      <c r="IL87" s="1056"/>
      <c r="IM87" s="1056"/>
    </row>
    <row r="88" spans="1:247" s="176" customFormat="1" ht="15.75" thickBot="1" x14ac:dyDescent="0.3">
      <c r="A88" s="1109">
        <v>87</v>
      </c>
      <c r="B88" s="1109" t="s">
        <v>733</v>
      </c>
      <c r="C88" s="1109" t="s">
        <v>734</v>
      </c>
      <c r="D88" s="412" t="s">
        <v>3796</v>
      </c>
      <c r="E88" s="1364" t="s">
        <v>4221</v>
      </c>
      <c r="F88" s="1109" t="s">
        <v>743</v>
      </c>
      <c r="G88" s="1109" t="s">
        <v>96</v>
      </c>
      <c r="H88" s="1110">
        <v>32074</v>
      </c>
      <c r="I88" s="1109">
        <v>36</v>
      </c>
      <c r="J88" s="1109"/>
      <c r="K88" s="1109" t="s">
        <v>110</v>
      </c>
      <c r="L88" s="1109"/>
      <c r="M88" s="1109" t="s">
        <v>138</v>
      </c>
      <c r="N88" s="1109"/>
      <c r="O88" s="1109"/>
      <c r="P88" s="1109"/>
      <c r="Q88" s="1109" t="s">
        <v>744</v>
      </c>
      <c r="R88" s="1109"/>
      <c r="S88" s="1109">
        <v>2010</v>
      </c>
      <c r="T88" s="1109"/>
      <c r="U88" s="1109" t="s">
        <v>100</v>
      </c>
      <c r="V88" s="1109"/>
      <c r="W88" s="1109" t="s">
        <v>101</v>
      </c>
      <c r="X88" s="1109"/>
      <c r="Y88" s="1109" t="s">
        <v>102</v>
      </c>
      <c r="Z88" s="1109"/>
      <c r="AA88" s="1109" t="s">
        <v>150</v>
      </c>
      <c r="AB88" s="1109"/>
      <c r="AC88" s="1109"/>
      <c r="AD88" s="1109"/>
      <c r="AE88" s="1109" t="s">
        <v>102</v>
      </c>
      <c r="AF88" s="1109" t="s">
        <v>117</v>
      </c>
      <c r="AG88" s="1109" t="s">
        <v>151</v>
      </c>
      <c r="AH88" s="1109" t="s">
        <v>119</v>
      </c>
      <c r="AI88" s="1109" t="s">
        <v>745</v>
      </c>
      <c r="AJ88" s="1109" t="s">
        <v>746</v>
      </c>
      <c r="AK88" s="1110">
        <v>45005</v>
      </c>
      <c r="AL88" s="1109" t="s">
        <v>102</v>
      </c>
      <c r="AM88" s="1109" t="s">
        <v>102</v>
      </c>
      <c r="AN88" s="1109" t="s">
        <v>138</v>
      </c>
      <c r="AO88" s="1056" t="s">
        <v>106</v>
      </c>
      <c r="AP88" s="1109" t="s">
        <v>110</v>
      </c>
      <c r="AQ88" s="1109" t="s">
        <v>482</v>
      </c>
      <c r="AR88" s="1109">
        <v>130</v>
      </c>
      <c r="AS88" s="1056" t="s">
        <v>107</v>
      </c>
      <c r="AT88" s="1109" t="s">
        <v>102</v>
      </c>
      <c r="AU88" s="1109" t="s">
        <v>106</v>
      </c>
      <c r="AV88" s="1109" t="s">
        <v>8</v>
      </c>
      <c r="AW88" s="1114" t="s">
        <v>484</v>
      </c>
      <c r="AX88" s="1109" t="s">
        <v>9</v>
      </c>
      <c r="AY88" s="1109" t="s">
        <v>8</v>
      </c>
      <c r="AZ88" s="1370" t="s">
        <v>4565</v>
      </c>
      <c r="BA88" s="1109" t="s">
        <v>102</v>
      </c>
      <c r="BB88" s="1109" t="s">
        <v>102</v>
      </c>
      <c r="BC88" s="1109"/>
      <c r="BD88" s="1056" t="s">
        <v>747</v>
      </c>
      <c r="BE88" s="1111">
        <v>3</v>
      </c>
      <c r="BF88" s="1112">
        <v>3</v>
      </c>
      <c r="BG88" s="1112"/>
      <c r="BH88" s="1112">
        <v>7.5</v>
      </c>
      <c r="BI88" s="1112">
        <v>7.5</v>
      </c>
      <c r="BJ88" s="1112">
        <v>4.5</v>
      </c>
      <c r="BK88" s="1112">
        <v>4.5</v>
      </c>
      <c r="BL88" s="1111">
        <f t="shared" ref="BL88:BL89" si="35">BE88+BH88+BJ88</f>
        <v>15</v>
      </c>
      <c r="BM88" s="1111">
        <f>BF88+BI88+BK88</f>
        <v>15</v>
      </c>
      <c r="BN88" s="1111">
        <f t="shared" si="34"/>
        <v>0</v>
      </c>
      <c r="BO88" s="1109" t="s">
        <v>97</v>
      </c>
      <c r="BP88" s="1109" t="s">
        <v>102</v>
      </c>
      <c r="BQ88" s="1109" t="s">
        <v>97</v>
      </c>
      <c r="BR88" s="1109" t="s">
        <v>102</v>
      </c>
      <c r="BS88" s="1109" t="s">
        <v>97</v>
      </c>
      <c r="BT88" s="1109" t="s">
        <v>102</v>
      </c>
      <c r="BU88" s="1109" t="s">
        <v>97</v>
      </c>
      <c r="BV88" s="1109" t="s">
        <v>102</v>
      </c>
      <c r="BW88" s="1109" t="s">
        <v>97</v>
      </c>
      <c r="BX88" s="1109" t="s">
        <v>102</v>
      </c>
      <c r="BY88" s="1109" t="s">
        <v>97</v>
      </c>
      <c r="BZ88" s="1109" t="s">
        <v>102</v>
      </c>
      <c r="CA88" s="1113" t="s">
        <v>97</v>
      </c>
      <c r="CB88" s="1113" t="s">
        <v>102</v>
      </c>
      <c r="CC88" s="1113" t="s">
        <v>97</v>
      </c>
      <c r="CD88" s="1113" t="s">
        <v>102</v>
      </c>
      <c r="CE88" s="1113" t="s">
        <v>97</v>
      </c>
      <c r="CF88" s="1113" t="s">
        <v>102</v>
      </c>
      <c r="CG88" s="1113" t="s">
        <v>97</v>
      </c>
      <c r="CH88" s="1113" t="s">
        <v>102</v>
      </c>
      <c r="CI88" s="1113" t="s">
        <v>97</v>
      </c>
      <c r="CJ88" s="1113" t="s">
        <v>102</v>
      </c>
      <c r="CK88" s="1113" t="s">
        <v>97</v>
      </c>
      <c r="CL88" s="1113" t="s">
        <v>102</v>
      </c>
      <c r="CM88" s="1113" t="s">
        <v>97</v>
      </c>
      <c r="CN88" s="1113" t="s">
        <v>102</v>
      </c>
      <c r="CO88" s="1113" t="s">
        <v>97</v>
      </c>
      <c r="CP88" s="1113" t="s">
        <v>102</v>
      </c>
      <c r="CQ88" s="1114" t="s">
        <v>110</v>
      </c>
      <c r="CR88" s="1114">
        <v>92</v>
      </c>
      <c r="CS88" s="1114" t="s">
        <v>110</v>
      </c>
      <c r="CT88" s="1114">
        <v>81.25</v>
      </c>
      <c r="CU88" s="1114" t="s">
        <v>110</v>
      </c>
      <c r="CV88" s="1114">
        <v>84</v>
      </c>
      <c r="CW88" s="1114" t="s">
        <v>97</v>
      </c>
      <c r="CX88" s="1114" t="s">
        <v>102</v>
      </c>
      <c r="CY88" s="1114" t="s">
        <v>97</v>
      </c>
      <c r="CZ88" s="1114" t="s">
        <v>102</v>
      </c>
      <c r="DA88" s="1114" t="s">
        <v>97</v>
      </c>
      <c r="DB88" s="1114" t="s">
        <v>102</v>
      </c>
      <c r="DC88" s="1114" t="s">
        <v>97</v>
      </c>
      <c r="DD88" s="1114" t="s">
        <v>102</v>
      </c>
      <c r="DE88" s="1114" t="s">
        <v>97</v>
      </c>
      <c r="DF88" s="1114" t="s">
        <v>102</v>
      </c>
      <c r="DG88" s="1114" t="s">
        <v>110</v>
      </c>
      <c r="DH88" s="1114">
        <v>94</v>
      </c>
      <c r="DI88" s="1114" t="s">
        <v>110</v>
      </c>
      <c r="DJ88" s="1114">
        <v>76.08</v>
      </c>
      <c r="DK88" s="1114" t="s">
        <v>110</v>
      </c>
      <c r="DL88" s="1114">
        <v>84.47</v>
      </c>
      <c r="DM88" s="1056" t="s">
        <v>97</v>
      </c>
      <c r="DN88" s="1056" t="s">
        <v>102</v>
      </c>
      <c r="DO88" s="1056" t="s">
        <v>97</v>
      </c>
      <c r="DP88" s="1056" t="s">
        <v>102</v>
      </c>
      <c r="DQ88" s="1056" t="s">
        <v>97</v>
      </c>
      <c r="DR88" s="1056" t="s">
        <v>102</v>
      </c>
      <c r="DS88" s="1056" t="s">
        <v>97</v>
      </c>
      <c r="DT88" s="1056" t="s">
        <v>102</v>
      </c>
      <c r="DU88" s="1056" t="s">
        <v>97</v>
      </c>
      <c r="DV88" s="1056" t="s">
        <v>102</v>
      </c>
      <c r="DW88" s="1056" t="s">
        <v>97</v>
      </c>
      <c r="DX88" s="1056" t="s">
        <v>102</v>
      </c>
      <c r="DY88" s="1114" t="s">
        <v>97</v>
      </c>
      <c r="DZ88" s="1114" t="s">
        <v>102</v>
      </c>
      <c r="EA88" s="1114" t="s">
        <v>97</v>
      </c>
      <c r="EB88" s="1114" t="s">
        <v>102</v>
      </c>
      <c r="EC88" s="1114" t="s">
        <v>97</v>
      </c>
      <c r="ED88" s="1114" t="s">
        <v>102</v>
      </c>
      <c r="EE88" s="1114" t="s">
        <v>110</v>
      </c>
      <c r="EF88" s="1114" t="s">
        <v>143</v>
      </c>
      <c r="EG88" s="1114" t="s">
        <v>110</v>
      </c>
      <c r="EH88" s="1114" t="s">
        <v>287</v>
      </c>
      <c r="EI88" s="1114" t="s">
        <v>97</v>
      </c>
      <c r="EJ88" s="1114" t="s">
        <v>102</v>
      </c>
      <c r="EK88" s="1114" t="s">
        <v>110</v>
      </c>
      <c r="EL88" s="1114" t="s">
        <v>143</v>
      </c>
      <c r="EM88" s="1114" t="s">
        <v>97</v>
      </c>
      <c r="EN88" s="1114" t="s">
        <v>102</v>
      </c>
      <c r="EO88" s="1114" t="s">
        <v>110</v>
      </c>
      <c r="EP88" s="1114" t="s">
        <v>287</v>
      </c>
      <c r="EQ88" s="1056"/>
      <c r="ER88" s="1056"/>
      <c r="ES88" s="1056"/>
      <c r="ET88" s="1056"/>
      <c r="EU88" s="1056"/>
      <c r="EV88" s="1056"/>
      <c r="EW88" s="1056"/>
      <c r="EX88" s="1056"/>
      <c r="EY88" s="1056"/>
      <c r="EZ88" s="1056"/>
      <c r="FA88" s="1056"/>
      <c r="FB88" s="1056"/>
      <c r="FC88" s="1056"/>
      <c r="FD88" s="1056"/>
      <c r="FE88" s="1056"/>
      <c r="FF88" s="1056"/>
      <c r="FG88" s="1056"/>
      <c r="FH88" s="1056"/>
      <c r="FI88" s="1056"/>
      <c r="FJ88" s="1056"/>
      <c r="FK88" s="1056"/>
      <c r="FL88" s="1056"/>
      <c r="FM88" s="1056"/>
      <c r="FN88" s="1056"/>
      <c r="FO88" s="1056"/>
      <c r="FP88" s="1056"/>
      <c r="FQ88" s="1056"/>
      <c r="FR88" s="1056"/>
      <c r="FS88" s="1056"/>
      <c r="FT88" s="1056"/>
      <c r="FU88" s="1056"/>
      <c r="FV88" s="1056"/>
      <c r="FW88" s="1056"/>
      <c r="FX88" s="1056"/>
      <c r="FY88" s="1056"/>
      <c r="FZ88" s="1056"/>
      <c r="GA88" s="1056"/>
      <c r="GB88" s="1056"/>
      <c r="GC88" s="1056"/>
      <c r="GD88" s="1056"/>
      <c r="GE88" s="1056"/>
      <c r="GF88" s="1056"/>
      <c r="GG88" s="1056"/>
      <c r="GH88" s="1056"/>
      <c r="GI88" s="1056"/>
      <c r="GJ88" s="1056"/>
      <c r="GK88" s="1056"/>
      <c r="GL88" s="1056"/>
      <c r="GM88" s="1056"/>
      <c r="GN88" s="1056"/>
      <c r="GO88" s="1056"/>
      <c r="GP88" s="1056"/>
      <c r="GQ88" s="1056"/>
      <c r="GR88" s="1056"/>
      <c r="GS88" s="1056"/>
      <c r="GT88" s="1056"/>
      <c r="GU88" s="1056"/>
      <c r="GV88" s="1056"/>
      <c r="GW88" s="1056"/>
      <c r="GX88" s="1056"/>
      <c r="GY88" s="1056"/>
      <c r="GZ88" s="1056"/>
      <c r="HA88" s="1056"/>
      <c r="HB88" s="1056"/>
      <c r="HC88" s="1056"/>
      <c r="HD88" s="1056"/>
      <c r="HE88" s="1056"/>
      <c r="HF88" s="1056"/>
      <c r="HG88" s="1056"/>
      <c r="HH88" s="1056"/>
      <c r="HI88" s="1056"/>
      <c r="HJ88" s="1056"/>
      <c r="HK88" s="1056"/>
      <c r="HL88" s="1056"/>
      <c r="HM88" s="1056"/>
      <c r="HN88" s="1056"/>
      <c r="HO88" s="1056"/>
      <c r="HP88" s="1056"/>
      <c r="HQ88" s="1056"/>
      <c r="HR88" s="1056"/>
      <c r="HS88" s="1056"/>
      <c r="HT88" s="1056"/>
      <c r="HU88" s="1056"/>
      <c r="HV88" s="1056"/>
      <c r="HW88" s="1056"/>
      <c r="HX88" s="1056"/>
      <c r="HY88" s="1056"/>
      <c r="HZ88" s="1056"/>
      <c r="IA88" s="1056"/>
      <c r="IB88" s="1056"/>
      <c r="IC88" s="1056"/>
      <c r="ID88" s="1056"/>
      <c r="IE88" s="1056"/>
      <c r="IF88" s="1056"/>
      <c r="IG88" s="1056"/>
      <c r="IH88" s="1056"/>
      <c r="II88" s="1056"/>
      <c r="IJ88" s="1056"/>
      <c r="IK88" s="1056"/>
      <c r="IL88" s="1056"/>
      <c r="IM88" s="1056"/>
    </row>
    <row r="89" spans="1:247" s="176" customFormat="1" ht="15.75" thickBot="1" x14ac:dyDescent="0.3">
      <c r="A89" s="1109">
        <v>88</v>
      </c>
      <c r="B89" s="1109" t="s">
        <v>741</v>
      </c>
      <c r="C89" s="1109" t="s">
        <v>742</v>
      </c>
      <c r="D89" s="412" t="s">
        <v>3797</v>
      </c>
      <c r="E89" s="1364" t="s">
        <v>4222</v>
      </c>
      <c r="F89" s="1109" t="s">
        <v>750</v>
      </c>
      <c r="G89" s="1109" t="s">
        <v>96</v>
      </c>
      <c r="H89" s="1110">
        <v>33988</v>
      </c>
      <c r="I89" s="1109">
        <v>30</v>
      </c>
      <c r="J89" s="1109"/>
      <c r="K89" s="1109" t="s">
        <v>97</v>
      </c>
      <c r="L89" s="1109"/>
      <c r="M89" s="1109" t="s">
        <v>217</v>
      </c>
      <c r="N89" s="1109"/>
      <c r="O89" s="1109"/>
      <c r="P89" s="1109"/>
      <c r="Q89" s="1109" t="s">
        <v>291</v>
      </c>
      <c r="R89" s="1109"/>
      <c r="S89" s="1109">
        <v>2014</v>
      </c>
      <c r="T89" s="1109"/>
      <c r="U89" s="1109" t="s">
        <v>100</v>
      </c>
      <c r="V89" s="1109"/>
      <c r="W89" s="1109" t="s">
        <v>101</v>
      </c>
      <c r="X89" s="1109"/>
      <c r="Y89" s="1109" t="s">
        <v>102</v>
      </c>
      <c r="Z89" s="1109"/>
      <c r="AA89" s="1109" t="s">
        <v>377</v>
      </c>
      <c r="AB89" s="1109"/>
      <c r="AC89" s="1109"/>
      <c r="AD89" s="1109"/>
      <c r="AE89" s="1109" t="s">
        <v>102</v>
      </c>
      <c r="AF89" s="1109" t="s">
        <v>117</v>
      </c>
      <c r="AG89" s="1109" t="s">
        <v>292</v>
      </c>
      <c r="AH89" s="1109" t="s">
        <v>119</v>
      </c>
      <c r="AI89" s="1109" t="s">
        <v>430</v>
      </c>
      <c r="AJ89" s="1109" t="s">
        <v>751</v>
      </c>
      <c r="AK89" s="1110">
        <v>45036</v>
      </c>
      <c r="AL89" s="1109" t="s">
        <v>102</v>
      </c>
      <c r="AM89" s="1109" t="s">
        <v>102</v>
      </c>
      <c r="AN89" s="1109" t="s">
        <v>217</v>
      </c>
      <c r="AO89" s="1056" t="s">
        <v>236</v>
      </c>
      <c r="AP89" s="1109" t="s">
        <v>110</v>
      </c>
      <c r="AQ89" s="1109" t="s">
        <v>482</v>
      </c>
      <c r="AR89" s="1109">
        <v>125</v>
      </c>
      <c r="AS89" s="1056" t="s">
        <v>170</v>
      </c>
      <c r="AT89" s="1109" t="s">
        <v>102</v>
      </c>
      <c r="AU89" s="1109" t="s">
        <v>752</v>
      </c>
      <c r="AV89" s="1109" t="s">
        <v>8</v>
      </c>
      <c r="AW89" s="1114" t="s">
        <v>484</v>
      </c>
      <c r="AX89" s="1109" t="s">
        <v>9</v>
      </c>
      <c r="AY89" s="1109" t="s">
        <v>8</v>
      </c>
      <c r="AZ89" s="1369" t="s">
        <v>2835</v>
      </c>
      <c r="BA89" s="1109" t="s">
        <v>102</v>
      </c>
      <c r="BB89" s="1109" t="s">
        <v>102</v>
      </c>
      <c r="BC89" s="1109"/>
      <c r="BD89" s="1056" t="s">
        <v>592</v>
      </c>
      <c r="BE89" s="1111">
        <v>4</v>
      </c>
      <c r="BF89" s="1112">
        <v>3</v>
      </c>
      <c r="BG89" s="1112"/>
      <c r="BH89" s="1112">
        <v>7.5</v>
      </c>
      <c r="BI89" s="1112">
        <v>7.5</v>
      </c>
      <c r="BJ89" s="1112">
        <v>4.5</v>
      </c>
      <c r="BK89" s="1112">
        <v>4.5</v>
      </c>
      <c r="BL89" s="1111">
        <f t="shared" si="35"/>
        <v>16</v>
      </c>
      <c r="BM89" s="1111">
        <f>BF89+BI89+BK89</f>
        <v>15</v>
      </c>
      <c r="BN89" s="1112">
        <f t="shared" si="34"/>
        <v>0</v>
      </c>
      <c r="BO89" s="1109" t="s">
        <v>97</v>
      </c>
      <c r="BP89" s="1109" t="s">
        <v>102</v>
      </c>
      <c r="BQ89" s="1109" t="s">
        <v>97</v>
      </c>
      <c r="BR89" s="1109" t="s">
        <v>102</v>
      </c>
      <c r="BS89" s="1109" t="s">
        <v>97</v>
      </c>
      <c r="BT89" s="1109" t="s">
        <v>102</v>
      </c>
      <c r="BU89" s="1109" t="s">
        <v>97</v>
      </c>
      <c r="BV89" s="1109" t="s">
        <v>102</v>
      </c>
      <c r="BW89" s="1109" t="s">
        <v>97</v>
      </c>
      <c r="BX89" s="1109" t="s">
        <v>102</v>
      </c>
      <c r="BY89" s="1109" t="s">
        <v>97</v>
      </c>
      <c r="BZ89" s="1109" t="s">
        <v>102</v>
      </c>
      <c r="CA89" s="1113" t="s">
        <v>97</v>
      </c>
      <c r="CB89" s="1113" t="s">
        <v>102</v>
      </c>
      <c r="CC89" s="1113" t="s">
        <v>97</v>
      </c>
      <c r="CD89" s="1113" t="s">
        <v>102</v>
      </c>
      <c r="CE89" s="1113" t="s">
        <v>97</v>
      </c>
      <c r="CF89" s="1113" t="s">
        <v>102</v>
      </c>
      <c r="CG89" s="1113" t="s">
        <v>97</v>
      </c>
      <c r="CH89" s="1113" t="s">
        <v>102</v>
      </c>
      <c r="CI89" s="1113" t="s">
        <v>97</v>
      </c>
      <c r="CJ89" s="1113" t="s">
        <v>102</v>
      </c>
      <c r="CK89" s="1113" t="s">
        <v>97</v>
      </c>
      <c r="CL89" s="1113" t="s">
        <v>102</v>
      </c>
      <c r="CM89" s="1113" t="s">
        <v>97</v>
      </c>
      <c r="CN89" s="1113" t="s">
        <v>102</v>
      </c>
      <c r="CO89" s="1113" t="s">
        <v>97</v>
      </c>
      <c r="CP89" s="1113" t="s">
        <v>102</v>
      </c>
      <c r="CQ89" s="1114" t="s">
        <v>110</v>
      </c>
      <c r="CR89" s="1114">
        <v>84</v>
      </c>
      <c r="CS89" s="1114" t="s">
        <v>110</v>
      </c>
      <c r="CT89" s="1114">
        <v>53.796999999999997</v>
      </c>
      <c r="CU89" s="1114" t="s">
        <v>110</v>
      </c>
      <c r="CV89" s="1114">
        <v>81</v>
      </c>
      <c r="CW89" s="1114" t="s">
        <v>97</v>
      </c>
      <c r="CX89" s="1114" t="s">
        <v>102</v>
      </c>
      <c r="CY89" s="1114" t="s">
        <v>97</v>
      </c>
      <c r="CZ89" s="1114" t="s">
        <v>102</v>
      </c>
      <c r="DA89" s="1114" t="s">
        <v>110</v>
      </c>
      <c r="DB89" s="1114">
        <v>78.569999999999993</v>
      </c>
      <c r="DC89" s="1114" t="s">
        <v>97</v>
      </c>
      <c r="DD89" s="1114" t="s">
        <v>102</v>
      </c>
      <c r="DE89" s="1114" t="s">
        <v>97</v>
      </c>
      <c r="DF89" s="1114" t="s">
        <v>102</v>
      </c>
      <c r="DG89" s="1114" t="s">
        <v>97</v>
      </c>
      <c r="DH89" s="1114" t="s">
        <v>102</v>
      </c>
      <c r="DI89" s="1114" t="s">
        <v>97</v>
      </c>
      <c r="DJ89" s="1114" t="s">
        <v>102</v>
      </c>
      <c r="DK89" s="1114" t="s">
        <v>97</v>
      </c>
      <c r="DL89" s="1114" t="s">
        <v>102</v>
      </c>
      <c r="DM89" s="1056" t="s">
        <v>97</v>
      </c>
      <c r="DN89" s="1056" t="s">
        <v>102</v>
      </c>
      <c r="DO89" s="1056" t="s">
        <v>97</v>
      </c>
      <c r="DP89" s="1056" t="s">
        <v>102</v>
      </c>
      <c r="DQ89" s="1056" t="s">
        <v>97</v>
      </c>
      <c r="DR89" s="1056" t="s">
        <v>102</v>
      </c>
      <c r="DS89" s="1056" t="s">
        <v>97</v>
      </c>
      <c r="DT89" s="1056" t="s">
        <v>102</v>
      </c>
      <c r="DU89" s="1056" t="s">
        <v>97</v>
      </c>
      <c r="DV89" s="1056" t="s">
        <v>102</v>
      </c>
      <c r="DW89" s="1056" t="s">
        <v>97</v>
      </c>
      <c r="DX89" s="1056" t="s">
        <v>102</v>
      </c>
      <c r="DY89" s="1114" t="s">
        <v>110</v>
      </c>
      <c r="DZ89" s="1114" t="s">
        <v>287</v>
      </c>
      <c r="EA89" s="1114" t="s">
        <v>110</v>
      </c>
      <c r="EB89" s="1114" t="s">
        <v>287</v>
      </c>
      <c r="EC89" s="1114" t="s">
        <v>97</v>
      </c>
      <c r="ED89" s="1114" t="s">
        <v>102</v>
      </c>
      <c r="EE89" s="1114" t="s">
        <v>97</v>
      </c>
      <c r="EF89" s="1114" t="s">
        <v>102</v>
      </c>
      <c r="EG89" s="1114" t="s">
        <v>97</v>
      </c>
      <c r="EH89" s="1114" t="s">
        <v>102</v>
      </c>
      <c r="EI89" s="1114" t="s">
        <v>110</v>
      </c>
      <c r="EJ89" s="1114" t="s">
        <v>287</v>
      </c>
      <c r="EK89" s="1056" t="s">
        <v>97</v>
      </c>
      <c r="EL89" s="1056" t="s">
        <v>102</v>
      </c>
      <c r="EM89" s="1114" t="s">
        <v>97</v>
      </c>
      <c r="EN89" s="1114" t="s">
        <v>102</v>
      </c>
      <c r="EO89" s="1114" t="s">
        <v>97</v>
      </c>
      <c r="EP89" s="1114" t="s">
        <v>102</v>
      </c>
      <c r="EQ89" s="1056"/>
      <c r="ER89" s="1056"/>
      <c r="ES89" s="1056"/>
      <c r="ET89" s="1056"/>
      <c r="EU89" s="1056"/>
      <c r="EV89" s="1056"/>
      <c r="EW89" s="1056" t="s">
        <v>110</v>
      </c>
      <c r="EX89" s="1056" t="s">
        <v>287</v>
      </c>
      <c r="EY89" s="1056" t="s">
        <v>110</v>
      </c>
      <c r="EZ89" s="1056" t="s">
        <v>143</v>
      </c>
      <c r="FA89" s="1056" t="s">
        <v>97</v>
      </c>
      <c r="FB89" s="1056" t="s">
        <v>102</v>
      </c>
      <c r="FC89" s="1056"/>
      <c r="FD89" s="1056"/>
      <c r="FE89" s="1056"/>
      <c r="FF89" s="1056"/>
      <c r="FG89" s="1056"/>
      <c r="FH89" s="1056"/>
      <c r="FI89" s="1056"/>
      <c r="FJ89" s="1056"/>
      <c r="FK89" s="1056"/>
      <c r="FL89" s="1056" t="s">
        <v>181</v>
      </c>
      <c r="FM89" s="1056" t="s">
        <v>110</v>
      </c>
      <c r="FN89" s="1056" t="s">
        <v>287</v>
      </c>
      <c r="FO89" s="1056" t="s">
        <v>181</v>
      </c>
      <c r="FP89" s="1056" t="s">
        <v>110</v>
      </c>
      <c r="FQ89" s="1056" t="s">
        <v>143</v>
      </c>
      <c r="FR89" s="1056"/>
      <c r="FS89" s="1056"/>
      <c r="FT89" s="1056"/>
      <c r="FU89" s="1056"/>
      <c r="FV89" s="1056"/>
      <c r="FW89" s="1056"/>
      <c r="FX89" s="1056"/>
      <c r="FY89" s="1056"/>
      <c r="FZ89" s="1056"/>
      <c r="GA89" s="1056"/>
      <c r="GB89" s="1056"/>
      <c r="GC89" s="1056"/>
      <c r="GD89" s="1056"/>
      <c r="GE89" s="1056"/>
      <c r="GF89" s="1056"/>
      <c r="GG89" s="1056"/>
      <c r="GH89" s="1056"/>
      <c r="GI89" s="1056"/>
      <c r="GJ89" s="1056"/>
      <c r="GK89" s="1056"/>
      <c r="GL89" s="1056"/>
      <c r="GM89" s="1056"/>
      <c r="GN89" s="1056"/>
      <c r="GO89" s="1056"/>
      <c r="GP89" s="1056"/>
      <c r="GQ89" s="1056"/>
      <c r="GR89" s="1056"/>
      <c r="GS89" s="1056"/>
      <c r="GT89" s="1056"/>
      <c r="GU89" s="1056"/>
      <c r="GV89" s="1056"/>
      <c r="GW89" s="1056"/>
      <c r="GX89" s="1056"/>
      <c r="GY89" s="1056"/>
      <c r="GZ89" s="1056"/>
      <c r="HA89" s="1056"/>
      <c r="HB89" s="1056"/>
      <c r="HC89" s="1056"/>
      <c r="HD89" s="1056"/>
      <c r="HE89" s="1056"/>
      <c r="HF89" s="1056"/>
      <c r="HG89" s="1056"/>
      <c r="HH89" s="1056"/>
      <c r="HI89" s="1056"/>
      <c r="HJ89" s="1056"/>
      <c r="HK89" s="1056"/>
      <c r="HL89" s="1056"/>
      <c r="HM89" s="1056"/>
      <c r="HN89" s="1056"/>
      <c r="HO89" s="1056"/>
      <c r="HP89" s="1056"/>
      <c r="HQ89" s="1056"/>
      <c r="HR89" s="1056"/>
      <c r="HS89" s="1056"/>
      <c r="HT89" s="1056"/>
      <c r="HU89" s="1056"/>
      <c r="HV89" s="1056"/>
      <c r="HW89" s="1056"/>
      <c r="HX89" s="1056"/>
      <c r="HY89" s="1056"/>
      <c r="HZ89" s="1056"/>
      <c r="IA89" s="1056"/>
      <c r="IB89" s="1056"/>
      <c r="IC89" s="1056"/>
      <c r="ID89" s="1056"/>
      <c r="IE89" s="1056"/>
      <c r="IF89" s="1056"/>
      <c r="IG89" s="1056"/>
      <c r="IH89" s="1056"/>
      <c r="II89" s="1056"/>
      <c r="IJ89" s="1056"/>
      <c r="IK89" s="1056"/>
      <c r="IL89" s="1056"/>
      <c r="IM89" s="1056"/>
    </row>
    <row r="90" spans="1:247" s="176" customFormat="1" ht="15.75" thickBot="1" x14ac:dyDescent="0.3">
      <c r="A90" s="1109">
        <v>89</v>
      </c>
      <c r="B90" s="1109" t="s">
        <v>748</v>
      </c>
      <c r="C90" s="1109" t="s">
        <v>749</v>
      </c>
      <c r="D90" s="412" t="s">
        <v>3798</v>
      </c>
      <c r="E90" s="1364" t="s">
        <v>4223</v>
      </c>
      <c r="F90" s="1109" t="s">
        <v>755</v>
      </c>
      <c r="G90" s="1109" t="s">
        <v>147</v>
      </c>
      <c r="H90" s="1110">
        <v>34865</v>
      </c>
      <c r="I90" s="1109">
        <v>28</v>
      </c>
      <c r="J90" s="1109"/>
      <c r="K90" s="1109" t="s">
        <v>97</v>
      </c>
      <c r="L90" s="1109"/>
      <c r="M90" s="1109" t="s">
        <v>98</v>
      </c>
      <c r="N90" s="1109"/>
      <c r="O90" s="1109"/>
      <c r="P90" s="1109"/>
      <c r="Q90" s="1109" t="s">
        <v>756</v>
      </c>
      <c r="R90" s="1109"/>
      <c r="S90" s="1109">
        <v>2017</v>
      </c>
      <c r="T90" s="1109"/>
      <c r="U90" s="1109" t="s">
        <v>128</v>
      </c>
      <c r="V90" s="1109"/>
      <c r="W90" s="1109" t="s">
        <v>101</v>
      </c>
      <c r="X90" s="1109"/>
      <c r="Y90" s="1109" t="s">
        <v>102</v>
      </c>
      <c r="Z90" s="1109"/>
      <c r="AA90" s="1109" t="s">
        <v>757</v>
      </c>
      <c r="AB90" s="1109"/>
      <c r="AC90" s="1109"/>
      <c r="AD90" s="1109"/>
      <c r="AE90" s="1109" t="s">
        <v>102</v>
      </c>
      <c r="AF90" s="1109" t="s">
        <v>103</v>
      </c>
      <c r="AG90" s="1109" t="s">
        <v>635</v>
      </c>
      <c r="AH90" s="1109" t="s">
        <v>119</v>
      </c>
      <c r="AI90" s="1109" t="s">
        <v>758</v>
      </c>
      <c r="AJ90" s="1109" t="s">
        <v>759</v>
      </c>
      <c r="AK90" s="1110">
        <v>45071</v>
      </c>
      <c r="AL90" s="1109" t="s">
        <v>102</v>
      </c>
      <c r="AM90" s="1109" t="s">
        <v>102</v>
      </c>
      <c r="AN90" s="1109" t="s">
        <v>98</v>
      </c>
      <c r="AO90" s="1056" t="s">
        <v>122</v>
      </c>
      <c r="AP90" s="1109" t="s">
        <v>514</v>
      </c>
      <c r="AQ90" s="1109" t="s">
        <v>515</v>
      </c>
      <c r="AR90" s="1109" t="s">
        <v>102</v>
      </c>
      <c r="AS90" s="1056" t="s">
        <v>170</v>
      </c>
      <c r="AT90" s="1109" t="s">
        <v>102</v>
      </c>
      <c r="AU90" s="1109" t="s">
        <v>311</v>
      </c>
      <c r="AV90" s="1109" t="s">
        <v>8</v>
      </c>
      <c r="AW90" s="1114" t="s">
        <v>484</v>
      </c>
      <c r="AX90" s="1109" t="s">
        <v>9</v>
      </c>
      <c r="AY90" s="1109" t="s">
        <v>8</v>
      </c>
      <c r="AZ90" s="1109" t="s">
        <v>177</v>
      </c>
      <c r="BA90" s="1109" t="s">
        <v>495</v>
      </c>
      <c r="BB90" s="1109" t="s">
        <v>372</v>
      </c>
      <c r="BC90" s="1109"/>
      <c r="BD90" s="1056" t="s">
        <v>760</v>
      </c>
      <c r="BE90" s="1111">
        <v>1</v>
      </c>
      <c r="BF90" s="1112">
        <v>1</v>
      </c>
      <c r="BG90" s="1112"/>
      <c r="BH90" s="1111">
        <v>0</v>
      </c>
      <c r="BI90" s="1111">
        <v>0</v>
      </c>
      <c r="BJ90" s="1111">
        <v>0</v>
      </c>
      <c r="BK90" s="1111">
        <v>0</v>
      </c>
      <c r="BL90" s="1111">
        <f>BE90+BH90+BJ90</f>
        <v>1</v>
      </c>
      <c r="BM90" s="1111">
        <f t="shared" ref="BM90:BM91" si="36">BF90+BI90+BK90</f>
        <v>1</v>
      </c>
      <c r="BN90" s="1111">
        <f t="shared" ref="BN90" si="37">13-BM90</f>
        <v>12</v>
      </c>
      <c r="BO90" s="1109" t="s">
        <v>97</v>
      </c>
      <c r="BP90" s="1109" t="s">
        <v>102</v>
      </c>
      <c r="BQ90" s="1109" t="s">
        <v>97</v>
      </c>
      <c r="BR90" s="1109" t="s">
        <v>102</v>
      </c>
      <c r="BS90" s="1109" t="s">
        <v>97</v>
      </c>
      <c r="BT90" s="1109" t="s">
        <v>102</v>
      </c>
      <c r="BU90" s="1109" t="s">
        <v>97</v>
      </c>
      <c r="BV90" s="1109" t="s">
        <v>102</v>
      </c>
      <c r="BW90" s="1109" t="s">
        <v>97</v>
      </c>
      <c r="BX90" s="1109" t="s">
        <v>102</v>
      </c>
      <c r="BY90" s="1109" t="s">
        <v>97</v>
      </c>
      <c r="BZ90" s="1109" t="s">
        <v>102</v>
      </c>
      <c r="CA90" s="1113" t="s">
        <v>97</v>
      </c>
      <c r="CB90" s="1113" t="s">
        <v>102</v>
      </c>
      <c r="CC90" s="1113" t="s">
        <v>97</v>
      </c>
      <c r="CD90" s="1113" t="s">
        <v>102</v>
      </c>
      <c r="CE90" s="1113" t="s">
        <v>97</v>
      </c>
      <c r="CF90" s="1113" t="s">
        <v>102</v>
      </c>
      <c r="CG90" s="1113" t="s">
        <v>97</v>
      </c>
      <c r="CH90" s="1113" t="s">
        <v>102</v>
      </c>
      <c r="CI90" s="1113" t="s">
        <v>97</v>
      </c>
      <c r="CJ90" s="1113" t="s">
        <v>102</v>
      </c>
      <c r="CK90" s="1113" t="s">
        <v>97</v>
      </c>
      <c r="CL90" s="1113" t="s">
        <v>102</v>
      </c>
      <c r="CM90" s="1113" t="s">
        <v>97</v>
      </c>
      <c r="CN90" s="1113" t="s">
        <v>102</v>
      </c>
      <c r="CO90" s="1113" t="s">
        <v>97</v>
      </c>
      <c r="CP90" s="1113" t="s">
        <v>102</v>
      </c>
      <c r="CQ90" s="1114" t="s">
        <v>110</v>
      </c>
      <c r="CR90" s="1114">
        <v>90</v>
      </c>
      <c r="CS90" s="1114" t="s">
        <v>97</v>
      </c>
      <c r="CT90" s="1114" t="s">
        <v>102</v>
      </c>
      <c r="CU90" s="1114" t="s">
        <v>97</v>
      </c>
      <c r="CV90" s="1114" t="s">
        <v>102</v>
      </c>
      <c r="CW90" s="1114" t="s">
        <v>97</v>
      </c>
      <c r="CX90" s="1114" t="s">
        <v>102</v>
      </c>
      <c r="CY90" s="1114" t="s">
        <v>97</v>
      </c>
      <c r="CZ90" s="1114" t="s">
        <v>102</v>
      </c>
      <c r="DA90" s="1114" t="s">
        <v>97</v>
      </c>
      <c r="DB90" s="1114" t="s">
        <v>102</v>
      </c>
      <c r="DC90" s="1114" t="s">
        <v>97</v>
      </c>
      <c r="DD90" s="1114" t="s">
        <v>102</v>
      </c>
      <c r="DE90" s="1114" t="s">
        <v>97</v>
      </c>
      <c r="DF90" s="1114" t="s">
        <v>102</v>
      </c>
      <c r="DG90" s="1114" t="s">
        <v>97</v>
      </c>
      <c r="DH90" s="1114" t="s">
        <v>102</v>
      </c>
      <c r="DI90" s="1114" t="s">
        <v>97</v>
      </c>
      <c r="DJ90" s="1114" t="s">
        <v>102</v>
      </c>
      <c r="DK90" s="1114" t="s">
        <v>97</v>
      </c>
      <c r="DL90" s="1114" t="s">
        <v>102</v>
      </c>
      <c r="DM90" s="1114" t="s">
        <v>97</v>
      </c>
      <c r="DN90" s="1114" t="s">
        <v>102</v>
      </c>
      <c r="DO90" s="1114" t="s">
        <v>97</v>
      </c>
      <c r="DP90" s="1114" t="s">
        <v>102</v>
      </c>
      <c r="DQ90" s="1114" t="s">
        <v>97</v>
      </c>
      <c r="DR90" s="1114" t="s">
        <v>102</v>
      </c>
      <c r="DS90" s="1114" t="s">
        <v>97</v>
      </c>
      <c r="DT90" s="1114" t="s">
        <v>102</v>
      </c>
      <c r="DU90" s="1114" t="s">
        <v>97</v>
      </c>
      <c r="DV90" s="1114" t="s">
        <v>102</v>
      </c>
      <c r="DW90" s="1114" t="s">
        <v>97</v>
      </c>
      <c r="DX90" s="1114" t="s">
        <v>102</v>
      </c>
      <c r="DY90" s="1114" t="s">
        <v>97</v>
      </c>
      <c r="DZ90" s="1114" t="s">
        <v>102</v>
      </c>
      <c r="EA90" s="1114" t="s">
        <v>97</v>
      </c>
      <c r="EB90" s="1114" t="s">
        <v>102</v>
      </c>
      <c r="EC90" s="1114" t="s">
        <v>97</v>
      </c>
      <c r="ED90" s="1114" t="s">
        <v>102</v>
      </c>
      <c r="EE90" s="1114" t="s">
        <v>97</v>
      </c>
      <c r="EF90" s="1114" t="s">
        <v>102</v>
      </c>
      <c r="EG90" s="1114" t="s">
        <v>97</v>
      </c>
      <c r="EH90" s="1114" t="s">
        <v>102</v>
      </c>
      <c r="EI90" s="1114" t="s">
        <v>97</v>
      </c>
      <c r="EJ90" s="1114" t="s">
        <v>102</v>
      </c>
      <c r="EK90" s="1056" t="s">
        <v>97</v>
      </c>
      <c r="EL90" s="1056" t="s">
        <v>102</v>
      </c>
      <c r="EM90" s="1114" t="s">
        <v>97</v>
      </c>
      <c r="EN90" s="1114" t="s">
        <v>102</v>
      </c>
      <c r="EO90" s="1114" t="s">
        <v>97</v>
      </c>
      <c r="EP90" s="1114" t="s">
        <v>102</v>
      </c>
      <c r="EQ90" s="1056"/>
      <c r="ER90" s="1056"/>
      <c r="ES90" s="1056"/>
      <c r="ET90" s="1056"/>
      <c r="EU90" s="1056"/>
      <c r="EV90" s="1056"/>
      <c r="EW90" s="1056"/>
      <c r="EX90" s="1056"/>
      <c r="EY90" s="1056"/>
      <c r="EZ90" s="1056"/>
      <c r="FA90" s="1056"/>
      <c r="FB90" s="1056"/>
      <c r="FC90" s="1056"/>
      <c r="FD90" s="1056"/>
      <c r="FE90" s="1056"/>
      <c r="FF90" s="1056"/>
      <c r="FG90" s="1056"/>
      <c r="FH90" s="1056"/>
      <c r="FI90" s="1056"/>
      <c r="FJ90" s="1056"/>
      <c r="FK90" s="1056"/>
      <c r="FL90" s="1056"/>
      <c r="FM90" s="1056"/>
      <c r="FN90" s="1056"/>
      <c r="FO90" s="1056"/>
      <c r="FP90" s="1056"/>
      <c r="FQ90" s="1056"/>
      <c r="FR90" s="1056"/>
      <c r="FS90" s="1056"/>
      <c r="FT90" s="1056"/>
      <c r="FU90" s="1056"/>
      <c r="FV90" s="1056"/>
      <c r="FW90" s="1056"/>
      <c r="FX90" s="1056"/>
      <c r="FY90" s="1056"/>
      <c r="FZ90" s="1056"/>
      <c r="GA90" s="1056"/>
      <c r="GB90" s="1056"/>
      <c r="GC90" s="1056"/>
      <c r="GD90" s="1056"/>
      <c r="GE90" s="1056"/>
      <c r="GF90" s="1056"/>
      <c r="GG90" s="1056"/>
      <c r="GH90" s="1056"/>
      <c r="GI90" s="1056"/>
      <c r="GJ90" s="1056"/>
      <c r="GK90" s="1056"/>
      <c r="GL90" s="1056"/>
      <c r="GM90" s="1056"/>
      <c r="GN90" s="1056"/>
      <c r="GO90" s="1056"/>
      <c r="GP90" s="1056"/>
      <c r="GQ90" s="1056"/>
      <c r="GR90" s="1056"/>
      <c r="GS90" s="1056"/>
      <c r="GT90" s="1056"/>
      <c r="GU90" s="1056"/>
      <c r="GV90" s="1056"/>
      <c r="GW90" s="1056"/>
      <c r="GX90" s="1056"/>
      <c r="GY90" s="1056"/>
      <c r="GZ90" s="1056"/>
      <c r="HA90" s="1056"/>
      <c r="HB90" s="1056"/>
      <c r="HC90" s="1056"/>
      <c r="HD90" s="1056"/>
      <c r="HE90" s="1056"/>
      <c r="HF90" s="1056"/>
      <c r="HG90" s="1056"/>
      <c r="HH90" s="1056"/>
      <c r="HI90" s="1056"/>
      <c r="HJ90" s="1056"/>
      <c r="HK90" s="1056"/>
      <c r="HL90" s="1056"/>
      <c r="HM90" s="1056"/>
      <c r="HN90" s="1056"/>
      <c r="HO90" s="1056"/>
      <c r="HP90" s="1056"/>
      <c r="HQ90" s="1056"/>
      <c r="HR90" s="1056"/>
      <c r="HS90" s="1056"/>
      <c r="HT90" s="1056"/>
      <c r="HU90" s="1056"/>
      <c r="HV90" s="1056"/>
      <c r="HW90" s="1056"/>
      <c r="HX90" s="1056"/>
      <c r="HY90" s="1056"/>
      <c r="HZ90" s="1056"/>
      <c r="IA90" s="1056"/>
      <c r="IB90" s="1056"/>
      <c r="IC90" s="1056"/>
      <c r="ID90" s="1056"/>
      <c r="IE90" s="1056"/>
      <c r="IF90" s="1056"/>
      <c r="IG90" s="1056"/>
      <c r="IH90" s="1056"/>
      <c r="II90" s="1056"/>
      <c r="IJ90" s="1056"/>
      <c r="IK90" s="1056"/>
      <c r="IL90" s="1056"/>
      <c r="IM90" s="1056"/>
    </row>
    <row r="91" spans="1:247" s="176" customFormat="1" ht="15.75" thickBot="1" x14ac:dyDescent="0.3">
      <c r="A91" s="1109">
        <v>90</v>
      </c>
      <c r="B91" s="1109" t="s">
        <v>753</v>
      </c>
      <c r="C91" s="1109" t="s">
        <v>754</v>
      </c>
      <c r="D91" s="412" t="s">
        <v>3799</v>
      </c>
      <c r="E91" s="1364" t="s">
        <v>4224</v>
      </c>
      <c r="F91" s="1109" t="s">
        <v>763</v>
      </c>
      <c r="G91" s="1109" t="s">
        <v>147</v>
      </c>
      <c r="H91" s="1110">
        <v>35094</v>
      </c>
      <c r="I91" s="1109">
        <v>27</v>
      </c>
      <c r="J91" s="1109"/>
      <c r="K91" s="1109" t="s">
        <v>563</v>
      </c>
      <c r="L91" s="1109"/>
      <c r="M91" s="1109" t="s">
        <v>154</v>
      </c>
      <c r="N91" s="1109"/>
      <c r="O91" s="1109"/>
      <c r="P91" s="1109"/>
      <c r="Q91" s="1109" t="s">
        <v>756</v>
      </c>
      <c r="R91" s="1109"/>
      <c r="S91" s="1109">
        <v>2017</v>
      </c>
      <c r="T91" s="1109"/>
      <c r="U91" s="1109" t="s">
        <v>764</v>
      </c>
      <c r="V91" s="1109"/>
      <c r="W91" s="1109" t="s">
        <v>511</v>
      </c>
      <c r="X91" s="1109"/>
      <c r="Y91" s="1109" t="s">
        <v>102</v>
      </c>
      <c r="Z91" s="1109"/>
      <c r="AA91" s="1109" t="s">
        <v>765</v>
      </c>
      <c r="AB91" s="1109"/>
      <c r="AC91" s="1109"/>
      <c r="AD91" s="1109"/>
      <c r="AE91" s="1109" t="s">
        <v>102</v>
      </c>
      <c r="AF91" s="1109" t="s">
        <v>103</v>
      </c>
      <c r="AG91" s="1109" t="s">
        <v>414</v>
      </c>
      <c r="AH91" s="1109" t="s">
        <v>119</v>
      </c>
      <c r="AI91" s="1109" t="s">
        <v>766</v>
      </c>
      <c r="AJ91" s="1109" t="s">
        <v>767</v>
      </c>
      <c r="AK91" s="1110">
        <v>44943</v>
      </c>
      <c r="AL91" s="1109" t="s">
        <v>102</v>
      </c>
      <c r="AM91" s="1109" t="s">
        <v>102</v>
      </c>
      <c r="AN91" s="1109" t="s">
        <v>154</v>
      </c>
      <c r="AO91" s="1056" t="s">
        <v>122</v>
      </c>
      <c r="AP91" s="1109" t="s">
        <v>110</v>
      </c>
      <c r="AQ91" s="1109" t="s">
        <v>482</v>
      </c>
      <c r="AR91" s="1109">
        <v>135</v>
      </c>
      <c r="AS91" s="1056" t="s">
        <v>133</v>
      </c>
      <c r="AT91" s="1109" t="s">
        <v>102</v>
      </c>
      <c r="AU91" s="1109" t="s">
        <v>483</v>
      </c>
      <c r="AV91" s="1109" t="s">
        <v>8</v>
      </c>
      <c r="AW91" s="1114" t="s">
        <v>484</v>
      </c>
      <c r="AX91" s="1109" t="s">
        <v>9</v>
      </c>
      <c r="AY91" s="1109" t="s">
        <v>8</v>
      </c>
      <c r="AZ91" s="1370" t="s">
        <v>4565</v>
      </c>
      <c r="BA91" s="1109" t="s">
        <v>102</v>
      </c>
      <c r="BB91" s="1109" t="s">
        <v>102</v>
      </c>
      <c r="BC91" s="1109"/>
      <c r="BD91" s="1056" t="s">
        <v>768</v>
      </c>
      <c r="BE91" s="1111">
        <v>1</v>
      </c>
      <c r="BF91" s="1112">
        <v>1</v>
      </c>
      <c r="BG91" s="1112"/>
      <c r="BH91" s="1112">
        <v>6</v>
      </c>
      <c r="BI91" s="1111">
        <v>0</v>
      </c>
      <c r="BJ91" s="1111">
        <v>0</v>
      </c>
      <c r="BK91" s="1111">
        <v>0</v>
      </c>
      <c r="BL91" s="1111">
        <v>1</v>
      </c>
      <c r="BM91" s="1111">
        <f t="shared" si="36"/>
        <v>1</v>
      </c>
      <c r="BN91" s="1111">
        <f>13-BM91</f>
        <v>12</v>
      </c>
      <c r="BO91" s="1109" t="s">
        <v>97</v>
      </c>
      <c r="BP91" s="1109" t="s">
        <v>102</v>
      </c>
      <c r="BQ91" s="1109" t="s">
        <v>97</v>
      </c>
      <c r="BR91" s="1109" t="s">
        <v>102</v>
      </c>
      <c r="BS91" s="1109" t="s">
        <v>97</v>
      </c>
      <c r="BT91" s="1109" t="s">
        <v>102</v>
      </c>
      <c r="BU91" s="1109" t="s">
        <v>97</v>
      </c>
      <c r="BV91" s="1109" t="s">
        <v>102</v>
      </c>
      <c r="BW91" s="1109" t="s">
        <v>97</v>
      </c>
      <c r="BX91" s="1109" t="s">
        <v>102</v>
      </c>
      <c r="BY91" s="1109" t="s">
        <v>97</v>
      </c>
      <c r="BZ91" s="1109" t="s">
        <v>102</v>
      </c>
      <c r="CA91" s="1113" t="s">
        <v>97</v>
      </c>
      <c r="CB91" s="1113" t="s">
        <v>102</v>
      </c>
      <c r="CC91" s="1113" t="s">
        <v>97</v>
      </c>
      <c r="CD91" s="1113" t="s">
        <v>102</v>
      </c>
      <c r="CE91" s="1113" t="s">
        <v>97</v>
      </c>
      <c r="CF91" s="1113" t="s">
        <v>102</v>
      </c>
      <c r="CG91" s="1113" t="s">
        <v>97</v>
      </c>
      <c r="CH91" s="1113" t="s">
        <v>102</v>
      </c>
      <c r="CI91" s="1113" t="s">
        <v>97</v>
      </c>
      <c r="CJ91" s="1113" t="s">
        <v>102</v>
      </c>
      <c r="CK91" s="1113" t="s">
        <v>97</v>
      </c>
      <c r="CL91" s="1113" t="s">
        <v>102</v>
      </c>
      <c r="CM91" s="1113" t="s">
        <v>97</v>
      </c>
      <c r="CN91" s="1113" t="s">
        <v>102</v>
      </c>
      <c r="CO91" s="1113" t="s">
        <v>97</v>
      </c>
      <c r="CP91" s="1113" t="s">
        <v>102</v>
      </c>
      <c r="CQ91" s="1114" t="s">
        <v>110</v>
      </c>
      <c r="CR91" s="1114">
        <v>92</v>
      </c>
      <c r="CS91" s="1114" t="s">
        <v>97</v>
      </c>
      <c r="CT91" s="1114" t="s">
        <v>102</v>
      </c>
      <c r="CU91" s="1114" t="s">
        <v>97</v>
      </c>
      <c r="CV91" s="1114" t="s">
        <v>102</v>
      </c>
      <c r="CW91" s="1114" t="s">
        <v>97</v>
      </c>
      <c r="CX91" s="1114" t="s">
        <v>102</v>
      </c>
      <c r="CY91" s="1114" t="s">
        <v>97</v>
      </c>
      <c r="CZ91" s="1114" t="s">
        <v>102</v>
      </c>
      <c r="DA91" s="1114" t="s">
        <v>97</v>
      </c>
      <c r="DB91" s="1114" t="s">
        <v>102</v>
      </c>
      <c r="DC91" s="1114" t="s">
        <v>97</v>
      </c>
      <c r="DD91" s="1114" t="s">
        <v>102</v>
      </c>
      <c r="DE91" s="1114" t="s">
        <v>97</v>
      </c>
      <c r="DF91" s="1114" t="s">
        <v>102</v>
      </c>
      <c r="DG91" s="1114" t="s">
        <v>110</v>
      </c>
      <c r="DH91" s="1114">
        <v>0</v>
      </c>
      <c r="DI91" s="1114" t="s">
        <v>97</v>
      </c>
      <c r="DJ91" s="1114" t="s">
        <v>102</v>
      </c>
      <c r="DK91" s="1114" t="s">
        <v>97</v>
      </c>
      <c r="DL91" s="1114" t="s">
        <v>102</v>
      </c>
      <c r="DM91" s="1056" t="s">
        <v>97</v>
      </c>
      <c r="DN91" s="1056" t="s">
        <v>102</v>
      </c>
      <c r="DO91" s="1056" t="s">
        <v>97</v>
      </c>
      <c r="DP91" s="1056" t="s">
        <v>102</v>
      </c>
      <c r="DQ91" s="1056" t="s">
        <v>97</v>
      </c>
      <c r="DR91" s="1056" t="s">
        <v>102</v>
      </c>
      <c r="DS91" s="1056" t="s">
        <v>97</v>
      </c>
      <c r="DT91" s="1056" t="s">
        <v>102</v>
      </c>
      <c r="DU91" s="1056" t="s">
        <v>97</v>
      </c>
      <c r="DV91" s="1056" t="s">
        <v>102</v>
      </c>
      <c r="DW91" s="1056" t="s">
        <v>97</v>
      </c>
      <c r="DX91" s="1056" t="s">
        <v>102</v>
      </c>
      <c r="DY91" s="1114" t="s">
        <v>110</v>
      </c>
      <c r="DZ91" s="1114" t="s">
        <v>313</v>
      </c>
      <c r="EA91" s="1114" t="s">
        <v>97</v>
      </c>
      <c r="EB91" s="1114" t="s">
        <v>102</v>
      </c>
      <c r="EC91" s="1114" t="s">
        <v>97</v>
      </c>
      <c r="ED91" s="1114" t="s">
        <v>102</v>
      </c>
      <c r="EE91" s="1114" t="s">
        <v>97</v>
      </c>
      <c r="EF91" s="1114" t="s">
        <v>102</v>
      </c>
      <c r="EG91" s="1114" t="s">
        <v>97</v>
      </c>
      <c r="EH91" s="1114" t="s">
        <v>102</v>
      </c>
      <c r="EI91" s="1114" t="s">
        <v>97</v>
      </c>
      <c r="EJ91" s="1114" t="s">
        <v>102</v>
      </c>
      <c r="EK91" s="1056" t="s">
        <v>97</v>
      </c>
      <c r="EL91" s="1056" t="s">
        <v>102</v>
      </c>
      <c r="EM91" s="1114" t="s">
        <v>97</v>
      </c>
      <c r="EN91" s="1114" t="s">
        <v>102</v>
      </c>
      <c r="EO91" s="1114" t="s">
        <v>97</v>
      </c>
      <c r="EP91" s="1114" t="s">
        <v>102</v>
      </c>
      <c r="EQ91" s="1056"/>
      <c r="ER91" s="1056"/>
      <c r="ES91" s="1056"/>
      <c r="ET91" s="1056"/>
      <c r="EU91" s="1056"/>
      <c r="EV91" s="1056"/>
      <c r="EW91" s="1056"/>
      <c r="EX91" s="1056"/>
      <c r="EY91" s="1056"/>
      <c r="EZ91" s="1056"/>
      <c r="FA91" s="1056"/>
      <c r="FB91" s="1056"/>
      <c r="FC91" s="1056"/>
      <c r="FD91" s="1056"/>
      <c r="FE91" s="1056"/>
      <c r="FF91" s="1056"/>
      <c r="FG91" s="1056"/>
      <c r="FH91" s="1056"/>
      <c r="FI91" s="1056"/>
      <c r="FJ91" s="1056"/>
      <c r="FK91" s="1056"/>
      <c r="FL91" s="1056"/>
      <c r="FM91" s="1056"/>
      <c r="FN91" s="1056"/>
      <c r="FO91" s="1056"/>
      <c r="FP91" s="1056"/>
      <c r="FQ91" s="1056"/>
      <c r="FR91" s="1056"/>
      <c r="FS91" s="1056"/>
      <c r="FT91" s="1056"/>
      <c r="FU91" s="1056"/>
      <c r="FV91" s="1056"/>
      <c r="FW91" s="1056"/>
      <c r="FX91" s="1056"/>
      <c r="FY91" s="1056"/>
      <c r="FZ91" s="1056"/>
      <c r="GA91" s="1056"/>
      <c r="GB91" s="1056"/>
      <c r="GC91" s="1056"/>
      <c r="GD91" s="1117" t="s">
        <v>97</v>
      </c>
      <c r="GE91" s="1117" t="s">
        <v>110</v>
      </c>
      <c r="GF91" s="1056" t="s">
        <v>110</v>
      </c>
      <c r="GG91" s="1056" t="s">
        <v>110</v>
      </c>
      <c r="GH91" s="1056" t="s">
        <v>97</v>
      </c>
      <c r="GI91" s="1056"/>
      <c r="GJ91" s="1056"/>
      <c r="GK91" s="1056"/>
      <c r="GL91" s="1056"/>
      <c r="GM91" s="1056"/>
      <c r="GN91" s="1056"/>
      <c r="GO91" s="1056"/>
      <c r="GP91" s="1056"/>
      <c r="GQ91" s="1056"/>
      <c r="GR91" s="1056"/>
      <c r="GS91" s="1056"/>
      <c r="GT91" s="1056" t="s">
        <v>339</v>
      </c>
      <c r="GU91" s="1056"/>
      <c r="GV91" s="1056"/>
      <c r="GW91" s="1056"/>
      <c r="GX91" s="1056"/>
      <c r="GY91" s="1056"/>
      <c r="GZ91" s="1056"/>
      <c r="HA91" s="1056"/>
      <c r="HB91" s="1056"/>
      <c r="HC91" s="1056"/>
      <c r="HD91" s="1056"/>
      <c r="HE91" s="1056"/>
      <c r="HF91" s="1056"/>
      <c r="HG91" s="1056"/>
      <c r="HH91" s="1056"/>
      <c r="HI91" s="1056"/>
      <c r="HJ91" s="1056"/>
      <c r="HK91" s="1056"/>
      <c r="HL91" s="1056"/>
      <c r="HM91" s="1056"/>
      <c r="HN91" s="1056"/>
      <c r="HO91" s="1056"/>
      <c r="HP91" s="1056"/>
      <c r="HQ91" s="1056"/>
      <c r="HR91" s="1056"/>
      <c r="HS91" s="1056"/>
      <c r="HT91" s="1056"/>
      <c r="HU91" s="1056"/>
      <c r="HV91" s="1056"/>
      <c r="HW91" s="1056"/>
      <c r="HX91" s="1056"/>
      <c r="HY91" s="1056" t="s">
        <v>181</v>
      </c>
      <c r="HZ91" s="1056"/>
      <c r="IA91" s="1056"/>
      <c r="IB91" s="1056"/>
      <c r="IC91" s="1056"/>
      <c r="ID91" s="1056"/>
      <c r="IE91" s="1056"/>
      <c r="IF91" s="1056"/>
      <c r="IG91" s="1056"/>
      <c r="IH91" s="1056"/>
      <c r="II91" s="1056"/>
      <c r="IJ91" s="1056"/>
      <c r="IK91" s="1056"/>
      <c r="IL91" s="1056"/>
      <c r="IM91" s="1056"/>
    </row>
    <row r="92" spans="1:247" s="176" customFormat="1" ht="15.75" thickBot="1" x14ac:dyDescent="0.3">
      <c r="A92" s="1109">
        <v>91</v>
      </c>
      <c r="B92" s="1109" t="s">
        <v>761</v>
      </c>
      <c r="C92" s="1109" t="s">
        <v>762</v>
      </c>
      <c r="D92" s="412" t="s">
        <v>3800</v>
      </c>
      <c r="E92" s="1364" t="s">
        <v>4225</v>
      </c>
      <c r="F92" s="1109" t="s">
        <v>771</v>
      </c>
      <c r="G92" s="1109" t="s">
        <v>96</v>
      </c>
      <c r="H92" s="1110">
        <v>36116</v>
      </c>
      <c r="I92" s="1109">
        <v>25</v>
      </c>
      <c r="J92" s="1109"/>
      <c r="K92" s="1109" t="s">
        <v>110</v>
      </c>
      <c r="L92" s="1109"/>
      <c r="M92" s="1109" t="s">
        <v>115</v>
      </c>
      <c r="N92" s="1109"/>
      <c r="O92" s="1109"/>
      <c r="P92" s="1109"/>
      <c r="Q92" s="1109" t="s">
        <v>167</v>
      </c>
      <c r="R92" s="1109"/>
      <c r="S92" s="1109">
        <v>2023</v>
      </c>
      <c r="T92" s="1109"/>
      <c r="U92" s="1109" t="s">
        <v>100</v>
      </c>
      <c r="V92" s="1109"/>
      <c r="W92" s="1109" t="s">
        <v>101</v>
      </c>
      <c r="X92" s="1109"/>
      <c r="Y92" s="1109" t="s">
        <v>102</v>
      </c>
      <c r="Z92" s="1109"/>
      <c r="AA92" s="1109" t="s">
        <v>772</v>
      </c>
      <c r="AB92" s="1109"/>
      <c r="AC92" s="1109"/>
      <c r="AD92" s="1109"/>
      <c r="AE92" s="1109" t="s">
        <v>102</v>
      </c>
      <c r="AF92" s="1109" t="s">
        <v>192</v>
      </c>
      <c r="AG92" s="1109" t="s">
        <v>550</v>
      </c>
      <c r="AH92" s="1109" t="s">
        <v>119</v>
      </c>
      <c r="AI92" s="1109" t="s">
        <v>773</v>
      </c>
      <c r="AJ92" s="1109" t="s">
        <v>774</v>
      </c>
      <c r="AK92" s="1110">
        <v>45058</v>
      </c>
      <c r="AL92" s="1109" t="s">
        <v>102</v>
      </c>
      <c r="AM92" s="1109" t="s">
        <v>102</v>
      </c>
      <c r="AN92" s="1109" t="s">
        <v>115</v>
      </c>
      <c r="AO92" s="1056" t="s">
        <v>140</v>
      </c>
      <c r="AP92" s="1109" t="s">
        <v>110</v>
      </c>
      <c r="AQ92" s="1109" t="s">
        <v>505</v>
      </c>
      <c r="AR92" s="1109">
        <v>54</v>
      </c>
      <c r="AS92" s="1056" t="s">
        <v>97</v>
      </c>
      <c r="AT92" s="1109" t="s">
        <v>102</v>
      </c>
      <c r="AU92" s="1109" t="s">
        <v>311</v>
      </c>
      <c r="AV92" s="1109" t="s">
        <v>9</v>
      </c>
      <c r="AW92" s="1114" t="s">
        <v>484</v>
      </c>
      <c r="AX92" s="1109" t="s">
        <v>9</v>
      </c>
      <c r="AY92" s="1109" t="s">
        <v>9</v>
      </c>
      <c r="AZ92" s="1369" t="s">
        <v>2835</v>
      </c>
      <c r="BA92" s="1109" t="s">
        <v>102</v>
      </c>
      <c r="BB92" s="1109" t="s">
        <v>102</v>
      </c>
      <c r="BC92" s="1109"/>
      <c r="BD92" s="1056" t="s">
        <v>775</v>
      </c>
      <c r="BE92" s="1111">
        <v>2</v>
      </c>
      <c r="BF92" s="1112">
        <v>2</v>
      </c>
      <c r="BG92" s="1112"/>
      <c r="BH92" s="1112">
        <v>7.5</v>
      </c>
      <c r="BI92" s="1112">
        <v>7.5</v>
      </c>
      <c r="BJ92" s="1112">
        <v>4.5</v>
      </c>
      <c r="BK92" s="1112">
        <v>4.5</v>
      </c>
      <c r="BL92" s="1111">
        <f t="shared" ref="BL92:BL98" si="38">BE92+BH92+BJ92</f>
        <v>14</v>
      </c>
      <c r="BM92" s="1111">
        <f t="shared" ref="BM92:BM100" si="39">BF92+BI92+BK92</f>
        <v>14</v>
      </c>
      <c r="BN92" s="1111">
        <f>14-BM92</f>
        <v>0</v>
      </c>
      <c r="BO92" s="1109" t="s">
        <v>97</v>
      </c>
      <c r="BP92" s="1109" t="s">
        <v>102</v>
      </c>
      <c r="BQ92" s="1109" t="s">
        <v>97</v>
      </c>
      <c r="BR92" s="1109" t="s">
        <v>102</v>
      </c>
      <c r="BS92" s="1109" t="s">
        <v>97</v>
      </c>
      <c r="BT92" s="1109" t="s">
        <v>102</v>
      </c>
      <c r="BU92" s="1109" t="s">
        <v>97</v>
      </c>
      <c r="BV92" s="1109" t="s">
        <v>102</v>
      </c>
      <c r="BW92" s="1109" t="s">
        <v>97</v>
      </c>
      <c r="BX92" s="1109" t="s">
        <v>102</v>
      </c>
      <c r="BY92" s="1109" t="s">
        <v>97</v>
      </c>
      <c r="BZ92" s="1109" t="s">
        <v>102</v>
      </c>
      <c r="CA92" s="1113" t="s">
        <v>97</v>
      </c>
      <c r="CB92" s="1113" t="s">
        <v>102</v>
      </c>
      <c r="CC92" s="1113" t="s">
        <v>97</v>
      </c>
      <c r="CD92" s="1113" t="s">
        <v>102</v>
      </c>
      <c r="CE92" s="1113" t="s">
        <v>97</v>
      </c>
      <c r="CF92" s="1113" t="s">
        <v>102</v>
      </c>
      <c r="CG92" s="1113" t="s">
        <v>97</v>
      </c>
      <c r="CH92" s="1113" t="s">
        <v>102</v>
      </c>
      <c r="CI92" s="1113" t="s">
        <v>97</v>
      </c>
      <c r="CJ92" s="1113" t="s">
        <v>102</v>
      </c>
      <c r="CK92" s="1113" t="s">
        <v>97</v>
      </c>
      <c r="CL92" s="1113" t="s">
        <v>102</v>
      </c>
      <c r="CM92" s="1113" t="s">
        <v>97</v>
      </c>
      <c r="CN92" s="1113" t="s">
        <v>102</v>
      </c>
      <c r="CO92" s="1113" t="s">
        <v>97</v>
      </c>
      <c r="CP92" s="1113" t="s">
        <v>102</v>
      </c>
      <c r="CQ92" s="1114" t="s">
        <v>110</v>
      </c>
      <c r="CR92" s="1114">
        <v>90</v>
      </c>
      <c r="CS92" s="1114" t="s">
        <v>97</v>
      </c>
      <c r="CT92" s="1114" t="s">
        <v>102</v>
      </c>
      <c r="CU92" s="1114" t="s">
        <v>110</v>
      </c>
      <c r="CV92" s="1114">
        <v>95</v>
      </c>
      <c r="CW92" s="1114" t="s">
        <v>97</v>
      </c>
      <c r="CX92" s="1114" t="s">
        <v>102</v>
      </c>
      <c r="CY92" s="1114" t="s">
        <v>97</v>
      </c>
      <c r="CZ92" s="1114" t="s">
        <v>102</v>
      </c>
      <c r="DA92" s="1114" t="s">
        <v>97</v>
      </c>
      <c r="DB92" s="1114" t="s">
        <v>102</v>
      </c>
      <c r="DC92" s="1114" t="s">
        <v>97</v>
      </c>
      <c r="DD92" s="1114" t="s">
        <v>102</v>
      </c>
      <c r="DE92" s="1114" t="s">
        <v>97</v>
      </c>
      <c r="DF92" s="1114" t="s">
        <v>102</v>
      </c>
      <c r="DG92" s="1114" t="s">
        <v>110</v>
      </c>
      <c r="DH92" s="1114">
        <v>95</v>
      </c>
      <c r="DI92" s="1114" t="s">
        <v>110</v>
      </c>
      <c r="DJ92" s="1114">
        <v>89.21</v>
      </c>
      <c r="DK92" s="1114" t="s">
        <v>110</v>
      </c>
      <c r="DL92" s="1114">
        <v>81.099999999999994</v>
      </c>
      <c r="DM92" s="1056" t="s">
        <v>97</v>
      </c>
      <c r="DN92" s="1056" t="s">
        <v>102</v>
      </c>
      <c r="DO92" s="1056" t="s">
        <v>97</v>
      </c>
      <c r="DP92" s="1056" t="s">
        <v>102</v>
      </c>
      <c r="DQ92" s="1056" t="s">
        <v>97</v>
      </c>
      <c r="DR92" s="1056" t="s">
        <v>102</v>
      </c>
      <c r="DS92" s="1056" t="s">
        <v>97</v>
      </c>
      <c r="DT92" s="1056" t="s">
        <v>102</v>
      </c>
      <c r="DU92" s="1056" t="s">
        <v>97</v>
      </c>
      <c r="DV92" s="1056" t="s">
        <v>102</v>
      </c>
      <c r="DW92" s="1056" t="s">
        <v>97</v>
      </c>
      <c r="DX92" s="1056" t="s">
        <v>102</v>
      </c>
      <c r="DY92" s="1114" t="s">
        <v>97</v>
      </c>
      <c r="DZ92" s="1114" t="s">
        <v>102</v>
      </c>
      <c r="EA92" s="1114" t="s">
        <v>97</v>
      </c>
      <c r="EB92" s="1114" t="s">
        <v>102</v>
      </c>
      <c r="EC92" s="1114" t="s">
        <v>110</v>
      </c>
      <c r="ED92" s="1114" t="s">
        <v>143</v>
      </c>
      <c r="EE92" s="1114" t="s">
        <v>110</v>
      </c>
      <c r="EF92" s="1114" t="s">
        <v>287</v>
      </c>
      <c r="EG92" s="1114" t="s">
        <v>97</v>
      </c>
      <c r="EH92" s="1114" t="s">
        <v>102</v>
      </c>
      <c r="EI92" s="1114" t="s">
        <v>97</v>
      </c>
      <c r="EJ92" s="1114" t="s">
        <v>102</v>
      </c>
      <c r="EK92" s="1056" t="s">
        <v>97</v>
      </c>
      <c r="EL92" s="1056" t="s">
        <v>102</v>
      </c>
      <c r="EM92" s="1056" t="s">
        <v>110</v>
      </c>
      <c r="EN92" s="1114" t="s">
        <v>287</v>
      </c>
      <c r="EO92" s="1114" t="s">
        <v>110</v>
      </c>
      <c r="EP92" s="1114" t="s">
        <v>287</v>
      </c>
      <c r="EQ92" s="1056"/>
      <c r="ER92" s="1056"/>
      <c r="ES92" s="1056"/>
      <c r="ET92" s="1056"/>
      <c r="EU92" s="1056"/>
      <c r="EV92" s="1056"/>
      <c r="EW92" s="1056"/>
      <c r="EX92" s="1056"/>
      <c r="EY92" s="1056"/>
      <c r="EZ92" s="1056"/>
      <c r="FA92" s="1056"/>
      <c r="FB92" s="1056"/>
      <c r="FC92" s="1056"/>
      <c r="FD92" s="1056"/>
      <c r="FE92" s="1056"/>
      <c r="FF92" s="1056"/>
      <c r="FG92" s="1056"/>
      <c r="FH92" s="1056"/>
      <c r="FI92" s="1056"/>
      <c r="FJ92" s="1056"/>
      <c r="FK92" s="1056"/>
      <c r="FL92" s="1056"/>
      <c r="FM92" s="1056"/>
      <c r="FN92" s="1056"/>
      <c r="FO92" s="1056"/>
      <c r="FP92" s="1056"/>
      <c r="FQ92" s="1056"/>
      <c r="FR92" s="1056"/>
      <c r="FS92" s="1056"/>
      <c r="FT92" s="1056"/>
      <c r="FU92" s="1056"/>
      <c r="FV92" s="1056"/>
      <c r="FW92" s="1056"/>
      <c r="FX92" s="1056"/>
      <c r="FY92" s="1056"/>
      <c r="FZ92" s="1056"/>
      <c r="GA92" s="1056"/>
      <c r="GB92" s="1056"/>
      <c r="GC92" s="1056"/>
      <c r="GD92" s="1056"/>
      <c r="GE92" s="1056"/>
      <c r="GF92" s="1056"/>
      <c r="GG92" s="1056"/>
      <c r="GH92" s="1056"/>
      <c r="GI92" s="1056"/>
      <c r="GJ92" s="1056"/>
      <c r="GK92" s="1056"/>
      <c r="GL92" s="1056"/>
      <c r="GM92" s="1056"/>
      <c r="GN92" s="1056"/>
      <c r="GO92" s="1056"/>
      <c r="GP92" s="1056"/>
      <c r="GQ92" s="1056"/>
      <c r="GR92" s="1056"/>
      <c r="GS92" s="1056"/>
      <c r="GT92" s="1056"/>
      <c r="GU92" s="1056"/>
      <c r="GV92" s="1056"/>
      <c r="GW92" s="1056"/>
      <c r="GX92" s="1056"/>
      <c r="GY92" s="1056"/>
      <c r="GZ92" s="1056"/>
      <c r="HA92" s="1056"/>
      <c r="HB92" s="1056"/>
      <c r="HC92" s="1056"/>
      <c r="HD92" s="1056"/>
      <c r="HE92" s="1056"/>
      <c r="HF92" s="1056"/>
      <c r="HG92" s="1056"/>
      <c r="HH92" s="1056"/>
      <c r="HI92" s="1056"/>
      <c r="HJ92" s="1056"/>
      <c r="HK92" s="1056"/>
      <c r="HL92" s="1056"/>
      <c r="HM92" s="1056"/>
      <c r="HN92" s="1056"/>
      <c r="HO92" s="1056"/>
      <c r="HP92" s="1056"/>
      <c r="HQ92" s="1056"/>
      <c r="HR92" s="1056"/>
      <c r="HS92" s="1056"/>
      <c r="HT92" s="1056"/>
      <c r="HU92" s="1056"/>
      <c r="HV92" s="1056"/>
      <c r="HW92" s="1056"/>
      <c r="HX92" s="1056"/>
      <c r="HY92" s="1056"/>
      <c r="HZ92" s="1056"/>
      <c r="IA92" s="1056"/>
      <c r="IB92" s="1056"/>
      <c r="IC92" s="1056"/>
      <c r="ID92" s="1056"/>
      <c r="IE92" s="1056"/>
      <c r="IF92" s="1056"/>
      <c r="IG92" s="1056"/>
      <c r="IH92" s="1056"/>
      <c r="II92" s="1056"/>
      <c r="IJ92" s="1056"/>
      <c r="IK92" s="1056"/>
      <c r="IL92" s="1056"/>
      <c r="IM92" s="1056"/>
    </row>
    <row r="93" spans="1:247" s="176" customFormat="1" ht="15.75" thickBot="1" x14ac:dyDescent="0.3">
      <c r="A93" s="1109">
        <v>92</v>
      </c>
      <c r="B93" s="1109" t="s">
        <v>769</v>
      </c>
      <c r="C93" s="1109" t="s">
        <v>770</v>
      </c>
      <c r="D93" s="412" t="s">
        <v>3801</v>
      </c>
      <c r="E93" s="1364" t="s">
        <v>4226</v>
      </c>
      <c r="F93" s="1109" t="s">
        <v>778</v>
      </c>
      <c r="G93" s="1109" t="s">
        <v>96</v>
      </c>
      <c r="H93" s="1110">
        <v>35562</v>
      </c>
      <c r="I93" s="1109">
        <v>26</v>
      </c>
      <c r="J93" s="1109"/>
      <c r="K93" s="1109" t="s">
        <v>489</v>
      </c>
      <c r="L93" s="1109"/>
      <c r="M93" s="1109" t="s">
        <v>98</v>
      </c>
      <c r="N93" s="1109"/>
      <c r="O93" s="1109"/>
      <c r="P93" s="1109"/>
      <c r="Q93" s="1109" t="s">
        <v>779</v>
      </c>
      <c r="R93" s="1109"/>
      <c r="S93" s="1109">
        <v>2020</v>
      </c>
      <c r="T93" s="1109"/>
      <c r="U93" s="1109" t="s">
        <v>128</v>
      </c>
      <c r="V93" s="1109"/>
      <c r="W93" s="1109" t="s">
        <v>780</v>
      </c>
      <c r="X93" s="1109"/>
      <c r="Y93" s="1109" t="s">
        <v>102</v>
      </c>
      <c r="Z93" s="1109"/>
      <c r="AA93" s="1109" t="s">
        <v>300</v>
      </c>
      <c r="AB93" s="1109"/>
      <c r="AC93" s="1109"/>
      <c r="AD93" s="1109"/>
      <c r="AE93" s="1109" t="s">
        <v>102</v>
      </c>
      <c r="AF93" s="1109" t="s">
        <v>103</v>
      </c>
      <c r="AG93" s="1109" t="s">
        <v>635</v>
      </c>
      <c r="AH93" s="1109" t="s">
        <v>105</v>
      </c>
      <c r="AI93" s="1109" t="s">
        <v>102</v>
      </c>
      <c r="AJ93" s="1109" t="s">
        <v>102</v>
      </c>
      <c r="AK93" s="1110">
        <v>45112</v>
      </c>
      <c r="AL93" s="1109" t="s">
        <v>102</v>
      </c>
      <c r="AM93" s="1109" t="s">
        <v>102</v>
      </c>
      <c r="AN93" s="1109" t="s">
        <v>98</v>
      </c>
      <c r="AO93" s="1056" t="s">
        <v>504</v>
      </c>
      <c r="AP93" s="1109" t="s">
        <v>514</v>
      </c>
      <c r="AQ93" s="1109" t="s">
        <v>515</v>
      </c>
      <c r="AR93" s="1109" t="s">
        <v>102</v>
      </c>
      <c r="AS93" s="1056" t="s">
        <v>97</v>
      </c>
      <c r="AT93" s="1109" t="s">
        <v>781</v>
      </c>
      <c r="AU93" s="1109" t="s">
        <v>102</v>
      </c>
      <c r="AV93" s="1109" t="s">
        <v>9</v>
      </c>
      <c r="AW93" s="1114" t="s">
        <v>484</v>
      </c>
      <c r="AX93" s="1109" t="s">
        <v>9</v>
      </c>
      <c r="AY93" s="1109" t="s">
        <v>9</v>
      </c>
      <c r="AZ93" s="1370" t="s">
        <v>4565</v>
      </c>
      <c r="BA93" s="1109" t="s">
        <v>102</v>
      </c>
      <c r="BB93" s="1109" t="s">
        <v>102</v>
      </c>
      <c r="BC93" s="1109"/>
      <c r="BD93" s="1056" t="s">
        <v>782</v>
      </c>
      <c r="BE93" s="1111">
        <v>0</v>
      </c>
      <c r="BF93" s="1112">
        <v>0</v>
      </c>
      <c r="BG93" s="1112"/>
      <c r="BH93" s="1111">
        <v>6</v>
      </c>
      <c r="BI93" s="1111">
        <v>6</v>
      </c>
      <c r="BJ93" s="1111">
        <v>0</v>
      </c>
      <c r="BK93" s="1111">
        <v>0</v>
      </c>
      <c r="BL93" s="1111">
        <f>BE93+BH93+BJ93</f>
        <v>6</v>
      </c>
      <c r="BM93" s="1111">
        <f t="shared" si="39"/>
        <v>6</v>
      </c>
      <c r="BN93" s="1111">
        <f t="shared" ref="BN93:BN120" si="40">12-BM93</f>
        <v>6</v>
      </c>
      <c r="BO93" s="1109" t="s">
        <v>97</v>
      </c>
      <c r="BP93" s="1109" t="s">
        <v>102</v>
      </c>
      <c r="BQ93" s="1109" t="s">
        <v>97</v>
      </c>
      <c r="BR93" s="1109" t="s">
        <v>102</v>
      </c>
      <c r="BS93" s="1109" t="s">
        <v>97</v>
      </c>
      <c r="BT93" s="1109" t="s">
        <v>102</v>
      </c>
      <c r="BU93" s="1109" t="s">
        <v>97</v>
      </c>
      <c r="BV93" s="1109" t="s">
        <v>102</v>
      </c>
      <c r="BW93" s="1109" t="s">
        <v>97</v>
      </c>
      <c r="BX93" s="1109" t="s">
        <v>102</v>
      </c>
      <c r="BY93" s="1109" t="s">
        <v>97</v>
      </c>
      <c r="BZ93" s="1109" t="s">
        <v>102</v>
      </c>
      <c r="CA93" s="1113" t="s">
        <v>97</v>
      </c>
      <c r="CB93" s="1113" t="s">
        <v>102</v>
      </c>
      <c r="CC93" s="1113" t="s">
        <v>97</v>
      </c>
      <c r="CD93" s="1113" t="s">
        <v>102</v>
      </c>
      <c r="CE93" s="1113" t="s">
        <v>97</v>
      </c>
      <c r="CF93" s="1113" t="s">
        <v>102</v>
      </c>
      <c r="CG93" s="1113" t="s">
        <v>97</v>
      </c>
      <c r="CH93" s="1113" t="s">
        <v>102</v>
      </c>
      <c r="CI93" s="1113" t="s">
        <v>97</v>
      </c>
      <c r="CJ93" s="1113" t="s">
        <v>102</v>
      </c>
      <c r="CK93" s="1113" t="s">
        <v>97</v>
      </c>
      <c r="CL93" s="1113" t="s">
        <v>102</v>
      </c>
      <c r="CM93" s="1113" t="s">
        <v>97</v>
      </c>
      <c r="CN93" s="1113" t="s">
        <v>102</v>
      </c>
      <c r="CO93" s="1113" t="s">
        <v>97</v>
      </c>
      <c r="CP93" s="1113" t="s">
        <v>102</v>
      </c>
      <c r="CQ93" s="1114" t="s">
        <v>97</v>
      </c>
      <c r="CR93" s="1114" t="s">
        <v>102</v>
      </c>
      <c r="CS93" s="1114" t="s">
        <v>97</v>
      </c>
      <c r="CT93" s="1114" t="s">
        <v>102</v>
      </c>
      <c r="CU93" s="1114" t="s">
        <v>97</v>
      </c>
      <c r="CV93" s="1114" t="s">
        <v>102</v>
      </c>
      <c r="CW93" s="1114" t="s">
        <v>97</v>
      </c>
      <c r="CX93" s="1114" t="s">
        <v>102</v>
      </c>
      <c r="CY93" s="1114" t="s">
        <v>97</v>
      </c>
      <c r="CZ93" s="1114" t="s">
        <v>102</v>
      </c>
      <c r="DA93" s="1114" t="s">
        <v>97</v>
      </c>
      <c r="DB93" s="1114" t="s">
        <v>102</v>
      </c>
      <c r="DC93" s="1114" t="s">
        <v>97</v>
      </c>
      <c r="DD93" s="1114" t="s">
        <v>102</v>
      </c>
      <c r="DE93" s="1114" t="s">
        <v>97</v>
      </c>
      <c r="DF93" s="1114" t="s">
        <v>102</v>
      </c>
      <c r="DG93" s="1114" t="s">
        <v>110</v>
      </c>
      <c r="DH93" s="1114">
        <v>93</v>
      </c>
      <c r="DI93" s="1114" t="s">
        <v>110</v>
      </c>
      <c r="DJ93" s="1114">
        <v>82.92</v>
      </c>
      <c r="DK93" s="1114" t="s">
        <v>110</v>
      </c>
      <c r="DL93" s="1114">
        <v>74.86</v>
      </c>
      <c r="DM93" s="1056" t="s">
        <v>97</v>
      </c>
      <c r="DN93" s="1056" t="s">
        <v>102</v>
      </c>
      <c r="DO93" s="1056" t="s">
        <v>97</v>
      </c>
      <c r="DP93" s="1056" t="s">
        <v>102</v>
      </c>
      <c r="DQ93" s="1056" t="s">
        <v>97</v>
      </c>
      <c r="DR93" s="1056" t="s">
        <v>102</v>
      </c>
      <c r="DS93" s="1056" t="s">
        <v>97</v>
      </c>
      <c r="DT93" s="1056" t="s">
        <v>102</v>
      </c>
      <c r="DU93" s="1056" t="s">
        <v>97</v>
      </c>
      <c r="DV93" s="1056" t="s">
        <v>102</v>
      </c>
      <c r="DW93" s="1056" t="s">
        <v>97</v>
      </c>
      <c r="DX93" s="1056" t="s">
        <v>102</v>
      </c>
      <c r="DY93" s="1114" t="s">
        <v>97</v>
      </c>
      <c r="DZ93" s="1114" t="s">
        <v>102</v>
      </c>
      <c r="EA93" s="1114" t="s">
        <v>97</v>
      </c>
      <c r="EB93" s="1114" t="s">
        <v>102</v>
      </c>
      <c r="EC93" s="1114" t="s">
        <v>97</v>
      </c>
      <c r="ED93" s="1114" t="s">
        <v>102</v>
      </c>
      <c r="EE93" s="1114" t="s">
        <v>97</v>
      </c>
      <c r="EF93" s="1114" t="s">
        <v>102</v>
      </c>
      <c r="EG93" s="1114" t="s">
        <v>97</v>
      </c>
      <c r="EH93" s="1114" t="s">
        <v>102</v>
      </c>
      <c r="EI93" s="1114" t="s">
        <v>97</v>
      </c>
      <c r="EJ93" s="1114" t="s">
        <v>102</v>
      </c>
      <c r="EK93" s="1056" t="s">
        <v>97</v>
      </c>
      <c r="EL93" s="1056" t="s">
        <v>102</v>
      </c>
      <c r="EM93" s="1114" t="s">
        <v>97</v>
      </c>
      <c r="EN93" s="1114" t="s">
        <v>102</v>
      </c>
      <c r="EO93" s="1114" t="s">
        <v>97</v>
      </c>
      <c r="EP93" s="1114" t="s">
        <v>102</v>
      </c>
      <c r="EQ93" s="1056"/>
      <c r="ER93" s="1056"/>
      <c r="ES93" s="1056"/>
      <c r="ET93" s="1056"/>
      <c r="EU93" s="1056"/>
      <c r="EV93" s="1056"/>
      <c r="EW93" s="1056"/>
      <c r="EX93" s="1056"/>
      <c r="EY93" s="1056"/>
      <c r="EZ93" s="1056"/>
      <c r="FA93" s="1056"/>
      <c r="FB93" s="1056"/>
      <c r="FC93" s="1056"/>
      <c r="FD93" s="1056"/>
      <c r="FE93" s="1056"/>
      <c r="FF93" s="1056"/>
      <c r="FG93" s="1056"/>
      <c r="FH93" s="1056"/>
      <c r="FI93" s="1056"/>
      <c r="FJ93" s="1056"/>
      <c r="FK93" s="1056"/>
      <c r="FL93" s="1056"/>
      <c r="FM93" s="1056"/>
      <c r="FN93" s="1056"/>
      <c r="FO93" s="1056"/>
      <c r="FP93" s="1056"/>
      <c r="FQ93" s="1056"/>
      <c r="FR93" s="1056"/>
      <c r="FS93" s="1056"/>
      <c r="FT93" s="1056"/>
      <c r="FU93" s="1056"/>
      <c r="FV93" s="1056"/>
      <c r="FW93" s="1056"/>
      <c r="FX93" s="1056"/>
      <c r="FY93" s="1056"/>
      <c r="FZ93" s="1056"/>
      <c r="GA93" s="1056"/>
      <c r="GB93" s="1056"/>
      <c r="GC93" s="1056"/>
      <c r="GD93" s="1056"/>
      <c r="GE93" s="1056"/>
      <c r="GF93" s="1056"/>
      <c r="GG93" s="1056"/>
      <c r="GH93" s="1056"/>
      <c r="GI93" s="1056"/>
      <c r="GJ93" s="1056"/>
      <c r="GK93" s="1056"/>
      <c r="GL93" s="1056"/>
      <c r="GM93" s="1056"/>
      <c r="GN93" s="1056"/>
      <c r="GO93" s="1056"/>
      <c r="GP93" s="1056"/>
      <c r="GQ93" s="1056"/>
      <c r="GR93" s="1056"/>
      <c r="GS93" s="1056"/>
      <c r="GT93" s="1056"/>
      <c r="GU93" s="1056"/>
      <c r="GV93" s="1056"/>
      <c r="GW93" s="1056"/>
      <c r="GX93" s="1056"/>
      <c r="GY93" s="1056"/>
      <c r="GZ93" s="1056"/>
      <c r="HA93" s="1056"/>
      <c r="HB93" s="1056"/>
      <c r="HC93" s="1056"/>
      <c r="HD93" s="1056"/>
      <c r="HE93" s="1056"/>
      <c r="HF93" s="1056"/>
      <c r="HG93" s="1056"/>
      <c r="HH93" s="1056"/>
      <c r="HI93" s="1056"/>
      <c r="HJ93" s="1056"/>
      <c r="HK93" s="1056"/>
      <c r="HL93" s="1056"/>
      <c r="HM93" s="1056"/>
      <c r="HN93" s="1056"/>
      <c r="HO93" s="1056"/>
      <c r="HP93" s="1056"/>
      <c r="HQ93" s="1056"/>
      <c r="HR93" s="1056"/>
      <c r="HS93" s="1056"/>
      <c r="HT93" s="1056"/>
      <c r="HU93" s="1056"/>
      <c r="HV93" s="1056"/>
      <c r="HW93" s="1056"/>
      <c r="HX93" s="1056"/>
      <c r="HY93" s="1056"/>
      <c r="HZ93" s="1056"/>
      <c r="IA93" s="1056"/>
      <c r="IB93" s="1056"/>
      <c r="IC93" s="1056"/>
      <c r="ID93" s="1056"/>
      <c r="IE93" s="1056"/>
      <c r="IF93" s="1056"/>
      <c r="IG93" s="1056"/>
      <c r="IH93" s="1056"/>
      <c r="II93" s="1056"/>
      <c r="IJ93" s="1056"/>
      <c r="IK93" s="1056"/>
      <c r="IL93" s="1056"/>
      <c r="IM93" s="1056"/>
    </row>
    <row r="94" spans="1:247" s="176" customFormat="1" ht="15.75" thickBot="1" x14ac:dyDescent="0.3">
      <c r="A94" s="1109">
        <v>93</v>
      </c>
      <c r="B94" s="1109" t="s">
        <v>776</v>
      </c>
      <c r="C94" s="1109" t="s">
        <v>777</v>
      </c>
      <c r="D94" s="412" t="s">
        <v>3802</v>
      </c>
      <c r="E94" s="1364" t="s">
        <v>4227</v>
      </c>
      <c r="F94" s="1109" t="s">
        <v>785</v>
      </c>
      <c r="G94" s="1109" t="s">
        <v>147</v>
      </c>
      <c r="H94" s="1110">
        <v>36741</v>
      </c>
      <c r="I94" s="1109">
        <v>23</v>
      </c>
      <c r="J94" s="1109"/>
      <c r="K94" s="1109" t="s">
        <v>110</v>
      </c>
      <c r="L94" s="1109"/>
      <c r="M94" s="1109" t="s">
        <v>209</v>
      </c>
      <c r="N94" s="1109"/>
      <c r="O94" s="1109"/>
      <c r="P94" s="1109"/>
      <c r="Q94" s="1109" t="s">
        <v>564</v>
      </c>
      <c r="R94" s="1109"/>
      <c r="S94" s="1109">
        <v>2023</v>
      </c>
      <c r="T94" s="1109"/>
      <c r="U94" s="1109" t="s">
        <v>100</v>
      </c>
      <c r="V94" s="1109"/>
      <c r="W94" s="1109" t="s">
        <v>101</v>
      </c>
      <c r="X94" s="1109"/>
      <c r="Y94" s="1109" t="s">
        <v>102</v>
      </c>
      <c r="Z94" s="1109"/>
      <c r="AA94" s="1109" t="s">
        <v>757</v>
      </c>
      <c r="AB94" s="1109"/>
      <c r="AC94" s="1109"/>
      <c r="AD94" s="1109"/>
      <c r="AE94" s="1109" t="s">
        <v>102</v>
      </c>
      <c r="AF94" s="1109" t="s">
        <v>117</v>
      </c>
      <c r="AG94" s="1109" t="s">
        <v>161</v>
      </c>
      <c r="AH94" s="1109" t="s">
        <v>105</v>
      </c>
      <c r="AI94" s="1109" t="s">
        <v>102</v>
      </c>
      <c r="AJ94" s="1109" t="s">
        <v>102</v>
      </c>
      <c r="AK94" s="1110">
        <v>45042</v>
      </c>
      <c r="AL94" s="1109" t="s">
        <v>102</v>
      </c>
      <c r="AM94" s="1109" t="s">
        <v>102</v>
      </c>
      <c r="AN94" s="1109" t="s">
        <v>209</v>
      </c>
      <c r="AO94" s="1056" t="s">
        <v>140</v>
      </c>
      <c r="AP94" s="1109" t="s">
        <v>628</v>
      </c>
      <c r="AQ94" s="1109" t="s">
        <v>515</v>
      </c>
      <c r="AR94" s="1109" t="s">
        <v>102</v>
      </c>
      <c r="AS94" s="1056" t="s">
        <v>97</v>
      </c>
      <c r="AT94" s="1109" t="s">
        <v>102</v>
      </c>
      <c r="AU94" s="1109" t="s">
        <v>102</v>
      </c>
      <c r="AV94" s="1109" t="s">
        <v>9</v>
      </c>
      <c r="AW94" s="1114" t="s">
        <v>484</v>
      </c>
      <c r="AX94" s="1109" t="s">
        <v>9</v>
      </c>
      <c r="AY94" s="1109" t="s">
        <v>9</v>
      </c>
      <c r="AZ94" s="1370" t="s">
        <v>4565</v>
      </c>
      <c r="BA94" s="1109" t="s">
        <v>102</v>
      </c>
      <c r="BB94" s="1109" t="s">
        <v>102</v>
      </c>
      <c r="BC94" s="1109"/>
      <c r="BD94" s="1056" t="s">
        <v>786</v>
      </c>
      <c r="BE94" s="1111">
        <v>0</v>
      </c>
      <c r="BF94" s="1112">
        <v>0</v>
      </c>
      <c r="BG94" s="1112"/>
      <c r="BH94" s="1112">
        <v>7.5</v>
      </c>
      <c r="BI94" s="1112">
        <v>7.5</v>
      </c>
      <c r="BJ94" s="1112">
        <v>4.5</v>
      </c>
      <c r="BK94" s="1112">
        <v>4.5</v>
      </c>
      <c r="BL94" s="1111">
        <f t="shared" si="38"/>
        <v>12</v>
      </c>
      <c r="BM94" s="1111">
        <f t="shared" si="39"/>
        <v>12</v>
      </c>
      <c r="BN94" s="1111">
        <f t="shared" si="40"/>
        <v>0</v>
      </c>
      <c r="BO94" s="1109" t="s">
        <v>97</v>
      </c>
      <c r="BP94" s="1109" t="s">
        <v>102</v>
      </c>
      <c r="BQ94" s="1109" t="s">
        <v>97</v>
      </c>
      <c r="BR94" s="1109" t="s">
        <v>102</v>
      </c>
      <c r="BS94" s="1109" t="s">
        <v>97</v>
      </c>
      <c r="BT94" s="1109" t="s">
        <v>102</v>
      </c>
      <c r="BU94" s="1109" t="s">
        <v>97</v>
      </c>
      <c r="BV94" s="1109" t="s">
        <v>102</v>
      </c>
      <c r="BW94" s="1109" t="s">
        <v>97</v>
      </c>
      <c r="BX94" s="1109" t="s">
        <v>102</v>
      </c>
      <c r="BY94" s="1109" t="s">
        <v>97</v>
      </c>
      <c r="BZ94" s="1109" t="s">
        <v>102</v>
      </c>
      <c r="CA94" s="1113" t="s">
        <v>97</v>
      </c>
      <c r="CB94" s="1113" t="s">
        <v>102</v>
      </c>
      <c r="CC94" s="1113" t="s">
        <v>97</v>
      </c>
      <c r="CD94" s="1113" t="s">
        <v>102</v>
      </c>
      <c r="CE94" s="1113" t="s">
        <v>97</v>
      </c>
      <c r="CF94" s="1113" t="s">
        <v>102</v>
      </c>
      <c r="CG94" s="1113" t="s">
        <v>97</v>
      </c>
      <c r="CH94" s="1113" t="s">
        <v>102</v>
      </c>
      <c r="CI94" s="1113" t="s">
        <v>97</v>
      </c>
      <c r="CJ94" s="1113" t="s">
        <v>102</v>
      </c>
      <c r="CK94" s="1113" t="s">
        <v>97</v>
      </c>
      <c r="CL94" s="1113" t="s">
        <v>102</v>
      </c>
      <c r="CM94" s="1113" t="s">
        <v>97</v>
      </c>
      <c r="CN94" s="1113" t="s">
        <v>102</v>
      </c>
      <c r="CO94" s="1113" t="s">
        <v>97</v>
      </c>
      <c r="CP94" s="1113" t="s">
        <v>102</v>
      </c>
      <c r="CQ94" s="1114" t="s">
        <v>97</v>
      </c>
      <c r="CR94" s="1114" t="s">
        <v>102</v>
      </c>
      <c r="CS94" s="1114" t="s">
        <v>97</v>
      </c>
      <c r="CT94" s="1114" t="s">
        <v>102</v>
      </c>
      <c r="CU94" s="1114" t="s">
        <v>97</v>
      </c>
      <c r="CV94" s="1114" t="s">
        <v>102</v>
      </c>
      <c r="CW94" s="1114" t="s">
        <v>97</v>
      </c>
      <c r="CX94" s="1114" t="s">
        <v>102</v>
      </c>
      <c r="CY94" s="1114" t="s">
        <v>97</v>
      </c>
      <c r="CZ94" s="1114" t="s">
        <v>102</v>
      </c>
      <c r="DA94" s="1114" t="s">
        <v>97</v>
      </c>
      <c r="DB94" s="1114" t="s">
        <v>102</v>
      </c>
      <c r="DC94" s="1114" t="s">
        <v>97</v>
      </c>
      <c r="DD94" s="1114" t="s">
        <v>102</v>
      </c>
      <c r="DE94" s="1114" t="s">
        <v>97</v>
      </c>
      <c r="DF94" s="1114" t="s">
        <v>102</v>
      </c>
      <c r="DG94" s="1114" t="s">
        <v>110</v>
      </c>
      <c r="DH94" s="1114">
        <v>97</v>
      </c>
      <c r="DI94" s="1114" t="s">
        <v>110</v>
      </c>
      <c r="DJ94" s="1114">
        <v>93.75</v>
      </c>
      <c r="DK94" s="1114" t="s">
        <v>110</v>
      </c>
      <c r="DL94" s="1114">
        <v>86.63</v>
      </c>
      <c r="DM94" s="1056" t="s">
        <v>97</v>
      </c>
      <c r="DN94" s="1056" t="s">
        <v>102</v>
      </c>
      <c r="DO94" s="1056" t="s">
        <v>97</v>
      </c>
      <c r="DP94" s="1056" t="s">
        <v>102</v>
      </c>
      <c r="DQ94" s="1056" t="s">
        <v>97</v>
      </c>
      <c r="DR94" s="1056" t="s">
        <v>102</v>
      </c>
      <c r="DS94" s="1056" t="s">
        <v>97</v>
      </c>
      <c r="DT94" s="1056" t="s">
        <v>102</v>
      </c>
      <c r="DU94" s="1056" t="s">
        <v>97</v>
      </c>
      <c r="DV94" s="1056" t="s">
        <v>102</v>
      </c>
      <c r="DW94" s="1056" t="s">
        <v>97</v>
      </c>
      <c r="DX94" s="1056" t="s">
        <v>102</v>
      </c>
      <c r="DY94" s="1114" t="s">
        <v>97</v>
      </c>
      <c r="DZ94" s="1114" t="s">
        <v>102</v>
      </c>
      <c r="EA94" s="1114" t="s">
        <v>97</v>
      </c>
      <c r="EB94" s="1114" t="s">
        <v>102</v>
      </c>
      <c r="EC94" s="1114" t="s">
        <v>97</v>
      </c>
      <c r="ED94" s="1114" t="s">
        <v>102</v>
      </c>
      <c r="EE94" s="1114" t="s">
        <v>110</v>
      </c>
      <c r="EF94" s="1114" t="s">
        <v>287</v>
      </c>
      <c r="EG94" s="1114" t="s">
        <v>110</v>
      </c>
      <c r="EH94" s="1114" t="s">
        <v>287</v>
      </c>
      <c r="EI94" s="1114" t="s">
        <v>97</v>
      </c>
      <c r="EJ94" s="1114" t="s">
        <v>102</v>
      </c>
      <c r="EK94" s="1114" t="s">
        <v>110</v>
      </c>
      <c r="EL94" s="1114" t="s">
        <v>287</v>
      </c>
      <c r="EM94" s="1114" t="s">
        <v>97</v>
      </c>
      <c r="EN94" s="1114" t="s">
        <v>102</v>
      </c>
      <c r="EO94" s="1114" t="s">
        <v>110</v>
      </c>
      <c r="EP94" s="1114" t="s">
        <v>287</v>
      </c>
      <c r="EQ94" s="1056"/>
      <c r="ER94" s="1056"/>
      <c r="ES94" s="1056"/>
      <c r="ET94" s="1056"/>
      <c r="EU94" s="1056"/>
      <c r="EV94" s="1056"/>
      <c r="EW94" s="1056"/>
      <c r="EX94" s="1056"/>
      <c r="EY94" s="1056"/>
      <c r="EZ94" s="1056"/>
      <c r="FA94" s="1056"/>
      <c r="FB94" s="1056"/>
      <c r="FC94" s="1056"/>
      <c r="FD94" s="1056"/>
      <c r="FE94" s="1056"/>
      <c r="FF94" s="1056"/>
      <c r="FG94" s="1056"/>
      <c r="FH94" s="1056"/>
      <c r="FI94" s="1056"/>
      <c r="FJ94" s="1056"/>
      <c r="FK94" s="1056"/>
      <c r="FL94" s="1056"/>
      <c r="FM94" s="1056"/>
      <c r="FN94" s="1056"/>
      <c r="FO94" s="1056"/>
      <c r="FP94" s="1056"/>
      <c r="FQ94" s="1056"/>
      <c r="FR94" s="1056"/>
      <c r="FS94" s="1056"/>
      <c r="FT94" s="1056"/>
      <c r="FU94" s="1056"/>
      <c r="FV94" s="1056"/>
      <c r="FW94" s="1056"/>
      <c r="FX94" s="1056"/>
      <c r="FY94" s="1056"/>
      <c r="FZ94" s="1056"/>
      <c r="GA94" s="1056"/>
      <c r="GB94" s="1056"/>
      <c r="GC94" s="1056"/>
      <c r="GD94" s="1056"/>
      <c r="GE94" s="1056"/>
      <c r="GF94" s="1056"/>
      <c r="GG94" s="1056"/>
      <c r="GH94" s="1056"/>
      <c r="GI94" s="1056"/>
      <c r="GJ94" s="1056"/>
      <c r="GK94" s="1056"/>
      <c r="GL94" s="1056"/>
      <c r="GM94" s="1056"/>
      <c r="GN94" s="1056"/>
      <c r="GO94" s="1056"/>
      <c r="GP94" s="1056"/>
      <c r="GQ94" s="1056"/>
      <c r="GR94" s="1056"/>
      <c r="GS94" s="1056"/>
      <c r="GT94" s="1056"/>
      <c r="GU94" s="1056"/>
      <c r="GV94" s="1056"/>
      <c r="GW94" s="1056"/>
      <c r="GX94" s="1056"/>
      <c r="GY94" s="1056"/>
      <c r="GZ94" s="1056"/>
      <c r="HA94" s="1056"/>
      <c r="HB94" s="1056"/>
      <c r="HC94" s="1056"/>
      <c r="HD94" s="1056"/>
      <c r="HE94" s="1056"/>
      <c r="HF94" s="1056"/>
      <c r="HG94" s="1056"/>
      <c r="HH94" s="1056"/>
      <c r="HI94" s="1056"/>
      <c r="HJ94" s="1056"/>
      <c r="HK94" s="1056"/>
      <c r="HL94" s="1056"/>
      <c r="HM94" s="1056"/>
      <c r="HN94" s="1056"/>
      <c r="HO94" s="1056"/>
      <c r="HP94" s="1056"/>
      <c r="HQ94" s="1056"/>
      <c r="HR94" s="1056"/>
      <c r="HS94" s="1056"/>
      <c r="HT94" s="1056"/>
      <c r="HU94" s="1056"/>
      <c r="HV94" s="1056"/>
      <c r="HW94" s="1056"/>
      <c r="HX94" s="1056"/>
      <c r="HY94" s="1056"/>
      <c r="HZ94" s="1056"/>
      <c r="IA94" s="1056"/>
      <c r="IB94" s="1056"/>
      <c r="IC94" s="1056"/>
      <c r="ID94" s="1056"/>
      <c r="IE94" s="1056"/>
      <c r="IF94" s="1056"/>
      <c r="IG94" s="1056"/>
      <c r="IH94" s="1056"/>
      <c r="II94" s="1056"/>
      <c r="IJ94" s="1056"/>
      <c r="IK94" s="1056"/>
      <c r="IL94" s="1056"/>
      <c r="IM94" s="1056"/>
    </row>
    <row r="95" spans="1:247" s="176" customFormat="1" ht="15.75" thickBot="1" x14ac:dyDescent="0.3">
      <c r="A95" s="1109">
        <v>94</v>
      </c>
      <c r="B95" s="1109" t="s">
        <v>783</v>
      </c>
      <c r="C95" s="1109" t="s">
        <v>784</v>
      </c>
      <c r="D95" s="412" t="s">
        <v>3803</v>
      </c>
      <c r="E95" s="1364" t="s">
        <v>4228</v>
      </c>
      <c r="F95" s="1109">
        <v>96171333846</v>
      </c>
      <c r="G95" s="1109" t="s">
        <v>147</v>
      </c>
      <c r="H95" s="1110">
        <v>36739</v>
      </c>
      <c r="I95" s="1109">
        <v>23</v>
      </c>
      <c r="J95" s="1109"/>
      <c r="K95" s="1109" t="s">
        <v>97</v>
      </c>
      <c r="L95" s="1109"/>
      <c r="M95" s="1109" t="s">
        <v>98</v>
      </c>
      <c r="N95" s="1109"/>
      <c r="O95" s="1109"/>
      <c r="P95" s="1109"/>
      <c r="Q95" s="1109" t="s">
        <v>538</v>
      </c>
      <c r="R95" s="1109"/>
      <c r="S95" s="1109">
        <v>2021</v>
      </c>
      <c r="T95" s="1109"/>
      <c r="U95" s="1109" t="s">
        <v>100</v>
      </c>
      <c r="V95" s="1109"/>
      <c r="W95" s="1109" t="s">
        <v>101</v>
      </c>
      <c r="X95" s="1109"/>
      <c r="Y95" s="1109" t="s">
        <v>102</v>
      </c>
      <c r="Z95" s="1109"/>
      <c r="AA95" s="1109" t="s">
        <v>300</v>
      </c>
      <c r="AB95" s="1109"/>
      <c r="AC95" s="1109"/>
      <c r="AD95" s="1109"/>
      <c r="AE95" s="1109" t="s">
        <v>102</v>
      </c>
      <c r="AF95" s="1109" t="s">
        <v>117</v>
      </c>
      <c r="AG95" s="1109" t="s">
        <v>118</v>
      </c>
      <c r="AH95" s="1109" t="s">
        <v>105</v>
      </c>
      <c r="AI95" s="1109" t="s">
        <v>102</v>
      </c>
      <c r="AJ95" s="1109" t="s">
        <v>102</v>
      </c>
      <c r="AK95" s="1110">
        <v>45059</v>
      </c>
      <c r="AL95" s="1109" t="s">
        <v>102</v>
      </c>
      <c r="AM95" s="1109" t="s">
        <v>102</v>
      </c>
      <c r="AN95" s="1109" t="s">
        <v>98</v>
      </c>
      <c r="AO95" s="1056" t="s">
        <v>140</v>
      </c>
      <c r="AP95" s="1109" t="s">
        <v>514</v>
      </c>
      <c r="AQ95" s="1109" t="s">
        <v>515</v>
      </c>
      <c r="AR95" s="1109" t="s">
        <v>102</v>
      </c>
      <c r="AS95" s="1056" t="s">
        <v>97</v>
      </c>
      <c r="AT95" s="1109" t="s">
        <v>102</v>
      </c>
      <c r="AU95" s="1109" t="s">
        <v>102</v>
      </c>
      <c r="AV95" s="1109" t="s">
        <v>9</v>
      </c>
      <c r="AW95" s="1114" t="s">
        <v>484</v>
      </c>
      <c r="AX95" s="1109" t="s">
        <v>9</v>
      </c>
      <c r="AY95" s="1109" t="s">
        <v>9</v>
      </c>
      <c r="AZ95" s="1369" t="s">
        <v>2835</v>
      </c>
      <c r="BA95" s="1109" t="s">
        <v>102</v>
      </c>
      <c r="BB95" s="1109" t="s">
        <v>102</v>
      </c>
      <c r="BC95" s="1109"/>
      <c r="BD95" s="1056" t="s">
        <v>278</v>
      </c>
      <c r="BE95" s="1111">
        <v>0</v>
      </c>
      <c r="BF95" s="1112">
        <v>0</v>
      </c>
      <c r="BG95" s="1112"/>
      <c r="BH95" s="1112">
        <v>7.5</v>
      </c>
      <c r="BI95" s="1112">
        <v>7.5</v>
      </c>
      <c r="BJ95" s="1112">
        <v>9</v>
      </c>
      <c r="BK95" s="1112">
        <v>4.5</v>
      </c>
      <c r="BL95" s="1111">
        <f t="shared" si="38"/>
        <v>16.5</v>
      </c>
      <c r="BM95" s="1111">
        <f t="shared" si="39"/>
        <v>12</v>
      </c>
      <c r="BN95" s="1112">
        <f t="shared" si="40"/>
        <v>0</v>
      </c>
      <c r="BO95" s="1109" t="s">
        <v>97</v>
      </c>
      <c r="BP95" s="1109" t="s">
        <v>102</v>
      </c>
      <c r="BQ95" s="1109" t="s">
        <v>97</v>
      </c>
      <c r="BR95" s="1109" t="s">
        <v>102</v>
      </c>
      <c r="BS95" s="1109" t="s">
        <v>97</v>
      </c>
      <c r="BT95" s="1109" t="s">
        <v>102</v>
      </c>
      <c r="BU95" s="1109" t="s">
        <v>97</v>
      </c>
      <c r="BV95" s="1109" t="s">
        <v>102</v>
      </c>
      <c r="BW95" s="1109" t="s">
        <v>97</v>
      </c>
      <c r="BX95" s="1109" t="s">
        <v>102</v>
      </c>
      <c r="BY95" s="1109" t="s">
        <v>97</v>
      </c>
      <c r="BZ95" s="1109" t="s">
        <v>102</v>
      </c>
      <c r="CA95" s="1113" t="s">
        <v>97</v>
      </c>
      <c r="CB95" s="1113" t="s">
        <v>102</v>
      </c>
      <c r="CC95" s="1113" t="s">
        <v>97</v>
      </c>
      <c r="CD95" s="1113" t="s">
        <v>102</v>
      </c>
      <c r="CE95" s="1113" t="s">
        <v>97</v>
      </c>
      <c r="CF95" s="1113" t="s">
        <v>102</v>
      </c>
      <c r="CG95" s="1113" t="s">
        <v>97</v>
      </c>
      <c r="CH95" s="1113" t="s">
        <v>102</v>
      </c>
      <c r="CI95" s="1113" t="s">
        <v>97</v>
      </c>
      <c r="CJ95" s="1113" t="s">
        <v>102</v>
      </c>
      <c r="CK95" s="1113" t="s">
        <v>97</v>
      </c>
      <c r="CL95" s="1113" t="s">
        <v>102</v>
      </c>
      <c r="CM95" s="1113" t="s">
        <v>97</v>
      </c>
      <c r="CN95" s="1113" t="s">
        <v>102</v>
      </c>
      <c r="CO95" s="1113" t="s">
        <v>97</v>
      </c>
      <c r="CP95" s="1113" t="s">
        <v>102</v>
      </c>
      <c r="CQ95" s="1114" t="s">
        <v>97</v>
      </c>
      <c r="CR95" s="1114" t="s">
        <v>102</v>
      </c>
      <c r="CS95" s="1114" t="s">
        <v>97</v>
      </c>
      <c r="CT95" s="1114" t="s">
        <v>102</v>
      </c>
      <c r="CU95" s="1114" t="s">
        <v>97</v>
      </c>
      <c r="CV95" s="1114" t="s">
        <v>102</v>
      </c>
      <c r="CW95" s="1114" t="s">
        <v>97</v>
      </c>
      <c r="CX95" s="1114" t="s">
        <v>102</v>
      </c>
      <c r="CY95" s="1114" t="s">
        <v>97</v>
      </c>
      <c r="CZ95" s="1114" t="s">
        <v>102</v>
      </c>
      <c r="DA95" s="1114" t="s">
        <v>97</v>
      </c>
      <c r="DB95" s="1114" t="s">
        <v>102</v>
      </c>
      <c r="DC95" s="1114" t="s">
        <v>97</v>
      </c>
      <c r="DD95" s="1114" t="s">
        <v>102</v>
      </c>
      <c r="DE95" s="1114" t="s">
        <v>97</v>
      </c>
      <c r="DF95" s="1114" t="s">
        <v>102</v>
      </c>
      <c r="DG95" s="1114" t="s">
        <v>110</v>
      </c>
      <c r="DH95" s="1114">
        <v>83</v>
      </c>
      <c r="DI95" s="1114" t="s">
        <v>110</v>
      </c>
      <c r="DJ95" s="1114">
        <v>77.209999999999994</v>
      </c>
      <c r="DK95" s="1114" t="s">
        <v>110</v>
      </c>
      <c r="DL95" s="1114">
        <v>83.53</v>
      </c>
      <c r="DM95" s="1056" t="s">
        <v>97</v>
      </c>
      <c r="DN95" s="1056" t="s">
        <v>102</v>
      </c>
      <c r="DO95" s="1056" t="s">
        <v>97</v>
      </c>
      <c r="DP95" s="1056" t="s">
        <v>102</v>
      </c>
      <c r="DQ95" s="1056" t="s">
        <v>97</v>
      </c>
      <c r="DR95" s="1056" t="s">
        <v>102</v>
      </c>
      <c r="DS95" s="1056" t="s">
        <v>97</v>
      </c>
      <c r="DT95" s="1056" t="s">
        <v>102</v>
      </c>
      <c r="DU95" s="1056" t="s">
        <v>97</v>
      </c>
      <c r="DV95" s="1056" t="s">
        <v>102</v>
      </c>
      <c r="DW95" s="1056" t="s">
        <v>97</v>
      </c>
      <c r="DX95" s="1056" t="s">
        <v>102</v>
      </c>
      <c r="DY95" s="1114" t="s">
        <v>97</v>
      </c>
      <c r="DZ95" s="1114" t="s">
        <v>102</v>
      </c>
      <c r="EA95" s="1114" t="s">
        <v>97</v>
      </c>
      <c r="EB95" s="1114" t="s">
        <v>102</v>
      </c>
      <c r="EC95" s="1114" t="s">
        <v>110</v>
      </c>
      <c r="ED95" s="1114" t="s">
        <v>351</v>
      </c>
      <c r="EE95" s="1114" t="s">
        <v>97</v>
      </c>
      <c r="EF95" s="1114" t="s">
        <v>102</v>
      </c>
      <c r="EG95" s="1114" t="s">
        <v>110</v>
      </c>
      <c r="EH95" s="1114" t="s">
        <v>313</v>
      </c>
      <c r="EI95" s="1114" t="s">
        <v>97</v>
      </c>
      <c r="EJ95" s="1114" t="s">
        <v>102</v>
      </c>
      <c r="EK95" s="1056" t="s">
        <v>97</v>
      </c>
      <c r="EL95" s="1056" t="s">
        <v>102</v>
      </c>
      <c r="EM95" s="1056" t="s">
        <v>110</v>
      </c>
      <c r="EN95" s="1114" t="s">
        <v>313</v>
      </c>
      <c r="EO95" s="1114" t="s">
        <v>110</v>
      </c>
      <c r="EP95" s="1114" t="s">
        <v>313</v>
      </c>
      <c r="EQ95" s="1056"/>
      <c r="ER95" s="1056"/>
      <c r="ES95" s="1056"/>
      <c r="ET95" s="1056"/>
      <c r="EU95" s="1056"/>
      <c r="EV95" s="1056"/>
      <c r="EW95" s="1056"/>
      <c r="EX95" s="1056"/>
      <c r="EY95" s="1056"/>
      <c r="EZ95" s="1056"/>
      <c r="FA95" s="1056"/>
      <c r="FB95" s="1056"/>
      <c r="FC95" s="1056"/>
      <c r="FD95" s="1056"/>
      <c r="FE95" s="1056"/>
      <c r="FF95" s="1056"/>
      <c r="FG95" s="1056"/>
      <c r="FH95" s="1056"/>
      <c r="FI95" s="1056"/>
      <c r="FJ95" s="1056"/>
      <c r="FK95" s="1056"/>
      <c r="FL95" s="1056" t="s">
        <v>181</v>
      </c>
      <c r="FM95" s="1056" t="s">
        <v>110</v>
      </c>
      <c r="FN95" s="1056" t="s">
        <v>143</v>
      </c>
      <c r="FO95" s="1056" t="s">
        <v>181</v>
      </c>
      <c r="FP95" s="1056" t="s">
        <v>110</v>
      </c>
      <c r="FQ95" s="1056" t="s">
        <v>143</v>
      </c>
      <c r="FR95" s="1056"/>
      <c r="FS95" s="1056"/>
      <c r="FT95" s="1056"/>
      <c r="FU95" s="1056"/>
      <c r="FV95" s="1056"/>
      <c r="FW95" s="1056"/>
      <c r="FX95" s="1056"/>
      <c r="FY95" s="1056"/>
      <c r="FZ95" s="1056"/>
      <c r="GA95" s="1056" t="s">
        <v>181</v>
      </c>
      <c r="GB95" s="1056" t="s">
        <v>110</v>
      </c>
      <c r="GC95" s="1056" t="s">
        <v>350</v>
      </c>
      <c r="GD95" s="1056"/>
      <c r="GE95" s="1056"/>
      <c r="GF95" s="1056"/>
      <c r="GG95" s="1056"/>
      <c r="GH95" s="1056"/>
      <c r="GI95" s="1056"/>
      <c r="GJ95" s="1056"/>
      <c r="GK95" s="1056"/>
      <c r="GL95" s="1056"/>
      <c r="GM95" s="1056"/>
      <c r="GN95" s="1056"/>
      <c r="GO95" s="1056"/>
      <c r="GP95" s="1056"/>
      <c r="GQ95" s="1056"/>
      <c r="GR95" s="1056"/>
      <c r="GS95" s="1056"/>
      <c r="GT95" s="1056"/>
      <c r="GU95" s="1056"/>
      <c r="GV95" s="1056"/>
      <c r="GW95" s="1056"/>
      <c r="GX95" s="1056"/>
      <c r="GY95" s="1056"/>
      <c r="GZ95" s="1056"/>
      <c r="HA95" s="1056"/>
      <c r="HB95" s="1056"/>
      <c r="HC95" s="1056"/>
      <c r="HD95" s="1056"/>
      <c r="HE95" s="1056"/>
      <c r="HF95" s="1056"/>
      <c r="HG95" s="1056"/>
      <c r="HH95" s="1056"/>
      <c r="HI95" s="1056"/>
      <c r="HJ95" s="1056"/>
      <c r="HK95" s="1056"/>
      <c r="HL95" s="1056"/>
      <c r="HM95" s="1056"/>
      <c r="HN95" s="1056"/>
      <c r="HO95" s="1056"/>
      <c r="HP95" s="1056"/>
      <c r="HQ95" s="1056"/>
      <c r="HR95" s="1056"/>
      <c r="HS95" s="1056"/>
      <c r="HT95" s="1056"/>
      <c r="HU95" s="1056"/>
      <c r="HV95" s="1056"/>
      <c r="HW95" s="1056"/>
      <c r="HX95" s="1056"/>
      <c r="HY95" s="1056"/>
      <c r="HZ95" s="1056"/>
      <c r="IA95" s="1056"/>
      <c r="IB95" s="1056"/>
      <c r="IC95" s="1056"/>
      <c r="ID95" s="1056"/>
      <c r="IE95" s="1056"/>
      <c r="IF95" s="1056"/>
      <c r="IG95" s="1056"/>
      <c r="IH95" s="1056"/>
      <c r="II95" s="1056"/>
      <c r="IJ95" s="1056"/>
      <c r="IK95" s="1056"/>
      <c r="IL95" s="1056"/>
      <c r="IM95" s="1056"/>
    </row>
    <row r="96" spans="1:247" s="176" customFormat="1" ht="15.75" thickBot="1" x14ac:dyDescent="0.3">
      <c r="A96" s="1109">
        <v>95</v>
      </c>
      <c r="B96" s="1109" t="s">
        <v>787</v>
      </c>
      <c r="C96" s="1109" t="s">
        <v>788</v>
      </c>
      <c r="D96" s="412" t="s">
        <v>3804</v>
      </c>
      <c r="E96" s="1364" t="s">
        <v>4229</v>
      </c>
      <c r="F96" s="1109" t="s">
        <v>791</v>
      </c>
      <c r="G96" s="1109" t="s">
        <v>96</v>
      </c>
      <c r="H96" s="1110">
        <v>36779</v>
      </c>
      <c r="I96" s="1109">
        <v>23</v>
      </c>
      <c r="J96" s="1109"/>
      <c r="K96" s="1109" t="s">
        <v>563</v>
      </c>
      <c r="L96" s="1109"/>
      <c r="M96" s="1109" t="s">
        <v>115</v>
      </c>
      <c r="N96" s="1109"/>
      <c r="O96" s="1109"/>
      <c r="P96" s="1109"/>
      <c r="Q96" s="1109" t="s">
        <v>792</v>
      </c>
      <c r="R96" s="1109"/>
      <c r="S96" s="1109">
        <v>2022</v>
      </c>
      <c r="T96" s="1109"/>
      <c r="U96" s="1109" t="s">
        <v>491</v>
      </c>
      <c r="V96" s="1109"/>
      <c r="W96" s="1109" t="s">
        <v>511</v>
      </c>
      <c r="X96" s="1109"/>
      <c r="Y96" s="1109" t="s">
        <v>102</v>
      </c>
      <c r="Z96" s="1109"/>
      <c r="AA96" s="1109" t="s">
        <v>377</v>
      </c>
      <c r="AB96" s="1109"/>
      <c r="AC96" s="1109"/>
      <c r="AD96" s="1109"/>
      <c r="AE96" s="1109" t="s">
        <v>102</v>
      </c>
      <c r="AF96" s="1109" t="s">
        <v>103</v>
      </c>
      <c r="AG96" s="1109" t="s">
        <v>176</v>
      </c>
      <c r="AH96" s="1109" t="s">
        <v>105</v>
      </c>
      <c r="AI96" s="1109" t="s">
        <v>102</v>
      </c>
      <c r="AJ96" s="1109" t="s">
        <v>102</v>
      </c>
      <c r="AK96" s="1110">
        <v>45054</v>
      </c>
      <c r="AL96" s="1109" t="s">
        <v>102</v>
      </c>
      <c r="AM96" s="1109" t="s">
        <v>102</v>
      </c>
      <c r="AN96" s="1109" t="s">
        <v>115</v>
      </c>
      <c r="AO96" s="1056" t="s">
        <v>140</v>
      </c>
      <c r="AP96" s="1109" t="s">
        <v>110</v>
      </c>
      <c r="AQ96" s="1109" t="s">
        <v>482</v>
      </c>
      <c r="AR96" s="1109">
        <v>130</v>
      </c>
      <c r="AS96" s="1056" t="s">
        <v>97</v>
      </c>
      <c r="AT96" s="1109" t="s">
        <v>102</v>
      </c>
      <c r="AU96" s="1109" t="s">
        <v>102</v>
      </c>
      <c r="AV96" s="1109" t="s">
        <v>9</v>
      </c>
      <c r="AW96" s="1114" t="s">
        <v>484</v>
      </c>
      <c r="AX96" s="1109" t="s">
        <v>9</v>
      </c>
      <c r="AY96" s="1109" t="s">
        <v>9</v>
      </c>
      <c r="AZ96" s="1370" t="s">
        <v>4565</v>
      </c>
      <c r="BA96" s="1109" t="s">
        <v>102</v>
      </c>
      <c r="BB96" s="1109" t="s">
        <v>102</v>
      </c>
      <c r="BC96" s="1109"/>
      <c r="BD96" s="1056" t="s">
        <v>782</v>
      </c>
      <c r="BE96" s="1111">
        <v>0</v>
      </c>
      <c r="BF96" s="1112">
        <v>0</v>
      </c>
      <c r="BG96" s="1112"/>
      <c r="BH96" s="1111">
        <v>2</v>
      </c>
      <c r="BI96" s="1111">
        <v>0</v>
      </c>
      <c r="BJ96" s="1111">
        <v>0</v>
      </c>
      <c r="BK96" s="1111">
        <v>0</v>
      </c>
      <c r="BL96" s="1111">
        <f>BE96+BH96+BJ96</f>
        <v>2</v>
      </c>
      <c r="BM96" s="1111">
        <f t="shared" si="39"/>
        <v>0</v>
      </c>
      <c r="BN96" s="1111">
        <f t="shared" si="40"/>
        <v>12</v>
      </c>
      <c r="BO96" s="1109" t="s">
        <v>97</v>
      </c>
      <c r="BP96" s="1109" t="s">
        <v>102</v>
      </c>
      <c r="BQ96" s="1109" t="s">
        <v>97</v>
      </c>
      <c r="BR96" s="1109" t="s">
        <v>102</v>
      </c>
      <c r="BS96" s="1109" t="s">
        <v>97</v>
      </c>
      <c r="BT96" s="1109" t="s">
        <v>102</v>
      </c>
      <c r="BU96" s="1109" t="s">
        <v>97</v>
      </c>
      <c r="BV96" s="1109" t="s">
        <v>102</v>
      </c>
      <c r="BW96" s="1109" t="s">
        <v>97</v>
      </c>
      <c r="BX96" s="1109" t="s">
        <v>102</v>
      </c>
      <c r="BY96" s="1109" t="s">
        <v>97</v>
      </c>
      <c r="BZ96" s="1109" t="s">
        <v>102</v>
      </c>
      <c r="CA96" s="1113" t="s">
        <v>97</v>
      </c>
      <c r="CB96" s="1113" t="s">
        <v>102</v>
      </c>
      <c r="CC96" s="1113" t="s">
        <v>97</v>
      </c>
      <c r="CD96" s="1113" t="s">
        <v>102</v>
      </c>
      <c r="CE96" s="1113" t="s">
        <v>97</v>
      </c>
      <c r="CF96" s="1113" t="s">
        <v>102</v>
      </c>
      <c r="CG96" s="1113" t="s">
        <v>97</v>
      </c>
      <c r="CH96" s="1113" t="s">
        <v>102</v>
      </c>
      <c r="CI96" s="1113" t="s">
        <v>97</v>
      </c>
      <c r="CJ96" s="1113" t="s">
        <v>102</v>
      </c>
      <c r="CK96" s="1113" t="s">
        <v>97</v>
      </c>
      <c r="CL96" s="1113" t="s">
        <v>102</v>
      </c>
      <c r="CM96" s="1113" t="s">
        <v>97</v>
      </c>
      <c r="CN96" s="1113" t="s">
        <v>102</v>
      </c>
      <c r="CO96" s="1113" t="s">
        <v>97</v>
      </c>
      <c r="CP96" s="1113" t="s">
        <v>102</v>
      </c>
      <c r="CQ96" s="1114" t="s">
        <v>97</v>
      </c>
      <c r="CR96" s="1114" t="s">
        <v>102</v>
      </c>
      <c r="CS96" s="1114" t="s">
        <v>97</v>
      </c>
      <c r="CT96" s="1114" t="s">
        <v>102</v>
      </c>
      <c r="CU96" s="1114" t="s">
        <v>97</v>
      </c>
      <c r="CV96" s="1114" t="s">
        <v>102</v>
      </c>
      <c r="CW96" s="1114" t="s">
        <v>97</v>
      </c>
      <c r="CX96" s="1114" t="s">
        <v>102</v>
      </c>
      <c r="CY96" s="1114" t="s">
        <v>97</v>
      </c>
      <c r="CZ96" s="1114" t="s">
        <v>102</v>
      </c>
      <c r="DA96" s="1114" t="s">
        <v>97</v>
      </c>
      <c r="DB96" s="1114" t="s">
        <v>102</v>
      </c>
      <c r="DC96" s="1114" t="s">
        <v>97</v>
      </c>
      <c r="DD96" s="1114" t="s">
        <v>102</v>
      </c>
      <c r="DE96" s="1114" t="s">
        <v>97</v>
      </c>
      <c r="DF96" s="1114" t="s">
        <v>102</v>
      </c>
      <c r="DG96" s="1114" t="s">
        <v>110</v>
      </c>
      <c r="DH96" s="1114">
        <v>22</v>
      </c>
      <c r="DI96" s="1114" t="s">
        <v>97</v>
      </c>
      <c r="DJ96" s="1114" t="s">
        <v>102</v>
      </c>
      <c r="DK96" s="1114" t="s">
        <v>97</v>
      </c>
      <c r="DL96" s="1114" t="s">
        <v>102</v>
      </c>
      <c r="DM96" s="1056" t="s">
        <v>97</v>
      </c>
      <c r="DN96" s="1056" t="s">
        <v>102</v>
      </c>
      <c r="DO96" s="1056" t="s">
        <v>97</v>
      </c>
      <c r="DP96" s="1056" t="s">
        <v>102</v>
      </c>
      <c r="DQ96" s="1056" t="s">
        <v>97</v>
      </c>
      <c r="DR96" s="1056" t="s">
        <v>102</v>
      </c>
      <c r="DS96" s="1056" t="s">
        <v>97</v>
      </c>
      <c r="DT96" s="1056" t="s">
        <v>102</v>
      </c>
      <c r="DU96" s="1056" t="s">
        <v>97</v>
      </c>
      <c r="DV96" s="1056" t="s">
        <v>102</v>
      </c>
      <c r="DW96" s="1056" t="s">
        <v>97</v>
      </c>
      <c r="DX96" s="1056" t="s">
        <v>102</v>
      </c>
      <c r="DY96" s="1114" t="s">
        <v>97</v>
      </c>
      <c r="DZ96" s="1114" t="s">
        <v>102</v>
      </c>
      <c r="EA96" s="1114" t="s">
        <v>97</v>
      </c>
      <c r="EB96" s="1114" t="s">
        <v>102</v>
      </c>
      <c r="EC96" s="1114" t="s">
        <v>97</v>
      </c>
      <c r="ED96" s="1114" t="s">
        <v>102</v>
      </c>
      <c r="EE96" s="1114" t="s">
        <v>97</v>
      </c>
      <c r="EF96" s="1114" t="s">
        <v>102</v>
      </c>
      <c r="EG96" s="1114" t="s">
        <v>97</v>
      </c>
      <c r="EH96" s="1114" t="s">
        <v>102</v>
      </c>
      <c r="EI96" s="1114" t="s">
        <v>97</v>
      </c>
      <c r="EJ96" s="1114" t="s">
        <v>102</v>
      </c>
      <c r="EK96" s="1056" t="s">
        <v>97</v>
      </c>
      <c r="EL96" s="1056" t="s">
        <v>102</v>
      </c>
      <c r="EM96" s="1114" t="s">
        <v>97</v>
      </c>
      <c r="EN96" s="1114" t="s">
        <v>102</v>
      </c>
      <c r="EO96" s="1114" t="s">
        <v>97</v>
      </c>
      <c r="EP96" s="1114" t="s">
        <v>102</v>
      </c>
      <c r="EQ96" s="1056"/>
      <c r="ER96" s="1056"/>
      <c r="ES96" s="1056"/>
      <c r="ET96" s="1056"/>
      <c r="EU96" s="1056"/>
      <c r="EV96" s="1056"/>
      <c r="EW96" s="1056"/>
      <c r="EX96" s="1056"/>
      <c r="EY96" s="1056"/>
      <c r="EZ96" s="1056"/>
      <c r="FA96" s="1056"/>
      <c r="FB96" s="1056"/>
      <c r="FC96" s="1056"/>
      <c r="FD96" s="1056"/>
      <c r="FE96" s="1056"/>
      <c r="FF96" s="1056"/>
      <c r="FG96" s="1056"/>
      <c r="FH96" s="1056"/>
      <c r="FI96" s="1056"/>
      <c r="FJ96" s="1056"/>
      <c r="FK96" s="1056"/>
      <c r="FL96" s="1056"/>
      <c r="FM96" s="1056"/>
      <c r="FN96" s="1056"/>
      <c r="FO96" s="1056"/>
      <c r="FP96" s="1056"/>
      <c r="FQ96" s="1056"/>
      <c r="FR96" s="1056"/>
      <c r="FS96" s="1056"/>
      <c r="FT96" s="1056"/>
      <c r="FU96" s="1056"/>
      <c r="FV96" s="1056"/>
      <c r="FW96" s="1056"/>
      <c r="FX96" s="1056"/>
      <c r="FY96" s="1056"/>
      <c r="FZ96" s="1056"/>
      <c r="GA96" s="1056"/>
      <c r="GB96" s="1056"/>
      <c r="GC96" s="1056"/>
      <c r="GD96" s="1056"/>
      <c r="GE96" s="1056"/>
      <c r="GF96" s="1056"/>
      <c r="GG96" s="1056"/>
      <c r="GH96" s="1056"/>
      <c r="GI96" s="1056"/>
      <c r="GJ96" s="1056"/>
      <c r="GK96" s="1056"/>
      <c r="GL96" s="1056"/>
      <c r="GM96" s="1056"/>
      <c r="GN96" s="1056"/>
      <c r="GO96" s="1056"/>
      <c r="GP96" s="1056"/>
      <c r="GQ96" s="1056"/>
      <c r="GR96" s="1056"/>
      <c r="GS96" s="1056"/>
      <c r="GT96" s="1056"/>
      <c r="GU96" s="1056"/>
      <c r="GV96" s="1056"/>
      <c r="GW96" s="1056"/>
      <c r="GX96" s="1056"/>
      <c r="GY96" s="1056"/>
      <c r="GZ96" s="1056"/>
      <c r="HA96" s="1056"/>
      <c r="HB96" s="1056"/>
      <c r="HC96" s="1056"/>
      <c r="HD96" s="1056"/>
      <c r="HE96" s="1056"/>
      <c r="HF96" s="1056"/>
      <c r="HG96" s="1056"/>
      <c r="HH96" s="1056"/>
      <c r="HI96" s="1056"/>
      <c r="HJ96" s="1056"/>
      <c r="HK96" s="1056"/>
      <c r="HL96" s="1056"/>
      <c r="HM96" s="1056"/>
      <c r="HN96" s="1056"/>
      <c r="HO96" s="1056"/>
      <c r="HP96" s="1056"/>
      <c r="HQ96" s="1056"/>
      <c r="HR96" s="1056"/>
      <c r="HS96" s="1056"/>
      <c r="HT96" s="1056"/>
      <c r="HU96" s="1056"/>
      <c r="HV96" s="1056"/>
      <c r="HW96" s="1056"/>
      <c r="HX96" s="1056"/>
      <c r="HY96" s="1056"/>
      <c r="HZ96" s="1056"/>
      <c r="IA96" s="1056"/>
      <c r="IB96" s="1056"/>
      <c r="IC96" s="1056"/>
      <c r="ID96" s="1056"/>
      <c r="IE96" s="1056"/>
      <c r="IF96" s="1056"/>
      <c r="IG96" s="1056"/>
      <c r="IH96" s="1056"/>
      <c r="II96" s="1056"/>
      <c r="IJ96" s="1056"/>
      <c r="IK96" s="1056"/>
      <c r="IL96" s="1056"/>
      <c r="IM96" s="1056"/>
    </row>
    <row r="97" spans="1:247" s="176" customFormat="1" ht="15.75" thickBot="1" x14ac:dyDescent="0.3">
      <c r="A97" s="1109">
        <v>96</v>
      </c>
      <c r="B97" s="1109" t="s">
        <v>789</v>
      </c>
      <c r="C97" s="1109" t="s">
        <v>790</v>
      </c>
      <c r="D97" s="412" t="s">
        <v>3805</v>
      </c>
      <c r="E97" s="1364" t="s">
        <v>4230</v>
      </c>
      <c r="F97" s="1109" t="s">
        <v>795</v>
      </c>
      <c r="G97" s="1109" t="s">
        <v>96</v>
      </c>
      <c r="H97" s="1110">
        <v>35783</v>
      </c>
      <c r="I97" s="1109">
        <v>26</v>
      </c>
      <c r="J97" s="1109"/>
      <c r="K97" s="1109" t="s">
        <v>110</v>
      </c>
      <c r="L97" s="1109"/>
      <c r="M97" s="1109" t="s">
        <v>166</v>
      </c>
      <c r="N97" s="1109"/>
      <c r="O97" s="1109"/>
      <c r="P97" s="1109"/>
      <c r="Q97" s="1109" t="s">
        <v>796</v>
      </c>
      <c r="R97" s="1109"/>
      <c r="S97" s="1109">
        <v>2018</v>
      </c>
      <c r="T97" s="1109"/>
      <c r="U97" s="1109" t="s">
        <v>100</v>
      </c>
      <c r="V97" s="1109"/>
      <c r="W97" s="1109" t="s">
        <v>101</v>
      </c>
      <c r="X97" s="1109"/>
      <c r="Y97" s="1109" t="s">
        <v>102</v>
      </c>
      <c r="Z97" s="1109"/>
      <c r="AA97" s="1109" t="s">
        <v>191</v>
      </c>
      <c r="AB97" s="1109"/>
      <c r="AC97" s="1109"/>
      <c r="AD97" s="1109"/>
      <c r="AE97" s="1109" t="s">
        <v>102</v>
      </c>
      <c r="AF97" s="1109" t="s">
        <v>192</v>
      </c>
      <c r="AG97" s="1109" t="s">
        <v>193</v>
      </c>
      <c r="AH97" s="1109" t="s">
        <v>119</v>
      </c>
      <c r="AI97" s="1109" t="s">
        <v>797</v>
      </c>
      <c r="AJ97" s="1109" t="s">
        <v>798</v>
      </c>
      <c r="AK97" s="1110">
        <v>44950</v>
      </c>
      <c r="AL97" s="1109" t="s">
        <v>102</v>
      </c>
      <c r="AM97" s="1109" t="s">
        <v>102</v>
      </c>
      <c r="AN97" s="1109" t="s">
        <v>166</v>
      </c>
      <c r="AO97" s="1056" t="s">
        <v>162</v>
      </c>
      <c r="AP97" s="1109" t="s">
        <v>543</v>
      </c>
      <c r="AQ97" s="1109" t="s">
        <v>515</v>
      </c>
      <c r="AR97" s="1109" t="s">
        <v>102</v>
      </c>
      <c r="AS97" s="1056" t="s">
        <v>97</v>
      </c>
      <c r="AT97" s="1109" t="s">
        <v>102</v>
      </c>
      <c r="AU97" s="1109" t="s">
        <v>106</v>
      </c>
      <c r="AV97" s="1109" t="s">
        <v>9</v>
      </c>
      <c r="AW97" s="1114" t="s">
        <v>484</v>
      </c>
      <c r="AX97" s="1109" t="s">
        <v>9</v>
      </c>
      <c r="AY97" s="1109" t="s">
        <v>9</v>
      </c>
      <c r="AZ97" s="1370" t="s">
        <v>4565</v>
      </c>
      <c r="BA97" s="1109" t="s">
        <v>102</v>
      </c>
      <c r="BB97" s="1109" t="s">
        <v>102</v>
      </c>
      <c r="BC97" s="1109"/>
      <c r="BD97" s="1056" t="s">
        <v>359</v>
      </c>
      <c r="BE97" s="1111">
        <v>0</v>
      </c>
      <c r="BF97" s="1112">
        <v>0</v>
      </c>
      <c r="BG97" s="1112"/>
      <c r="BH97" s="1112">
        <v>7.5</v>
      </c>
      <c r="BI97" s="1112">
        <v>7.5</v>
      </c>
      <c r="BJ97" s="1112">
        <v>4.5</v>
      </c>
      <c r="BK97" s="1112">
        <v>4.5</v>
      </c>
      <c r="BL97" s="1111">
        <f t="shared" si="38"/>
        <v>12</v>
      </c>
      <c r="BM97" s="1111">
        <f t="shared" si="39"/>
        <v>12</v>
      </c>
      <c r="BN97" s="1111">
        <f t="shared" si="40"/>
        <v>0</v>
      </c>
      <c r="BO97" s="1109" t="s">
        <v>97</v>
      </c>
      <c r="BP97" s="1109" t="s">
        <v>102</v>
      </c>
      <c r="BQ97" s="1109" t="s">
        <v>97</v>
      </c>
      <c r="BR97" s="1109" t="s">
        <v>102</v>
      </c>
      <c r="BS97" s="1109" t="s">
        <v>97</v>
      </c>
      <c r="BT97" s="1109" t="s">
        <v>102</v>
      </c>
      <c r="BU97" s="1109" t="s">
        <v>97</v>
      </c>
      <c r="BV97" s="1109" t="s">
        <v>102</v>
      </c>
      <c r="BW97" s="1109" t="s">
        <v>97</v>
      </c>
      <c r="BX97" s="1109" t="s">
        <v>102</v>
      </c>
      <c r="BY97" s="1109" t="s">
        <v>97</v>
      </c>
      <c r="BZ97" s="1109" t="s">
        <v>102</v>
      </c>
      <c r="CA97" s="1113" t="s">
        <v>97</v>
      </c>
      <c r="CB97" s="1113" t="s">
        <v>102</v>
      </c>
      <c r="CC97" s="1113" t="s">
        <v>97</v>
      </c>
      <c r="CD97" s="1113" t="s">
        <v>102</v>
      </c>
      <c r="CE97" s="1113" t="s">
        <v>97</v>
      </c>
      <c r="CF97" s="1113" t="s">
        <v>102</v>
      </c>
      <c r="CG97" s="1113" t="s">
        <v>97</v>
      </c>
      <c r="CH97" s="1113" t="s">
        <v>102</v>
      </c>
      <c r="CI97" s="1113" t="s">
        <v>97</v>
      </c>
      <c r="CJ97" s="1113" t="s">
        <v>102</v>
      </c>
      <c r="CK97" s="1113" t="s">
        <v>97</v>
      </c>
      <c r="CL97" s="1113" t="s">
        <v>102</v>
      </c>
      <c r="CM97" s="1113" t="s">
        <v>97</v>
      </c>
      <c r="CN97" s="1113" t="s">
        <v>102</v>
      </c>
      <c r="CO97" s="1113" t="s">
        <v>97</v>
      </c>
      <c r="CP97" s="1113" t="s">
        <v>102</v>
      </c>
      <c r="CQ97" s="1114" t="s">
        <v>97</v>
      </c>
      <c r="CR97" s="1114" t="s">
        <v>102</v>
      </c>
      <c r="CS97" s="1114" t="s">
        <v>97</v>
      </c>
      <c r="CT97" s="1114" t="s">
        <v>102</v>
      </c>
      <c r="CU97" s="1114" t="s">
        <v>97</v>
      </c>
      <c r="CV97" s="1114" t="s">
        <v>102</v>
      </c>
      <c r="CW97" s="1114" t="s">
        <v>97</v>
      </c>
      <c r="CX97" s="1114" t="s">
        <v>102</v>
      </c>
      <c r="CY97" s="1114" t="s">
        <v>97</v>
      </c>
      <c r="CZ97" s="1114" t="s">
        <v>102</v>
      </c>
      <c r="DA97" s="1114" t="s">
        <v>97</v>
      </c>
      <c r="DB97" s="1114" t="s">
        <v>102</v>
      </c>
      <c r="DC97" s="1114" t="s">
        <v>97</v>
      </c>
      <c r="DD97" s="1114" t="s">
        <v>102</v>
      </c>
      <c r="DE97" s="1114" t="s">
        <v>97</v>
      </c>
      <c r="DF97" s="1114" t="s">
        <v>102</v>
      </c>
      <c r="DG97" s="1114" t="s">
        <v>110</v>
      </c>
      <c r="DH97" s="1114">
        <v>93</v>
      </c>
      <c r="DI97" s="1114" t="s">
        <v>110</v>
      </c>
      <c r="DJ97" s="1114">
        <v>93.13</v>
      </c>
      <c r="DK97" s="1114" t="s">
        <v>110</v>
      </c>
      <c r="DL97" s="1114">
        <v>76.67</v>
      </c>
      <c r="DM97" s="1056" t="s">
        <v>97</v>
      </c>
      <c r="DN97" s="1056" t="s">
        <v>102</v>
      </c>
      <c r="DO97" s="1056" t="s">
        <v>97</v>
      </c>
      <c r="DP97" s="1056" t="s">
        <v>102</v>
      </c>
      <c r="DQ97" s="1056" t="s">
        <v>97</v>
      </c>
      <c r="DR97" s="1056" t="s">
        <v>102</v>
      </c>
      <c r="DS97" s="1056" t="s">
        <v>97</v>
      </c>
      <c r="DT97" s="1056" t="s">
        <v>102</v>
      </c>
      <c r="DU97" s="1056" t="s">
        <v>97</v>
      </c>
      <c r="DV97" s="1056" t="s">
        <v>102</v>
      </c>
      <c r="DW97" s="1056" t="s">
        <v>97</v>
      </c>
      <c r="DX97" s="1056" t="s">
        <v>102</v>
      </c>
      <c r="DY97" s="1114" t="s">
        <v>97</v>
      </c>
      <c r="DZ97" s="1114" t="s">
        <v>102</v>
      </c>
      <c r="EA97" s="1114" t="s">
        <v>97</v>
      </c>
      <c r="EB97" s="1114" t="s">
        <v>102</v>
      </c>
      <c r="EC97" s="1114" t="s">
        <v>97</v>
      </c>
      <c r="ED97" s="1114" t="s">
        <v>102</v>
      </c>
      <c r="EE97" s="1114" t="s">
        <v>110</v>
      </c>
      <c r="EF97" s="1114" t="s">
        <v>287</v>
      </c>
      <c r="EG97" s="1114" t="s">
        <v>110</v>
      </c>
      <c r="EH97" s="1114" t="s">
        <v>287</v>
      </c>
      <c r="EI97" s="1114" t="s">
        <v>97</v>
      </c>
      <c r="EJ97" s="1114" t="s">
        <v>102</v>
      </c>
      <c r="EK97" s="1114" t="s">
        <v>110</v>
      </c>
      <c r="EL97" s="1114" t="s">
        <v>287</v>
      </c>
      <c r="EM97" s="1114" t="s">
        <v>97</v>
      </c>
      <c r="EN97" s="1114" t="s">
        <v>102</v>
      </c>
      <c r="EO97" s="1114" t="s">
        <v>110</v>
      </c>
      <c r="EP97" s="1114" t="s">
        <v>287</v>
      </c>
      <c r="EQ97" s="1056"/>
      <c r="ER97" s="1056"/>
      <c r="ES97" s="1056"/>
      <c r="ET97" s="1056"/>
      <c r="EU97" s="1056"/>
      <c r="EV97" s="1056"/>
      <c r="EW97" s="1056"/>
      <c r="EX97" s="1056"/>
      <c r="EY97" s="1056"/>
      <c r="EZ97" s="1056"/>
      <c r="FA97" s="1056"/>
      <c r="FB97" s="1056"/>
      <c r="FC97" s="1056"/>
      <c r="FD97" s="1056"/>
      <c r="FE97" s="1056"/>
      <c r="FF97" s="1056"/>
      <c r="FG97" s="1056"/>
      <c r="FH97" s="1056"/>
      <c r="FI97" s="1056"/>
      <c r="FJ97" s="1056"/>
      <c r="FK97" s="1056"/>
      <c r="FL97" s="1056"/>
      <c r="FM97" s="1056"/>
      <c r="FN97" s="1056"/>
      <c r="FO97" s="1056"/>
      <c r="FP97" s="1056"/>
      <c r="FQ97" s="1056"/>
      <c r="FR97" s="1056"/>
      <c r="FS97" s="1056"/>
      <c r="FT97" s="1056"/>
      <c r="FU97" s="1056"/>
      <c r="FV97" s="1056"/>
      <c r="FW97" s="1056"/>
      <c r="FX97" s="1056"/>
      <c r="FY97" s="1056"/>
      <c r="FZ97" s="1056"/>
      <c r="GA97" s="1056"/>
      <c r="GB97" s="1056"/>
      <c r="GC97" s="1056"/>
      <c r="GD97" s="1056"/>
      <c r="GE97" s="1056"/>
      <c r="GF97" s="1056"/>
      <c r="GG97" s="1056"/>
      <c r="GH97" s="1056"/>
      <c r="GI97" s="1056"/>
      <c r="GJ97" s="1056"/>
      <c r="GK97" s="1056"/>
      <c r="GL97" s="1056"/>
      <c r="GM97" s="1056"/>
      <c r="GN97" s="1056"/>
      <c r="GO97" s="1056"/>
      <c r="GP97" s="1056"/>
      <c r="GQ97" s="1056"/>
      <c r="GR97" s="1056"/>
      <c r="GS97" s="1056"/>
      <c r="GT97" s="1056"/>
      <c r="GU97" s="1056"/>
      <c r="GV97" s="1056"/>
      <c r="GW97" s="1056"/>
      <c r="GX97" s="1056"/>
      <c r="GY97" s="1056"/>
      <c r="GZ97" s="1056"/>
      <c r="HA97" s="1056"/>
      <c r="HB97" s="1056"/>
      <c r="HC97" s="1056"/>
      <c r="HD97" s="1056"/>
      <c r="HE97" s="1056"/>
      <c r="HF97" s="1056"/>
      <c r="HG97" s="1056"/>
      <c r="HH97" s="1056"/>
      <c r="HI97" s="1056"/>
      <c r="HJ97" s="1056"/>
      <c r="HK97" s="1056"/>
      <c r="HL97" s="1056"/>
      <c r="HM97" s="1056"/>
      <c r="HN97" s="1056"/>
      <c r="HO97" s="1056"/>
      <c r="HP97" s="1056"/>
      <c r="HQ97" s="1056"/>
      <c r="HR97" s="1056"/>
      <c r="HS97" s="1056"/>
      <c r="HT97" s="1056"/>
      <c r="HU97" s="1056"/>
      <c r="HV97" s="1056"/>
      <c r="HW97" s="1056"/>
      <c r="HX97" s="1056"/>
      <c r="HY97" s="1056"/>
      <c r="HZ97" s="1056"/>
      <c r="IA97" s="1056"/>
      <c r="IB97" s="1056"/>
      <c r="IC97" s="1056"/>
      <c r="ID97" s="1056"/>
      <c r="IE97" s="1056"/>
      <c r="IF97" s="1056"/>
      <c r="IG97" s="1056"/>
      <c r="IH97" s="1056"/>
      <c r="II97" s="1056"/>
      <c r="IJ97" s="1056"/>
      <c r="IK97" s="1056"/>
      <c r="IL97" s="1056"/>
      <c r="IM97" s="1056"/>
    </row>
    <row r="98" spans="1:247" s="176" customFormat="1" ht="15.75" thickBot="1" x14ac:dyDescent="0.3">
      <c r="A98" s="1109">
        <v>97</v>
      </c>
      <c r="B98" s="1109" t="s">
        <v>793</v>
      </c>
      <c r="C98" s="1109" t="s">
        <v>794</v>
      </c>
      <c r="D98" s="412" t="s">
        <v>3806</v>
      </c>
      <c r="E98" s="1364" t="s">
        <v>4231</v>
      </c>
      <c r="F98" s="1109" t="s">
        <v>801</v>
      </c>
      <c r="G98" s="1109" t="s">
        <v>96</v>
      </c>
      <c r="H98" s="1110">
        <v>34934</v>
      </c>
      <c r="I98" s="1109">
        <v>28</v>
      </c>
      <c r="J98" s="1109"/>
      <c r="K98" s="1109" t="s">
        <v>110</v>
      </c>
      <c r="L98" s="1109"/>
      <c r="M98" s="1109" t="s">
        <v>154</v>
      </c>
      <c r="N98" s="1109"/>
      <c r="O98" s="1109"/>
      <c r="P98" s="1109"/>
      <c r="Q98" s="1109" t="s">
        <v>802</v>
      </c>
      <c r="R98" s="1109"/>
      <c r="S98" s="1109">
        <v>2021</v>
      </c>
      <c r="T98" s="1109"/>
      <c r="U98" s="1109" t="s">
        <v>100</v>
      </c>
      <c r="V98" s="1109"/>
      <c r="W98" s="1109" t="s">
        <v>101</v>
      </c>
      <c r="X98" s="1109"/>
      <c r="Y98" s="1109" t="s">
        <v>102</v>
      </c>
      <c r="Z98" s="1109"/>
      <c r="AA98" s="1109" t="s">
        <v>191</v>
      </c>
      <c r="AB98" s="1109"/>
      <c r="AC98" s="1109"/>
      <c r="AD98" s="1109"/>
      <c r="AE98" s="1109" t="s">
        <v>102</v>
      </c>
      <c r="AF98" s="1109" t="s">
        <v>103</v>
      </c>
      <c r="AG98" s="1109" t="s">
        <v>414</v>
      </c>
      <c r="AH98" s="1109" t="s">
        <v>119</v>
      </c>
      <c r="AI98" s="1109" t="s">
        <v>98</v>
      </c>
      <c r="AJ98" s="1109" t="s">
        <v>803</v>
      </c>
      <c r="AK98" s="1110">
        <v>45063</v>
      </c>
      <c r="AL98" s="1109" t="s">
        <v>102</v>
      </c>
      <c r="AM98" s="1109" t="s">
        <v>102</v>
      </c>
      <c r="AN98" s="1109" t="s">
        <v>154</v>
      </c>
      <c r="AO98" s="1056" t="s">
        <v>162</v>
      </c>
      <c r="AP98" s="1109" t="s">
        <v>514</v>
      </c>
      <c r="AQ98" s="1109" t="s">
        <v>515</v>
      </c>
      <c r="AR98" s="1109" t="s">
        <v>102</v>
      </c>
      <c r="AS98" s="1056" t="s">
        <v>97</v>
      </c>
      <c r="AT98" s="1109" t="s">
        <v>102</v>
      </c>
      <c r="AU98" s="1109" t="s">
        <v>171</v>
      </c>
      <c r="AV98" s="1109" t="s">
        <v>9</v>
      </c>
      <c r="AW98" s="1114" t="s">
        <v>484</v>
      </c>
      <c r="AX98" s="1109" t="s">
        <v>9</v>
      </c>
      <c r="AY98" s="1109" t="s">
        <v>9</v>
      </c>
      <c r="AZ98" s="1370" t="s">
        <v>4565</v>
      </c>
      <c r="BA98" s="1109" t="s">
        <v>102</v>
      </c>
      <c r="BB98" s="1109" t="s">
        <v>102</v>
      </c>
      <c r="BC98" s="1109"/>
      <c r="BD98" s="1056" t="s">
        <v>359</v>
      </c>
      <c r="BE98" s="1111">
        <v>0</v>
      </c>
      <c r="BF98" s="1112">
        <v>0</v>
      </c>
      <c r="BG98" s="1112"/>
      <c r="BH98" s="1112">
        <v>7.5</v>
      </c>
      <c r="BI98" s="1112">
        <v>7.5</v>
      </c>
      <c r="BJ98" s="1112">
        <v>4.5</v>
      </c>
      <c r="BK98" s="1112">
        <v>4.5</v>
      </c>
      <c r="BL98" s="1111">
        <f t="shared" si="38"/>
        <v>12</v>
      </c>
      <c r="BM98" s="1111">
        <f t="shared" si="39"/>
        <v>12</v>
      </c>
      <c r="BN98" s="1111">
        <f t="shared" si="40"/>
        <v>0</v>
      </c>
      <c r="BO98" s="1109" t="s">
        <v>97</v>
      </c>
      <c r="BP98" s="1109" t="s">
        <v>102</v>
      </c>
      <c r="BQ98" s="1109" t="s">
        <v>97</v>
      </c>
      <c r="BR98" s="1109" t="s">
        <v>102</v>
      </c>
      <c r="BS98" s="1109" t="s">
        <v>97</v>
      </c>
      <c r="BT98" s="1109" t="s">
        <v>102</v>
      </c>
      <c r="BU98" s="1109" t="s">
        <v>97</v>
      </c>
      <c r="BV98" s="1109" t="s">
        <v>102</v>
      </c>
      <c r="BW98" s="1109" t="s">
        <v>97</v>
      </c>
      <c r="BX98" s="1109" t="s">
        <v>102</v>
      </c>
      <c r="BY98" s="1109" t="s">
        <v>97</v>
      </c>
      <c r="BZ98" s="1109" t="s">
        <v>102</v>
      </c>
      <c r="CA98" s="1113" t="s">
        <v>97</v>
      </c>
      <c r="CB98" s="1113" t="s">
        <v>102</v>
      </c>
      <c r="CC98" s="1113" t="s">
        <v>97</v>
      </c>
      <c r="CD98" s="1113" t="s">
        <v>102</v>
      </c>
      <c r="CE98" s="1113" t="s">
        <v>97</v>
      </c>
      <c r="CF98" s="1113" t="s">
        <v>102</v>
      </c>
      <c r="CG98" s="1113" t="s">
        <v>97</v>
      </c>
      <c r="CH98" s="1113" t="s">
        <v>102</v>
      </c>
      <c r="CI98" s="1113" t="s">
        <v>97</v>
      </c>
      <c r="CJ98" s="1113" t="s">
        <v>102</v>
      </c>
      <c r="CK98" s="1113" t="s">
        <v>97</v>
      </c>
      <c r="CL98" s="1113" t="s">
        <v>102</v>
      </c>
      <c r="CM98" s="1113" t="s">
        <v>97</v>
      </c>
      <c r="CN98" s="1113" t="s">
        <v>102</v>
      </c>
      <c r="CO98" s="1113" t="s">
        <v>97</v>
      </c>
      <c r="CP98" s="1113" t="s">
        <v>102</v>
      </c>
      <c r="CQ98" s="1114" t="s">
        <v>97</v>
      </c>
      <c r="CR98" s="1114" t="s">
        <v>102</v>
      </c>
      <c r="CS98" s="1114" t="s">
        <v>97</v>
      </c>
      <c r="CT98" s="1114" t="s">
        <v>102</v>
      </c>
      <c r="CU98" s="1114" t="s">
        <v>97</v>
      </c>
      <c r="CV98" s="1114" t="s">
        <v>102</v>
      </c>
      <c r="CW98" s="1114" t="s">
        <v>97</v>
      </c>
      <c r="CX98" s="1114" t="s">
        <v>102</v>
      </c>
      <c r="CY98" s="1114" t="s">
        <v>97</v>
      </c>
      <c r="CZ98" s="1114" t="s">
        <v>102</v>
      </c>
      <c r="DA98" s="1114" t="s">
        <v>97</v>
      </c>
      <c r="DB98" s="1114" t="s">
        <v>102</v>
      </c>
      <c r="DC98" s="1114" t="s">
        <v>97</v>
      </c>
      <c r="DD98" s="1114" t="s">
        <v>102</v>
      </c>
      <c r="DE98" s="1114" t="s">
        <v>97</v>
      </c>
      <c r="DF98" s="1114" t="s">
        <v>102</v>
      </c>
      <c r="DG98" s="1114" t="s">
        <v>110</v>
      </c>
      <c r="DH98" s="1114">
        <v>91</v>
      </c>
      <c r="DI98" s="1114" t="s">
        <v>110</v>
      </c>
      <c r="DJ98" s="1114">
        <v>91.25</v>
      </c>
      <c r="DK98" s="1114" t="s">
        <v>110</v>
      </c>
      <c r="DL98" s="1114">
        <v>74.33</v>
      </c>
      <c r="DM98" s="1056" t="s">
        <v>97</v>
      </c>
      <c r="DN98" s="1056" t="s">
        <v>102</v>
      </c>
      <c r="DO98" s="1056" t="s">
        <v>97</v>
      </c>
      <c r="DP98" s="1056" t="s">
        <v>102</v>
      </c>
      <c r="DQ98" s="1056" t="s">
        <v>97</v>
      </c>
      <c r="DR98" s="1056" t="s">
        <v>102</v>
      </c>
      <c r="DS98" s="1056" t="s">
        <v>97</v>
      </c>
      <c r="DT98" s="1056" t="s">
        <v>102</v>
      </c>
      <c r="DU98" s="1056" t="s">
        <v>97</v>
      </c>
      <c r="DV98" s="1056" t="s">
        <v>102</v>
      </c>
      <c r="DW98" s="1056" t="s">
        <v>97</v>
      </c>
      <c r="DX98" s="1056" t="s">
        <v>102</v>
      </c>
      <c r="DY98" s="1114" t="s">
        <v>97</v>
      </c>
      <c r="DZ98" s="1114" t="s">
        <v>102</v>
      </c>
      <c r="EA98" s="1114" t="s">
        <v>97</v>
      </c>
      <c r="EB98" s="1114" t="s">
        <v>102</v>
      </c>
      <c r="EC98" s="1114" t="s">
        <v>110</v>
      </c>
      <c r="ED98" s="1114" t="s">
        <v>287</v>
      </c>
      <c r="EE98" s="1114" t="s">
        <v>110</v>
      </c>
      <c r="EF98" s="1114" t="s">
        <v>287</v>
      </c>
      <c r="EG98" s="1114" t="s">
        <v>97</v>
      </c>
      <c r="EH98" s="1114" t="s">
        <v>102</v>
      </c>
      <c r="EI98" s="1114" t="s">
        <v>97</v>
      </c>
      <c r="EJ98" s="1114" t="s">
        <v>102</v>
      </c>
      <c r="EK98" s="1056" t="s">
        <v>97</v>
      </c>
      <c r="EL98" s="1056" t="s">
        <v>102</v>
      </c>
      <c r="EM98" s="1056" t="s">
        <v>110</v>
      </c>
      <c r="EN98" s="1114" t="s">
        <v>287</v>
      </c>
      <c r="EO98" s="1114" t="s">
        <v>110</v>
      </c>
      <c r="EP98" s="1114" t="s">
        <v>287</v>
      </c>
      <c r="EQ98" s="1056"/>
      <c r="ER98" s="1056"/>
      <c r="ES98" s="1056"/>
      <c r="ET98" s="1056"/>
      <c r="EU98" s="1056"/>
      <c r="EV98" s="1056"/>
      <c r="EW98" s="1056"/>
      <c r="EX98" s="1056"/>
      <c r="EY98" s="1056"/>
      <c r="EZ98" s="1056"/>
      <c r="FA98" s="1056"/>
      <c r="FB98" s="1056"/>
      <c r="FC98" s="1056"/>
      <c r="FD98" s="1056"/>
      <c r="FE98" s="1056"/>
      <c r="FF98" s="1056"/>
      <c r="FG98" s="1056"/>
      <c r="FH98" s="1056"/>
      <c r="FI98" s="1056"/>
      <c r="FJ98" s="1056"/>
      <c r="FK98" s="1056"/>
      <c r="FL98" s="1056"/>
      <c r="FM98" s="1056"/>
      <c r="FN98" s="1056"/>
      <c r="FO98" s="1056"/>
      <c r="FP98" s="1056"/>
      <c r="FQ98" s="1056"/>
      <c r="FR98" s="1056"/>
      <c r="FS98" s="1056"/>
      <c r="FT98" s="1056"/>
      <c r="FU98" s="1056"/>
      <c r="FV98" s="1056"/>
      <c r="FW98" s="1056"/>
      <c r="FX98" s="1056"/>
      <c r="FY98" s="1056"/>
      <c r="FZ98" s="1056"/>
      <c r="GA98" s="1056"/>
      <c r="GB98" s="1056"/>
      <c r="GC98" s="1056"/>
      <c r="GD98" s="1056"/>
      <c r="GE98" s="1056"/>
      <c r="GF98" s="1056"/>
      <c r="GG98" s="1056"/>
      <c r="GH98" s="1056"/>
      <c r="GI98" s="1056"/>
      <c r="GJ98" s="1056"/>
      <c r="GK98" s="1056"/>
      <c r="GL98" s="1056"/>
      <c r="GM98" s="1056"/>
      <c r="GN98" s="1056"/>
      <c r="GO98" s="1056"/>
      <c r="GP98" s="1056"/>
      <c r="GQ98" s="1056"/>
      <c r="GR98" s="1056"/>
      <c r="GS98" s="1056"/>
      <c r="GT98" s="1056"/>
      <c r="GU98" s="1056"/>
      <c r="GV98" s="1056"/>
      <c r="GW98" s="1056"/>
      <c r="GX98" s="1056"/>
      <c r="GY98" s="1056"/>
      <c r="GZ98" s="1056"/>
      <c r="HA98" s="1056"/>
      <c r="HB98" s="1056"/>
      <c r="HC98" s="1056"/>
      <c r="HD98" s="1056"/>
      <c r="HE98" s="1056"/>
      <c r="HF98" s="1056"/>
      <c r="HG98" s="1056"/>
      <c r="HH98" s="1056"/>
      <c r="HI98" s="1056"/>
      <c r="HJ98" s="1056"/>
      <c r="HK98" s="1056"/>
      <c r="HL98" s="1056"/>
      <c r="HM98" s="1056"/>
      <c r="HN98" s="1056"/>
      <c r="HO98" s="1056"/>
      <c r="HP98" s="1056"/>
      <c r="HQ98" s="1056"/>
      <c r="HR98" s="1056"/>
      <c r="HS98" s="1056"/>
      <c r="HT98" s="1056"/>
      <c r="HU98" s="1056"/>
      <c r="HV98" s="1056"/>
      <c r="HW98" s="1056"/>
      <c r="HX98" s="1056"/>
      <c r="HY98" s="1056"/>
      <c r="HZ98" s="1056"/>
      <c r="IA98" s="1056"/>
      <c r="IB98" s="1056"/>
      <c r="IC98" s="1056"/>
      <c r="ID98" s="1056"/>
      <c r="IE98" s="1056"/>
      <c r="IF98" s="1056"/>
      <c r="IG98" s="1056"/>
      <c r="IH98" s="1056"/>
      <c r="II98" s="1056"/>
      <c r="IJ98" s="1056"/>
      <c r="IK98" s="1056"/>
      <c r="IL98" s="1056"/>
      <c r="IM98" s="1056"/>
    </row>
    <row r="99" spans="1:247" s="176" customFormat="1" ht="15.75" thickBot="1" x14ac:dyDescent="0.3">
      <c r="A99" s="1109">
        <v>98</v>
      </c>
      <c r="B99" s="1109" t="s">
        <v>799</v>
      </c>
      <c r="C99" s="1109" t="s">
        <v>800</v>
      </c>
      <c r="D99" s="412" t="s">
        <v>3807</v>
      </c>
      <c r="E99" s="1364" t="s">
        <v>4232</v>
      </c>
      <c r="F99" s="1109" t="s">
        <v>806</v>
      </c>
      <c r="G99" s="1109" t="s">
        <v>147</v>
      </c>
      <c r="H99" s="1110">
        <v>29820</v>
      </c>
      <c r="I99" s="1109">
        <v>42</v>
      </c>
      <c r="J99" s="1109"/>
      <c r="K99" s="1109" t="s">
        <v>110</v>
      </c>
      <c r="L99" s="1109"/>
      <c r="M99" s="1109" t="s">
        <v>807</v>
      </c>
      <c r="N99" s="1109"/>
      <c r="O99" s="1109"/>
      <c r="P99" s="1109"/>
      <c r="Q99" s="1109" t="s">
        <v>808</v>
      </c>
      <c r="R99" s="1109"/>
      <c r="S99" s="1109">
        <v>2006</v>
      </c>
      <c r="T99" s="1109"/>
      <c r="U99" s="1109" t="s">
        <v>100</v>
      </c>
      <c r="V99" s="1109"/>
      <c r="W99" s="1109" t="s">
        <v>101</v>
      </c>
      <c r="X99" s="1109"/>
      <c r="Y99" s="1109" t="s">
        <v>102</v>
      </c>
      <c r="Z99" s="1109"/>
      <c r="AA99" s="1109" t="s">
        <v>612</v>
      </c>
      <c r="AB99" s="1109"/>
      <c r="AC99" s="1109"/>
      <c r="AD99" s="1109"/>
      <c r="AE99" s="1109" t="s">
        <v>102</v>
      </c>
      <c r="AF99" s="1109" t="s">
        <v>103</v>
      </c>
      <c r="AG99" s="1109" t="s">
        <v>414</v>
      </c>
      <c r="AH99" s="1109" t="s">
        <v>119</v>
      </c>
      <c r="AI99" s="1109" t="s">
        <v>809</v>
      </c>
      <c r="AJ99" s="1109" t="s">
        <v>810</v>
      </c>
      <c r="AK99" s="1110">
        <v>44958</v>
      </c>
      <c r="AL99" s="1109" t="s">
        <v>102</v>
      </c>
      <c r="AM99" s="1109" t="s">
        <v>102</v>
      </c>
      <c r="AN99" s="1109" t="s">
        <v>807</v>
      </c>
      <c r="AO99" s="1056" t="s">
        <v>122</v>
      </c>
      <c r="AP99" s="1109" t="s">
        <v>110</v>
      </c>
      <c r="AQ99" s="1109" t="s">
        <v>482</v>
      </c>
      <c r="AR99" s="1109">
        <v>120</v>
      </c>
      <c r="AS99" s="1056" t="s">
        <v>97</v>
      </c>
      <c r="AT99" s="1109" t="s">
        <v>102</v>
      </c>
      <c r="AU99" s="1109" t="s">
        <v>811</v>
      </c>
      <c r="AV99" s="1109" t="s">
        <v>9</v>
      </c>
      <c r="AW99" s="1114" t="s">
        <v>484</v>
      </c>
      <c r="AX99" s="1109" t="s">
        <v>9</v>
      </c>
      <c r="AY99" s="1109" t="s">
        <v>9</v>
      </c>
      <c r="AZ99" s="1370" t="s">
        <v>4565</v>
      </c>
      <c r="BA99" s="1109" t="s">
        <v>102</v>
      </c>
      <c r="BB99" s="1109" t="s">
        <v>102</v>
      </c>
      <c r="BC99" s="1109"/>
      <c r="BD99" s="1056" t="s">
        <v>359</v>
      </c>
      <c r="BE99" s="1111">
        <v>0</v>
      </c>
      <c r="BF99" s="1112">
        <v>0</v>
      </c>
      <c r="BG99" s="1112"/>
      <c r="BH99" s="1112">
        <v>7.5</v>
      </c>
      <c r="BI99" s="1112">
        <v>7.5</v>
      </c>
      <c r="BJ99" s="1112">
        <v>4.5</v>
      </c>
      <c r="BK99" s="1112">
        <v>4.5</v>
      </c>
      <c r="BL99" s="1111">
        <f t="shared" ref="BL99" si="41">BE99+BH99+BJ99</f>
        <v>12</v>
      </c>
      <c r="BM99" s="1111">
        <f t="shared" si="39"/>
        <v>12</v>
      </c>
      <c r="BN99" s="1111">
        <f t="shared" si="40"/>
        <v>0</v>
      </c>
      <c r="BO99" s="1109" t="s">
        <v>97</v>
      </c>
      <c r="BP99" s="1109" t="s">
        <v>102</v>
      </c>
      <c r="BQ99" s="1109" t="s">
        <v>97</v>
      </c>
      <c r="BR99" s="1109" t="s">
        <v>102</v>
      </c>
      <c r="BS99" s="1109" t="s">
        <v>97</v>
      </c>
      <c r="BT99" s="1109" t="s">
        <v>102</v>
      </c>
      <c r="BU99" s="1109" t="s">
        <v>97</v>
      </c>
      <c r="BV99" s="1109" t="s">
        <v>102</v>
      </c>
      <c r="BW99" s="1109" t="s">
        <v>97</v>
      </c>
      <c r="BX99" s="1109" t="s">
        <v>102</v>
      </c>
      <c r="BY99" s="1109" t="s">
        <v>97</v>
      </c>
      <c r="BZ99" s="1109" t="s">
        <v>102</v>
      </c>
      <c r="CA99" s="1113" t="s">
        <v>97</v>
      </c>
      <c r="CB99" s="1113" t="s">
        <v>102</v>
      </c>
      <c r="CC99" s="1113" t="s">
        <v>97</v>
      </c>
      <c r="CD99" s="1113" t="s">
        <v>102</v>
      </c>
      <c r="CE99" s="1113" t="s">
        <v>97</v>
      </c>
      <c r="CF99" s="1113" t="s">
        <v>102</v>
      </c>
      <c r="CG99" s="1113" t="s">
        <v>97</v>
      </c>
      <c r="CH99" s="1113" t="s">
        <v>102</v>
      </c>
      <c r="CI99" s="1113" t="s">
        <v>97</v>
      </c>
      <c r="CJ99" s="1113" t="s">
        <v>102</v>
      </c>
      <c r="CK99" s="1113" t="s">
        <v>97</v>
      </c>
      <c r="CL99" s="1113" t="s">
        <v>102</v>
      </c>
      <c r="CM99" s="1113" t="s">
        <v>97</v>
      </c>
      <c r="CN99" s="1113" t="s">
        <v>102</v>
      </c>
      <c r="CO99" s="1113" t="s">
        <v>97</v>
      </c>
      <c r="CP99" s="1113" t="s">
        <v>102</v>
      </c>
      <c r="CQ99" s="1114" t="s">
        <v>97</v>
      </c>
      <c r="CR99" s="1114" t="s">
        <v>102</v>
      </c>
      <c r="CS99" s="1114" t="s">
        <v>97</v>
      </c>
      <c r="CT99" s="1114" t="s">
        <v>102</v>
      </c>
      <c r="CU99" s="1114" t="s">
        <v>97</v>
      </c>
      <c r="CV99" s="1114" t="s">
        <v>102</v>
      </c>
      <c r="CW99" s="1114" t="s">
        <v>97</v>
      </c>
      <c r="CX99" s="1114" t="s">
        <v>102</v>
      </c>
      <c r="CY99" s="1114" t="s">
        <v>97</v>
      </c>
      <c r="CZ99" s="1114" t="s">
        <v>102</v>
      </c>
      <c r="DA99" s="1114" t="s">
        <v>97</v>
      </c>
      <c r="DB99" s="1114" t="s">
        <v>102</v>
      </c>
      <c r="DC99" s="1114" t="s">
        <v>97</v>
      </c>
      <c r="DD99" s="1114" t="s">
        <v>102</v>
      </c>
      <c r="DE99" s="1114" t="s">
        <v>97</v>
      </c>
      <c r="DF99" s="1114" t="s">
        <v>102</v>
      </c>
      <c r="DG99" s="1114" t="s">
        <v>110</v>
      </c>
      <c r="DH99" s="1114">
        <v>94</v>
      </c>
      <c r="DI99" s="1114" t="s">
        <v>110</v>
      </c>
      <c r="DJ99" s="1114">
        <v>99.17</v>
      </c>
      <c r="DK99" s="1114" t="s">
        <v>110</v>
      </c>
      <c r="DL99" s="1114">
        <v>95.4</v>
      </c>
      <c r="DM99" s="1056" t="s">
        <v>97</v>
      </c>
      <c r="DN99" s="1056" t="s">
        <v>102</v>
      </c>
      <c r="DO99" s="1056" t="s">
        <v>97</v>
      </c>
      <c r="DP99" s="1056" t="s">
        <v>102</v>
      </c>
      <c r="DQ99" s="1056" t="s">
        <v>97</v>
      </c>
      <c r="DR99" s="1056" t="s">
        <v>102</v>
      </c>
      <c r="DS99" s="1056" t="s">
        <v>97</v>
      </c>
      <c r="DT99" s="1056" t="s">
        <v>102</v>
      </c>
      <c r="DU99" s="1056" t="s">
        <v>97</v>
      </c>
      <c r="DV99" s="1056" t="s">
        <v>102</v>
      </c>
      <c r="DW99" s="1056" t="s">
        <v>97</v>
      </c>
      <c r="DX99" s="1056" t="s">
        <v>102</v>
      </c>
      <c r="DY99" s="1114" t="s">
        <v>97</v>
      </c>
      <c r="DZ99" s="1114" t="s">
        <v>102</v>
      </c>
      <c r="EA99" s="1114" t="s">
        <v>97</v>
      </c>
      <c r="EB99" s="1114" t="s">
        <v>102</v>
      </c>
      <c r="EC99" s="1114" t="s">
        <v>110</v>
      </c>
      <c r="ED99" s="1114" t="s">
        <v>143</v>
      </c>
      <c r="EE99" s="1114" t="s">
        <v>110</v>
      </c>
      <c r="EF99" s="1114" t="s">
        <v>287</v>
      </c>
      <c r="EG99" s="1114" t="s">
        <v>97</v>
      </c>
      <c r="EH99" s="1114" t="s">
        <v>102</v>
      </c>
      <c r="EI99" s="1114" t="s">
        <v>97</v>
      </c>
      <c r="EJ99" s="1114" t="s">
        <v>102</v>
      </c>
      <c r="EK99" s="1056" t="s">
        <v>97</v>
      </c>
      <c r="EL99" s="1056" t="s">
        <v>102</v>
      </c>
      <c r="EM99" s="1056" t="s">
        <v>110</v>
      </c>
      <c r="EN99" s="1114" t="s">
        <v>287</v>
      </c>
      <c r="EO99" s="1114" t="s">
        <v>110</v>
      </c>
      <c r="EP99" s="1114" t="s">
        <v>287</v>
      </c>
      <c r="EQ99" s="1056"/>
      <c r="ER99" s="1056"/>
      <c r="ES99" s="1056"/>
      <c r="ET99" s="1056"/>
      <c r="EU99" s="1056"/>
      <c r="EV99" s="1056"/>
      <c r="EW99" s="1056"/>
      <c r="EX99" s="1056"/>
      <c r="EY99" s="1056"/>
      <c r="EZ99" s="1056"/>
      <c r="FA99" s="1056"/>
      <c r="FB99" s="1056"/>
      <c r="FC99" s="1056"/>
      <c r="FD99" s="1056"/>
      <c r="FE99" s="1056"/>
      <c r="FF99" s="1056"/>
      <c r="FG99" s="1056"/>
      <c r="FH99" s="1056"/>
      <c r="FI99" s="1056"/>
      <c r="FJ99" s="1056"/>
      <c r="FK99" s="1056"/>
      <c r="FL99" s="1056"/>
      <c r="FM99" s="1056"/>
      <c r="FN99" s="1056"/>
      <c r="FO99" s="1056"/>
      <c r="FP99" s="1056"/>
      <c r="FQ99" s="1056"/>
      <c r="FR99" s="1056"/>
      <c r="FS99" s="1056"/>
      <c r="FT99" s="1056"/>
      <c r="FU99" s="1056"/>
      <c r="FV99" s="1056"/>
      <c r="FW99" s="1056"/>
      <c r="FX99" s="1056"/>
      <c r="FY99" s="1056"/>
      <c r="FZ99" s="1056"/>
      <c r="GA99" s="1056"/>
      <c r="GB99" s="1056"/>
      <c r="GC99" s="1056"/>
      <c r="GD99" s="1056"/>
      <c r="GE99" s="1056"/>
      <c r="GF99" s="1056"/>
      <c r="GG99" s="1056"/>
      <c r="GH99" s="1056"/>
      <c r="GI99" s="1056"/>
      <c r="GJ99" s="1056"/>
      <c r="GK99" s="1056"/>
      <c r="GL99" s="1056"/>
      <c r="GM99" s="1056"/>
      <c r="GN99" s="1056"/>
      <c r="GO99" s="1056"/>
      <c r="GP99" s="1056"/>
      <c r="GQ99" s="1056"/>
      <c r="GR99" s="1056"/>
      <c r="GS99" s="1056"/>
      <c r="GT99" s="1056"/>
      <c r="GU99" s="1056"/>
      <c r="GV99" s="1056"/>
      <c r="GW99" s="1056"/>
      <c r="GX99" s="1056"/>
      <c r="GY99" s="1056"/>
      <c r="GZ99" s="1056"/>
      <c r="HA99" s="1056"/>
      <c r="HB99" s="1056"/>
      <c r="HC99" s="1056"/>
      <c r="HD99" s="1056"/>
      <c r="HE99" s="1056"/>
      <c r="HF99" s="1056"/>
      <c r="HG99" s="1056"/>
      <c r="HH99" s="1056"/>
      <c r="HI99" s="1056"/>
      <c r="HJ99" s="1056"/>
      <c r="HK99" s="1056"/>
      <c r="HL99" s="1056"/>
      <c r="HM99" s="1056"/>
      <c r="HN99" s="1056"/>
      <c r="HO99" s="1056"/>
      <c r="HP99" s="1056"/>
      <c r="HQ99" s="1056"/>
      <c r="HR99" s="1056"/>
      <c r="HS99" s="1056"/>
      <c r="HT99" s="1056"/>
      <c r="HU99" s="1056"/>
      <c r="HV99" s="1056"/>
      <c r="HW99" s="1056"/>
      <c r="HX99" s="1056"/>
      <c r="HY99" s="1056"/>
      <c r="HZ99" s="1056"/>
      <c r="IA99" s="1056"/>
      <c r="IB99" s="1056"/>
      <c r="IC99" s="1056"/>
      <c r="ID99" s="1056"/>
      <c r="IE99" s="1056"/>
      <c r="IF99" s="1056"/>
      <c r="IG99" s="1056"/>
      <c r="IH99" s="1056"/>
      <c r="II99" s="1056"/>
      <c r="IJ99" s="1056"/>
      <c r="IK99" s="1056"/>
      <c r="IL99" s="1056"/>
      <c r="IM99" s="1056"/>
    </row>
    <row r="100" spans="1:247" s="176" customFormat="1" ht="15.75" thickBot="1" x14ac:dyDescent="0.3">
      <c r="A100" s="1109">
        <v>99</v>
      </c>
      <c r="B100" s="1109" t="s">
        <v>804</v>
      </c>
      <c r="C100" s="1109" t="s">
        <v>805</v>
      </c>
      <c r="D100" s="412" t="s">
        <v>3808</v>
      </c>
      <c r="E100" s="1364" t="s">
        <v>4233</v>
      </c>
      <c r="F100" s="1109" t="s">
        <v>814</v>
      </c>
      <c r="G100" s="1109" t="s">
        <v>96</v>
      </c>
      <c r="H100" s="1110">
        <v>28990</v>
      </c>
      <c r="I100" s="1109">
        <v>44</v>
      </c>
      <c r="J100" s="1109"/>
      <c r="K100" s="1109" t="s">
        <v>97</v>
      </c>
      <c r="L100" s="1109"/>
      <c r="M100" s="1109" t="s">
        <v>209</v>
      </c>
      <c r="N100" s="1109"/>
      <c r="O100" s="1109"/>
      <c r="P100" s="1109"/>
      <c r="Q100" s="1109" t="s">
        <v>815</v>
      </c>
      <c r="R100" s="1109"/>
      <c r="S100" s="1109">
        <v>2001</v>
      </c>
      <c r="T100" s="1109"/>
      <c r="U100" s="1109" t="s">
        <v>128</v>
      </c>
      <c r="V100" s="1109"/>
      <c r="W100" s="1109" t="s">
        <v>211</v>
      </c>
      <c r="X100" s="1109"/>
      <c r="Y100" s="1109" t="s">
        <v>102</v>
      </c>
      <c r="Z100" s="1109"/>
      <c r="AA100" s="1109" t="s">
        <v>377</v>
      </c>
      <c r="AB100" s="1109"/>
      <c r="AC100" s="1109"/>
      <c r="AD100" s="1109"/>
      <c r="AE100" s="1109" t="s">
        <v>102</v>
      </c>
      <c r="AF100" s="1109" t="s">
        <v>103</v>
      </c>
      <c r="AG100" s="1109" t="s">
        <v>457</v>
      </c>
      <c r="AH100" s="1109" t="s">
        <v>119</v>
      </c>
      <c r="AI100" s="1109" t="s">
        <v>816</v>
      </c>
      <c r="AJ100" s="1109" t="s">
        <v>817</v>
      </c>
      <c r="AK100" s="1110">
        <v>45062</v>
      </c>
      <c r="AL100" s="1109" t="s">
        <v>102</v>
      </c>
      <c r="AM100" s="1109" t="s">
        <v>102</v>
      </c>
      <c r="AN100" s="1109" t="s">
        <v>209</v>
      </c>
      <c r="AO100" s="1056" t="s">
        <v>162</v>
      </c>
      <c r="AP100" s="1109" t="s">
        <v>628</v>
      </c>
      <c r="AQ100" s="1109" t="s">
        <v>515</v>
      </c>
      <c r="AR100" s="1109" t="s">
        <v>102</v>
      </c>
      <c r="AS100" s="1056" t="s">
        <v>97</v>
      </c>
      <c r="AT100" s="1109" t="s">
        <v>102</v>
      </c>
      <c r="AU100" s="1109" t="s">
        <v>171</v>
      </c>
      <c r="AV100" s="1109" t="s">
        <v>9</v>
      </c>
      <c r="AW100" s="1114" t="s">
        <v>484</v>
      </c>
      <c r="AX100" s="1109" t="s">
        <v>9</v>
      </c>
      <c r="AY100" s="1109" t="s">
        <v>9</v>
      </c>
      <c r="AZ100" s="1369" t="s">
        <v>2835</v>
      </c>
      <c r="BA100" s="1109" t="s">
        <v>102</v>
      </c>
      <c r="BB100" s="1109" t="s">
        <v>102</v>
      </c>
      <c r="BC100" s="1109"/>
      <c r="BD100" s="1056" t="s">
        <v>278</v>
      </c>
      <c r="BE100" s="1111">
        <v>0</v>
      </c>
      <c r="BF100" s="1112">
        <v>0</v>
      </c>
      <c r="BG100" s="1112"/>
      <c r="BH100" s="1112">
        <v>7.5</v>
      </c>
      <c r="BI100" s="1112">
        <v>7.5</v>
      </c>
      <c r="BJ100" s="1112">
        <v>4.5</v>
      </c>
      <c r="BK100" s="1112">
        <v>4.5</v>
      </c>
      <c r="BL100" s="1111">
        <f t="shared" ref="BL100" si="42">BE100+BH100+BJ100</f>
        <v>12</v>
      </c>
      <c r="BM100" s="1111">
        <f t="shared" si="39"/>
        <v>12</v>
      </c>
      <c r="BN100" s="1111">
        <f t="shared" si="40"/>
        <v>0</v>
      </c>
      <c r="BO100" s="1109" t="s">
        <v>97</v>
      </c>
      <c r="BP100" s="1109" t="s">
        <v>102</v>
      </c>
      <c r="BQ100" s="1109" t="s">
        <v>97</v>
      </c>
      <c r="BR100" s="1109" t="s">
        <v>102</v>
      </c>
      <c r="BS100" s="1109" t="s">
        <v>97</v>
      </c>
      <c r="BT100" s="1109" t="s">
        <v>102</v>
      </c>
      <c r="BU100" s="1109" t="s">
        <v>97</v>
      </c>
      <c r="BV100" s="1109" t="s">
        <v>102</v>
      </c>
      <c r="BW100" s="1109" t="s">
        <v>97</v>
      </c>
      <c r="BX100" s="1109" t="s">
        <v>102</v>
      </c>
      <c r="BY100" s="1109" t="s">
        <v>97</v>
      </c>
      <c r="BZ100" s="1109" t="s">
        <v>102</v>
      </c>
      <c r="CA100" s="1113" t="s">
        <v>97</v>
      </c>
      <c r="CB100" s="1113" t="s">
        <v>102</v>
      </c>
      <c r="CC100" s="1113" t="s">
        <v>97</v>
      </c>
      <c r="CD100" s="1113" t="s">
        <v>102</v>
      </c>
      <c r="CE100" s="1113" t="s">
        <v>97</v>
      </c>
      <c r="CF100" s="1113" t="s">
        <v>102</v>
      </c>
      <c r="CG100" s="1113" t="s">
        <v>97</v>
      </c>
      <c r="CH100" s="1113" t="s">
        <v>102</v>
      </c>
      <c r="CI100" s="1113" t="s">
        <v>97</v>
      </c>
      <c r="CJ100" s="1113" t="s">
        <v>102</v>
      </c>
      <c r="CK100" s="1113" t="s">
        <v>97</v>
      </c>
      <c r="CL100" s="1113" t="s">
        <v>102</v>
      </c>
      <c r="CM100" s="1113" t="s">
        <v>97</v>
      </c>
      <c r="CN100" s="1113" t="s">
        <v>102</v>
      </c>
      <c r="CO100" s="1113" t="s">
        <v>97</v>
      </c>
      <c r="CP100" s="1113" t="s">
        <v>102</v>
      </c>
      <c r="CQ100" s="1114" t="s">
        <v>97</v>
      </c>
      <c r="CR100" s="1114" t="s">
        <v>102</v>
      </c>
      <c r="CS100" s="1114" t="s">
        <v>97</v>
      </c>
      <c r="CT100" s="1114" t="s">
        <v>102</v>
      </c>
      <c r="CU100" s="1114" t="s">
        <v>97</v>
      </c>
      <c r="CV100" s="1114" t="s">
        <v>102</v>
      </c>
      <c r="CW100" s="1114" t="s">
        <v>97</v>
      </c>
      <c r="CX100" s="1114" t="s">
        <v>102</v>
      </c>
      <c r="CY100" s="1114" t="s">
        <v>97</v>
      </c>
      <c r="CZ100" s="1114" t="s">
        <v>102</v>
      </c>
      <c r="DA100" s="1114" t="s">
        <v>97</v>
      </c>
      <c r="DB100" s="1114" t="s">
        <v>102</v>
      </c>
      <c r="DC100" s="1114" t="s">
        <v>97</v>
      </c>
      <c r="DD100" s="1114" t="s">
        <v>102</v>
      </c>
      <c r="DE100" s="1114" t="s">
        <v>97</v>
      </c>
      <c r="DF100" s="1114" t="s">
        <v>102</v>
      </c>
      <c r="DG100" s="1114" t="s">
        <v>110</v>
      </c>
      <c r="DH100" s="1114">
        <v>84</v>
      </c>
      <c r="DI100" s="1114" t="s">
        <v>110</v>
      </c>
      <c r="DJ100" s="1114">
        <v>87.5</v>
      </c>
      <c r="DK100" s="1114" t="s">
        <v>110</v>
      </c>
      <c r="DL100" s="1114">
        <v>79.44</v>
      </c>
      <c r="DM100" s="1056" t="s">
        <v>97</v>
      </c>
      <c r="DN100" s="1056" t="s">
        <v>102</v>
      </c>
      <c r="DO100" s="1056" t="s">
        <v>97</v>
      </c>
      <c r="DP100" s="1056" t="s">
        <v>102</v>
      </c>
      <c r="DQ100" s="1056" t="s">
        <v>97</v>
      </c>
      <c r="DR100" s="1056" t="s">
        <v>102</v>
      </c>
      <c r="DS100" s="1056" t="s">
        <v>97</v>
      </c>
      <c r="DT100" s="1056" t="s">
        <v>102</v>
      </c>
      <c r="DU100" s="1056" t="s">
        <v>97</v>
      </c>
      <c r="DV100" s="1056" t="s">
        <v>102</v>
      </c>
      <c r="DW100" s="1056" t="s">
        <v>97</v>
      </c>
      <c r="DX100" s="1056" t="s">
        <v>102</v>
      </c>
      <c r="DY100" s="1114" t="s">
        <v>97</v>
      </c>
      <c r="DZ100" s="1114" t="s">
        <v>102</v>
      </c>
      <c r="EA100" s="1114" t="s">
        <v>97</v>
      </c>
      <c r="EB100" s="1114" t="s">
        <v>102</v>
      </c>
      <c r="EC100" s="1114" t="s">
        <v>110</v>
      </c>
      <c r="ED100" s="1114" t="s">
        <v>143</v>
      </c>
      <c r="EE100" s="1114" t="s">
        <v>110</v>
      </c>
      <c r="EF100" s="1114" t="s">
        <v>143</v>
      </c>
      <c r="EG100" s="1114" t="s">
        <v>97</v>
      </c>
      <c r="EH100" s="1114" t="s">
        <v>102</v>
      </c>
      <c r="EI100" s="1114" t="s">
        <v>97</v>
      </c>
      <c r="EJ100" s="1114" t="s">
        <v>102</v>
      </c>
      <c r="EK100" s="1056" t="s">
        <v>97</v>
      </c>
      <c r="EL100" s="1056" t="s">
        <v>102</v>
      </c>
      <c r="EM100" s="1056" t="s">
        <v>110</v>
      </c>
      <c r="EN100" s="1114" t="s">
        <v>143</v>
      </c>
      <c r="EO100" s="1114" t="s">
        <v>110</v>
      </c>
      <c r="EP100" s="1114" t="s">
        <v>143</v>
      </c>
      <c r="EQ100" s="1056"/>
      <c r="ER100" s="1056"/>
      <c r="ES100" s="1056"/>
      <c r="ET100" s="1056"/>
      <c r="EU100" s="1056"/>
      <c r="EV100" s="1056"/>
      <c r="EW100" s="1056"/>
      <c r="EX100" s="1056"/>
      <c r="EY100" s="1056"/>
      <c r="EZ100" s="1056"/>
      <c r="FA100" s="1056"/>
      <c r="FB100" s="1056"/>
      <c r="FC100" s="1056"/>
      <c r="FD100" s="1056"/>
      <c r="FE100" s="1056"/>
      <c r="FF100" s="1056"/>
      <c r="FG100" s="1056"/>
      <c r="FH100" s="1056"/>
      <c r="FI100" s="1056"/>
      <c r="FJ100" s="1056"/>
      <c r="FK100" s="1056"/>
      <c r="FL100" s="1056"/>
      <c r="FM100" s="1056"/>
      <c r="FN100" s="1056"/>
      <c r="FO100" s="1056"/>
      <c r="FP100" s="1056"/>
      <c r="FQ100" s="1056"/>
      <c r="FR100" s="1056"/>
      <c r="FS100" s="1056"/>
      <c r="FT100" s="1056"/>
      <c r="FU100" s="1056"/>
      <c r="FV100" s="1056"/>
      <c r="FW100" s="1056"/>
      <c r="FX100" s="1056"/>
      <c r="FY100" s="1056"/>
      <c r="FZ100" s="1056"/>
      <c r="GA100" s="1056"/>
      <c r="GB100" s="1056"/>
      <c r="GC100" s="1056"/>
      <c r="GD100" s="1056"/>
      <c r="GE100" s="1056"/>
      <c r="GF100" s="1056"/>
      <c r="GG100" s="1056"/>
      <c r="GH100" s="1056"/>
      <c r="GI100" s="1056"/>
      <c r="GJ100" s="1056"/>
      <c r="GK100" s="1056"/>
      <c r="GL100" s="1056"/>
      <c r="GM100" s="1056"/>
      <c r="GN100" s="1056"/>
      <c r="GO100" s="1056"/>
      <c r="GP100" s="1056"/>
      <c r="GQ100" s="1056"/>
      <c r="GR100" s="1056"/>
      <c r="GS100" s="1056"/>
      <c r="GT100" s="1056"/>
      <c r="GU100" s="1056"/>
      <c r="GV100" s="1056"/>
      <c r="GW100" s="1056"/>
      <c r="GX100" s="1056"/>
      <c r="GY100" s="1056"/>
      <c r="GZ100" s="1056"/>
      <c r="HA100" s="1056"/>
      <c r="HB100" s="1056"/>
      <c r="HC100" s="1056"/>
      <c r="HD100" s="1056"/>
      <c r="HE100" s="1056"/>
      <c r="HF100" s="1056"/>
      <c r="HG100" s="1056"/>
      <c r="HH100" s="1056"/>
      <c r="HI100" s="1056"/>
      <c r="HJ100" s="1056"/>
      <c r="HK100" s="1056"/>
      <c r="HL100" s="1056"/>
      <c r="HM100" s="1056"/>
      <c r="HN100" s="1056"/>
      <c r="HO100" s="1056"/>
      <c r="HP100" s="1056"/>
      <c r="HQ100" s="1056"/>
      <c r="HR100" s="1056"/>
      <c r="HS100" s="1056"/>
      <c r="HT100" s="1056"/>
      <c r="HU100" s="1056"/>
      <c r="HV100" s="1056"/>
      <c r="HW100" s="1056"/>
      <c r="HX100" s="1056"/>
      <c r="HY100" s="1056"/>
      <c r="HZ100" s="1056"/>
      <c r="IA100" s="1056"/>
      <c r="IB100" s="1056"/>
      <c r="IC100" s="1056"/>
      <c r="ID100" s="1056"/>
      <c r="IE100" s="1056"/>
      <c r="IF100" s="1056"/>
      <c r="IG100" s="1056"/>
      <c r="IH100" s="1056"/>
      <c r="II100" s="1056"/>
      <c r="IJ100" s="1056"/>
      <c r="IK100" s="1056"/>
      <c r="IL100" s="1056"/>
      <c r="IM100" s="1056"/>
    </row>
    <row r="101" spans="1:247" s="176" customFormat="1" ht="15.75" thickBot="1" x14ac:dyDescent="0.3">
      <c r="A101" s="1109">
        <v>100</v>
      </c>
      <c r="B101" s="1109" t="s">
        <v>812</v>
      </c>
      <c r="C101" s="1109" t="s">
        <v>813</v>
      </c>
      <c r="D101" s="412" t="s">
        <v>3809</v>
      </c>
      <c r="E101" s="1364" t="s">
        <v>4234</v>
      </c>
      <c r="F101" s="1109" t="s">
        <v>820</v>
      </c>
      <c r="G101" s="1109" t="s">
        <v>147</v>
      </c>
      <c r="H101" s="1110">
        <v>30561</v>
      </c>
      <c r="I101" s="1109">
        <v>40</v>
      </c>
      <c r="J101" s="1109"/>
      <c r="K101" s="1109" t="s">
        <v>110</v>
      </c>
      <c r="L101" s="1109"/>
      <c r="M101" s="1109" t="s">
        <v>115</v>
      </c>
      <c r="N101" s="1109"/>
      <c r="O101" s="1109"/>
      <c r="P101" s="1109"/>
      <c r="Q101" s="1109" t="s">
        <v>821</v>
      </c>
      <c r="R101" s="1109"/>
      <c r="S101" s="1109">
        <v>2005</v>
      </c>
      <c r="T101" s="1109"/>
      <c r="U101" s="1109" t="s">
        <v>128</v>
      </c>
      <c r="V101" s="1109"/>
      <c r="W101" s="1109" t="s">
        <v>101</v>
      </c>
      <c r="X101" s="1109"/>
      <c r="Y101" s="1109" t="s">
        <v>102</v>
      </c>
      <c r="Z101" s="1109"/>
      <c r="AA101" s="1109" t="s">
        <v>191</v>
      </c>
      <c r="AB101" s="1109"/>
      <c r="AC101" s="1109"/>
      <c r="AD101" s="1109"/>
      <c r="AE101" s="1109" t="s">
        <v>102</v>
      </c>
      <c r="AF101" s="1109" t="s">
        <v>103</v>
      </c>
      <c r="AG101" s="1109" t="s">
        <v>414</v>
      </c>
      <c r="AH101" s="1109" t="s">
        <v>119</v>
      </c>
      <c r="AI101" s="1109" t="s">
        <v>822</v>
      </c>
      <c r="AJ101" s="1109" t="s">
        <v>823</v>
      </c>
      <c r="AK101" s="1110">
        <v>44985</v>
      </c>
      <c r="AL101" s="1109" t="s">
        <v>102</v>
      </c>
      <c r="AM101" s="1109" t="s">
        <v>102</v>
      </c>
      <c r="AN101" s="1109" t="s">
        <v>115</v>
      </c>
      <c r="AO101" s="1056" t="s">
        <v>162</v>
      </c>
      <c r="AP101" s="1109" t="s">
        <v>514</v>
      </c>
      <c r="AQ101" s="1109" t="s">
        <v>515</v>
      </c>
      <c r="AR101" s="1109" t="s">
        <v>102</v>
      </c>
      <c r="AS101" s="1056" t="s">
        <v>97</v>
      </c>
      <c r="AT101" s="1109" t="s">
        <v>102</v>
      </c>
      <c r="AU101" s="1109" t="s">
        <v>106</v>
      </c>
      <c r="AV101" s="1109" t="s">
        <v>9</v>
      </c>
      <c r="AW101" s="1114" t="s">
        <v>484</v>
      </c>
      <c r="AX101" s="1109" t="s">
        <v>9</v>
      </c>
      <c r="AY101" s="1109" t="s">
        <v>9</v>
      </c>
      <c r="AZ101" s="1369" t="s">
        <v>2835</v>
      </c>
      <c r="BA101" s="1109" t="s">
        <v>102</v>
      </c>
      <c r="BB101" s="1109" t="s">
        <v>102</v>
      </c>
      <c r="BC101" s="1109"/>
      <c r="BD101" s="1056" t="s">
        <v>278</v>
      </c>
      <c r="BE101" s="1111">
        <v>0</v>
      </c>
      <c r="BF101" s="1112">
        <v>0</v>
      </c>
      <c r="BG101" s="1112"/>
      <c r="BH101" s="1111">
        <v>2</v>
      </c>
      <c r="BI101" s="1111">
        <v>0</v>
      </c>
      <c r="BJ101" s="1111">
        <v>0</v>
      </c>
      <c r="BK101" s="1111">
        <v>0</v>
      </c>
      <c r="BL101" s="1111">
        <f t="shared" ref="BL101:BL102" si="43">BE101+BH101+BJ101</f>
        <v>2</v>
      </c>
      <c r="BM101" s="1111">
        <f t="shared" ref="BM101:BM102" si="44">BF101+BI101+BK101</f>
        <v>0</v>
      </c>
      <c r="BN101" s="1111">
        <f t="shared" si="40"/>
        <v>12</v>
      </c>
      <c r="BO101" s="1109" t="s">
        <v>97</v>
      </c>
      <c r="BP101" s="1109" t="s">
        <v>102</v>
      </c>
      <c r="BQ101" s="1109" t="s">
        <v>97</v>
      </c>
      <c r="BR101" s="1109" t="s">
        <v>102</v>
      </c>
      <c r="BS101" s="1109" t="s">
        <v>97</v>
      </c>
      <c r="BT101" s="1109" t="s">
        <v>102</v>
      </c>
      <c r="BU101" s="1109" t="s">
        <v>97</v>
      </c>
      <c r="BV101" s="1109" t="s">
        <v>102</v>
      </c>
      <c r="BW101" s="1109" t="s">
        <v>97</v>
      </c>
      <c r="BX101" s="1109" t="s">
        <v>102</v>
      </c>
      <c r="BY101" s="1109" t="s">
        <v>97</v>
      </c>
      <c r="BZ101" s="1109" t="s">
        <v>102</v>
      </c>
      <c r="CA101" s="1113" t="s">
        <v>97</v>
      </c>
      <c r="CB101" s="1113" t="s">
        <v>102</v>
      </c>
      <c r="CC101" s="1113" t="s">
        <v>97</v>
      </c>
      <c r="CD101" s="1113" t="s">
        <v>102</v>
      </c>
      <c r="CE101" s="1113" t="s">
        <v>97</v>
      </c>
      <c r="CF101" s="1113" t="s">
        <v>102</v>
      </c>
      <c r="CG101" s="1113" t="s">
        <v>97</v>
      </c>
      <c r="CH101" s="1113" t="s">
        <v>102</v>
      </c>
      <c r="CI101" s="1113" t="s">
        <v>97</v>
      </c>
      <c r="CJ101" s="1113" t="s">
        <v>102</v>
      </c>
      <c r="CK101" s="1113" t="s">
        <v>97</v>
      </c>
      <c r="CL101" s="1113" t="s">
        <v>102</v>
      </c>
      <c r="CM101" s="1113" t="s">
        <v>97</v>
      </c>
      <c r="CN101" s="1113" t="s">
        <v>102</v>
      </c>
      <c r="CO101" s="1113" t="s">
        <v>97</v>
      </c>
      <c r="CP101" s="1113" t="s">
        <v>102</v>
      </c>
      <c r="CQ101" s="1114" t="s">
        <v>97</v>
      </c>
      <c r="CR101" s="1114" t="s">
        <v>102</v>
      </c>
      <c r="CS101" s="1114" t="s">
        <v>97</v>
      </c>
      <c r="CT101" s="1114" t="s">
        <v>102</v>
      </c>
      <c r="CU101" s="1114" t="s">
        <v>97</v>
      </c>
      <c r="CV101" s="1114" t="s">
        <v>102</v>
      </c>
      <c r="CW101" s="1114" t="s">
        <v>97</v>
      </c>
      <c r="CX101" s="1114" t="s">
        <v>102</v>
      </c>
      <c r="CY101" s="1114" t="s">
        <v>97</v>
      </c>
      <c r="CZ101" s="1114" t="s">
        <v>102</v>
      </c>
      <c r="DA101" s="1114" t="s">
        <v>97</v>
      </c>
      <c r="DB101" s="1114" t="s">
        <v>102</v>
      </c>
      <c r="DC101" s="1114" t="s">
        <v>97</v>
      </c>
      <c r="DD101" s="1114" t="s">
        <v>102</v>
      </c>
      <c r="DE101" s="1114" t="s">
        <v>97</v>
      </c>
      <c r="DF101" s="1114" t="s">
        <v>102</v>
      </c>
      <c r="DG101" s="1114" t="s">
        <v>110</v>
      </c>
      <c r="DH101" s="1114">
        <v>8</v>
      </c>
      <c r="DI101" s="1114" t="s">
        <v>97</v>
      </c>
      <c r="DJ101" s="1114" t="s">
        <v>102</v>
      </c>
      <c r="DK101" s="1114" t="s">
        <v>97</v>
      </c>
      <c r="DL101" s="1114" t="s">
        <v>102</v>
      </c>
      <c r="DM101" s="1056" t="s">
        <v>97</v>
      </c>
      <c r="DN101" s="1056" t="s">
        <v>102</v>
      </c>
      <c r="DO101" s="1056" t="s">
        <v>97</v>
      </c>
      <c r="DP101" s="1056" t="s">
        <v>102</v>
      </c>
      <c r="DQ101" s="1056" t="s">
        <v>97</v>
      </c>
      <c r="DR101" s="1056" t="s">
        <v>102</v>
      </c>
      <c r="DS101" s="1056" t="s">
        <v>97</v>
      </c>
      <c r="DT101" s="1056" t="s">
        <v>102</v>
      </c>
      <c r="DU101" s="1056" t="s">
        <v>97</v>
      </c>
      <c r="DV101" s="1056" t="s">
        <v>102</v>
      </c>
      <c r="DW101" s="1056" t="s">
        <v>97</v>
      </c>
      <c r="DX101" s="1056" t="s">
        <v>102</v>
      </c>
      <c r="DY101" s="1114" t="s">
        <v>97</v>
      </c>
      <c r="DZ101" s="1114" t="s">
        <v>102</v>
      </c>
      <c r="EA101" s="1114" t="s">
        <v>97</v>
      </c>
      <c r="EB101" s="1114" t="s">
        <v>102</v>
      </c>
      <c r="EC101" s="1114" t="s">
        <v>97</v>
      </c>
      <c r="ED101" s="1114" t="s">
        <v>102</v>
      </c>
      <c r="EE101" s="1114" t="s">
        <v>97</v>
      </c>
      <c r="EF101" s="1114" t="s">
        <v>102</v>
      </c>
      <c r="EG101" s="1114" t="s">
        <v>97</v>
      </c>
      <c r="EH101" s="1114" t="s">
        <v>102</v>
      </c>
      <c r="EI101" s="1114" t="s">
        <v>97</v>
      </c>
      <c r="EJ101" s="1114" t="s">
        <v>102</v>
      </c>
      <c r="EK101" s="1056" t="s">
        <v>97</v>
      </c>
      <c r="EL101" s="1056" t="s">
        <v>102</v>
      </c>
      <c r="EM101" s="1114" t="s">
        <v>97</v>
      </c>
      <c r="EN101" s="1114" t="s">
        <v>102</v>
      </c>
      <c r="EO101" s="1114" t="s">
        <v>97</v>
      </c>
      <c r="EP101" s="1114" t="s">
        <v>102</v>
      </c>
      <c r="EQ101" s="1056"/>
      <c r="ER101" s="1056"/>
      <c r="ES101" s="1056"/>
      <c r="ET101" s="1056"/>
      <c r="EU101" s="1056"/>
      <c r="EV101" s="1056"/>
      <c r="EW101" s="1056"/>
      <c r="EX101" s="1056"/>
      <c r="EY101" s="1056"/>
      <c r="EZ101" s="1056"/>
      <c r="FA101" s="1056"/>
      <c r="FB101" s="1056"/>
      <c r="FC101" s="1056"/>
      <c r="FD101" s="1056"/>
      <c r="FE101" s="1056"/>
      <c r="FF101" s="1056"/>
      <c r="FG101" s="1056"/>
      <c r="FH101" s="1056"/>
      <c r="FI101" s="1056"/>
      <c r="FJ101" s="1056"/>
      <c r="FK101" s="1056"/>
      <c r="FL101" s="1056"/>
      <c r="FM101" s="1056"/>
      <c r="FN101" s="1056"/>
      <c r="FO101" s="1056"/>
      <c r="FP101" s="1056"/>
      <c r="FQ101" s="1056"/>
      <c r="FR101" s="1056"/>
      <c r="FS101" s="1056"/>
      <c r="FT101" s="1056"/>
      <c r="FU101" s="1056"/>
      <c r="FV101" s="1056"/>
      <c r="FW101" s="1056"/>
      <c r="FX101" s="1056"/>
      <c r="FY101" s="1056"/>
      <c r="FZ101" s="1056"/>
      <c r="GA101" s="1056"/>
      <c r="GB101" s="1056"/>
      <c r="GC101" s="1056"/>
      <c r="GD101" s="1056"/>
      <c r="GE101" s="1056"/>
      <c r="GF101" s="1056"/>
      <c r="GG101" s="1056"/>
      <c r="GH101" s="1056"/>
      <c r="GI101" s="1056"/>
      <c r="GJ101" s="1056"/>
      <c r="GK101" s="1056"/>
      <c r="GL101" s="1056"/>
      <c r="GM101" s="1056"/>
      <c r="GN101" s="1056"/>
      <c r="GO101" s="1056"/>
      <c r="GP101" s="1056"/>
      <c r="GQ101" s="1056"/>
      <c r="GR101" s="1056"/>
      <c r="GS101" s="1056"/>
      <c r="GT101" s="1056"/>
      <c r="GU101" s="1056"/>
      <c r="GV101" s="1056"/>
      <c r="GW101" s="1056"/>
      <c r="GX101" s="1056"/>
      <c r="GY101" s="1056"/>
      <c r="GZ101" s="1056"/>
      <c r="HA101" s="1056"/>
      <c r="HB101" s="1056"/>
      <c r="HC101" s="1056"/>
      <c r="HD101" s="1056"/>
      <c r="HE101" s="1056"/>
      <c r="HF101" s="1056"/>
      <c r="HG101" s="1056"/>
      <c r="HH101" s="1056"/>
      <c r="HI101" s="1056"/>
      <c r="HJ101" s="1056"/>
      <c r="HK101" s="1056"/>
      <c r="HL101" s="1056"/>
      <c r="HM101" s="1056"/>
      <c r="HN101" s="1056"/>
      <c r="HO101" s="1056"/>
      <c r="HP101" s="1056"/>
      <c r="HQ101" s="1056"/>
      <c r="HR101" s="1056"/>
      <c r="HS101" s="1056"/>
      <c r="HT101" s="1056"/>
      <c r="HU101" s="1056"/>
      <c r="HV101" s="1056"/>
      <c r="HW101" s="1056"/>
      <c r="HX101" s="1056"/>
      <c r="HY101" s="1056"/>
      <c r="HZ101" s="1056"/>
      <c r="IA101" s="1056"/>
      <c r="IB101" s="1056"/>
      <c r="IC101" s="1056"/>
      <c r="ID101" s="1056"/>
      <c r="IE101" s="1056"/>
      <c r="IF101" s="1056"/>
      <c r="IG101" s="1056"/>
      <c r="IH101" s="1056"/>
      <c r="II101" s="1056"/>
      <c r="IJ101" s="1056"/>
      <c r="IK101" s="1056"/>
      <c r="IL101" s="1056"/>
      <c r="IM101" s="1056"/>
    </row>
    <row r="102" spans="1:247" s="176" customFormat="1" ht="15.75" thickBot="1" x14ac:dyDescent="0.3">
      <c r="A102" s="1109">
        <v>101</v>
      </c>
      <c r="B102" s="1109" t="s">
        <v>818</v>
      </c>
      <c r="C102" s="1109" t="s">
        <v>819</v>
      </c>
      <c r="D102" s="412" t="s">
        <v>3810</v>
      </c>
      <c r="E102" s="1364" t="s">
        <v>4235</v>
      </c>
      <c r="F102" s="1109" t="s">
        <v>826</v>
      </c>
      <c r="G102" s="1109" t="s">
        <v>147</v>
      </c>
      <c r="H102" s="1110">
        <v>26665</v>
      </c>
      <c r="I102" s="1109">
        <v>50</v>
      </c>
      <c r="J102" s="1109"/>
      <c r="K102" s="1109" t="s">
        <v>110</v>
      </c>
      <c r="L102" s="1109"/>
      <c r="M102" s="1109" t="s">
        <v>115</v>
      </c>
      <c r="N102" s="1109"/>
      <c r="O102" s="1109"/>
      <c r="P102" s="1109"/>
      <c r="Q102" s="1109" t="s">
        <v>815</v>
      </c>
      <c r="R102" s="1109"/>
      <c r="S102" s="1109">
        <v>2002</v>
      </c>
      <c r="T102" s="1109"/>
      <c r="U102" s="1109" t="s">
        <v>100</v>
      </c>
      <c r="V102" s="1109"/>
      <c r="W102" s="1109" t="s">
        <v>101</v>
      </c>
      <c r="X102" s="1109"/>
      <c r="Y102" s="1109" t="s">
        <v>102</v>
      </c>
      <c r="Z102" s="1109"/>
      <c r="AA102" s="1109" t="s">
        <v>191</v>
      </c>
      <c r="AB102" s="1109"/>
      <c r="AC102" s="1109"/>
      <c r="AD102" s="1109"/>
      <c r="AE102" s="1109" t="s">
        <v>102</v>
      </c>
      <c r="AF102" s="1109" t="s">
        <v>103</v>
      </c>
      <c r="AG102" s="1109" t="s">
        <v>414</v>
      </c>
      <c r="AH102" s="1109" t="s">
        <v>119</v>
      </c>
      <c r="AI102" s="1109" t="s">
        <v>827</v>
      </c>
      <c r="AJ102" s="1109" t="s">
        <v>828</v>
      </c>
      <c r="AK102" s="1110">
        <v>45061</v>
      </c>
      <c r="AL102" s="1109" t="s">
        <v>102</v>
      </c>
      <c r="AM102" s="1109" t="s">
        <v>102</v>
      </c>
      <c r="AN102" s="1109" t="s">
        <v>115</v>
      </c>
      <c r="AO102" s="1056" t="s">
        <v>162</v>
      </c>
      <c r="AP102" s="1109" t="s">
        <v>110</v>
      </c>
      <c r="AQ102" s="1109" t="s">
        <v>482</v>
      </c>
      <c r="AR102" s="1109">
        <v>120</v>
      </c>
      <c r="AS102" s="1056" t="s">
        <v>97</v>
      </c>
      <c r="AT102" s="1109" t="s">
        <v>102</v>
      </c>
      <c r="AU102" s="1109" t="s">
        <v>452</v>
      </c>
      <c r="AV102" s="1109" t="s">
        <v>9</v>
      </c>
      <c r="AW102" s="1114" t="s">
        <v>484</v>
      </c>
      <c r="AX102" s="1109" t="s">
        <v>9</v>
      </c>
      <c r="AY102" s="1109" t="s">
        <v>9</v>
      </c>
      <c r="AZ102" s="1370" t="s">
        <v>4565</v>
      </c>
      <c r="BA102" s="1109" t="s">
        <v>102</v>
      </c>
      <c r="BB102" s="1109" t="s">
        <v>102</v>
      </c>
      <c r="BC102" s="1109"/>
      <c r="BD102" s="1056" t="s">
        <v>359</v>
      </c>
      <c r="BE102" s="1111">
        <v>0</v>
      </c>
      <c r="BF102" s="1112">
        <v>0</v>
      </c>
      <c r="BG102" s="1112"/>
      <c r="BH102" s="1111">
        <v>2</v>
      </c>
      <c r="BI102" s="1111">
        <v>0</v>
      </c>
      <c r="BJ102" s="1111">
        <v>0</v>
      </c>
      <c r="BK102" s="1111">
        <v>0</v>
      </c>
      <c r="BL102" s="1111">
        <f t="shared" si="43"/>
        <v>2</v>
      </c>
      <c r="BM102" s="1111">
        <f t="shared" si="44"/>
        <v>0</v>
      </c>
      <c r="BN102" s="1111">
        <f t="shared" si="40"/>
        <v>12</v>
      </c>
      <c r="BO102" s="1109" t="s">
        <v>97</v>
      </c>
      <c r="BP102" s="1109" t="s">
        <v>102</v>
      </c>
      <c r="BQ102" s="1109" t="s">
        <v>97</v>
      </c>
      <c r="BR102" s="1109" t="s">
        <v>102</v>
      </c>
      <c r="BS102" s="1109" t="s">
        <v>97</v>
      </c>
      <c r="BT102" s="1109" t="s">
        <v>102</v>
      </c>
      <c r="BU102" s="1109" t="s">
        <v>97</v>
      </c>
      <c r="BV102" s="1109" t="s">
        <v>102</v>
      </c>
      <c r="BW102" s="1109" t="s">
        <v>97</v>
      </c>
      <c r="BX102" s="1109" t="s">
        <v>102</v>
      </c>
      <c r="BY102" s="1109" t="s">
        <v>97</v>
      </c>
      <c r="BZ102" s="1109" t="s">
        <v>102</v>
      </c>
      <c r="CA102" s="1113" t="s">
        <v>97</v>
      </c>
      <c r="CB102" s="1113" t="s">
        <v>102</v>
      </c>
      <c r="CC102" s="1113" t="s">
        <v>97</v>
      </c>
      <c r="CD102" s="1113" t="s">
        <v>102</v>
      </c>
      <c r="CE102" s="1113" t="s">
        <v>97</v>
      </c>
      <c r="CF102" s="1113" t="s">
        <v>102</v>
      </c>
      <c r="CG102" s="1113" t="s">
        <v>97</v>
      </c>
      <c r="CH102" s="1113" t="s">
        <v>102</v>
      </c>
      <c r="CI102" s="1113" t="s">
        <v>97</v>
      </c>
      <c r="CJ102" s="1113" t="s">
        <v>102</v>
      </c>
      <c r="CK102" s="1113" t="s">
        <v>97</v>
      </c>
      <c r="CL102" s="1113" t="s">
        <v>102</v>
      </c>
      <c r="CM102" s="1113" t="s">
        <v>97</v>
      </c>
      <c r="CN102" s="1113" t="s">
        <v>102</v>
      </c>
      <c r="CO102" s="1113" t="s">
        <v>97</v>
      </c>
      <c r="CP102" s="1113" t="s">
        <v>102</v>
      </c>
      <c r="CQ102" s="1114" t="s">
        <v>97</v>
      </c>
      <c r="CR102" s="1114" t="s">
        <v>102</v>
      </c>
      <c r="CS102" s="1114" t="s">
        <v>97</v>
      </c>
      <c r="CT102" s="1114" t="s">
        <v>102</v>
      </c>
      <c r="CU102" s="1114" t="s">
        <v>97</v>
      </c>
      <c r="CV102" s="1114" t="s">
        <v>102</v>
      </c>
      <c r="CW102" s="1114" t="s">
        <v>97</v>
      </c>
      <c r="CX102" s="1114" t="s">
        <v>102</v>
      </c>
      <c r="CY102" s="1114" t="s">
        <v>97</v>
      </c>
      <c r="CZ102" s="1114" t="s">
        <v>102</v>
      </c>
      <c r="DA102" s="1114" t="s">
        <v>97</v>
      </c>
      <c r="DB102" s="1114" t="s">
        <v>102</v>
      </c>
      <c r="DC102" s="1114" t="s">
        <v>97</v>
      </c>
      <c r="DD102" s="1114" t="s">
        <v>102</v>
      </c>
      <c r="DE102" s="1114" t="s">
        <v>97</v>
      </c>
      <c r="DF102" s="1114" t="s">
        <v>102</v>
      </c>
      <c r="DG102" s="1114" t="s">
        <v>110</v>
      </c>
      <c r="DH102" s="1114">
        <v>44</v>
      </c>
      <c r="DI102" s="1114" t="s">
        <v>97</v>
      </c>
      <c r="DJ102" s="1114" t="s">
        <v>102</v>
      </c>
      <c r="DK102" s="1114" t="s">
        <v>97</v>
      </c>
      <c r="DL102" s="1114" t="s">
        <v>102</v>
      </c>
      <c r="DM102" s="1056" t="s">
        <v>97</v>
      </c>
      <c r="DN102" s="1056" t="s">
        <v>102</v>
      </c>
      <c r="DO102" s="1056" t="s">
        <v>97</v>
      </c>
      <c r="DP102" s="1056" t="s">
        <v>102</v>
      </c>
      <c r="DQ102" s="1056" t="s">
        <v>97</v>
      </c>
      <c r="DR102" s="1056" t="s">
        <v>102</v>
      </c>
      <c r="DS102" s="1056" t="s">
        <v>97</v>
      </c>
      <c r="DT102" s="1056" t="s">
        <v>102</v>
      </c>
      <c r="DU102" s="1056" t="s">
        <v>97</v>
      </c>
      <c r="DV102" s="1056" t="s">
        <v>102</v>
      </c>
      <c r="DW102" s="1056" t="s">
        <v>97</v>
      </c>
      <c r="DX102" s="1056" t="s">
        <v>102</v>
      </c>
      <c r="DY102" s="1114" t="s">
        <v>97</v>
      </c>
      <c r="DZ102" s="1114" t="s">
        <v>102</v>
      </c>
      <c r="EA102" s="1114" t="s">
        <v>97</v>
      </c>
      <c r="EB102" s="1114" t="s">
        <v>102</v>
      </c>
      <c r="EC102" s="1114" t="s">
        <v>97</v>
      </c>
      <c r="ED102" s="1114" t="s">
        <v>102</v>
      </c>
      <c r="EE102" s="1114" t="s">
        <v>97</v>
      </c>
      <c r="EF102" s="1114" t="s">
        <v>102</v>
      </c>
      <c r="EG102" s="1114" t="s">
        <v>97</v>
      </c>
      <c r="EH102" s="1114" t="s">
        <v>102</v>
      </c>
      <c r="EI102" s="1114" t="s">
        <v>97</v>
      </c>
      <c r="EJ102" s="1114" t="s">
        <v>102</v>
      </c>
      <c r="EK102" s="1056" t="s">
        <v>97</v>
      </c>
      <c r="EL102" s="1056" t="s">
        <v>102</v>
      </c>
      <c r="EM102" s="1114" t="s">
        <v>97</v>
      </c>
      <c r="EN102" s="1114" t="s">
        <v>102</v>
      </c>
      <c r="EO102" s="1114" t="s">
        <v>97</v>
      </c>
      <c r="EP102" s="1114" t="s">
        <v>102</v>
      </c>
      <c r="EQ102" s="1056"/>
      <c r="ER102" s="1056"/>
      <c r="ES102" s="1056"/>
      <c r="ET102" s="1056"/>
      <c r="EU102" s="1056"/>
      <c r="EV102" s="1056"/>
      <c r="EW102" s="1056"/>
      <c r="EX102" s="1056"/>
      <c r="EY102" s="1056"/>
      <c r="EZ102" s="1056"/>
      <c r="FA102" s="1056"/>
      <c r="FB102" s="1056"/>
      <c r="FC102" s="1056"/>
      <c r="FD102" s="1056"/>
      <c r="FE102" s="1056"/>
      <c r="FF102" s="1056"/>
      <c r="FG102" s="1056"/>
      <c r="FH102" s="1056"/>
      <c r="FI102" s="1056"/>
      <c r="FJ102" s="1056"/>
      <c r="FK102" s="1056"/>
      <c r="FL102" s="1056"/>
      <c r="FM102" s="1056"/>
      <c r="FN102" s="1056"/>
      <c r="FO102" s="1056"/>
      <c r="FP102" s="1056"/>
      <c r="FQ102" s="1056"/>
      <c r="FR102" s="1056"/>
      <c r="FS102" s="1056"/>
      <c r="FT102" s="1056"/>
      <c r="FU102" s="1056"/>
      <c r="FV102" s="1056"/>
      <c r="FW102" s="1056"/>
      <c r="FX102" s="1056"/>
      <c r="FY102" s="1056"/>
      <c r="FZ102" s="1056"/>
      <c r="GA102" s="1056"/>
      <c r="GB102" s="1056"/>
      <c r="GC102" s="1056"/>
      <c r="GD102" s="1056"/>
      <c r="GE102" s="1056"/>
      <c r="GF102" s="1056"/>
      <c r="GG102" s="1056"/>
      <c r="GH102" s="1056"/>
      <c r="GI102" s="1056"/>
      <c r="GJ102" s="1056"/>
      <c r="GK102" s="1056"/>
      <c r="GL102" s="1056"/>
      <c r="GM102" s="1056"/>
      <c r="GN102" s="1056"/>
      <c r="GO102" s="1056"/>
      <c r="GP102" s="1056"/>
      <c r="GQ102" s="1056"/>
      <c r="GR102" s="1056"/>
      <c r="GS102" s="1056"/>
      <c r="GT102" s="1056"/>
      <c r="GU102" s="1056"/>
      <c r="GV102" s="1056"/>
      <c r="GW102" s="1056"/>
      <c r="GX102" s="1056"/>
      <c r="GY102" s="1056"/>
      <c r="GZ102" s="1056"/>
      <c r="HA102" s="1056"/>
      <c r="HB102" s="1056"/>
      <c r="HC102" s="1056"/>
      <c r="HD102" s="1056"/>
      <c r="HE102" s="1056"/>
      <c r="HF102" s="1056"/>
      <c r="HG102" s="1056"/>
      <c r="HH102" s="1056"/>
      <c r="HI102" s="1056"/>
      <c r="HJ102" s="1056"/>
      <c r="HK102" s="1056"/>
      <c r="HL102" s="1056"/>
      <c r="HM102" s="1056"/>
      <c r="HN102" s="1056"/>
      <c r="HO102" s="1056"/>
      <c r="HP102" s="1056"/>
      <c r="HQ102" s="1056"/>
      <c r="HR102" s="1056"/>
      <c r="HS102" s="1056"/>
      <c r="HT102" s="1056"/>
      <c r="HU102" s="1056"/>
      <c r="HV102" s="1056"/>
      <c r="HW102" s="1056"/>
      <c r="HX102" s="1056"/>
      <c r="HY102" s="1056"/>
      <c r="HZ102" s="1056"/>
      <c r="IA102" s="1056"/>
      <c r="IB102" s="1056"/>
      <c r="IC102" s="1056"/>
      <c r="ID102" s="1056"/>
      <c r="IE102" s="1056"/>
      <c r="IF102" s="1056"/>
      <c r="IG102" s="1056"/>
      <c r="IH102" s="1056"/>
      <c r="II102" s="1056"/>
      <c r="IJ102" s="1056"/>
      <c r="IK102" s="1056"/>
      <c r="IL102" s="1056"/>
      <c r="IM102" s="1056"/>
    </row>
    <row r="103" spans="1:247" s="176" customFormat="1" ht="15.75" thickBot="1" x14ac:dyDescent="0.3">
      <c r="A103" s="1109">
        <v>102</v>
      </c>
      <c r="B103" s="1109" t="s">
        <v>824</v>
      </c>
      <c r="C103" s="1109" t="s">
        <v>825</v>
      </c>
      <c r="D103" s="412" t="s">
        <v>3811</v>
      </c>
      <c r="E103" s="1364" t="s">
        <v>4236</v>
      </c>
      <c r="F103" s="1109" t="s">
        <v>831</v>
      </c>
      <c r="G103" s="1109" t="s">
        <v>96</v>
      </c>
      <c r="H103" s="1110">
        <v>35134</v>
      </c>
      <c r="I103" s="1109">
        <v>27</v>
      </c>
      <c r="J103" s="1109"/>
      <c r="K103" s="1109" t="s">
        <v>563</v>
      </c>
      <c r="L103" s="1109"/>
      <c r="M103" s="1109" t="s">
        <v>473</v>
      </c>
      <c r="N103" s="1109"/>
      <c r="O103" s="1109"/>
      <c r="P103" s="1109"/>
      <c r="Q103" s="1109" t="s">
        <v>832</v>
      </c>
      <c r="R103" s="1109"/>
      <c r="S103" s="1109">
        <v>2019</v>
      </c>
      <c r="T103" s="1109"/>
      <c r="U103" s="1109" t="s">
        <v>100</v>
      </c>
      <c r="V103" s="1109"/>
      <c r="W103" s="1109" t="s">
        <v>511</v>
      </c>
      <c r="X103" s="1109"/>
      <c r="Y103" s="1109" t="s">
        <v>102</v>
      </c>
      <c r="Z103" s="1109"/>
      <c r="AA103" s="1109" t="s">
        <v>419</v>
      </c>
      <c r="AB103" s="1109"/>
      <c r="AC103" s="1109"/>
      <c r="AD103" s="1109"/>
      <c r="AE103" s="1109" t="s">
        <v>102</v>
      </c>
      <c r="AF103" s="1109" t="s">
        <v>103</v>
      </c>
      <c r="AG103" s="1109" t="s">
        <v>176</v>
      </c>
      <c r="AH103" s="1109" t="s">
        <v>119</v>
      </c>
      <c r="AI103" s="1109" t="s">
        <v>833</v>
      </c>
      <c r="AJ103" s="1109" t="s">
        <v>834</v>
      </c>
      <c r="AK103" s="1110">
        <v>45146</v>
      </c>
      <c r="AL103" s="1109" t="s">
        <v>102</v>
      </c>
      <c r="AM103" s="1109" t="s">
        <v>102</v>
      </c>
      <c r="AN103" s="1109" t="s">
        <v>473</v>
      </c>
      <c r="AO103" s="1056" t="s">
        <v>140</v>
      </c>
      <c r="AP103" s="1109" t="s">
        <v>532</v>
      </c>
      <c r="AQ103" s="1109" t="s">
        <v>515</v>
      </c>
      <c r="AR103" s="1109" t="s">
        <v>102</v>
      </c>
      <c r="AS103" s="1056" t="s">
        <v>97</v>
      </c>
      <c r="AT103" s="1109" t="s">
        <v>102</v>
      </c>
      <c r="AU103" s="1109" t="s">
        <v>171</v>
      </c>
      <c r="AV103" s="1109" t="s">
        <v>9</v>
      </c>
      <c r="AW103" s="1114" t="s">
        <v>484</v>
      </c>
      <c r="AX103" s="1109" t="s">
        <v>9</v>
      </c>
      <c r="AY103" s="1109" t="s">
        <v>9</v>
      </c>
      <c r="AZ103" s="1369" t="s">
        <v>2835</v>
      </c>
      <c r="BA103" s="1109" t="s">
        <v>102</v>
      </c>
      <c r="BB103" s="1109" t="s">
        <v>102</v>
      </c>
      <c r="BC103" s="1109"/>
      <c r="BD103" s="1056" t="s">
        <v>102</v>
      </c>
      <c r="BE103" s="1111">
        <v>0</v>
      </c>
      <c r="BF103" s="1112">
        <v>0</v>
      </c>
      <c r="BG103" s="1112"/>
      <c r="BH103" s="1112">
        <v>7.5</v>
      </c>
      <c r="BI103" s="1112">
        <v>7.5</v>
      </c>
      <c r="BJ103" s="1112">
        <v>4.5</v>
      </c>
      <c r="BK103" s="1112">
        <v>4.5</v>
      </c>
      <c r="BL103" s="1111">
        <f>BE103+BH103+BJ103</f>
        <v>12</v>
      </c>
      <c r="BM103" s="1111">
        <f>BF103+BI103+BK103</f>
        <v>12</v>
      </c>
      <c r="BN103" s="1111">
        <f t="shared" si="40"/>
        <v>0</v>
      </c>
      <c r="BO103" s="1109" t="s">
        <v>97</v>
      </c>
      <c r="BP103" s="1109" t="s">
        <v>102</v>
      </c>
      <c r="BQ103" s="1109" t="s">
        <v>97</v>
      </c>
      <c r="BR103" s="1109" t="s">
        <v>102</v>
      </c>
      <c r="BS103" s="1109" t="s">
        <v>97</v>
      </c>
      <c r="BT103" s="1109" t="s">
        <v>102</v>
      </c>
      <c r="BU103" s="1109" t="s">
        <v>97</v>
      </c>
      <c r="BV103" s="1109" t="s">
        <v>102</v>
      </c>
      <c r="BW103" s="1109" t="s">
        <v>97</v>
      </c>
      <c r="BX103" s="1109" t="s">
        <v>102</v>
      </c>
      <c r="BY103" s="1109" t="s">
        <v>97</v>
      </c>
      <c r="BZ103" s="1109" t="s">
        <v>102</v>
      </c>
      <c r="CA103" s="1113" t="s">
        <v>97</v>
      </c>
      <c r="CB103" s="1113" t="s">
        <v>102</v>
      </c>
      <c r="CC103" s="1113" t="s">
        <v>97</v>
      </c>
      <c r="CD103" s="1113" t="s">
        <v>102</v>
      </c>
      <c r="CE103" s="1113" t="s">
        <v>97</v>
      </c>
      <c r="CF103" s="1113" t="s">
        <v>102</v>
      </c>
      <c r="CG103" s="1113" t="s">
        <v>97</v>
      </c>
      <c r="CH103" s="1113" t="s">
        <v>102</v>
      </c>
      <c r="CI103" s="1113" t="s">
        <v>97</v>
      </c>
      <c r="CJ103" s="1113" t="s">
        <v>102</v>
      </c>
      <c r="CK103" s="1113" t="s">
        <v>97</v>
      </c>
      <c r="CL103" s="1113" t="s">
        <v>102</v>
      </c>
      <c r="CM103" s="1113" t="s">
        <v>97</v>
      </c>
      <c r="CN103" s="1113" t="s">
        <v>102</v>
      </c>
      <c r="CO103" s="1113" t="s">
        <v>97</v>
      </c>
      <c r="CP103" s="1113" t="s">
        <v>102</v>
      </c>
      <c r="CQ103" s="1114" t="s">
        <v>97</v>
      </c>
      <c r="CR103" s="1114" t="s">
        <v>102</v>
      </c>
      <c r="CS103" s="1114" t="s">
        <v>97</v>
      </c>
      <c r="CT103" s="1114" t="s">
        <v>102</v>
      </c>
      <c r="CU103" s="1114" t="s">
        <v>97</v>
      </c>
      <c r="CV103" s="1114" t="s">
        <v>102</v>
      </c>
      <c r="CW103" s="1114" t="s">
        <v>97</v>
      </c>
      <c r="CX103" s="1114" t="s">
        <v>102</v>
      </c>
      <c r="CY103" s="1114" t="s">
        <v>97</v>
      </c>
      <c r="CZ103" s="1114" t="s">
        <v>102</v>
      </c>
      <c r="DA103" s="1114" t="s">
        <v>97</v>
      </c>
      <c r="DB103" s="1114" t="s">
        <v>102</v>
      </c>
      <c r="DC103" s="1114" t="s">
        <v>97</v>
      </c>
      <c r="DD103" s="1114" t="s">
        <v>102</v>
      </c>
      <c r="DE103" s="1114" t="s">
        <v>97</v>
      </c>
      <c r="DF103" s="1114" t="s">
        <v>102</v>
      </c>
      <c r="DG103" s="1114" t="s">
        <v>110</v>
      </c>
      <c r="DH103" s="1114">
        <v>93</v>
      </c>
      <c r="DI103" s="1114" t="s">
        <v>110</v>
      </c>
      <c r="DJ103" s="1114">
        <v>89.75</v>
      </c>
      <c r="DK103" s="1114" t="s">
        <v>110</v>
      </c>
      <c r="DL103" s="1114">
        <v>79.55</v>
      </c>
      <c r="DM103" s="1056" t="s">
        <v>97</v>
      </c>
      <c r="DN103" s="1056" t="s">
        <v>102</v>
      </c>
      <c r="DO103" s="1056" t="s">
        <v>97</v>
      </c>
      <c r="DP103" s="1056" t="s">
        <v>102</v>
      </c>
      <c r="DQ103" s="1056" t="s">
        <v>97</v>
      </c>
      <c r="DR103" s="1056" t="s">
        <v>102</v>
      </c>
      <c r="DS103" s="1056" t="s">
        <v>97</v>
      </c>
      <c r="DT103" s="1056" t="s">
        <v>102</v>
      </c>
      <c r="DU103" s="1056" t="s">
        <v>97</v>
      </c>
      <c r="DV103" s="1056" t="s">
        <v>102</v>
      </c>
      <c r="DW103" s="1056" t="s">
        <v>97</v>
      </c>
      <c r="DX103" s="1056" t="s">
        <v>102</v>
      </c>
      <c r="DY103" s="1114" t="s">
        <v>97</v>
      </c>
      <c r="DZ103" s="1114" t="s">
        <v>102</v>
      </c>
      <c r="EA103" s="1114" t="s">
        <v>97</v>
      </c>
      <c r="EB103" s="1114" t="s">
        <v>102</v>
      </c>
      <c r="EC103" s="1114" t="s">
        <v>110</v>
      </c>
      <c r="ED103" s="1114" t="s">
        <v>287</v>
      </c>
      <c r="EE103" s="1114" t="s">
        <v>110</v>
      </c>
      <c r="EF103" s="1114" t="s">
        <v>287</v>
      </c>
      <c r="EG103" s="1114" t="s">
        <v>97</v>
      </c>
      <c r="EH103" s="1114" t="s">
        <v>102</v>
      </c>
      <c r="EI103" s="1114" t="s">
        <v>97</v>
      </c>
      <c r="EJ103" s="1114" t="s">
        <v>102</v>
      </c>
      <c r="EK103" s="1056" t="s">
        <v>97</v>
      </c>
      <c r="EL103" s="1056" t="s">
        <v>102</v>
      </c>
      <c r="EM103" s="1056" t="s">
        <v>110</v>
      </c>
      <c r="EN103" s="1114" t="s">
        <v>287</v>
      </c>
      <c r="EO103" s="1114" t="s">
        <v>110</v>
      </c>
      <c r="EP103" s="1114" t="s">
        <v>287</v>
      </c>
      <c r="EQ103" s="1056"/>
      <c r="ER103" s="1056"/>
      <c r="ES103" s="1056"/>
      <c r="ET103" s="1056"/>
      <c r="EU103" s="1056"/>
      <c r="EV103" s="1056"/>
      <c r="EW103" s="1056"/>
      <c r="EX103" s="1056"/>
      <c r="EY103" s="1056"/>
      <c r="EZ103" s="1056"/>
      <c r="FA103" s="1056"/>
      <c r="FB103" s="1056"/>
      <c r="FC103" s="1056"/>
      <c r="FD103" s="1056"/>
      <c r="FE103" s="1056"/>
      <c r="FF103" s="1056"/>
      <c r="FG103" s="1056"/>
      <c r="FH103" s="1056"/>
      <c r="FI103" s="1056"/>
      <c r="FJ103" s="1056"/>
      <c r="FK103" s="1056"/>
      <c r="FL103" s="1056"/>
      <c r="FM103" s="1056"/>
      <c r="FN103" s="1056"/>
      <c r="FO103" s="1056"/>
      <c r="FP103" s="1056"/>
      <c r="FQ103" s="1056"/>
      <c r="FR103" s="1056"/>
      <c r="FS103" s="1056"/>
      <c r="FT103" s="1056"/>
      <c r="FU103" s="1056"/>
      <c r="FV103" s="1056"/>
      <c r="FW103" s="1056"/>
      <c r="FX103" s="1056"/>
      <c r="FY103" s="1056"/>
      <c r="FZ103" s="1056"/>
      <c r="GA103" s="1056"/>
      <c r="GB103" s="1056"/>
      <c r="GC103" s="1056"/>
      <c r="GD103" s="1056"/>
      <c r="GE103" s="1056"/>
      <c r="GF103" s="1056"/>
      <c r="GG103" s="1056"/>
      <c r="GH103" s="1056"/>
      <c r="GI103" s="1056"/>
      <c r="GJ103" s="1056"/>
      <c r="GK103" s="1056"/>
      <c r="GL103" s="1056"/>
      <c r="GM103" s="1056"/>
      <c r="GN103" s="1056"/>
      <c r="GO103" s="1056"/>
      <c r="GP103" s="1056"/>
      <c r="GQ103" s="1056"/>
      <c r="GR103" s="1056"/>
      <c r="GS103" s="1056"/>
      <c r="GT103" s="1056"/>
      <c r="GU103" s="1056"/>
      <c r="GV103" s="1056"/>
      <c r="GW103" s="1056"/>
      <c r="GX103" s="1056"/>
      <c r="GY103" s="1056"/>
      <c r="GZ103" s="1056"/>
      <c r="HA103" s="1056"/>
      <c r="HB103" s="1056"/>
      <c r="HC103" s="1056"/>
      <c r="HD103" s="1056"/>
      <c r="HE103" s="1056"/>
      <c r="HF103" s="1056"/>
      <c r="HG103" s="1056"/>
      <c r="HH103" s="1056"/>
      <c r="HI103" s="1056"/>
      <c r="HJ103" s="1056"/>
      <c r="HK103" s="1056"/>
      <c r="HL103" s="1056"/>
      <c r="HM103" s="1056"/>
      <c r="HN103" s="1056"/>
      <c r="HO103" s="1056"/>
      <c r="HP103" s="1056"/>
      <c r="HQ103" s="1056"/>
      <c r="HR103" s="1056"/>
      <c r="HS103" s="1056"/>
      <c r="HT103" s="1056"/>
      <c r="HU103" s="1056"/>
      <c r="HV103" s="1056"/>
      <c r="HW103" s="1056"/>
      <c r="HX103" s="1056"/>
      <c r="HY103" s="1056"/>
      <c r="HZ103" s="1056"/>
      <c r="IA103" s="1056"/>
      <c r="IB103" s="1056"/>
      <c r="IC103" s="1056"/>
      <c r="ID103" s="1056"/>
      <c r="IE103" s="1056"/>
      <c r="IF103" s="1056"/>
      <c r="IG103" s="1056"/>
      <c r="IH103" s="1056"/>
      <c r="II103" s="1056"/>
      <c r="IJ103" s="1056"/>
      <c r="IK103" s="1056"/>
      <c r="IL103" s="1056"/>
      <c r="IM103" s="1056"/>
    </row>
    <row r="104" spans="1:247" s="176" customFormat="1" ht="15.75" thickBot="1" x14ac:dyDescent="0.3">
      <c r="A104" s="1109">
        <v>103</v>
      </c>
      <c r="B104" s="1109" t="s">
        <v>829</v>
      </c>
      <c r="C104" s="1109" t="s">
        <v>830</v>
      </c>
      <c r="D104" s="412" t="s">
        <v>3812</v>
      </c>
      <c r="E104" s="1364" t="s">
        <v>4237</v>
      </c>
      <c r="F104" s="1109" t="s">
        <v>837</v>
      </c>
      <c r="G104" s="1109" t="s">
        <v>147</v>
      </c>
      <c r="H104" s="1110">
        <v>36633</v>
      </c>
      <c r="I104" s="1109">
        <v>23</v>
      </c>
      <c r="J104" s="1109"/>
      <c r="K104" s="1109" t="s">
        <v>97</v>
      </c>
      <c r="L104" s="1109"/>
      <c r="M104" s="1109" t="s">
        <v>154</v>
      </c>
      <c r="N104" s="1109"/>
      <c r="O104" s="1109"/>
      <c r="P104" s="1109"/>
      <c r="Q104" s="1109" t="s">
        <v>838</v>
      </c>
      <c r="R104" s="1109"/>
      <c r="S104" s="1109">
        <v>2023</v>
      </c>
      <c r="T104" s="1109"/>
      <c r="U104" s="1109" t="s">
        <v>491</v>
      </c>
      <c r="V104" s="1109"/>
      <c r="W104" s="1109" t="s">
        <v>101</v>
      </c>
      <c r="X104" s="1109"/>
      <c r="Y104" s="1109" t="s">
        <v>102</v>
      </c>
      <c r="Z104" s="1109"/>
      <c r="AA104" s="1109" t="s">
        <v>150</v>
      </c>
      <c r="AB104" s="1109"/>
      <c r="AC104" s="1109"/>
      <c r="AD104" s="1109"/>
      <c r="AE104" s="1109" t="s">
        <v>102</v>
      </c>
      <c r="AF104" s="1109" t="s">
        <v>117</v>
      </c>
      <c r="AG104" s="1109" t="s">
        <v>151</v>
      </c>
      <c r="AH104" s="1109" t="s">
        <v>105</v>
      </c>
      <c r="AI104" s="1109" t="s">
        <v>102</v>
      </c>
      <c r="AJ104" s="1109" t="s">
        <v>102</v>
      </c>
      <c r="AK104" s="1110">
        <v>44977</v>
      </c>
      <c r="AL104" s="1109" t="s">
        <v>102</v>
      </c>
      <c r="AM104" s="1109" t="s">
        <v>102</v>
      </c>
      <c r="AN104" s="1109" t="s">
        <v>154</v>
      </c>
      <c r="AO104" s="1056" t="s">
        <v>122</v>
      </c>
      <c r="AP104" s="1109" t="s">
        <v>110</v>
      </c>
      <c r="AQ104" s="1109" t="s">
        <v>482</v>
      </c>
      <c r="AR104" s="1109">
        <v>140</v>
      </c>
      <c r="AS104" s="1056" t="s">
        <v>97</v>
      </c>
      <c r="AT104" s="1109" t="s">
        <v>102</v>
      </c>
      <c r="AU104" s="1109" t="s">
        <v>102</v>
      </c>
      <c r="AV104" s="1109" t="s">
        <v>9</v>
      </c>
      <c r="AW104" s="1114" t="s">
        <v>484</v>
      </c>
      <c r="AX104" s="1109" t="s">
        <v>9</v>
      </c>
      <c r="AY104" s="1109" t="s">
        <v>9</v>
      </c>
      <c r="AZ104" s="1370" t="s">
        <v>4565</v>
      </c>
      <c r="BA104" s="1109" t="s">
        <v>102</v>
      </c>
      <c r="BB104" s="1109" t="s">
        <v>102</v>
      </c>
      <c r="BC104" s="1109"/>
      <c r="BD104" s="1056" t="s">
        <v>359</v>
      </c>
      <c r="BE104" s="1111">
        <v>0</v>
      </c>
      <c r="BF104" s="1112">
        <v>0</v>
      </c>
      <c r="BG104" s="1112"/>
      <c r="BH104" s="1111">
        <v>2</v>
      </c>
      <c r="BI104" s="1111">
        <v>0</v>
      </c>
      <c r="BJ104" s="1111">
        <v>0</v>
      </c>
      <c r="BK104" s="1111">
        <v>0</v>
      </c>
      <c r="BL104" s="1111">
        <f>BE104+BH104+BJ104</f>
        <v>2</v>
      </c>
      <c r="BM104" s="1111">
        <f>BF104+BI104+BK104</f>
        <v>0</v>
      </c>
      <c r="BN104" s="1111">
        <f t="shared" si="40"/>
        <v>12</v>
      </c>
      <c r="BO104" s="1109" t="s">
        <v>97</v>
      </c>
      <c r="BP104" s="1109" t="s">
        <v>102</v>
      </c>
      <c r="BQ104" s="1109" t="s">
        <v>97</v>
      </c>
      <c r="BR104" s="1109" t="s">
        <v>102</v>
      </c>
      <c r="BS104" s="1109" t="s">
        <v>97</v>
      </c>
      <c r="BT104" s="1109" t="s">
        <v>102</v>
      </c>
      <c r="BU104" s="1109" t="s">
        <v>97</v>
      </c>
      <c r="BV104" s="1109" t="s">
        <v>102</v>
      </c>
      <c r="BW104" s="1109" t="s">
        <v>97</v>
      </c>
      <c r="BX104" s="1109" t="s">
        <v>102</v>
      </c>
      <c r="BY104" s="1109" t="s">
        <v>97</v>
      </c>
      <c r="BZ104" s="1109" t="s">
        <v>102</v>
      </c>
      <c r="CA104" s="1113" t="s">
        <v>97</v>
      </c>
      <c r="CB104" s="1113" t="s">
        <v>102</v>
      </c>
      <c r="CC104" s="1113" t="s">
        <v>97</v>
      </c>
      <c r="CD104" s="1113" t="s">
        <v>102</v>
      </c>
      <c r="CE104" s="1113" t="s">
        <v>97</v>
      </c>
      <c r="CF104" s="1113" t="s">
        <v>102</v>
      </c>
      <c r="CG104" s="1113" t="s">
        <v>97</v>
      </c>
      <c r="CH104" s="1113" t="s">
        <v>102</v>
      </c>
      <c r="CI104" s="1113" t="s">
        <v>97</v>
      </c>
      <c r="CJ104" s="1113" t="s">
        <v>102</v>
      </c>
      <c r="CK104" s="1113" t="s">
        <v>97</v>
      </c>
      <c r="CL104" s="1113" t="s">
        <v>102</v>
      </c>
      <c r="CM104" s="1113" t="s">
        <v>97</v>
      </c>
      <c r="CN104" s="1113" t="s">
        <v>102</v>
      </c>
      <c r="CO104" s="1113" t="s">
        <v>97</v>
      </c>
      <c r="CP104" s="1113" t="s">
        <v>102</v>
      </c>
      <c r="CQ104" s="1114" t="s">
        <v>97</v>
      </c>
      <c r="CR104" s="1114" t="s">
        <v>102</v>
      </c>
      <c r="CS104" s="1114" t="s">
        <v>97</v>
      </c>
      <c r="CT104" s="1114" t="s">
        <v>102</v>
      </c>
      <c r="CU104" s="1114" t="s">
        <v>97</v>
      </c>
      <c r="CV104" s="1114" t="s">
        <v>102</v>
      </c>
      <c r="CW104" s="1114" t="s">
        <v>97</v>
      </c>
      <c r="CX104" s="1114" t="s">
        <v>102</v>
      </c>
      <c r="CY104" s="1114" t="s">
        <v>97</v>
      </c>
      <c r="CZ104" s="1114" t="s">
        <v>102</v>
      </c>
      <c r="DA104" s="1114" t="s">
        <v>97</v>
      </c>
      <c r="DB104" s="1114" t="s">
        <v>102</v>
      </c>
      <c r="DC104" s="1114" t="s">
        <v>97</v>
      </c>
      <c r="DD104" s="1114" t="s">
        <v>102</v>
      </c>
      <c r="DE104" s="1114" t="s">
        <v>97</v>
      </c>
      <c r="DF104" s="1114" t="s">
        <v>102</v>
      </c>
      <c r="DG104" s="1114" t="s">
        <v>110</v>
      </c>
      <c r="DH104" s="1114" t="s">
        <v>102</v>
      </c>
      <c r="DI104" s="1114" t="s">
        <v>97</v>
      </c>
      <c r="DJ104" s="1114" t="s">
        <v>102</v>
      </c>
      <c r="DK104" s="1114" t="s">
        <v>97</v>
      </c>
      <c r="DL104" s="1114" t="s">
        <v>102</v>
      </c>
      <c r="DM104" s="1056" t="s">
        <v>97</v>
      </c>
      <c r="DN104" s="1056" t="s">
        <v>102</v>
      </c>
      <c r="DO104" s="1056" t="s">
        <v>97</v>
      </c>
      <c r="DP104" s="1056" t="s">
        <v>102</v>
      </c>
      <c r="DQ104" s="1056" t="s">
        <v>97</v>
      </c>
      <c r="DR104" s="1056" t="s">
        <v>102</v>
      </c>
      <c r="DS104" s="1056" t="s">
        <v>97</v>
      </c>
      <c r="DT104" s="1056" t="s">
        <v>102</v>
      </c>
      <c r="DU104" s="1056" t="s">
        <v>97</v>
      </c>
      <c r="DV104" s="1056" t="s">
        <v>102</v>
      </c>
      <c r="DW104" s="1056" t="s">
        <v>97</v>
      </c>
      <c r="DX104" s="1056" t="s">
        <v>102</v>
      </c>
      <c r="DY104" s="1114" t="s">
        <v>97</v>
      </c>
      <c r="DZ104" s="1114" t="s">
        <v>102</v>
      </c>
      <c r="EA104" s="1114" t="s">
        <v>97</v>
      </c>
      <c r="EB104" s="1114" t="s">
        <v>102</v>
      </c>
      <c r="EC104" s="1114" t="s">
        <v>97</v>
      </c>
      <c r="ED104" s="1114" t="s">
        <v>102</v>
      </c>
      <c r="EE104" s="1114" t="s">
        <v>97</v>
      </c>
      <c r="EF104" s="1114" t="s">
        <v>102</v>
      </c>
      <c r="EG104" s="1114" t="s">
        <v>97</v>
      </c>
      <c r="EH104" s="1114" t="s">
        <v>102</v>
      </c>
      <c r="EI104" s="1114" t="s">
        <v>97</v>
      </c>
      <c r="EJ104" s="1114" t="s">
        <v>102</v>
      </c>
      <c r="EK104" s="1056" t="s">
        <v>97</v>
      </c>
      <c r="EL104" s="1056" t="s">
        <v>102</v>
      </c>
      <c r="EM104" s="1114" t="s">
        <v>97</v>
      </c>
      <c r="EN104" s="1114" t="s">
        <v>102</v>
      </c>
      <c r="EO104" s="1114" t="s">
        <v>97</v>
      </c>
      <c r="EP104" s="1114" t="s">
        <v>102</v>
      </c>
      <c r="EQ104" s="1056"/>
      <c r="ER104" s="1056"/>
      <c r="ES104" s="1056"/>
      <c r="ET104" s="1056"/>
      <c r="EU104" s="1056"/>
      <c r="EV104" s="1056"/>
      <c r="EW104" s="1056"/>
      <c r="EX104" s="1056"/>
      <c r="EY104" s="1056"/>
      <c r="EZ104" s="1056"/>
      <c r="FA104" s="1056"/>
      <c r="FB104" s="1056"/>
      <c r="FC104" s="1056"/>
      <c r="FD104" s="1056"/>
      <c r="FE104" s="1056"/>
      <c r="FF104" s="1056"/>
      <c r="FG104" s="1056"/>
      <c r="FH104" s="1056"/>
      <c r="FI104" s="1056"/>
      <c r="FJ104" s="1056"/>
      <c r="FK104" s="1056"/>
      <c r="FL104" s="1056"/>
      <c r="FM104" s="1056"/>
      <c r="FN104" s="1056"/>
      <c r="FO104" s="1056"/>
      <c r="FP104" s="1056"/>
      <c r="FQ104" s="1056"/>
      <c r="FR104" s="1056"/>
      <c r="FS104" s="1056"/>
      <c r="FT104" s="1056"/>
      <c r="FU104" s="1056"/>
      <c r="FV104" s="1056"/>
      <c r="FW104" s="1056"/>
      <c r="FX104" s="1056"/>
      <c r="FY104" s="1056"/>
      <c r="FZ104" s="1056"/>
      <c r="GA104" s="1056"/>
      <c r="GB104" s="1056"/>
      <c r="GC104" s="1056"/>
      <c r="GD104" s="1056"/>
      <c r="GE104" s="1056"/>
      <c r="GF104" s="1056"/>
      <c r="GG104" s="1056"/>
      <c r="GH104" s="1056"/>
      <c r="GI104" s="1056"/>
      <c r="GJ104" s="1056"/>
      <c r="GK104" s="1056"/>
      <c r="GL104" s="1056"/>
      <c r="GM104" s="1056"/>
      <c r="GN104" s="1056"/>
      <c r="GO104" s="1056"/>
      <c r="GP104" s="1056"/>
      <c r="GQ104" s="1056"/>
      <c r="GR104" s="1056"/>
      <c r="GS104" s="1056"/>
      <c r="GT104" s="1056"/>
      <c r="GU104" s="1056"/>
      <c r="GV104" s="1056"/>
      <c r="GW104" s="1056"/>
      <c r="GX104" s="1056"/>
      <c r="GY104" s="1056"/>
      <c r="GZ104" s="1056"/>
      <c r="HA104" s="1056"/>
      <c r="HB104" s="1056"/>
      <c r="HC104" s="1056"/>
      <c r="HD104" s="1056"/>
      <c r="HE104" s="1056"/>
      <c r="HF104" s="1056"/>
      <c r="HG104" s="1056"/>
      <c r="HH104" s="1056"/>
      <c r="HI104" s="1056"/>
      <c r="HJ104" s="1056"/>
      <c r="HK104" s="1056"/>
      <c r="HL104" s="1056"/>
      <c r="HM104" s="1056"/>
      <c r="HN104" s="1056"/>
      <c r="HO104" s="1056"/>
      <c r="HP104" s="1056"/>
      <c r="HQ104" s="1056"/>
      <c r="HR104" s="1056"/>
      <c r="HS104" s="1056"/>
      <c r="HT104" s="1056"/>
      <c r="HU104" s="1056"/>
      <c r="HV104" s="1056"/>
      <c r="HW104" s="1056"/>
      <c r="HX104" s="1056"/>
      <c r="HY104" s="1056"/>
      <c r="HZ104" s="1056"/>
      <c r="IA104" s="1056"/>
      <c r="IB104" s="1056"/>
      <c r="IC104" s="1056"/>
      <c r="ID104" s="1056"/>
      <c r="IE104" s="1056"/>
      <c r="IF104" s="1056"/>
      <c r="IG104" s="1056"/>
      <c r="IH104" s="1056"/>
      <c r="II104" s="1056"/>
      <c r="IJ104" s="1056"/>
      <c r="IK104" s="1056"/>
      <c r="IL104" s="1056"/>
      <c r="IM104" s="1056"/>
    </row>
    <row r="105" spans="1:247" s="176" customFormat="1" ht="15.75" thickBot="1" x14ac:dyDescent="0.3">
      <c r="A105" s="1109">
        <v>104</v>
      </c>
      <c r="B105" s="1109" t="s">
        <v>835</v>
      </c>
      <c r="C105" s="1109" t="s">
        <v>836</v>
      </c>
      <c r="D105" s="412" t="s">
        <v>3813</v>
      </c>
      <c r="E105" s="1364" t="s">
        <v>4238</v>
      </c>
      <c r="F105" s="1109" t="s">
        <v>841</v>
      </c>
      <c r="G105" s="1109" t="s">
        <v>96</v>
      </c>
      <c r="H105" s="1110">
        <v>37773</v>
      </c>
      <c r="I105" s="1109">
        <v>21</v>
      </c>
      <c r="J105" s="1109"/>
      <c r="K105" s="1109" t="s">
        <v>97</v>
      </c>
      <c r="L105" s="1109"/>
      <c r="M105" s="1109" t="s">
        <v>154</v>
      </c>
      <c r="N105" s="1109"/>
      <c r="O105" s="1109"/>
      <c r="P105" s="1109"/>
      <c r="Q105" s="1109" t="s">
        <v>160</v>
      </c>
      <c r="R105" s="1109"/>
      <c r="S105" s="1109">
        <v>2023</v>
      </c>
      <c r="T105" s="1109"/>
      <c r="U105" s="1109" t="s">
        <v>100</v>
      </c>
      <c r="V105" s="1109"/>
      <c r="W105" s="1109" t="s">
        <v>101</v>
      </c>
      <c r="X105" s="1109"/>
      <c r="Y105" s="1109" t="s">
        <v>102</v>
      </c>
      <c r="Z105" s="1109"/>
      <c r="AA105" s="1109" t="s">
        <v>191</v>
      </c>
      <c r="AB105" s="1109"/>
      <c r="AC105" s="1109"/>
      <c r="AD105" s="1109"/>
      <c r="AE105" s="1109" t="s">
        <v>102</v>
      </c>
      <c r="AF105" s="1109" t="s">
        <v>192</v>
      </c>
      <c r="AG105" s="1109" t="s">
        <v>193</v>
      </c>
      <c r="AH105" s="1109" t="s">
        <v>105</v>
      </c>
      <c r="AI105" s="1109" t="s">
        <v>102</v>
      </c>
      <c r="AJ105" s="1109" t="s">
        <v>102</v>
      </c>
      <c r="AK105" s="1110">
        <v>44984</v>
      </c>
      <c r="AL105" s="1109" t="s">
        <v>102</v>
      </c>
      <c r="AM105" s="1109" t="s">
        <v>102</v>
      </c>
      <c r="AN105" s="1109" t="s">
        <v>154</v>
      </c>
      <c r="AO105" s="1056" t="s">
        <v>162</v>
      </c>
      <c r="AP105" s="1109" t="s">
        <v>110</v>
      </c>
      <c r="AQ105" s="1109" t="s">
        <v>505</v>
      </c>
      <c r="AR105" s="1109">
        <v>56</v>
      </c>
      <c r="AS105" s="1056" t="s">
        <v>97</v>
      </c>
      <c r="AT105" s="1109" t="s">
        <v>102</v>
      </c>
      <c r="AU105" s="1109" t="s">
        <v>102</v>
      </c>
      <c r="AV105" s="1109" t="s">
        <v>9</v>
      </c>
      <c r="AW105" s="1114" t="s">
        <v>484</v>
      </c>
      <c r="AX105" s="1109" t="s">
        <v>9</v>
      </c>
      <c r="AY105" s="1109" t="s">
        <v>9</v>
      </c>
      <c r="AZ105" s="1370" t="s">
        <v>4565</v>
      </c>
      <c r="BA105" s="1109" t="s">
        <v>102</v>
      </c>
      <c r="BB105" s="1109" t="s">
        <v>102</v>
      </c>
      <c r="BC105" s="1109"/>
      <c r="BD105" s="1056" t="s">
        <v>842</v>
      </c>
      <c r="BE105" s="1111">
        <v>0</v>
      </c>
      <c r="BF105" s="1112">
        <v>0</v>
      </c>
      <c r="BG105" s="1112"/>
      <c r="BH105" s="1112">
        <v>7.5</v>
      </c>
      <c r="BI105" s="1112">
        <v>7.5</v>
      </c>
      <c r="BJ105" s="1112">
        <v>4.5</v>
      </c>
      <c r="BK105" s="1112">
        <v>4.5</v>
      </c>
      <c r="BL105" s="1111">
        <f t="shared" ref="BL105" si="45">BE105+BH105+BJ105</f>
        <v>12</v>
      </c>
      <c r="BM105" s="1111">
        <f t="shared" ref="BM105:BM113" si="46">BF105+BI105+BK105</f>
        <v>12</v>
      </c>
      <c r="BN105" s="1111">
        <f t="shared" si="40"/>
        <v>0</v>
      </c>
      <c r="BO105" s="1109" t="s">
        <v>97</v>
      </c>
      <c r="BP105" s="1109" t="s">
        <v>102</v>
      </c>
      <c r="BQ105" s="1109" t="s">
        <v>97</v>
      </c>
      <c r="BR105" s="1109" t="s">
        <v>102</v>
      </c>
      <c r="BS105" s="1109" t="s">
        <v>97</v>
      </c>
      <c r="BT105" s="1109" t="s">
        <v>102</v>
      </c>
      <c r="BU105" s="1109" t="s">
        <v>97</v>
      </c>
      <c r="BV105" s="1109" t="s">
        <v>102</v>
      </c>
      <c r="BW105" s="1109" t="s">
        <v>97</v>
      </c>
      <c r="BX105" s="1109" t="s">
        <v>102</v>
      </c>
      <c r="BY105" s="1109" t="s">
        <v>97</v>
      </c>
      <c r="BZ105" s="1109" t="s">
        <v>102</v>
      </c>
      <c r="CA105" s="1113" t="s">
        <v>97</v>
      </c>
      <c r="CB105" s="1113" t="s">
        <v>102</v>
      </c>
      <c r="CC105" s="1113" t="s">
        <v>97</v>
      </c>
      <c r="CD105" s="1113" t="s">
        <v>102</v>
      </c>
      <c r="CE105" s="1113" t="s">
        <v>97</v>
      </c>
      <c r="CF105" s="1113" t="s">
        <v>102</v>
      </c>
      <c r="CG105" s="1113" t="s">
        <v>97</v>
      </c>
      <c r="CH105" s="1113" t="s">
        <v>102</v>
      </c>
      <c r="CI105" s="1113" t="s">
        <v>97</v>
      </c>
      <c r="CJ105" s="1113" t="s">
        <v>102</v>
      </c>
      <c r="CK105" s="1113" t="s">
        <v>97</v>
      </c>
      <c r="CL105" s="1113" t="s">
        <v>102</v>
      </c>
      <c r="CM105" s="1113" t="s">
        <v>97</v>
      </c>
      <c r="CN105" s="1113" t="s">
        <v>102</v>
      </c>
      <c r="CO105" s="1113" t="s">
        <v>97</v>
      </c>
      <c r="CP105" s="1113" t="s">
        <v>102</v>
      </c>
      <c r="CQ105" s="1114" t="s">
        <v>97</v>
      </c>
      <c r="CR105" s="1114" t="s">
        <v>102</v>
      </c>
      <c r="CS105" s="1114" t="s">
        <v>97</v>
      </c>
      <c r="CT105" s="1114" t="s">
        <v>102</v>
      </c>
      <c r="CU105" s="1114" t="s">
        <v>97</v>
      </c>
      <c r="CV105" s="1114" t="s">
        <v>102</v>
      </c>
      <c r="CW105" s="1114" t="s">
        <v>97</v>
      </c>
      <c r="CX105" s="1114" t="s">
        <v>102</v>
      </c>
      <c r="CY105" s="1114" t="s">
        <v>97</v>
      </c>
      <c r="CZ105" s="1114" t="s">
        <v>102</v>
      </c>
      <c r="DA105" s="1114" t="s">
        <v>97</v>
      </c>
      <c r="DB105" s="1114" t="s">
        <v>102</v>
      </c>
      <c r="DC105" s="1114" t="s">
        <v>97</v>
      </c>
      <c r="DD105" s="1114" t="s">
        <v>102</v>
      </c>
      <c r="DE105" s="1114" t="s">
        <v>97</v>
      </c>
      <c r="DF105" s="1114" t="s">
        <v>102</v>
      </c>
      <c r="DG105" s="1114" t="s">
        <v>110</v>
      </c>
      <c r="DH105" s="1114">
        <v>96</v>
      </c>
      <c r="DI105" s="1114" t="s">
        <v>110</v>
      </c>
      <c r="DJ105" s="1114">
        <v>95.17</v>
      </c>
      <c r="DK105" s="1114" t="s">
        <v>110</v>
      </c>
      <c r="DL105" s="1114">
        <v>82.19</v>
      </c>
      <c r="DM105" s="1056" t="s">
        <v>97</v>
      </c>
      <c r="DN105" s="1056" t="s">
        <v>102</v>
      </c>
      <c r="DO105" s="1056" t="s">
        <v>97</v>
      </c>
      <c r="DP105" s="1056" t="s">
        <v>102</v>
      </c>
      <c r="DQ105" s="1056" t="s">
        <v>97</v>
      </c>
      <c r="DR105" s="1056" t="s">
        <v>102</v>
      </c>
      <c r="DS105" s="1056" t="s">
        <v>97</v>
      </c>
      <c r="DT105" s="1056" t="s">
        <v>102</v>
      </c>
      <c r="DU105" s="1056" t="s">
        <v>97</v>
      </c>
      <c r="DV105" s="1056" t="s">
        <v>102</v>
      </c>
      <c r="DW105" s="1056" t="s">
        <v>97</v>
      </c>
      <c r="DX105" s="1056" t="s">
        <v>102</v>
      </c>
      <c r="DY105" s="1114" t="s">
        <v>97</v>
      </c>
      <c r="DZ105" s="1114" t="s">
        <v>102</v>
      </c>
      <c r="EA105" s="1114" t="s">
        <v>97</v>
      </c>
      <c r="EB105" s="1114" t="s">
        <v>102</v>
      </c>
      <c r="EC105" s="1114" t="s">
        <v>110</v>
      </c>
      <c r="ED105" s="1114" t="s">
        <v>143</v>
      </c>
      <c r="EE105" s="1114" t="s">
        <v>110</v>
      </c>
      <c r="EF105" s="1114" t="s">
        <v>143</v>
      </c>
      <c r="EG105" s="1114" t="s">
        <v>97</v>
      </c>
      <c r="EH105" s="1114" t="s">
        <v>102</v>
      </c>
      <c r="EI105" s="1114" t="s">
        <v>97</v>
      </c>
      <c r="EJ105" s="1114" t="s">
        <v>102</v>
      </c>
      <c r="EK105" s="1056" t="s">
        <v>97</v>
      </c>
      <c r="EL105" s="1056" t="s">
        <v>102</v>
      </c>
      <c r="EM105" s="1056" t="s">
        <v>110</v>
      </c>
      <c r="EN105" s="1114" t="s">
        <v>350</v>
      </c>
      <c r="EO105" s="1114" t="s">
        <v>110</v>
      </c>
      <c r="EP105" s="1114" t="s">
        <v>143</v>
      </c>
      <c r="EQ105" s="1056"/>
      <c r="ER105" s="1056"/>
      <c r="ES105" s="1056"/>
      <c r="ET105" s="1056"/>
      <c r="EU105" s="1056"/>
      <c r="EV105" s="1056"/>
      <c r="EW105" s="1056"/>
      <c r="EX105" s="1056"/>
      <c r="EY105" s="1056"/>
      <c r="EZ105" s="1056"/>
      <c r="FA105" s="1056"/>
      <c r="FB105" s="1056"/>
      <c r="FC105" s="1056"/>
      <c r="FD105" s="1056"/>
      <c r="FE105" s="1056"/>
      <c r="FF105" s="1056"/>
      <c r="FG105" s="1056"/>
      <c r="FH105" s="1056"/>
      <c r="FI105" s="1056"/>
      <c r="FJ105" s="1056"/>
      <c r="FK105" s="1056"/>
      <c r="FL105" s="1056"/>
      <c r="FM105" s="1056"/>
      <c r="FN105" s="1056"/>
      <c r="FO105" s="1056"/>
      <c r="FP105" s="1056"/>
      <c r="FQ105" s="1056"/>
      <c r="FR105" s="1056"/>
      <c r="FS105" s="1056"/>
      <c r="FT105" s="1056"/>
      <c r="FU105" s="1056"/>
      <c r="FV105" s="1056"/>
      <c r="FW105" s="1056"/>
      <c r="FX105" s="1056"/>
      <c r="FY105" s="1056"/>
      <c r="FZ105" s="1056"/>
      <c r="GA105" s="1056"/>
      <c r="GB105" s="1056"/>
      <c r="GC105" s="1056"/>
      <c r="GD105" s="1056"/>
      <c r="GE105" s="1056"/>
      <c r="GF105" s="1056"/>
      <c r="GG105" s="1056"/>
      <c r="GH105" s="1056"/>
      <c r="GI105" s="1056"/>
      <c r="GJ105" s="1056"/>
      <c r="GK105" s="1056"/>
      <c r="GL105" s="1056"/>
      <c r="GM105" s="1056"/>
      <c r="GN105" s="1056"/>
      <c r="GO105" s="1056"/>
      <c r="GP105" s="1056"/>
      <c r="GQ105" s="1056"/>
      <c r="GR105" s="1056"/>
      <c r="GS105" s="1056"/>
      <c r="GT105" s="1056"/>
      <c r="GU105" s="1056"/>
      <c r="GV105" s="1056"/>
      <c r="GW105" s="1056"/>
      <c r="GX105" s="1056"/>
      <c r="GY105" s="1056"/>
      <c r="GZ105" s="1056"/>
      <c r="HA105" s="1056"/>
      <c r="HB105" s="1056"/>
      <c r="HC105" s="1056"/>
      <c r="HD105" s="1056"/>
      <c r="HE105" s="1056"/>
      <c r="HF105" s="1056"/>
      <c r="HG105" s="1056"/>
      <c r="HH105" s="1056"/>
      <c r="HI105" s="1056"/>
      <c r="HJ105" s="1056"/>
      <c r="HK105" s="1056"/>
      <c r="HL105" s="1056"/>
      <c r="HM105" s="1056"/>
      <c r="HN105" s="1056"/>
      <c r="HO105" s="1056"/>
      <c r="HP105" s="1056"/>
      <c r="HQ105" s="1056"/>
      <c r="HR105" s="1056"/>
      <c r="HS105" s="1056"/>
      <c r="HT105" s="1056"/>
      <c r="HU105" s="1056"/>
      <c r="HV105" s="1056"/>
      <c r="HW105" s="1056"/>
      <c r="HX105" s="1056"/>
      <c r="HY105" s="1056"/>
      <c r="HZ105" s="1056"/>
      <c r="IA105" s="1056"/>
      <c r="IB105" s="1056"/>
      <c r="IC105" s="1056"/>
      <c r="ID105" s="1056"/>
      <c r="IE105" s="1056"/>
      <c r="IF105" s="1056"/>
      <c r="IG105" s="1056"/>
      <c r="IH105" s="1056"/>
      <c r="II105" s="1056"/>
      <c r="IJ105" s="1056"/>
      <c r="IK105" s="1056"/>
      <c r="IL105" s="1056"/>
      <c r="IM105" s="1056"/>
    </row>
    <row r="106" spans="1:247" s="176" customFormat="1" ht="15.75" thickBot="1" x14ac:dyDescent="0.3">
      <c r="A106" s="1109">
        <v>105</v>
      </c>
      <c r="B106" s="1109" t="s">
        <v>839</v>
      </c>
      <c r="C106" s="1109" t="s">
        <v>840</v>
      </c>
      <c r="D106" s="412" t="s">
        <v>3814</v>
      </c>
      <c r="E106" s="1364" t="s">
        <v>4239</v>
      </c>
      <c r="F106" s="1109" t="s">
        <v>845</v>
      </c>
      <c r="G106" s="1109" t="s">
        <v>147</v>
      </c>
      <c r="H106" s="1110">
        <v>36464</v>
      </c>
      <c r="I106" s="1109">
        <v>24</v>
      </c>
      <c r="J106" s="1109"/>
      <c r="K106" s="1109" t="s">
        <v>563</v>
      </c>
      <c r="L106" s="1109"/>
      <c r="M106" s="1109" t="s">
        <v>252</v>
      </c>
      <c r="N106" s="1109"/>
      <c r="O106" s="1109"/>
      <c r="P106" s="1109"/>
      <c r="Q106" s="1109" t="s">
        <v>149</v>
      </c>
      <c r="R106" s="1109"/>
      <c r="S106" s="1109">
        <v>2022</v>
      </c>
      <c r="T106" s="1109"/>
      <c r="U106" s="1109" t="s">
        <v>100</v>
      </c>
      <c r="V106" s="1109"/>
      <c r="W106" s="1109" t="s">
        <v>268</v>
      </c>
      <c r="X106" s="1109"/>
      <c r="Y106" s="1109" t="s">
        <v>102</v>
      </c>
      <c r="Z106" s="1109"/>
      <c r="AA106" s="1109" t="s">
        <v>377</v>
      </c>
      <c r="AB106" s="1109"/>
      <c r="AC106" s="1109"/>
      <c r="AD106" s="1109"/>
      <c r="AE106" s="1109" t="s">
        <v>102</v>
      </c>
      <c r="AF106" s="1109" t="s">
        <v>192</v>
      </c>
      <c r="AG106" s="1109" t="s">
        <v>846</v>
      </c>
      <c r="AH106" s="1109" t="s">
        <v>119</v>
      </c>
      <c r="AI106" s="1109" t="s">
        <v>847</v>
      </c>
      <c r="AJ106" s="1109" t="s">
        <v>848</v>
      </c>
      <c r="AK106" s="1110">
        <v>45145</v>
      </c>
      <c r="AL106" s="1109" t="s">
        <v>102</v>
      </c>
      <c r="AM106" s="1109" t="s">
        <v>102</v>
      </c>
      <c r="AN106" s="1109" t="s">
        <v>252</v>
      </c>
      <c r="AO106" s="1056" t="s">
        <v>122</v>
      </c>
      <c r="AP106" s="1109" t="s">
        <v>656</v>
      </c>
      <c r="AQ106" s="1109" t="s">
        <v>515</v>
      </c>
      <c r="AR106" s="1109" t="s">
        <v>102</v>
      </c>
      <c r="AS106" s="1056" t="s">
        <v>97</v>
      </c>
      <c r="AT106" s="1109" t="s">
        <v>102</v>
      </c>
      <c r="AU106" s="1109" t="s">
        <v>716</v>
      </c>
      <c r="AV106" s="1109" t="s">
        <v>9</v>
      </c>
      <c r="AW106" s="1114" t="s">
        <v>484</v>
      </c>
      <c r="AX106" s="1109" t="s">
        <v>9</v>
      </c>
      <c r="AY106" s="1109" t="s">
        <v>9</v>
      </c>
      <c r="AZ106" s="1370" t="s">
        <v>4565</v>
      </c>
      <c r="BA106" s="1109" t="s">
        <v>102</v>
      </c>
      <c r="BB106" s="1109" t="s">
        <v>102</v>
      </c>
      <c r="BC106" s="1109"/>
      <c r="BD106" s="1056" t="s">
        <v>782</v>
      </c>
      <c r="BE106" s="1111">
        <v>0</v>
      </c>
      <c r="BF106" s="1112">
        <v>0</v>
      </c>
      <c r="BG106" s="1112"/>
      <c r="BH106" s="1112">
        <v>7.5</v>
      </c>
      <c r="BI106" s="1112">
        <v>7.5</v>
      </c>
      <c r="BJ106" s="1112">
        <v>4.5</v>
      </c>
      <c r="BK106" s="1112">
        <v>4.5</v>
      </c>
      <c r="BL106" s="1111">
        <f t="shared" ref="BL106" si="47">BE106+BH106+BJ106</f>
        <v>12</v>
      </c>
      <c r="BM106" s="1111">
        <f t="shared" si="46"/>
        <v>12</v>
      </c>
      <c r="BN106" s="1111">
        <f t="shared" si="40"/>
        <v>0</v>
      </c>
      <c r="BO106" s="1109" t="s">
        <v>97</v>
      </c>
      <c r="BP106" s="1109" t="s">
        <v>102</v>
      </c>
      <c r="BQ106" s="1109" t="s">
        <v>97</v>
      </c>
      <c r="BR106" s="1109" t="s">
        <v>102</v>
      </c>
      <c r="BS106" s="1109" t="s">
        <v>97</v>
      </c>
      <c r="BT106" s="1109" t="s">
        <v>102</v>
      </c>
      <c r="BU106" s="1109" t="s">
        <v>97</v>
      </c>
      <c r="BV106" s="1109" t="s">
        <v>102</v>
      </c>
      <c r="BW106" s="1109" t="s">
        <v>97</v>
      </c>
      <c r="BX106" s="1109" t="s">
        <v>102</v>
      </c>
      <c r="BY106" s="1109" t="s">
        <v>97</v>
      </c>
      <c r="BZ106" s="1109" t="s">
        <v>102</v>
      </c>
      <c r="CA106" s="1113" t="s">
        <v>97</v>
      </c>
      <c r="CB106" s="1113" t="s">
        <v>102</v>
      </c>
      <c r="CC106" s="1113" t="s">
        <v>97</v>
      </c>
      <c r="CD106" s="1113" t="s">
        <v>102</v>
      </c>
      <c r="CE106" s="1113" t="s">
        <v>97</v>
      </c>
      <c r="CF106" s="1113" t="s">
        <v>102</v>
      </c>
      <c r="CG106" s="1113" t="s">
        <v>97</v>
      </c>
      <c r="CH106" s="1113" t="s">
        <v>102</v>
      </c>
      <c r="CI106" s="1113" t="s">
        <v>97</v>
      </c>
      <c r="CJ106" s="1113" t="s">
        <v>102</v>
      </c>
      <c r="CK106" s="1113" t="s">
        <v>97</v>
      </c>
      <c r="CL106" s="1113" t="s">
        <v>102</v>
      </c>
      <c r="CM106" s="1113" t="s">
        <v>97</v>
      </c>
      <c r="CN106" s="1113" t="s">
        <v>102</v>
      </c>
      <c r="CO106" s="1113" t="s">
        <v>97</v>
      </c>
      <c r="CP106" s="1113" t="s">
        <v>102</v>
      </c>
      <c r="CQ106" s="1114" t="s">
        <v>97</v>
      </c>
      <c r="CR106" s="1114" t="s">
        <v>102</v>
      </c>
      <c r="CS106" s="1114" t="s">
        <v>97</v>
      </c>
      <c r="CT106" s="1114" t="s">
        <v>102</v>
      </c>
      <c r="CU106" s="1114" t="s">
        <v>97</v>
      </c>
      <c r="CV106" s="1114" t="s">
        <v>102</v>
      </c>
      <c r="CW106" s="1114" t="s">
        <v>97</v>
      </c>
      <c r="CX106" s="1114" t="s">
        <v>102</v>
      </c>
      <c r="CY106" s="1114" t="s">
        <v>97</v>
      </c>
      <c r="CZ106" s="1114" t="s">
        <v>102</v>
      </c>
      <c r="DA106" s="1114" t="s">
        <v>97</v>
      </c>
      <c r="DB106" s="1114" t="s">
        <v>102</v>
      </c>
      <c r="DC106" s="1114" t="s">
        <v>97</v>
      </c>
      <c r="DD106" s="1114" t="s">
        <v>102</v>
      </c>
      <c r="DE106" s="1114" t="s">
        <v>97</v>
      </c>
      <c r="DF106" s="1114" t="s">
        <v>102</v>
      </c>
      <c r="DG106" s="1114" t="s">
        <v>110</v>
      </c>
      <c r="DH106" s="1114">
        <v>93</v>
      </c>
      <c r="DI106" s="1114" t="s">
        <v>110</v>
      </c>
      <c r="DJ106" s="1114">
        <v>89.08</v>
      </c>
      <c r="DK106" s="1114" t="s">
        <v>110</v>
      </c>
      <c r="DL106" s="1114">
        <v>82.65</v>
      </c>
      <c r="DM106" s="1056" t="s">
        <v>97</v>
      </c>
      <c r="DN106" s="1056" t="s">
        <v>102</v>
      </c>
      <c r="DO106" s="1056" t="s">
        <v>97</v>
      </c>
      <c r="DP106" s="1056" t="s">
        <v>102</v>
      </c>
      <c r="DQ106" s="1056" t="s">
        <v>97</v>
      </c>
      <c r="DR106" s="1056" t="s">
        <v>102</v>
      </c>
      <c r="DS106" s="1056" t="s">
        <v>97</v>
      </c>
      <c r="DT106" s="1056" t="s">
        <v>102</v>
      </c>
      <c r="DU106" s="1056" t="s">
        <v>97</v>
      </c>
      <c r="DV106" s="1056" t="s">
        <v>102</v>
      </c>
      <c r="DW106" s="1056" t="s">
        <v>97</v>
      </c>
      <c r="DX106" s="1056" t="s">
        <v>102</v>
      </c>
      <c r="DY106" s="1114" t="s">
        <v>97</v>
      </c>
      <c r="DZ106" s="1114" t="s">
        <v>102</v>
      </c>
      <c r="EA106" s="1114" t="s">
        <v>97</v>
      </c>
      <c r="EB106" s="1114" t="s">
        <v>102</v>
      </c>
      <c r="EC106" s="1114" t="s">
        <v>97</v>
      </c>
      <c r="ED106" s="1114" t="s">
        <v>102</v>
      </c>
      <c r="EE106" s="1114" t="s">
        <v>110</v>
      </c>
      <c r="EF106" s="1114" t="s">
        <v>143</v>
      </c>
      <c r="EG106" s="1114" t="s">
        <v>110</v>
      </c>
      <c r="EH106" s="1114" t="s">
        <v>287</v>
      </c>
      <c r="EI106" s="1114" t="s">
        <v>97</v>
      </c>
      <c r="EJ106" s="1114" t="s">
        <v>102</v>
      </c>
      <c r="EK106" s="1114" t="s">
        <v>110</v>
      </c>
      <c r="EL106" s="1114" t="s">
        <v>238</v>
      </c>
      <c r="EM106" s="1056" t="s">
        <v>110</v>
      </c>
      <c r="EN106" s="1114" t="s">
        <v>143</v>
      </c>
      <c r="EO106" s="1114" t="s">
        <v>97</v>
      </c>
      <c r="EP106" s="1114" t="s">
        <v>102</v>
      </c>
      <c r="EQ106" s="1056"/>
      <c r="ER106" s="1056"/>
      <c r="ES106" s="1056"/>
      <c r="ET106" s="1056"/>
      <c r="EU106" s="1056"/>
      <c r="EV106" s="1056"/>
      <c r="EW106" s="1056"/>
      <c r="EX106" s="1056"/>
      <c r="EY106" s="1056"/>
      <c r="EZ106" s="1056"/>
      <c r="FA106" s="1056"/>
      <c r="FB106" s="1056"/>
      <c r="FC106" s="1056"/>
      <c r="FD106" s="1056"/>
      <c r="FE106" s="1056"/>
      <c r="FF106" s="1056"/>
      <c r="FG106" s="1056"/>
      <c r="FH106" s="1056"/>
      <c r="FI106" s="1056"/>
      <c r="FJ106" s="1056"/>
      <c r="FK106" s="1056"/>
      <c r="FL106" s="1056"/>
      <c r="FM106" s="1056"/>
      <c r="FN106" s="1056"/>
      <c r="FO106" s="1056"/>
      <c r="FP106" s="1056"/>
      <c r="FQ106" s="1056"/>
      <c r="FR106" s="1056"/>
      <c r="FS106" s="1056"/>
      <c r="FT106" s="1056"/>
      <c r="FU106" s="1056"/>
      <c r="FV106" s="1056"/>
      <c r="FW106" s="1056"/>
      <c r="FX106" s="1056"/>
      <c r="FY106" s="1056"/>
      <c r="FZ106" s="1056"/>
      <c r="GA106" s="1056"/>
      <c r="GB106" s="1056"/>
      <c r="GC106" s="1056"/>
      <c r="GD106" s="1056"/>
      <c r="GE106" s="1056"/>
      <c r="GF106" s="1056"/>
      <c r="GG106" s="1056"/>
      <c r="GH106" s="1056"/>
      <c r="GI106" s="1056"/>
      <c r="GJ106" s="1056"/>
      <c r="GK106" s="1056"/>
      <c r="GL106" s="1056"/>
      <c r="GM106" s="1056"/>
      <c r="GN106" s="1056"/>
      <c r="GO106" s="1056"/>
      <c r="GP106" s="1056"/>
      <c r="GQ106" s="1056"/>
      <c r="GR106" s="1056"/>
      <c r="GS106" s="1056"/>
      <c r="GT106" s="1056"/>
      <c r="GU106" s="1056"/>
      <c r="GV106" s="1056"/>
      <c r="GW106" s="1056"/>
      <c r="GX106" s="1056"/>
      <c r="GY106" s="1056"/>
      <c r="GZ106" s="1056"/>
      <c r="HA106" s="1056"/>
      <c r="HB106" s="1056"/>
      <c r="HC106" s="1056"/>
      <c r="HD106" s="1056"/>
      <c r="HE106" s="1056"/>
      <c r="HF106" s="1056"/>
      <c r="HG106" s="1056"/>
      <c r="HH106" s="1056"/>
      <c r="HI106" s="1056"/>
      <c r="HJ106" s="1056"/>
      <c r="HK106" s="1056"/>
      <c r="HL106" s="1056"/>
      <c r="HM106" s="1056"/>
      <c r="HN106" s="1056"/>
      <c r="HO106" s="1056"/>
      <c r="HP106" s="1056"/>
      <c r="HQ106" s="1056"/>
      <c r="HR106" s="1056"/>
      <c r="HS106" s="1056"/>
      <c r="HT106" s="1056"/>
      <c r="HU106" s="1056"/>
      <c r="HV106" s="1056"/>
      <c r="HW106" s="1056"/>
      <c r="HX106" s="1056"/>
      <c r="HY106" s="1056"/>
      <c r="HZ106" s="1056"/>
      <c r="IA106" s="1056"/>
      <c r="IB106" s="1056"/>
      <c r="IC106" s="1056"/>
      <c r="ID106" s="1056"/>
      <c r="IE106" s="1056"/>
      <c r="IF106" s="1056"/>
      <c r="IG106" s="1056"/>
      <c r="IH106" s="1056"/>
      <c r="II106" s="1056"/>
      <c r="IJ106" s="1056"/>
      <c r="IK106" s="1056"/>
      <c r="IL106" s="1056"/>
      <c r="IM106" s="1056"/>
    </row>
    <row r="107" spans="1:247" s="176" customFormat="1" ht="15.75" thickBot="1" x14ac:dyDescent="0.3">
      <c r="A107" s="1109">
        <v>106</v>
      </c>
      <c r="B107" s="1109" t="s">
        <v>843</v>
      </c>
      <c r="C107" s="1109" t="s">
        <v>844</v>
      </c>
      <c r="D107" s="412" t="s">
        <v>3815</v>
      </c>
      <c r="E107" s="1364" t="s">
        <v>4240</v>
      </c>
      <c r="F107" s="1109" t="s">
        <v>851</v>
      </c>
      <c r="G107" s="1109" t="s">
        <v>96</v>
      </c>
      <c r="H107" s="1110">
        <v>33061</v>
      </c>
      <c r="I107" s="1109">
        <v>33</v>
      </c>
      <c r="J107" s="1109"/>
      <c r="K107" s="1109" t="s">
        <v>563</v>
      </c>
      <c r="L107" s="1109"/>
      <c r="M107" s="1109" t="s">
        <v>98</v>
      </c>
      <c r="N107" s="1109"/>
      <c r="O107" s="1109"/>
      <c r="P107" s="1109"/>
      <c r="Q107" s="1109" t="s">
        <v>852</v>
      </c>
      <c r="R107" s="1109"/>
      <c r="S107" s="1109">
        <v>2015</v>
      </c>
      <c r="T107" s="1109"/>
      <c r="U107" s="1109" t="s">
        <v>100</v>
      </c>
      <c r="V107" s="1109"/>
      <c r="W107" s="1109" t="s">
        <v>101</v>
      </c>
      <c r="X107" s="1109"/>
      <c r="Y107" s="1109" t="s">
        <v>102</v>
      </c>
      <c r="Z107" s="1109"/>
      <c r="AA107" s="1109" t="s">
        <v>419</v>
      </c>
      <c r="AB107" s="1109"/>
      <c r="AC107" s="1109"/>
      <c r="AD107" s="1109"/>
      <c r="AE107" s="1109" t="s">
        <v>102</v>
      </c>
      <c r="AF107" s="1109" t="s">
        <v>103</v>
      </c>
      <c r="AG107" s="1109" t="s">
        <v>176</v>
      </c>
      <c r="AH107" s="1109" t="s">
        <v>119</v>
      </c>
      <c r="AI107" s="1109" t="s">
        <v>98</v>
      </c>
      <c r="AJ107" s="1109" t="s">
        <v>853</v>
      </c>
      <c r="AK107" s="1110">
        <v>45147</v>
      </c>
      <c r="AL107" s="1109" t="s">
        <v>102</v>
      </c>
      <c r="AM107" s="1109" t="s">
        <v>102</v>
      </c>
      <c r="AN107" s="1109" t="s">
        <v>98</v>
      </c>
      <c r="AO107" s="1056" t="s">
        <v>122</v>
      </c>
      <c r="AP107" s="1109" t="s">
        <v>514</v>
      </c>
      <c r="AQ107" s="1109" t="s">
        <v>515</v>
      </c>
      <c r="AR107" s="1109" t="s">
        <v>102</v>
      </c>
      <c r="AS107" s="1056" t="s">
        <v>97</v>
      </c>
      <c r="AT107" s="1109" t="s">
        <v>102</v>
      </c>
      <c r="AU107" s="1109" t="s">
        <v>171</v>
      </c>
      <c r="AV107" s="1109" t="s">
        <v>9</v>
      </c>
      <c r="AW107" s="1114" t="s">
        <v>484</v>
      </c>
      <c r="AX107" s="1109" t="s">
        <v>9</v>
      </c>
      <c r="AY107" s="1109" t="s">
        <v>9</v>
      </c>
      <c r="AZ107" s="1370" t="s">
        <v>4565</v>
      </c>
      <c r="BA107" s="1109" t="s">
        <v>102</v>
      </c>
      <c r="BB107" s="1109" t="s">
        <v>102</v>
      </c>
      <c r="BC107" s="1109"/>
      <c r="BD107" s="1056" t="s">
        <v>782</v>
      </c>
      <c r="BE107" s="1111">
        <v>0</v>
      </c>
      <c r="BF107" s="1112">
        <v>0</v>
      </c>
      <c r="BG107" s="1112"/>
      <c r="BH107" s="1112">
        <v>7.5</v>
      </c>
      <c r="BI107" s="1112">
        <v>7.5</v>
      </c>
      <c r="BJ107" s="1112">
        <v>4.5</v>
      </c>
      <c r="BK107" s="1112">
        <v>4.5</v>
      </c>
      <c r="BL107" s="1111">
        <f t="shared" ref="BL107" si="48">BE107+BH107+BJ107</f>
        <v>12</v>
      </c>
      <c r="BM107" s="1111">
        <f t="shared" si="46"/>
        <v>12</v>
      </c>
      <c r="BN107" s="1111">
        <f t="shared" si="40"/>
        <v>0</v>
      </c>
      <c r="BO107" s="1109" t="s">
        <v>97</v>
      </c>
      <c r="BP107" s="1109" t="s">
        <v>102</v>
      </c>
      <c r="BQ107" s="1109" t="s">
        <v>97</v>
      </c>
      <c r="BR107" s="1109" t="s">
        <v>102</v>
      </c>
      <c r="BS107" s="1109" t="s">
        <v>97</v>
      </c>
      <c r="BT107" s="1109" t="s">
        <v>102</v>
      </c>
      <c r="BU107" s="1109" t="s">
        <v>97</v>
      </c>
      <c r="BV107" s="1109" t="s">
        <v>102</v>
      </c>
      <c r="BW107" s="1109" t="s">
        <v>97</v>
      </c>
      <c r="BX107" s="1109" t="s">
        <v>102</v>
      </c>
      <c r="BY107" s="1109" t="s">
        <v>97</v>
      </c>
      <c r="BZ107" s="1109" t="s">
        <v>102</v>
      </c>
      <c r="CA107" s="1113" t="s">
        <v>97</v>
      </c>
      <c r="CB107" s="1113" t="s">
        <v>102</v>
      </c>
      <c r="CC107" s="1113" t="s">
        <v>97</v>
      </c>
      <c r="CD107" s="1113" t="s">
        <v>102</v>
      </c>
      <c r="CE107" s="1113" t="s">
        <v>97</v>
      </c>
      <c r="CF107" s="1113" t="s">
        <v>102</v>
      </c>
      <c r="CG107" s="1113" t="s">
        <v>97</v>
      </c>
      <c r="CH107" s="1113" t="s">
        <v>102</v>
      </c>
      <c r="CI107" s="1113" t="s">
        <v>97</v>
      </c>
      <c r="CJ107" s="1113" t="s">
        <v>102</v>
      </c>
      <c r="CK107" s="1113" t="s">
        <v>97</v>
      </c>
      <c r="CL107" s="1113" t="s">
        <v>102</v>
      </c>
      <c r="CM107" s="1113" t="s">
        <v>97</v>
      </c>
      <c r="CN107" s="1113" t="s">
        <v>102</v>
      </c>
      <c r="CO107" s="1113" t="s">
        <v>97</v>
      </c>
      <c r="CP107" s="1113" t="s">
        <v>102</v>
      </c>
      <c r="CQ107" s="1114" t="s">
        <v>97</v>
      </c>
      <c r="CR107" s="1114" t="s">
        <v>102</v>
      </c>
      <c r="CS107" s="1114" t="s">
        <v>97</v>
      </c>
      <c r="CT107" s="1114" t="s">
        <v>102</v>
      </c>
      <c r="CU107" s="1114" t="s">
        <v>97</v>
      </c>
      <c r="CV107" s="1114" t="s">
        <v>102</v>
      </c>
      <c r="CW107" s="1114" t="s">
        <v>97</v>
      </c>
      <c r="CX107" s="1114" t="s">
        <v>102</v>
      </c>
      <c r="CY107" s="1114" t="s">
        <v>97</v>
      </c>
      <c r="CZ107" s="1114" t="s">
        <v>102</v>
      </c>
      <c r="DA107" s="1114" t="s">
        <v>97</v>
      </c>
      <c r="DB107" s="1114" t="s">
        <v>102</v>
      </c>
      <c r="DC107" s="1114" t="s">
        <v>97</v>
      </c>
      <c r="DD107" s="1114" t="s">
        <v>102</v>
      </c>
      <c r="DE107" s="1114" t="s">
        <v>97</v>
      </c>
      <c r="DF107" s="1114" t="s">
        <v>102</v>
      </c>
      <c r="DG107" s="1114" t="s">
        <v>110</v>
      </c>
      <c r="DH107" s="1114">
        <v>96</v>
      </c>
      <c r="DI107" s="1114" t="s">
        <v>110</v>
      </c>
      <c r="DJ107" s="1114">
        <v>94.42</v>
      </c>
      <c r="DK107" s="1114" t="s">
        <v>110</v>
      </c>
      <c r="DL107" s="1114">
        <v>86.13</v>
      </c>
      <c r="DM107" s="1056" t="s">
        <v>97</v>
      </c>
      <c r="DN107" s="1056" t="s">
        <v>102</v>
      </c>
      <c r="DO107" s="1056" t="s">
        <v>97</v>
      </c>
      <c r="DP107" s="1056" t="s">
        <v>102</v>
      </c>
      <c r="DQ107" s="1056" t="s">
        <v>97</v>
      </c>
      <c r="DR107" s="1056" t="s">
        <v>102</v>
      </c>
      <c r="DS107" s="1056" t="s">
        <v>97</v>
      </c>
      <c r="DT107" s="1056" t="s">
        <v>102</v>
      </c>
      <c r="DU107" s="1056" t="s">
        <v>97</v>
      </c>
      <c r="DV107" s="1056" t="s">
        <v>102</v>
      </c>
      <c r="DW107" s="1056" t="s">
        <v>97</v>
      </c>
      <c r="DX107" s="1056" t="s">
        <v>102</v>
      </c>
      <c r="DY107" s="1114" t="s">
        <v>97</v>
      </c>
      <c r="DZ107" s="1114" t="s">
        <v>102</v>
      </c>
      <c r="EA107" s="1114" t="s">
        <v>97</v>
      </c>
      <c r="EB107" s="1114" t="s">
        <v>102</v>
      </c>
      <c r="EC107" s="1114" t="s">
        <v>97</v>
      </c>
      <c r="ED107" s="1114" t="s">
        <v>102</v>
      </c>
      <c r="EE107" s="1114" t="s">
        <v>110</v>
      </c>
      <c r="EF107" s="1114" t="s">
        <v>287</v>
      </c>
      <c r="EG107" s="1114" t="s">
        <v>110</v>
      </c>
      <c r="EH107" s="1114" t="s">
        <v>287</v>
      </c>
      <c r="EI107" s="1114" t="s">
        <v>97</v>
      </c>
      <c r="EJ107" s="1114" t="s">
        <v>102</v>
      </c>
      <c r="EK107" s="1114" t="s">
        <v>110</v>
      </c>
      <c r="EL107" s="1114" t="s">
        <v>287</v>
      </c>
      <c r="EM107" s="1114" t="s">
        <v>97</v>
      </c>
      <c r="EN107" s="1114" t="s">
        <v>102</v>
      </c>
      <c r="EO107" s="1114" t="s">
        <v>110</v>
      </c>
      <c r="EP107" s="1114" t="s">
        <v>287</v>
      </c>
      <c r="EQ107" s="1056"/>
      <c r="ER107" s="1056"/>
      <c r="ES107" s="1056"/>
      <c r="ET107" s="1056"/>
      <c r="EU107" s="1056"/>
      <c r="EV107" s="1056"/>
      <c r="EW107" s="1056"/>
      <c r="EX107" s="1056"/>
      <c r="EY107" s="1056"/>
      <c r="EZ107" s="1056"/>
      <c r="FA107" s="1056"/>
      <c r="FB107" s="1056"/>
      <c r="FC107" s="1056"/>
      <c r="FD107" s="1056"/>
      <c r="FE107" s="1056"/>
      <c r="FF107" s="1056"/>
      <c r="FG107" s="1056"/>
      <c r="FH107" s="1056"/>
      <c r="FI107" s="1056"/>
      <c r="FJ107" s="1056"/>
      <c r="FK107" s="1056"/>
      <c r="FL107" s="1056"/>
      <c r="FM107" s="1056"/>
      <c r="FN107" s="1056"/>
      <c r="FO107" s="1056"/>
      <c r="FP107" s="1056"/>
      <c r="FQ107" s="1056"/>
      <c r="FR107" s="1056"/>
      <c r="FS107" s="1056"/>
      <c r="FT107" s="1056"/>
      <c r="FU107" s="1056"/>
      <c r="FV107" s="1056"/>
      <c r="FW107" s="1056"/>
      <c r="FX107" s="1056"/>
      <c r="FY107" s="1056"/>
      <c r="FZ107" s="1056"/>
      <c r="GA107" s="1056"/>
      <c r="GB107" s="1056"/>
      <c r="GC107" s="1056"/>
      <c r="GD107" s="1056"/>
      <c r="GE107" s="1056"/>
      <c r="GF107" s="1056"/>
      <c r="GG107" s="1056"/>
      <c r="GH107" s="1056"/>
      <c r="GI107" s="1056"/>
      <c r="GJ107" s="1056"/>
      <c r="GK107" s="1056"/>
      <c r="GL107" s="1056"/>
      <c r="GM107" s="1056"/>
      <c r="GN107" s="1056"/>
      <c r="GO107" s="1056"/>
      <c r="GP107" s="1056"/>
      <c r="GQ107" s="1056"/>
      <c r="GR107" s="1056"/>
      <c r="GS107" s="1056"/>
      <c r="GT107" s="1056"/>
      <c r="GU107" s="1056"/>
      <c r="GV107" s="1056"/>
      <c r="GW107" s="1056"/>
      <c r="GX107" s="1056"/>
      <c r="GY107" s="1056"/>
      <c r="GZ107" s="1056"/>
      <c r="HA107" s="1056"/>
      <c r="HB107" s="1056"/>
      <c r="HC107" s="1056"/>
      <c r="HD107" s="1056"/>
      <c r="HE107" s="1056"/>
      <c r="HF107" s="1056"/>
      <c r="HG107" s="1056"/>
      <c r="HH107" s="1056"/>
      <c r="HI107" s="1056"/>
      <c r="HJ107" s="1056"/>
      <c r="HK107" s="1056"/>
      <c r="HL107" s="1056"/>
      <c r="HM107" s="1056"/>
      <c r="HN107" s="1056"/>
      <c r="HO107" s="1056"/>
      <c r="HP107" s="1056"/>
      <c r="HQ107" s="1056"/>
      <c r="HR107" s="1056"/>
      <c r="HS107" s="1056"/>
      <c r="HT107" s="1056"/>
      <c r="HU107" s="1056"/>
      <c r="HV107" s="1056"/>
      <c r="HW107" s="1056"/>
      <c r="HX107" s="1056"/>
      <c r="HY107" s="1056"/>
      <c r="HZ107" s="1056"/>
      <c r="IA107" s="1056"/>
      <c r="IB107" s="1056"/>
      <c r="IC107" s="1056"/>
      <c r="ID107" s="1056"/>
      <c r="IE107" s="1056"/>
      <c r="IF107" s="1056"/>
      <c r="IG107" s="1056"/>
      <c r="IH107" s="1056"/>
      <c r="II107" s="1056"/>
      <c r="IJ107" s="1056"/>
      <c r="IK107" s="1056"/>
      <c r="IL107" s="1056"/>
      <c r="IM107" s="1056"/>
    </row>
    <row r="108" spans="1:247" s="176" customFormat="1" ht="15.75" thickBot="1" x14ac:dyDescent="0.3">
      <c r="A108" s="1109">
        <v>107</v>
      </c>
      <c r="B108" s="1109" t="s">
        <v>849</v>
      </c>
      <c r="C108" s="1109" t="s">
        <v>850</v>
      </c>
      <c r="D108" s="412" t="s">
        <v>3816</v>
      </c>
      <c r="E108" s="1364" t="s">
        <v>4241</v>
      </c>
      <c r="F108" s="1109" t="s">
        <v>856</v>
      </c>
      <c r="G108" s="1109" t="s">
        <v>96</v>
      </c>
      <c r="H108" s="1110">
        <v>32830</v>
      </c>
      <c r="I108" s="1109">
        <v>34</v>
      </c>
      <c r="J108" s="1109"/>
      <c r="K108" s="1109" t="s">
        <v>489</v>
      </c>
      <c r="L108" s="1109"/>
      <c r="M108" s="1109" t="s">
        <v>98</v>
      </c>
      <c r="N108" s="1109"/>
      <c r="O108" s="1109"/>
      <c r="P108" s="1109"/>
      <c r="Q108" s="1109" t="s">
        <v>857</v>
      </c>
      <c r="R108" s="1109"/>
      <c r="S108" s="1109">
        <v>2015</v>
      </c>
      <c r="T108" s="1109"/>
      <c r="U108" s="1109" t="s">
        <v>100</v>
      </c>
      <c r="V108" s="1109"/>
      <c r="W108" s="1109" t="s">
        <v>511</v>
      </c>
      <c r="X108" s="1109"/>
      <c r="Y108" s="1109" t="s">
        <v>102</v>
      </c>
      <c r="Z108" s="1109"/>
      <c r="AA108" s="1109" t="s">
        <v>377</v>
      </c>
      <c r="AB108" s="1109"/>
      <c r="AC108" s="1109"/>
      <c r="AD108" s="1109"/>
      <c r="AE108" s="1109" t="s">
        <v>102</v>
      </c>
      <c r="AF108" s="1109" t="s">
        <v>103</v>
      </c>
      <c r="AG108" s="1109" t="s">
        <v>104</v>
      </c>
      <c r="AH108" s="1109" t="s">
        <v>119</v>
      </c>
      <c r="AI108" s="1109" t="s">
        <v>858</v>
      </c>
      <c r="AJ108" s="1109" t="s">
        <v>859</v>
      </c>
      <c r="AK108" s="1110">
        <v>45146</v>
      </c>
      <c r="AL108" s="1109" t="s">
        <v>102</v>
      </c>
      <c r="AM108" s="1109" t="s">
        <v>102</v>
      </c>
      <c r="AN108" s="1109" t="s">
        <v>98</v>
      </c>
      <c r="AO108" s="1056" t="s">
        <v>122</v>
      </c>
      <c r="AP108" s="1109" t="s">
        <v>514</v>
      </c>
      <c r="AQ108" s="1109" t="s">
        <v>515</v>
      </c>
      <c r="AR108" s="1109" t="s">
        <v>102</v>
      </c>
      <c r="AS108" s="1056" t="s">
        <v>97</v>
      </c>
      <c r="AT108" s="1109" t="s">
        <v>102</v>
      </c>
      <c r="AU108" s="1109" t="s">
        <v>483</v>
      </c>
      <c r="AV108" s="1109" t="s">
        <v>9</v>
      </c>
      <c r="AW108" s="1114" t="s">
        <v>484</v>
      </c>
      <c r="AX108" s="1109" t="s">
        <v>9</v>
      </c>
      <c r="AY108" s="1109" t="s">
        <v>9</v>
      </c>
      <c r="AZ108" s="1370" t="s">
        <v>4565</v>
      </c>
      <c r="BA108" s="1114" t="s">
        <v>102</v>
      </c>
      <c r="BB108" s="1109" t="s">
        <v>102</v>
      </c>
      <c r="BC108" s="1109"/>
      <c r="BD108" s="1056" t="s">
        <v>213</v>
      </c>
      <c r="BE108" s="1111">
        <v>0</v>
      </c>
      <c r="BF108" s="1112">
        <v>0</v>
      </c>
      <c r="BG108" s="1112"/>
      <c r="BH108" s="1112">
        <v>7.5</v>
      </c>
      <c r="BI108" s="1112">
        <v>7.5</v>
      </c>
      <c r="BJ108" s="1112">
        <v>4.5</v>
      </c>
      <c r="BK108" s="1112">
        <v>4.5</v>
      </c>
      <c r="BL108" s="1111">
        <f t="shared" ref="BL108" si="49">BE108+BH108+BJ108</f>
        <v>12</v>
      </c>
      <c r="BM108" s="1111">
        <f t="shared" si="46"/>
        <v>12</v>
      </c>
      <c r="BN108" s="1111">
        <f t="shared" si="40"/>
        <v>0</v>
      </c>
      <c r="BO108" s="1109" t="s">
        <v>97</v>
      </c>
      <c r="BP108" s="1109" t="s">
        <v>102</v>
      </c>
      <c r="BQ108" s="1109" t="s">
        <v>97</v>
      </c>
      <c r="BR108" s="1109" t="s">
        <v>102</v>
      </c>
      <c r="BS108" s="1109" t="s">
        <v>97</v>
      </c>
      <c r="BT108" s="1109" t="s">
        <v>102</v>
      </c>
      <c r="BU108" s="1109" t="s">
        <v>97</v>
      </c>
      <c r="BV108" s="1109" t="s">
        <v>102</v>
      </c>
      <c r="BW108" s="1109" t="s">
        <v>97</v>
      </c>
      <c r="BX108" s="1109" t="s">
        <v>102</v>
      </c>
      <c r="BY108" s="1109" t="s">
        <v>97</v>
      </c>
      <c r="BZ108" s="1109" t="s">
        <v>102</v>
      </c>
      <c r="CA108" s="1113" t="s">
        <v>97</v>
      </c>
      <c r="CB108" s="1113" t="s">
        <v>102</v>
      </c>
      <c r="CC108" s="1113" t="s">
        <v>97</v>
      </c>
      <c r="CD108" s="1113" t="s">
        <v>102</v>
      </c>
      <c r="CE108" s="1113" t="s">
        <v>97</v>
      </c>
      <c r="CF108" s="1113" t="s">
        <v>102</v>
      </c>
      <c r="CG108" s="1113" t="s">
        <v>97</v>
      </c>
      <c r="CH108" s="1113" t="s">
        <v>102</v>
      </c>
      <c r="CI108" s="1113" t="s">
        <v>97</v>
      </c>
      <c r="CJ108" s="1113" t="s">
        <v>102</v>
      </c>
      <c r="CK108" s="1113" t="s">
        <v>97</v>
      </c>
      <c r="CL108" s="1113" t="s">
        <v>102</v>
      </c>
      <c r="CM108" s="1113" t="s">
        <v>97</v>
      </c>
      <c r="CN108" s="1113" t="s">
        <v>102</v>
      </c>
      <c r="CO108" s="1113" t="s">
        <v>97</v>
      </c>
      <c r="CP108" s="1113" t="s">
        <v>102</v>
      </c>
      <c r="CQ108" s="1114" t="s">
        <v>97</v>
      </c>
      <c r="CR108" s="1114" t="s">
        <v>102</v>
      </c>
      <c r="CS108" s="1114" t="s">
        <v>97</v>
      </c>
      <c r="CT108" s="1114" t="s">
        <v>102</v>
      </c>
      <c r="CU108" s="1114" t="s">
        <v>97</v>
      </c>
      <c r="CV108" s="1114" t="s">
        <v>102</v>
      </c>
      <c r="CW108" s="1114" t="s">
        <v>97</v>
      </c>
      <c r="CX108" s="1114" t="s">
        <v>102</v>
      </c>
      <c r="CY108" s="1114" t="s">
        <v>97</v>
      </c>
      <c r="CZ108" s="1114" t="s">
        <v>102</v>
      </c>
      <c r="DA108" s="1114" t="s">
        <v>97</v>
      </c>
      <c r="DB108" s="1114" t="s">
        <v>102</v>
      </c>
      <c r="DC108" s="1114" t="s">
        <v>97</v>
      </c>
      <c r="DD108" s="1114" t="s">
        <v>102</v>
      </c>
      <c r="DE108" s="1114" t="s">
        <v>97</v>
      </c>
      <c r="DF108" s="1114" t="s">
        <v>102</v>
      </c>
      <c r="DG108" s="1114" t="s">
        <v>110</v>
      </c>
      <c r="DH108" s="1114">
        <v>91</v>
      </c>
      <c r="DI108" s="1114" t="s">
        <v>110</v>
      </c>
      <c r="DJ108" s="1114">
        <v>92.21</v>
      </c>
      <c r="DK108" s="1114" t="s">
        <v>110</v>
      </c>
      <c r="DL108" s="1114">
        <v>76.569999999999993</v>
      </c>
      <c r="DM108" s="1056" t="s">
        <v>97</v>
      </c>
      <c r="DN108" s="1056" t="s">
        <v>102</v>
      </c>
      <c r="DO108" s="1056" t="s">
        <v>97</v>
      </c>
      <c r="DP108" s="1056" t="s">
        <v>102</v>
      </c>
      <c r="DQ108" s="1056" t="s">
        <v>97</v>
      </c>
      <c r="DR108" s="1056" t="s">
        <v>102</v>
      </c>
      <c r="DS108" s="1056" t="s">
        <v>97</v>
      </c>
      <c r="DT108" s="1056" t="s">
        <v>102</v>
      </c>
      <c r="DU108" s="1056" t="s">
        <v>97</v>
      </c>
      <c r="DV108" s="1056" t="s">
        <v>102</v>
      </c>
      <c r="DW108" s="1056" t="s">
        <v>97</v>
      </c>
      <c r="DX108" s="1056" t="s">
        <v>102</v>
      </c>
      <c r="DY108" s="1114" t="s">
        <v>97</v>
      </c>
      <c r="DZ108" s="1114" t="s">
        <v>102</v>
      </c>
      <c r="EA108" s="1114" t="s">
        <v>97</v>
      </c>
      <c r="EB108" s="1114" t="s">
        <v>102</v>
      </c>
      <c r="EC108" s="1114" t="s">
        <v>97</v>
      </c>
      <c r="ED108" s="1114" t="s">
        <v>102</v>
      </c>
      <c r="EE108" s="1114" t="s">
        <v>110</v>
      </c>
      <c r="EF108" s="1114" t="s">
        <v>143</v>
      </c>
      <c r="EG108" s="1114" t="s">
        <v>110</v>
      </c>
      <c r="EH108" s="1114" t="s">
        <v>287</v>
      </c>
      <c r="EI108" s="1114" t="s">
        <v>97</v>
      </c>
      <c r="EJ108" s="1114" t="s">
        <v>102</v>
      </c>
      <c r="EK108" s="1114" t="s">
        <v>110</v>
      </c>
      <c r="EL108" s="1114" t="s">
        <v>287</v>
      </c>
      <c r="EM108" s="1114" t="s">
        <v>97</v>
      </c>
      <c r="EN108" s="1114" t="s">
        <v>102</v>
      </c>
      <c r="EO108" s="1114" t="s">
        <v>110</v>
      </c>
      <c r="EP108" s="1114" t="s">
        <v>287</v>
      </c>
      <c r="EQ108" s="1056"/>
      <c r="ER108" s="1056"/>
      <c r="ES108" s="1056"/>
      <c r="ET108" s="1056"/>
      <c r="EU108" s="1056"/>
      <c r="EV108" s="1056"/>
      <c r="EW108" s="1056"/>
      <c r="EX108" s="1056"/>
      <c r="EY108" s="1056"/>
      <c r="EZ108" s="1056"/>
      <c r="FA108" s="1056"/>
      <c r="FB108" s="1056"/>
      <c r="FC108" s="1056"/>
      <c r="FD108" s="1056"/>
      <c r="FE108" s="1056"/>
      <c r="FF108" s="1056"/>
      <c r="FG108" s="1056"/>
      <c r="FH108" s="1056"/>
      <c r="FI108" s="1056"/>
      <c r="FJ108" s="1056"/>
      <c r="FK108" s="1056"/>
      <c r="FL108" s="1056"/>
      <c r="FM108" s="1056"/>
      <c r="FN108" s="1056"/>
      <c r="FO108" s="1056"/>
      <c r="FP108" s="1056"/>
      <c r="FQ108" s="1056"/>
      <c r="FR108" s="1056"/>
      <c r="FS108" s="1056"/>
      <c r="FT108" s="1056"/>
      <c r="FU108" s="1056"/>
      <c r="FV108" s="1056"/>
      <c r="FW108" s="1056"/>
      <c r="FX108" s="1056"/>
      <c r="FY108" s="1056"/>
      <c r="FZ108" s="1056"/>
      <c r="GA108" s="1056"/>
      <c r="GB108" s="1056"/>
      <c r="GC108" s="1056"/>
      <c r="GD108" s="1056"/>
      <c r="GE108" s="1056"/>
      <c r="GF108" s="1056"/>
      <c r="GG108" s="1056"/>
      <c r="GH108" s="1056"/>
      <c r="GI108" s="1056"/>
      <c r="GJ108" s="1056"/>
      <c r="GK108" s="1056"/>
      <c r="GL108" s="1056"/>
      <c r="GM108" s="1056"/>
      <c r="GN108" s="1056"/>
      <c r="GO108" s="1056"/>
      <c r="GP108" s="1056"/>
      <c r="GQ108" s="1056"/>
      <c r="GR108" s="1056"/>
      <c r="GS108" s="1056"/>
      <c r="GT108" s="1056"/>
      <c r="GU108" s="1056"/>
      <c r="GV108" s="1056"/>
      <c r="GW108" s="1056"/>
      <c r="GX108" s="1056"/>
      <c r="GY108" s="1056"/>
      <c r="GZ108" s="1056"/>
      <c r="HA108" s="1056"/>
      <c r="HB108" s="1056"/>
      <c r="HC108" s="1056"/>
      <c r="HD108" s="1056"/>
      <c r="HE108" s="1056"/>
      <c r="HF108" s="1056"/>
      <c r="HG108" s="1056"/>
      <c r="HH108" s="1056"/>
      <c r="HI108" s="1056"/>
      <c r="HJ108" s="1056"/>
      <c r="HK108" s="1056"/>
      <c r="HL108" s="1056"/>
      <c r="HM108" s="1056"/>
      <c r="HN108" s="1056"/>
      <c r="HO108" s="1056"/>
      <c r="HP108" s="1056"/>
      <c r="HQ108" s="1056"/>
      <c r="HR108" s="1056"/>
      <c r="HS108" s="1056"/>
      <c r="HT108" s="1056"/>
      <c r="HU108" s="1056"/>
      <c r="HV108" s="1056"/>
      <c r="HW108" s="1056"/>
      <c r="HX108" s="1056"/>
      <c r="HY108" s="1056"/>
      <c r="HZ108" s="1056"/>
      <c r="IA108" s="1056"/>
      <c r="IB108" s="1056"/>
      <c r="IC108" s="1056"/>
      <c r="ID108" s="1056"/>
      <c r="IE108" s="1056"/>
      <c r="IF108" s="1056"/>
      <c r="IG108" s="1056"/>
      <c r="IH108" s="1056"/>
      <c r="II108" s="1056"/>
      <c r="IJ108" s="1056"/>
      <c r="IK108" s="1056"/>
      <c r="IL108" s="1056"/>
      <c r="IM108" s="1056"/>
    </row>
    <row r="109" spans="1:247" s="176" customFormat="1" ht="15.75" thickBot="1" x14ac:dyDescent="0.3">
      <c r="A109" s="1109">
        <v>108</v>
      </c>
      <c r="B109" s="1109" t="s">
        <v>854</v>
      </c>
      <c r="C109" s="1109" t="s">
        <v>855</v>
      </c>
      <c r="D109" s="412" t="s">
        <v>3817</v>
      </c>
      <c r="E109" s="1364" t="s">
        <v>4242</v>
      </c>
      <c r="F109" s="1109" t="s">
        <v>862</v>
      </c>
      <c r="G109" s="1109" t="s">
        <v>147</v>
      </c>
      <c r="H109" s="1110">
        <v>33863</v>
      </c>
      <c r="I109" s="1109">
        <v>31</v>
      </c>
      <c r="J109" s="1109"/>
      <c r="K109" s="1109" t="s">
        <v>110</v>
      </c>
      <c r="L109" s="1109"/>
      <c r="M109" s="1109" t="s">
        <v>154</v>
      </c>
      <c r="N109" s="1109"/>
      <c r="O109" s="1109"/>
      <c r="P109" s="1109"/>
      <c r="Q109" s="1109" t="s">
        <v>167</v>
      </c>
      <c r="R109" s="1109"/>
      <c r="S109" s="1109">
        <v>2016</v>
      </c>
      <c r="T109" s="1109"/>
      <c r="U109" s="1109" t="s">
        <v>100</v>
      </c>
      <c r="V109" s="1109"/>
      <c r="W109" s="1109" t="s">
        <v>101</v>
      </c>
      <c r="X109" s="1109"/>
      <c r="Y109" s="1109" t="s">
        <v>102</v>
      </c>
      <c r="Z109" s="1109"/>
      <c r="AA109" s="1109" t="s">
        <v>377</v>
      </c>
      <c r="AB109" s="1109"/>
      <c r="AC109" s="1109"/>
      <c r="AD109" s="1109"/>
      <c r="AE109" s="1109" t="s">
        <v>102</v>
      </c>
      <c r="AF109" s="1109" t="s">
        <v>117</v>
      </c>
      <c r="AG109" s="1109" t="s">
        <v>292</v>
      </c>
      <c r="AH109" s="1109" t="s">
        <v>119</v>
      </c>
      <c r="AI109" s="1109" t="s">
        <v>863</v>
      </c>
      <c r="AJ109" s="1109" t="s">
        <v>864</v>
      </c>
      <c r="AK109" s="1110">
        <v>45082</v>
      </c>
      <c r="AL109" s="1109" t="s">
        <v>102</v>
      </c>
      <c r="AM109" s="1109" t="s">
        <v>102</v>
      </c>
      <c r="AN109" s="1109" t="s">
        <v>154</v>
      </c>
      <c r="AO109" s="1056" t="s">
        <v>140</v>
      </c>
      <c r="AP109" s="1109" t="s">
        <v>110</v>
      </c>
      <c r="AQ109" s="1109" t="s">
        <v>482</v>
      </c>
      <c r="AR109" s="1109">
        <v>125</v>
      </c>
      <c r="AS109" s="1056" t="s">
        <v>97</v>
      </c>
      <c r="AT109" s="1109" t="s">
        <v>102</v>
      </c>
      <c r="AU109" s="1109" t="s">
        <v>171</v>
      </c>
      <c r="AV109" s="1109" t="s">
        <v>9</v>
      </c>
      <c r="AW109" s="1114" t="s">
        <v>484</v>
      </c>
      <c r="AX109" s="1109" t="s">
        <v>9</v>
      </c>
      <c r="AY109" s="1109" t="s">
        <v>9</v>
      </c>
      <c r="AZ109" s="1370" t="s">
        <v>4565</v>
      </c>
      <c r="BA109" s="1114" t="s">
        <v>102</v>
      </c>
      <c r="BB109" s="1109" t="s">
        <v>102</v>
      </c>
      <c r="BC109" s="1109"/>
      <c r="BD109" s="1056" t="s">
        <v>359</v>
      </c>
      <c r="BE109" s="1111">
        <v>0</v>
      </c>
      <c r="BF109" s="1112">
        <v>0</v>
      </c>
      <c r="BG109" s="1112"/>
      <c r="BH109" s="1112">
        <v>7.5</v>
      </c>
      <c r="BI109" s="1112">
        <v>7.5</v>
      </c>
      <c r="BJ109" s="1112">
        <v>4.5</v>
      </c>
      <c r="BK109" s="1112">
        <v>4.5</v>
      </c>
      <c r="BL109" s="1111">
        <f t="shared" ref="BL109" si="50">BE109+BH109+BJ109</f>
        <v>12</v>
      </c>
      <c r="BM109" s="1111">
        <f t="shared" si="46"/>
        <v>12</v>
      </c>
      <c r="BN109" s="1111">
        <f t="shared" si="40"/>
        <v>0</v>
      </c>
      <c r="BO109" s="1109" t="s">
        <v>97</v>
      </c>
      <c r="BP109" s="1109" t="s">
        <v>102</v>
      </c>
      <c r="BQ109" s="1109" t="s">
        <v>97</v>
      </c>
      <c r="BR109" s="1109" t="s">
        <v>102</v>
      </c>
      <c r="BS109" s="1109" t="s">
        <v>97</v>
      </c>
      <c r="BT109" s="1109" t="s">
        <v>102</v>
      </c>
      <c r="BU109" s="1109" t="s">
        <v>97</v>
      </c>
      <c r="BV109" s="1109" t="s">
        <v>102</v>
      </c>
      <c r="BW109" s="1109" t="s">
        <v>97</v>
      </c>
      <c r="BX109" s="1109" t="s">
        <v>102</v>
      </c>
      <c r="BY109" s="1109" t="s">
        <v>97</v>
      </c>
      <c r="BZ109" s="1109" t="s">
        <v>102</v>
      </c>
      <c r="CA109" s="1113" t="s">
        <v>97</v>
      </c>
      <c r="CB109" s="1113" t="s">
        <v>102</v>
      </c>
      <c r="CC109" s="1113" t="s">
        <v>97</v>
      </c>
      <c r="CD109" s="1113" t="s">
        <v>102</v>
      </c>
      <c r="CE109" s="1113" t="s">
        <v>97</v>
      </c>
      <c r="CF109" s="1113" t="s">
        <v>102</v>
      </c>
      <c r="CG109" s="1113" t="s">
        <v>97</v>
      </c>
      <c r="CH109" s="1113" t="s">
        <v>102</v>
      </c>
      <c r="CI109" s="1113" t="s">
        <v>97</v>
      </c>
      <c r="CJ109" s="1113" t="s">
        <v>102</v>
      </c>
      <c r="CK109" s="1113" t="s">
        <v>97</v>
      </c>
      <c r="CL109" s="1113" t="s">
        <v>102</v>
      </c>
      <c r="CM109" s="1113" t="s">
        <v>97</v>
      </c>
      <c r="CN109" s="1113" t="s">
        <v>102</v>
      </c>
      <c r="CO109" s="1113" t="s">
        <v>97</v>
      </c>
      <c r="CP109" s="1113" t="s">
        <v>102</v>
      </c>
      <c r="CQ109" s="1114" t="s">
        <v>97</v>
      </c>
      <c r="CR109" s="1114" t="s">
        <v>102</v>
      </c>
      <c r="CS109" s="1114" t="s">
        <v>97</v>
      </c>
      <c r="CT109" s="1114" t="s">
        <v>102</v>
      </c>
      <c r="CU109" s="1114" t="s">
        <v>97</v>
      </c>
      <c r="CV109" s="1114" t="s">
        <v>102</v>
      </c>
      <c r="CW109" s="1114" t="s">
        <v>97</v>
      </c>
      <c r="CX109" s="1114" t="s">
        <v>102</v>
      </c>
      <c r="CY109" s="1114" t="s">
        <v>97</v>
      </c>
      <c r="CZ109" s="1114" t="s">
        <v>102</v>
      </c>
      <c r="DA109" s="1114" t="s">
        <v>97</v>
      </c>
      <c r="DB109" s="1114" t="s">
        <v>102</v>
      </c>
      <c r="DC109" s="1114" t="s">
        <v>97</v>
      </c>
      <c r="DD109" s="1114" t="s">
        <v>102</v>
      </c>
      <c r="DE109" s="1114" t="s">
        <v>97</v>
      </c>
      <c r="DF109" s="1114" t="s">
        <v>102</v>
      </c>
      <c r="DG109" s="1114" t="s">
        <v>110</v>
      </c>
      <c r="DH109" s="1114">
        <v>97</v>
      </c>
      <c r="DI109" s="1114" t="s">
        <v>110</v>
      </c>
      <c r="DJ109" s="1114">
        <v>91.96</v>
      </c>
      <c r="DK109" s="1114" t="s">
        <v>110</v>
      </c>
      <c r="DL109" s="1114">
        <v>82.27</v>
      </c>
      <c r="DM109" s="1056" t="s">
        <v>97</v>
      </c>
      <c r="DN109" s="1056" t="s">
        <v>102</v>
      </c>
      <c r="DO109" s="1056" t="s">
        <v>97</v>
      </c>
      <c r="DP109" s="1056" t="s">
        <v>102</v>
      </c>
      <c r="DQ109" s="1056" t="s">
        <v>97</v>
      </c>
      <c r="DR109" s="1056" t="s">
        <v>102</v>
      </c>
      <c r="DS109" s="1056" t="s">
        <v>97</v>
      </c>
      <c r="DT109" s="1056" t="s">
        <v>102</v>
      </c>
      <c r="DU109" s="1056" t="s">
        <v>97</v>
      </c>
      <c r="DV109" s="1056" t="s">
        <v>102</v>
      </c>
      <c r="DW109" s="1056" t="s">
        <v>97</v>
      </c>
      <c r="DX109" s="1056" t="s">
        <v>102</v>
      </c>
      <c r="DY109" s="1114" t="s">
        <v>97</v>
      </c>
      <c r="DZ109" s="1114" t="s">
        <v>102</v>
      </c>
      <c r="EA109" s="1114" t="s">
        <v>97</v>
      </c>
      <c r="EB109" s="1114" t="s">
        <v>102</v>
      </c>
      <c r="EC109" s="1114" t="s">
        <v>110</v>
      </c>
      <c r="ED109" s="1114" t="s">
        <v>287</v>
      </c>
      <c r="EE109" s="1114" t="s">
        <v>97</v>
      </c>
      <c r="EF109" s="1114" t="s">
        <v>102</v>
      </c>
      <c r="EG109" s="1114" t="s">
        <v>110</v>
      </c>
      <c r="EH109" s="1114" t="s">
        <v>287</v>
      </c>
      <c r="EI109" s="1114" t="s">
        <v>97</v>
      </c>
      <c r="EJ109" s="1114" t="s">
        <v>102</v>
      </c>
      <c r="EK109" s="1056" t="s">
        <v>97</v>
      </c>
      <c r="EL109" s="1056" t="s">
        <v>102</v>
      </c>
      <c r="EM109" s="1056" t="s">
        <v>110</v>
      </c>
      <c r="EN109" s="1114" t="s">
        <v>143</v>
      </c>
      <c r="EO109" s="1114" t="s">
        <v>110</v>
      </c>
      <c r="EP109" s="1114" t="s">
        <v>287</v>
      </c>
      <c r="EQ109" s="1056"/>
      <c r="ER109" s="1056"/>
      <c r="ES109" s="1056"/>
      <c r="ET109" s="1056"/>
      <c r="EU109" s="1056"/>
      <c r="EV109" s="1056"/>
      <c r="EW109" s="1056"/>
      <c r="EX109" s="1056"/>
      <c r="EY109" s="1056"/>
      <c r="EZ109" s="1056"/>
      <c r="FA109" s="1056"/>
      <c r="FB109" s="1056"/>
      <c r="FC109" s="1056"/>
      <c r="FD109" s="1056"/>
      <c r="FE109" s="1056"/>
      <c r="FF109" s="1056"/>
      <c r="FG109" s="1056"/>
      <c r="FH109" s="1056"/>
      <c r="FI109" s="1056"/>
      <c r="FJ109" s="1056"/>
      <c r="FK109" s="1056"/>
      <c r="FL109" s="1056"/>
      <c r="FM109" s="1056"/>
      <c r="FN109" s="1056"/>
      <c r="FO109" s="1056"/>
      <c r="FP109" s="1056"/>
      <c r="FQ109" s="1056"/>
      <c r="FR109" s="1056"/>
      <c r="FS109" s="1056"/>
      <c r="FT109" s="1056"/>
      <c r="FU109" s="1056"/>
      <c r="FV109" s="1056"/>
      <c r="FW109" s="1056"/>
      <c r="FX109" s="1056"/>
      <c r="FY109" s="1056"/>
      <c r="FZ109" s="1056"/>
      <c r="GA109" s="1056"/>
      <c r="GB109" s="1056"/>
      <c r="GC109" s="1056"/>
      <c r="GD109" s="1056"/>
      <c r="GE109" s="1056"/>
      <c r="GF109" s="1056"/>
      <c r="GG109" s="1056"/>
      <c r="GH109" s="1056"/>
      <c r="GI109" s="1056"/>
      <c r="GJ109" s="1056"/>
      <c r="GK109" s="1056"/>
      <c r="GL109" s="1056"/>
      <c r="GM109" s="1056"/>
      <c r="GN109" s="1056"/>
      <c r="GO109" s="1056"/>
      <c r="GP109" s="1056"/>
      <c r="GQ109" s="1056"/>
      <c r="GR109" s="1056"/>
      <c r="GS109" s="1056"/>
      <c r="GT109" s="1056"/>
      <c r="GU109" s="1056"/>
      <c r="GV109" s="1056"/>
      <c r="GW109" s="1056"/>
      <c r="GX109" s="1056"/>
      <c r="GY109" s="1056"/>
      <c r="GZ109" s="1056"/>
      <c r="HA109" s="1056"/>
      <c r="HB109" s="1056"/>
      <c r="HC109" s="1056"/>
      <c r="HD109" s="1056"/>
      <c r="HE109" s="1056"/>
      <c r="HF109" s="1056"/>
      <c r="HG109" s="1056"/>
      <c r="HH109" s="1056"/>
      <c r="HI109" s="1056"/>
      <c r="HJ109" s="1056"/>
      <c r="HK109" s="1056"/>
      <c r="HL109" s="1056"/>
      <c r="HM109" s="1056"/>
      <c r="HN109" s="1056"/>
      <c r="HO109" s="1056"/>
      <c r="HP109" s="1056"/>
      <c r="HQ109" s="1056"/>
      <c r="HR109" s="1056"/>
      <c r="HS109" s="1056"/>
      <c r="HT109" s="1056"/>
      <c r="HU109" s="1056"/>
      <c r="HV109" s="1056"/>
      <c r="HW109" s="1056"/>
      <c r="HX109" s="1056"/>
      <c r="HY109" s="1056"/>
      <c r="HZ109" s="1056"/>
      <c r="IA109" s="1056"/>
      <c r="IB109" s="1056"/>
      <c r="IC109" s="1056"/>
      <c r="ID109" s="1056"/>
      <c r="IE109" s="1056"/>
      <c r="IF109" s="1056"/>
      <c r="IG109" s="1056"/>
      <c r="IH109" s="1056"/>
      <c r="II109" s="1056"/>
      <c r="IJ109" s="1056"/>
      <c r="IK109" s="1056"/>
      <c r="IL109" s="1056"/>
      <c r="IM109" s="1056"/>
    </row>
    <row r="110" spans="1:247" s="176" customFormat="1" ht="15.75" thickBot="1" x14ac:dyDescent="0.3">
      <c r="A110" s="1109">
        <v>109</v>
      </c>
      <c r="B110" s="1109" t="s">
        <v>860</v>
      </c>
      <c r="C110" s="1109" t="s">
        <v>861</v>
      </c>
      <c r="D110" s="412" t="s">
        <v>3818</v>
      </c>
      <c r="E110" s="1364" t="s">
        <v>4243</v>
      </c>
      <c r="F110" s="1109" t="s">
        <v>867</v>
      </c>
      <c r="G110" s="1109" t="s">
        <v>147</v>
      </c>
      <c r="H110" s="1110">
        <v>36892</v>
      </c>
      <c r="I110" s="1109">
        <v>22</v>
      </c>
      <c r="J110" s="1109"/>
      <c r="K110" s="1109" t="s">
        <v>563</v>
      </c>
      <c r="L110" s="1109"/>
      <c r="M110" s="1109" t="s">
        <v>138</v>
      </c>
      <c r="N110" s="1109"/>
      <c r="O110" s="1109"/>
      <c r="P110" s="1109"/>
      <c r="Q110" s="1109" t="s">
        <v>160</v>
      </c>
      <c r="R110" s="1109"/>
      <c r="S110" s="1109">
        <v>2022</v>
      </c>
      <c r="T110" s="1109"/>
      <c r="U110" s="1109" t="s">
        <v>100</v>
      </c>
      <c r="V110" s="1109"/>
      <c r="W110" s="1109" t="s">
        <v>101</v>
      </c>
      <c r="X110" s="1109"/>
      <c r="Y110" s="1109" t="s">
        <v>102</v>
      </c>
      <c r="Z110" s="1109"/>
      <c r="AA110" s="1109" t="s">
        <v>150</v>
      </c>
      <c r="AB110" s="1109"/>
      <c r="AC110" s="1109"/>
      <c r="AD110" s="1109"/>
      <c r="AE110" s="1109" t="s">
        <v>102</v>
      </c>
      <c r="AF110" s="1109" t="s">
        <v>103</v>
      </c>
      <c r="AG110" s="1109" t="s">
        <v>635</v>
      </c>
      <c r="AH110" s="1109" t="s">
        <v>119</v>
      </c>
      <c r="AI110" s="1109" t="s">
        <v>868</v>
      </c>
      <c r="AJ110" s="1109" t="s">
        <v>869</v>
      </c>
      <c r="AK110" s="1110">
        <v>45123</v>
      </c>
      <c r="AL110" s="1109" t="s">
        <v>102</v>
      </c>
      <c r="AM110" s="1109" t="s">
        <v>102</v>
      </c>
      <c r="AN110" s="1109" t="s">
        <v>138</v>
      </c>
      <c r="AO110" s="1056" t="s">
        <v>162</v>
      </c>
      <c r="AP110" s="1109" t="s">
        <v>110</v>
      </c>
      <c r="AQ110" s="1109" t="s">
        <v>482</v>
      </c>
      <c r="AR110" s="1109">
        <v>125</v>
      </c>
      <c r="AS110" s="1056" t="s">
        <v>97</v>
      </c>
      <c r="AT110" s="1109" t="s">
        <v>102</v>
      </c>
      <c r="AU110" s="1109" t="s">
        <v>271</v>
      </c>
      <c r="AV110" s="1109" t="s">
        <v>9</v>
      </c>
      <c r="AW110" s="1114" t="s">
        <v>484</v>
      </c>
      <c r="AX110" s="1109" t="s">
        <v>9</v>
      </c>
      <c r="AY110" s="1109" t="s">
        <v>9</v>
      </c>
      <c r="AZ110" s="1369" t="s">
        <v>2835</v>
      </c>
      <c r="BA110" s="1114" t="s">
        <v>102</v>
      </c>
      <c r="BB110" s="1109" t="s">
        <v>102</v>
      </c>
      <c r="BC110" s="1109"/>
      <c r="BD110" s="1056" t="s">
        <v>870</v>
      </c>
      <c r="BE110" s="1111">
        <v>0</v>
      </c>
      <c r="BF110" s="1112">
        <v>0</v>
      </c>
      <c r="BG110" s="1112"/>
      <c r="BH110" s="1112">
        <v>7.5</v>
      </c>
      <c r="BI110" s="1112">
        <v>7.5</v>
      </c>
      <c r="BJ110" s="1112">
        <v>4.5</v>
      </c>
      <c r="BK110" s="1112">
        <v>4.5</v>
      </c>
      <c r="BL110" s="1111">
        <f t="shared" ref="BL110" si="51">BE110+BH110+BJ110</f>
        <v>12</v>
      </c>
      <c r="BM110" s="1111">
        <f t="shared" si="46"/>
        <v>12</v>
      </c>
      <c r="BN110" s="1111">
        <f t="shared" si="40"/>
        <v>0</v>
      </c>
      <c r="BO110" s="1109" t="s">
        <v>97</v>
      </c>
      <c r="BP110" s="1109" t="s">
        <v>102</v>
      </c>
      <c r="BQ110" s="1109" t="s">
        <v>97</v>
      </c>
      <c r="BR110" s="1109" t="s">
        <v>102</v>
      </c>
      <c r="BS110" s="1109" t="s">
        <v>97</v>
      </c>
      <c r="BT110" s="1109" t="s">
        <v>102</v>
      </c>
      <c r="BU110" s="1109" t="s">
        <v>97</v>
      </c>
      <c r="BV110" s="1109" t="s">
        <v>102</v>
      </c>
      <c r="BW110" s="1109" t="s">
        <v>97</v>
      </c>
      <c r="BX110" s="1109" t="s">
        <v>102</v>
      </c>
      <c r="BY110" s="1109" t="s">
        <v>97</v>
      </c>
      <c r="BZ110" s="1109" t="s">
        <v>102</v>
      </c>
      <c r="CA110" s="1113" t="s">
        <v>97</v>
      </c>
      <c r="CB110" s="1113" t="s">
        <v>102</v>
      </c>
      <c r="CC110" s="1113" t="s">
        <v>97</v>
      </c>
      <c r="CD110" s="1113" t="s">
        <v>102</v>
      </c>
      <c r="CE110" s="1113" t="s">
        <v>97</v>
      </c>
      <c r="CF110" s="1113" t="s">
        <v>102</v>
      </c>
      <c r="CG110" s="1113" t="s">
        <v>97</v>
      </c>
      <c r="CH110" s="1113" t="s">
        <v>102</v>
      </c>
      <c r="CI110" s="1113" t="s">
        <v>97</v>
      </c>
      <c r="CJ110" s="1113" t="s">
        <v>102</v>
      </c>
      <c r="CK110" s="1113" t="s">
        <v>97</v>
      </c>
      <c r="CL110" s="1113" t="s">
        <v>102</v>
      </c>
      <c r="CM110" s="1113" t="s">
        <v>97</v>
      </c>
      <c r="CN110" s="1113" t="s">
        <v>102</v>
      </c>
      <c r="CO110" s="1113" t="s">
        <v>97</v>
      </c>
      <c r="CP110" s="1113" t="s">
        <v>102</v>
      </c>
      <c r="CQ110" s="1114" t="s">
        <v>97</v>
      </c>
      <c r="CR110" s="1114" t="s">
        <v>102</v>
      </c>
      <c r="CS110" s="1114" t="s">
        <v>97</v>
      </c>
      <c r="CT110" s="1114" t="s">
        <v>102</v>
      </c>
      <c r="CU110" s="1114" t="s">
        <v>97</v>
      </c>
      <c r="CV110" s="1114" t="s">
        <v>102</v>
      </c>
      <c r="CW110" s="1114" t="s">
        <v>97</v>
      </c>
      <c r="CX110" s="1114" t="s">
        <v>102</v>
      </c>
      <c r="CY110" s="1114" t="s">
        <v>97</v>
      </c>
      <c r="CZ110" s="1114" t="s">
        <v>102</v>
      </c>
      <c r="DA110" s="1114" t="s">
        <v>97</v>
      </c>
      <c r="DB110" s="1114" t="s">
        <v>102</v>
      </c>
      <c r="DC110" s="1114" t="s">
        <v>97</v>
      </c>
      <c r="DD110" s="1114" t="s">
        <v>102</v>
      </c>
      <c r="DE110" s="1114" t="s">
        <v>97</v>
      </c>
      <c r="DF110" s="1114" t="s">
        <v>102</v>
      </c>
      <c r="DG110" s="1114" t="s">
        <v>110</v>
      </c>
      <c r="DH110" s="1114">
        <v>97</v>
      </c>
      <c r="DI110" s="1114" t="s">
        <v>110</v>
      </c>
      <c r="DJ110" s="1114">
        <v>99.33</v>
      </c>
      <c r="DK110" s="1114" t="s">
        <v>110</v>
      </c>
      <c r="DL110" s="1114">
        <v>95.57</v>
      </c>
      <c r="DM110" s="1056" t="s">
        <v>97</v>
      </c>
      <c r="DN110" s="1056" t="s">
        <v>102</v>
      </c>
      <c r="DO110" s="1056" t="s">
        <v>97</v>
      </c>
      <c r="DP110" s="1056" t="s">
        <v>102</v>
      </c>
      <c r="DQ110" s="1056" t="s">
        <v>97</v>
      </c>
      <c r="DR110" s="1056" t="s">
        <v>102</v>
      </c>
      <c r="DS110" s="1056" t="s">
        <v>97</v>
      </c>
      <c r="DT110" s="1056" t="s">
        <v>102</v>
      </c>
      <c r="DU110" s="1056" t="s">
        <v>97</v>
      </c>
      <c r="DV110" s="1056" t="s">
        <v>102</v>
      </c>
      <c r="DW110" s="1056" t="s">
        <v>97</v>
      </c>
      <c r="DX110" s="1056" t="s">
        <v>102</v>
      </c>
      <c r="DY110" s="1114" t="s">
        <v>97</v>
      </c>
      <c r="DZ110" s="1114" t="s">
        <v>102</v>
      </c>
      <c r="EA110" s="1114" t="s">
        <v>97</v>
      </c>
      <c r="EB110" s="1114" t="s">
        <v>102</v>
      </c>
      <c r="EC110" s="1114" t="s">
        <v>110</v>
      </c>
      <c r="ED110" s="1114" t="s">
        <v>143</v>
      </c>
      <c r="EE110" s="1114" t="s">
        <v>110</v>
      </c>
      <c r="EF110" s="1114" t="s">
        <v>287</v>
      </c>
      <c r="EG110" s="1114" t="s">
        <v>97</v>
      </c>
      <c r="EH110" s="1114" t="s">
        <v>102</v>
      </c>
      <c r="EI110" s="1114" t="s">
        <v>97</v>
      </c>
      <c r="EJ110" s="1114" t="s">
        <v>102</v>
      </c>
      <c r="EK110" s="1056" t="s">
        <v>97</v>
      </c>
      <c r="EL110" s="1056" t="s">
        <v>102</v>
      </c>
      <c r="EM110" s="1056" t="s">
        <v>110</v>
      </c>
      <c r="EN110" s="1114" t="s">
        <v>287</v>
      </c>
      <c r="EO110" s="1114" t="s">
        <v>110</v>
      </c>
      <c r="EP110" s="1114" t="s">
        <v>287</v>
      </c>
      <c r="EQ110" s="1056"/>
      <c r="ER110" s="1056"/>
      <c r="ES110" s="1056"/>
      <c r="ET110" s="1056"/>
      <c r="EU110" s="1056"/>
      <c r="EV110" s="1056"/>
      <c r="EW110" s="1056"/>
      <c r="EX110" s="1056"/>
      <c r="EY110" s="1056"/>
      <c r="EZ110" s="1056"/>
      <c r="FA110" s="1056"/>
      <c r="FB110" s="1056"/>
      <c r="FC110" s="1056"/>
      <c r="FD110" s="1056"/>
      <c r="FE110" s="1056"/>
      <c r="FF110" s="1056"/>
      <c r="FG110" s="1056"/>
      <c r="FH110" s="1056"/>
      <c r="FI110" s="1056"/>
      <c r="FJ110" s="1056"/>
      <c r="FK110" s="1056"/>
      <c r="FL110" s="1056"/>
      <c r="FM110" s="1056"/>
      <c r="FN110" s="1056"/>
      <c r="FO110" s="1056"/>
      <c r="FP110" s="1056"/>
      <c r="FQ110" s="1056"/>
      <c r="FR110" s="1056"/>
      <c r="FS110" s="1056"/>
      <c r="FT110" s="1056"/>
      <c r="FU110" s="1056"/>
      <c r="FV110" s="1056"/>
      <c r="FW110" s="1056"/>
      <c r="FX110" s="1056"/>
      <c r="FY110" s="1056"/>
      <c r="FZ110" s="1056"/>
      <c r="GA110" s="1056"/>
      <c r="GB110" s="1056"/>
      <c r="GC110" s="1056"/>
      <c r="GD110" s="1056"/>
      <c r="GE110" s="1056"/>
      <c r="GF110" s="1056"/>
      <c r="GG110" s="1056"/>
      <c r="GH110" s="1056"/>
      <c r="GI110" s="1056"/>
      <c r="GJ110" s="1056"/>
      <c r="GK110" s="1056"/>
      <c r="GL110" s="1056"/>
      <c r="GM110" s="1056"/>
      <c r="GN110" s="1056"/>
      <c r="GO110" s="1056"/>
      <c r="GP110" s="1056"/>
      <c r="GQ110" s="1056"/>
      <c r="GR110" s="1056"/>
      <c r="GS110" s="1056"/>
      <c r="GT110" s="1056"/>
      <c r="GU110" s="1056"/>
      <c r="GV110" s="1056"/>
      <c r="GW110" s="1056"/>
      <c r="GX110" s="1056"/>
      <c r="GY110" s="1056"/>
      <c r="GZ110" s="1056"/>
      <c r="HA110" s="1056"/>
      <c r="HB110" s="1056"/>
      <c r="HC110" s="1056"/>
      <c r="HD110" s="1056"/>
      <c r="HE110" s="1056"/>
      <c r="HF110" s="1056"/>
      <c r="HG110" s="1056"/>
      <c r="HH110" s="1056"/>
      <c r="HI110" s="1056"/>
      <c r="HJ110" s="1056"/>
      <c r="HK110" s="1056"/>
      <c r="HL110" s="1056"/>
      <c r="HM110" s="1056"/>
      <c r="HN110" s="1056"/>
      <c r="HO110" s="1056"/>
      <c r="HP110" s="1056"/>
      <c r="HQ110" s="1056"/>
      <c r="HR110" s="1056"/>
      <c r="HS110" s="1056"/>
      <c r="HT110" s="1056"/>
      <c r="HU110" s="1056"/>
      <c r="HV110" s="1056"/>
      <c r="HW110" s="1056"/>
      <c r="HX110" s="1056"/>
      <c r="HY110" s="1056"/>
      <c r="HZ110" s="1056"/>
      <c r="IA110" s="1056"/>
      <c r="IB110" s="1056"/>
      <c r="IC110" s="1056"/>
      <c r="ID110" s="1056"/>
      <c r="IE110" s="1056"/>
      <c r="IF110" s="1056"/>
      <c r="IG110" s="1056"/>
      <c r="IH110" s="1056"/>
      <c r="II110" s="1056"/>
      <c r="IJ110" s="1056"/>
      <c r="IK110" s="1056"/>
      <c r="IL110" s="1056"/>
      <c r="IM110" s="1056"/>
    </row>
    <row r="111" spans="1:247" s="176" customFormat="1" ht="15.75" thickBot="1" x14ac:dyDescent="0.3">
      <c r="A111" s="1109">
        <v>110</v>
      </c>
      <c r="B111" s="1109" t="s">
        <v>865</v>
      </c>
      <c r="C111" s="1109" t="s">
        <v>866</v>
      </c>
      <c r="D111" s="412" t="s">
        <v>3819</v>
      </c>
      <c r="E111" s="1364" t="s">
        <v>4244</v>
      </c>
      <c r="F111" s="1109" t="s">
        <v>873</v>
      </c>
      <c r="G111" s="1109" t="s">
        <v>147</v>
      </c>
      <c r="H111" s="1110">
        <v>29809</v>
      </c>
      <c r="I111" s="1109">
        <v>42</v>
      </c>
      <c r="J111" s="1109"/>
      <c r="K111" s="1109" t="s">
        <v>489</v>
      </c>
      <c r="L111" s="1109"/>
      <c r="M111" s="1109" t="s">
        <v>473</v>
      </c>
      <c r="N111" s="1109"/>
      <c r="O111" s="1109"/>
      <c r="P111" s="1109"/>
      <c r="Q111" s="1109" t="s">
        <v>874</v>
      </c>
      <c r="R111" s="1109"/>
      <c r="S111" s="1109">
        <v>2006</v>
      </c>
      <c r="T111" s="1109"/>
      <c r="U111" s="1109" t="s">
        <v>100</v>
      </c>
      <c r="V111" s="1109"/>
      <c r="W111" s="1109" t="s">
        <v>101</v>
      </c>
      <c r="X111" s="1109"/>
      <c r="Y111" s="1109" t="s">
        <v>102</v>
      </c>
      <c r="Z111" s="1109"/>
      <c r="AA111" s="1109" t="s">
        <v>150</v>
      </c>
      <c r="AB111" s="1109"/>
      <c r="AC111" s="1109"/>
      <c r="AD111" s="1109"/>
      <c r="AE111" s="1109" t="s">
        <v>102</v>
      </c>
      <c r="AF111" s="1109" t="s">
        <v>117</v>
      </c>
      <c r="AG111" s="1109" t="s">
        <v>151</v>
      </c>
      <c r="AH111" s="1109" t="s">
        <v>119</v>
      </c>
      <c r="AI111" s="1109" t="s">
        <v>875</v>
      </c>
      <c r="AJ111" s="1109" t="s">
        <v>876</v>
      </c>
      <c r="AK111" s="1110">
        <v>45145</v>
      </c>
      <c r="AL111" s="1109" t="s">
        <v>102</v>
      </c>
      <c r="AM111" s="1109" t="s">
        <v>102</v>
      </c>
      <c r="AN111" s="1109" t="s">
        <v>473</v>
      </c>
      <c r="AO111" s="1056" t="s">
        <v>236</v>
      </c>
      <c r="AP111" s="1109" t="s">
        <v>532</v>
      </c>
      <c r="AQ111" s="1109" t="s">
        <v>515</v>
      </c>
      <c r="AR111" s="1109" t="s">
        <v>102</v>
      </c>
      <c r="AS111" s="1056" t="s">
        <v>97</v>
      </c>
      <c r="AT111" s="1109" t="s">
        <v>102</v>
      </c>
      <c r="AU111" s="1109" t="s">
        <v>811</v>
      </c>
      <c r="AV111" s="1109" t="s">
        <v>9</v>
      </c>
      <c r="AW111" s="1114" t="s">
        <v>484</v>
      </c>
      <c r="AX111" s="1109" t="s">
        <v>9</v>
      </c>
      <c r="AY111" s="1109" t="s">
        <v>9</v>
      </c>
      <c r="AZ111" s="1370" t="s">
        <v>4565</v>
      </c>
      <c r="BA111" s="1114" t="s">
        <v>102</v>
      </c>
      <c r="BB111" s="1109" t="s">
        <v>102</v>
      </c>
      <c r="BC111" s="1109"/>
      <c r="BD111" s="1056" t="s">
        <v>782</v>
      </c>
      <c r="BE111" s="1111">
        <v>0</v>
      </c>
      <c r="BF111" s="1112">
        <v>0</v>
      </c>
      <c r="BG111" s="1112"/>
      <c r="BH111" s="1112">
        <v>4</v>
      </c>
      <c r="BI111" s="1112">
        <v>0</v>
      </c>
      <c r="BJ111" s="1112">
        <v>0</v>
      </c>
      <c r="BK111" s="1112">
        <v>0</v>
      </c>
      <c r="BL111" s="1111">
        <f>BE111+BH111+BJ111</f>
        <v>4</v>
      </c>
      <c r="BM111" s="1111">
        <f t="shared" si="46"/>
        <v>0</v>
      </c>
      <c r="BN111" s="1111">
        <f t="shared" si="40"/>
        <v>12</v>
      </c>
      <c r="BO111" s="1109" t="s">
        <v>97</v>
      </c>
      <c r="BP111" s="1109" t="s">
        <v>102</v>
      </c>
      <c r="BQ111" s="1109" t="s">
        <v>97</v>
      </c>
      <c r="BR111" s="1109" t="s">
        <v>102</v>
      </c>
      <c r="BS111" s="1109" t="s">
        <v>97</v>
      </c>
      <c r="BT111" s="1109" t="s">
        <v>102</v>
      </c>
      <c r="BU111" s="1109" t="s">
        <v>97</v>
      </c>
      <c r="BV111" s="1109" t="s">
        <v>102</v>
      </c>
      <c r="BW111" s="1109" t="s">
        <v>97</v>
      </c>
      <c r="BX111" s="1109" t="s">
        <v>102</v>
      </c>
      <c r="BY111" s="1109" t="s">
        <v>97</v>
      </c>
      <c r="BZ111" s="1109" t="s">
        <v>102</v>
      </c>
      <c r="CA111" s="1113" t="s">
        <v>97</v>
      </c>
      <c r="CB111" s="1113" t="s">
        <v>102</v>
      </c>
      <c r="CC111" s="1113" t="s">
        <v>97</v>
      </c>
      <c r="CD111" s="1113" t="s">
        <v>102</v>
      </c>
      <c r="CE111" s="1113" t="s">
        <v>97</v>
      </c>
      <c r="CF111" s="1113" t="s">
        <v>102</v>
      </c>
      <c r="CG111" s="1113" t="s">
        <v>97</v>
      </c>
      <c r="CH111" s="1113" t="s">
        <v>102</v>
      </c>
      <c r="CI111" s="1113" t="s">
        <v>97</v>
      </c>
      <c r="CJ111" s="1113" t="s">
        <v>102</v>
      </c>
      <c r="CK111" s="1113" t="s">
        <v>97</v>
      </c>
      <c r="CL111" s="1113" t="s">
        <v>102</v>
      </c>
      <c r="CM111" s="1113" t="s">
        <v>97</v>
      </c>
      <c r="CN111" s="1113" t="s">
        <v>102</v>
      </c>
      <c r="CO111" s="1113" t="s">
        <v>97</v>
      </c>
      <c r="CP111" s="1113" t="s">
        <v>102</v>
      </c>
      <c r="CQ111" s="1114" t="s">
        <v>97</v>
      </c>
      <c r="CR111" s="1114" t="s">
        <v>102</v>
      </c>
      <c r="CS111" s="1114" t="s">
        <v>97</v>
      </c>
      <c r="CT111" s="1114" t="s">
        <v>102</v>
      </c>
      <c r="CU111" s="1114" t="s">
        <v>97</v>
      </c>
      <c r="CV111" s="1114" t="s">
        <v>102</v>
      </c>
      <c r="CW111" s="1114" t="s">
        <v>97</v>
      </c>
      <c r="CX111" s="1114" t="s">
        <v>102</v>
      </c>
      <c r="CY111" s="1114" t="s">
        <v>97</v>
      </c>
      <c r="CZ111" s="1114" t="s">
        <v>102</v>
      </c>
      <c r="DA111" s="1114" t="s">
        <v>97</v>
      </c>
      <c r="DB111" s="1114" t="s">
        <v>102</v>
      </c>
      <c r="DC111" s="1114" t="s">
        <v>97</v>
      </c>
      <c r="DD111" s="1114" t="s">
        <v>102</v>
      </c>
      <c r="DE111" s="1114" t="s">
        <v>97</v>
      </c>
      <c r="DF111" s="1114" t="s">
        <v>102</v>
      </c>
      <c r="DG111" s="1114" t="s">
        <v>110</v>
      </c>
      <c r="DH111" s="1114">
        <v>68</v>
      </c>
      <c r="DI111" s="1114" t="s">
        <v>110</v>
      </c>
      <c r="DJ111" s="1114">
        <v>41.88</v>
      </c>
      <c r="DK111" s="1114" t="s">
        <v>97</v>
      </c>
      <c r="DL111" s="1114" t="s">
        <v>102</v>
      </c>
      <c r="DM111" s="1056" t="s">
        <v>97</v>
      </c>
      <c r="DN111" s="1056" t="s">
        <v>102</v>
      </c>
      <c r="DO111" s="1056" t="s">
        <v>97</v>
      </c>
      <c r="DP111" s="1056" t="s">
        <v>102</v>
      </c>
      <c r="DQ111" s="1056" t="s">
        <v>97</v>
      </c>
      <c r="DR111" s="1056" t="s">
        <v>102</v>
      </c>
      <c r="DS111" s="1056" t="s">
        <v>97</v>
      </c>
      <c r="DT111" s="1056" t="s">
        <v>102</v>
      </c>
      <c r="DU111" s="1056" t="s">
        <v>97</v>
      </c>
      <c r="DV111" s="1056" t="s">
        <v>102</v>
      </c>
      <c r="DW111" s="1056" t="s">
        <v>97</v>
      </c>
      <c r="DX111" s="1056" t="s">
        <v>102</v>
      </c>
      <c r="DY111" s="1114" t="s">
        <v>97</v>
      </c>
      <c r="DZ111" s="1114" t="s">
        <v>102</v>
      </c>
      <c r="EA111" s="1114" t="s">
        <v>97</v>
      </c>
      <c r="EB111" s="1114" t="s">
        <v>102</v>
      </c>
      <c r="EC111" s="1114" t="s">
        <v>97</v>
      </c>
      <c r="ED111" s="1114" t="s">
        <v>102</v>
      </c>
      <c r="EE111" s="1114" t="s">
        <v>97</v>
      </c>
      <c r="EF111" s="1114" t="s">
        <v>102</v>
      </c>
      <c r="EG111" s="1114" t="s">
        <v>97</v>
      </c>
      <c r="EH111" s="1114" t="s">
        <v>102</v>
      </c>
      <c r="EI111" s="1114" t="s">
        <v>97</v>
      </c>
      <c r="EJ111" s="1114" t="s">
        <v>102</v>
      </c>
      <c r="EK111" s="1056" t="s">
        <v>97</v>
      </c>
      <c r="EL111" s="1056" t="s">
        <v>102</v>
      </c>
      <c r="EM111" s="1114" t="s">
        <v>97</v>
      </c>
      <c r="EN111" s="1114" t="s">
        <v>102</v>
      </c>
      <c r="EO111" s="1114" t="s">
        <v>97</v>
      </c>
      <c r="EP111" s="1114" t="s">
        <v>102</v>
      </c>
      <c r="EQ111" s="1056"/>
      <c r="ER111" s="1056"/>
      <c r="ES111" s="1056"/>
      <c r="ET111" s="1056"/>
      <c r="EU111" s="1056"/>
      <c r="EV111" s="1056"/>
      <c r="EW111" s="1056"/>
      <c r="EX111" s="1056"/>
      <c r="EY111" s="1056"/>
      <c r="EZ111" s="1056"/>
      <c r="FA111" s="1056"/>
      <c r="FB111" s="1056"/>
      <c r="FC111" s="1056"/>
      <c r="FD111" s="1056"/>
      <c r="FE111" s="1056"/>
      <c r="FF111" s="1056"/>
      <c r="FG111" s="1056"/>
      <c r="FH111" s="1056"/>
      <c r="FI111" s="1056"/>
      <c r="FJ111" s="1056"/>
      <c r="FK111" s="1056"/>
      <c r="FL111" s="1056"/>
      <c r="FM111" s="1056"/>
      <c r="FN111" s="1056"/>
      <c r="FO111" s="1056"/>
      <c r="FP111" s="1056"/>
      <c r="FQ111" s="1056"/>
      <c r="FR111" s="1056"/>
      <c r="FS111" s="1056"/>
      <c r="FT111" s="1056"/>
      <c r="FU111" s="1056"/>
      <c r="FV111" s="1056"/>
      <c r="FW111" s="1056"/>
      <c r="FX111" s="1056"/>
      <c r="FY111" s="1056"/>
      <c r="FZ111" s="1056"/>
      <c r="GA111" s="1056"/>
      <c r="GB111" s="1056"/>
      <c r="GC111" s="1056"/>
      <c r="GD111" s="1056"/>
      <c r="GE111" s="1056"/>
      <c r="GF111" s="1056"/>
      <c r="GG111" s="1056"/>
      <c r="GH111" s="1056"/>
      <c r="GI111" s="1056"/>
      <c r="GJ111" s="1056"/>
      <c r="GK111" s="1056"/>
      <c r="GL111" s="1056"/>
      <c r="GM111" s="1056"/>
      <c r="GN111" s="1056"/>
      <c r="GO111" s="1056"/>
      <c r="GP111" s="1056"/>
      <c r="GQ111" s="1056"/>
      <c r="GR111" s="1056"/>
      <c r="GS111" s="1056"/>
      <c r="GT111" s="1056" t="s">
        <v>339</v>
      </c>
      <c r="GU111" s="1056"/>
      <c r="GV111" s="1056"/>
      <c r="GW111" s="1056"/>
      <c r="GX111" s="1056"/>
      <c r="GY111" s="1056"/>
      <c r="GZ111" s="1056"/>
      <c r="HA111" s="1056"/>
      <c r="HB111" s="1056"/>
      <c r="HC111" s="1056"/>
      <c r="HD111" s="1056" t="s">
        <v>97</v>
      </c>
      <c r="HE111" s="1056"/>
      <c r="HF111" s="1056"/>
      <c r="HG111" s="1056"/>
      <c r="HH111" s="1056"/>
      <c r="HI111" s="1056"/>
      <c r="HJ111" s="1056"/>
      <c r="HK111" s="1056"/>
      <c r="HL111" s="1056"/>
      <c r="HM111" s="1056"/>
      <c r="HN111" s="1056"/>
      <c r="HO111" s="1056"/>
      <c r="HP111" s="1056"/>
      <c r="HQ111" s="1056"/>
      <c r="HR111" s="1056"/>
      <c r="HS111" s="1056"/>
      <c r="HT111" s="1056"/>
      <c r="HU111" s="1056"/>
      <c r="HV111" s="1056"/>
      <c r="HW111" s="1056"/>
      <c r="HX111" s="1056"/>
      <c r="HY111" s="1056"/>
      <c r="HZ111" s="1056"/>
      <c r="IA111" s="1056"/>
      <c r="IB111" s="1056"/>
      <c r="IC111" s="1056"/>
      <c r="ID111" s="1056"/>
      <c r="IE111" s="1056"/>
      <c r="IF111" s="1056"/>
      <c r="IG111" s="1056"/>
      <c r="IH111" s="1056"/>
      <c r="II111" s="1056"/>
      <c r="IJ111" s="1056"/>
      <c r="IK111" s="1056"/>
      <c r="IL111" s="1056"/>
      <c r="IM111" s="1056"/>
    </row>
    <row r="112" spans="1:247" s="176" customFormat="1" ht="15.75" thickBot="1" x14ac:dyDescent="0.3">
      <c r="A112" s="1109">
        <v>111</v>
      </c>
      <c r="B112" s="1109" t="s">
        <v>871</v>
      </c>
      <c r="C112" s="1109" t="s">
        <v>872</v>
      </c>
      <c r="D112" s="412" t="s">
        <v>3820</v>
      </c>
      <c r="E112" s="1364" t="s">
        <v>4245</v>
      </c>
      <c r="F112" s="1109" t="s">
        <v>879</v>
      </c>
      <c r="G112" s="1109" t="s">
        <v>147</v>
      </c>
      <c r="H112" s="1110">
        <v>28875</v>
      </c>
      <c r="I112" s="1109">
        <v>44</v>
      </c>
      <c r="J112" s="1109"/>
      <c r="K112" s="1109" t="s">
        <v>489</v>
      </c>
      <c r="L112" s="1109"/>
      <c r="M112" s="1109" t="s">
        <v>115</v>
      </c>
      <c r="N112" s="1109"/>
      <c r="O112" s="1109"/>
      <c r="P112" s="1109"/>
      <c r="Q112" s="1109" t="s">
        <v>808</v>
      </c>
      <c r="R112" s="1109"/>
      <c r="S112" s="1109">
        <v>2004</v>
      </c>
      <c r="T112" s="1109"/>
      <c r="U112" s="1109" t="s">
        <v>100</v>
      </c>
      <c r="V112" s="1109"/>
      <c r="W112" s="1109" t="s">
        <v>101</v>
      </c>
      <c r="X112" s="1109"/>
      <c r="Y112" s="1109" t="s">
        <v>102</v>
      </c>
      <c r="Z112" s="1109"/>
      <c r="AA112" s="1109" t="s">
        <v>191</v>
      </c>
      <c r="AB112" s="1109"/>
      <c r="AC112" s="1109"/>
      <c r="AD112" s="1109"/>
      <c r="AE112" s="1109" t="s">
        <v>102</v>
      </c>
      <c r="AF112" s="1109" t="s">
        <v>192</v>
      </c>
      <c r="AG112" s="1109" t="s">
        <v>193</v>
      </c>
      <c r="AH112" s="1109" t="s">
        <v>119</v>
      </c>
      <c r="AI112" s="1109" t="s">
        <v>880</v>
      </c>
      <c r="AJ112" s="1109" t="s">
        <v>881</v>
      </c>
      <c r="AK112" s="1110">
        <v>45059</v>
      </c>
      <c r="AL112" s="1109" t="s">
        <v>102</v>
      </c>
      <c r="AM112" s="1109" t="s">
        <v>102</v>
      </c>
      <c r="AN112" s="1109" t="s">
        <v>115</v>
      </c>
      <c r="AO112" s="1056" t="s">
        <v>122</v>
      </c>
      <c r="AP112" s="1109" t="s">
        <v>110</v>
      </c>
      <c r="AQ112" s="1109" t="s">
        <v>482</v>
      </c>
      <c r="AR112" s="1109">
        <v>150</v>
      </c>
      <c r="AS112" s="1056" t="s">
        <v>97</v>
      </c>
      <c r="AT112" s="1109" t="s">
        <v>102</v>
      </c>
      <c r="AU112" s="1109" t="s">
        <v>271</v>
      </c>
      <c r="AV112" s="1109" t="s">
        <v>9</v>
      </c>
      <c r="AW112" s="1114" t="s">
        <v>484</v>
      </c>
      <c r="AX112" s="1109" t="s">
        <v>9</v>
      </c>
      <c r="AY112" s="1109" t="s">
        <v>9</v>
      </c>
      <c r="AZ112" s="1369" t="s">
        <v>2835</v>
      </c>
      <c r="BA112" s="1114" t="s">
        <v>102</v>
      </c>
      <c r="BB112" s="1109" t="s">
        <v>102</v>
      </c>
      <c r="BC112" s="1109"/>
      <c r="BD112" s="1056" t="s">
        <v>882</v>
      </c>
      <c r="BE112" s="1111">
        <v>0</v>
      </c>
      <c r="BF112" s="1112">
        <v>0</v>
      </c>
      <c r="BG112" s="1112"/>
      <c r="BH112" s="1112">
        <v>7.5</v>
      </c>
      <c r="BI112" s="1112">
        <v>7.5</v>
      </c>
      <c r="BJ112" s="1112">
        <v>4.5</v>
      </c>
      <c r="BK112" s="1112">
        <v>4.5</v>
      </c>
      <c r="BL112" s="1111">
        <f>BE112+BH112+BJ112</f>
        <v>12</v>
      </c>
      <c r="BM112" s="1111">
        <f t="shared" si="46"/>
        <v>12</v>
      </c>
      <c r="BN112" s="1111">
        <f t="shared" si="40"/>
        <v>0</v>
      </c>
      <c r="BO112" s="1109" t="s">
        <v>97</v>
      </c>
      <c r="BP112" s="1109" t="s">
        <v>102</v>
      </c>
      <c r="BQ112" s="1109" t="s">
        <v>97</v>
      </c>
      <c r="BR112" s="1109" t="s">
        <v>102</v>
      </c>
      <c r="BS112" s="1109" t="s">
        <v>97</v>
      </c>
      <c r="BT112" s="1109" t="s">
        <v>102</v>
      </c>
      <c r="BU112" s="1109" t="s">
        <v>97</v>
      </c>
      <c r="BV112" s="1109" t="s">
        <v>102</v>
      </c>
      <c r="BW112" s="1109" t="s">
        <v>97</v>
      </c>
      <c r="BX112" s="1109" t="s">
        <v>102</v>
      </c>
      <c r="BY112" s="1109" t="s">
        <v>97</v>
      </c>
      <c r="BZ112" s="1109" t="s">
        <v>102</v>
      </c>
      <c r="CA112" s="1113" t="s">
        <v>97</v>
      </c>
      <c r="CB112" s="1113" t="s">
        <v>102</v>
      </c>
      <c r="CC112" s="1113" t="s">
        <v>97</v>
      </c>
      <c r="CD112" s="1113" t="s">
        <v>102</v>
      </c>
      <c r="CE112" s="1113" t="s">
        <v>97</v>
      </c>
      <c r="CF112" s="1113" t="s">
        <v>102</v>
      </c>
      <c r="CG112" s="1113" t="s">
        <v>97</v>
      </c>
      <c r="CH112" s="1113" t="s">
        <v>102</v>
      </c>
      <c r="CI112" s="1113" t="s">
        <v>97</v>
      </c>
      <c r="CJ112" s="1113" t="s">
        <v>102</v>
      </c>
      <c r="CK112" s="1113" t="s">
        <v>97</v>
      </c>
      <c r="CL112" s="1113" t="s">
        <v>102</v>
      </c>
      <c r="CM112" s="1113" t="s">
        <v>97</v>
      </c>
      <c r="CN112" s="1113" t="s">
        <v>102</v>
      </c>
      <c r="CO112" s="1113" t="s">
        <v>97</v>
      </c>
      <c r="CP112" s="1113" t="s">
        <v>102</v>
      </c>
      <c r="CQ112" s="1114" t="s">
        <v>97</v>
      </c>
      <c r="CR112" s="1114" t="s">
        <v>102</v>
      </c>
      <c r="CS112" s="1114" t="s">
        <v>97</v>
      </c>
      <c r="CT112" s="1114" t="s">
        <v>102</v>
      </c>
      <c r="CU112" s="1114" t="s">
        <v>97</v>
      </c>
      <c r="CV112" s="1114" t="s">
        <v>102</v>
      </c>
      <c r="CW112" s="1114" t="s">
        <v>97</v>
      </c>
      <c r="CX112" s="1114" t="s">
        <v>102</v>
      </c>
      <c r="CY112" s="1114" t="s">
        <v>97</v>
      </c>
      <c r="CZ112" s="1114" t="s">
        <v>102</v>
      </c>
      <c r="DA112" s="1114" t="s">
        <v>97</v>
      </c>
      <c r="DB112" s="1114" t="s">
        <v>102</v>
      </c>
      <c r="DC112" s="1114" t="s">
        <v>97</v>
      </c>
      <c r="DD112" s="1114" t="s">
        <v>102</v>
      </c>
      <c r="DE112" s="1114" t="s">
        <v>97</v>
      </c>
      <c r="DF112" s="1114" t="s">
        <v>102</v>
      </c>
      <c r="DG112" s="1114" t="s">
        <v>110</v>
      </c>
      <c r="DH112" s="1114">
        <v>93</v>
      </c>
      <c r="DI112" s="1114" t="s">
        <v>110</v>
      </c>
      <c r="DJ112" s="1114">
        <v>96.04</v>
      </c>
      <c r="DK112" s="1114" t="s">
        <v>110</v>
      </c>
      <c r="DL112" s="1114">
        <v>86.17</v>
      </c>
      <c r="DM112" s="1056" t="s">
        <v>97</v>
      </c>
      <c r="DN112" s="1056" t="s">
        <v>102</v>
      </c>
      <c r="DO112" s="1056" t="s">
        <v>97</v>
      </c>
      <c r="DP112" s="1056" t="s">
        <v>102</v>
      </c>
      <c r="DQ112" s="1056" t="s">
        <v>97</v>
      </c>
      <c r="DR112" s="1056" t="s">
        <v>102</v>
      </c>
      <c r="DS112" s="1056" t="s">
        <v>97</v>
      </c>
      <c r="DT112" s="1056" t="s">
        <v>102</v>
      </c>
      <c r="DU112" s="1056" t="s">
        <v>97</v>
      </c>
      <c r="DV112" s="1056" t="s">
        <v>102</v>
      </c>
      <c r="DW112" s="1056" t="s">
        <v>97</v>
      </c>
      <c r="DX112" s="1056" t="s">
        <v>102</v>
      </c>
      <c r="DY112" s="1114" t="s">
        <v>97</v>
      </c>
      <c r="DZ112" s="1114" t="s">
        <v>102</v>
      </c>
      <c r="EA112" s="1114" t="s">
        <v>97</v>
      </c>
      <c r="EB112" s="1114" t="s">
        <v>102</v>
      </c>
      <c r="EC112" s="1114" t="s">
        <v>97</v>
      </c>
      <c r="ED112" s="1114" t="s">
        <v>102</v>
      </c>
      <c r="EE112" s="1114" t="s">
        <v>110</v>
      </c>
      <c r="EF112" s="1114" t="s">
        <v>143</v>
      </c>
      <c r="EG112" s="1114" t="s">
        <v>110</v>
      </c>
      <c r="EH112" s="1114" t="s">
        <v>287</v>
      </c>
      <c r="EI112" s="1114" t="s">
        <v>97</v>
      </c>
      <c r="EJ112" s="1114" t="s">
        <v>102</v>
      </c>
      <c r="EK112" s="1114" t="s">
        <v>110</v>
      </c>
      <c r="EL112" s="1114" t="s">
        <v>287</v>
      </c>
      <c r="EM112" s="1114" t="s">
        <v>97</v>
      </c>
      <c r="EN112" s="1114" t="s">
        <v>102</v>
      </c>
      <c r="EO112" s="1114" t="s">
        <v>110</v>
      </c>
      <c r="EP112" s="1114" t="s">
        <v>287</v>
      </c>
      <c r="EQ112" s="1056"/>
      <c r="ER112" s="1056"/>
      <c r="ES112" s="1056"/>
      <c r="ET112" s="1056"/>
      <c r="EU112" s="1056"/>
      <c r="EV112" s="1056"/>
      <c r="EW112" s="1056"/>
      <c r="EX112" s="1056"/>
      <c r="EY112" s="1056"/>
      <c r="EZ112" s="1056"/>
      <c r="FA112" s="1056"/>
      <c r="FB112" s="1056"/>
      <c r="FC112" s="1056"/>
      <c r="FD112" s="1056"/>
      <c r="FE112" s="1056"/>
      <c r="FF112" s="1056"/>
      <c r="FG112" s="1056"/>
      <c r="FH112" s="1056"/>
      <c r="FI112" s="1056"/>
      <c r="FJ112" s="1056"/>
      <c r="FK112" s="1056"/>
      <c r="FL112" s="1056"/>
      <c r="FM112" s="1056"/>
      <c r="FN112" s="1056"/>
      <c r="FO112" s="1056"/>
      <c r="FP112" s="1056"/>
      <c r="FQ112" s="1056"/>
      <c r="FR112" s="1056"/>
      <c r="FS112" s="1056"/>
      <c r="FT112" s="1056"/>
      <c r="FU112" s="1056"/>
      <c r="FV112" s="1056"/>
      <c r="FW112" s="1056"/>
      <c r="FX112" s="1056"/>
      <c r="FY112" s="1056"/>
      <c r="FZ112" s="1056"/>
      <c r="GA112" s="1056"/>
      <c r="GB112" s="1056"/>
      <c r="GC112" s="1056"/>
      <c r="GD112" s="1056"/>
      <c r="GE112" s="1056"/>
      <c r="GF112" s="1056"/>
      <c r="GG112" s="1056"/>
      <c r="GH112" s="1056"/>
      <c r="GI112" s="1056"/>
      <c r="GJ112" s="1056"/>
      <c r="GK112" s="1056"/>
      <c r="GL112" s="1056"/>
      <c r="GM112" s="1056"/>
      <c r="GN112" s="1056"/>
      <c r="GO112" s="1056"/>
      <c r="GP112" s="1056"/>
      <c r="GQ112" s="1056"/>
      <c r="GR112" s="1056"/>
      <c r="GS112" s="1056"/>
      <c r="GT112" s="1056"/>
      <c r="GU112" s="1056"/>
      <c r="GV112" s="1056"/>
      <c r="GW112" s="1056"/>
      <c r="GX112" s="1056"/>
      <c r="GY112" s="1056"/>
      <c r="GZ112" s="1056"/>
      <c r="HA112" s="1056"/>
      <c r="HB112" s="1056"/>
      <c r="HC112" s="1056"/>
      <c r="HD112" s="1056"/>
      <c r="HE112" s="1056"/>
      <c r="HF112" s="1056"/>
      <c r="HG112" s="1056"/>
      <c r="HH112" s="1056"/>
      <c r="HI112" s="1056"/>
      <c r="HJ112" s="1056"/>
      <c r="HK112" s="1056"/>
      <c r="HL112" s="1056"/>
      <c r="HM112" s="1056"/>
      <c r="HN112" s="1056"/>
      <c r="HO112" s="1056"/>
      <c r="HP112" s="1056"/>
      <c r="HQ112" s="1056"/>
      <c r="HR112" s="1056"/>
      <c r="HS112" s="1056"/>
      <c r="HT112" s="1056"/>
      <c r="HU112" s="1056"/>
      <c r="HV112" s="1056"/>
      <c r="HW112" s="1056"/>
      <c r="HX112" s="1056"/>
      <c r="HY112" s="1056"/>
      <c r="HZ112" s="1056"/>
      <c r="IA112" s="1056"/>
      <c r="IB112" s="1056"/>
      <c r="IC112" s="1056"/>
      <c r="ID112" s="1056"/>
      <c r="IE112" s="1056"/>
      <c r="IF112" s="1056"/>
      <c r="IG112" s="1056"/>
      <c r="IH112" s="1056"/>
      <c r="II112" s="1056"/>
      <c r="IJ112" s="1056"/>
      <c r="IK112" s="1056"/>
      <c r="IL112" s="1056"/>
      <c r="IM112" s="1056"/>
    </row>
    <row r="113" spans="1:247" s="176" customFormat="1" ht="15.75" thickBot="1" x14ac:dyDescent="0.3">
      <c r="A113" s="1109">
        <v>112</v>
      </c>
      <c r="B113" s="1109" t="s">
        <v>877</v>
      </c>
      <c r="C113" s="1109" t="s">
        <v>878</v>
      </c>
      <c r="D113" s="412" t="s">
        <v>3821</v>
      </c>
      <c r="E113" s="1364" t="s">
        <v>4246</v>
      </c>
      <c r="F113" s="1109" t="s">
        <v>885</v>
      </c>
      <c r="G113" s="1109" t="s">
        <v>96</v>
      </c>
      <c r="H113" s="1110">
        <v>36874</v>
      </c>
      <c r="I113" s="1109">
        <v>23</v>
      </c>
      <c r="J113" s="1109"/>
      <c r="K113" s="1109" t="s">
        <v>563</v>
      </c>
      <c r="L113" s="1109"/>
      <c r="M113" s="1109" t="s">
        <v>115</v>
      </c>
      <c r="N113" s="1109"/>
      <c r="O113" s="1109"/>
      <c r="P113" s="1109"/>
      <c r="Q113" s="1109" t="s">
        <v>832</v>
      </c>
      <c r="R113" s="1109"/>
      <c r="S113" s="1109">
        <v>2023</v>
      </c>
      <c r="T113" s="1109"/>
      <c r="U113" s="1109" t="s">
        <v>100</v>
      </c>
      <c r="V113" s="1109"/>
      <c r="W113" s="1109" t="s">
        <v>684</v>
      </c>
      <c r="X113" s="1109"/>
      <c r="Y113" s="1109" t="s">
        <v>102</v>
      </c>
      <c r="Z113" s="1109"/>
      <c r="AA113" s="1109" t="s">
        <v>419</v>
      </c>
      <c r="AB113" s="1109"/>
      <c r="AC113" s="1109"/>
      <c r="AD113" s="1109"/>
      <c r="AE113" s="1109" t="s">
        <v>102</v>
      </c>
      <c r="AF113" s="1109" t="s">
        <v>117</v>
      </c>
      <c r="AG113" s="1109" t="s">
        <v>420</v>
      </c>
      <c r="AH113" s="1109" t="s">
        <v>105</v>
      </c>
      <c r="AI113" s="1109" t="s">
        <v>102</v>
      </c>
      <c r="AJ113" s="1109" t="s">
        <v>102</v>
      </c>
      <c r="AK113" s="1110">
        <v>45146</v>
      </c>
      <c r="AL113" s="1109" t="s">
        <v>102</v>
      </c>
      <c r="AM113" s="1109" t="s">
        <v>102</v>
      </c>
      <c r="AN113" s="1109" t="s">
        <v>115</v>
      </c>
      <c r="AO113" s="1056" t="s">
        <v>140</v>
      </c>
      <c r="AP113" s="1109" t="s">
        <v>110</v>
      </c>
      <c r="AQ113" s="1109" t="s">
        <v>505</v>
      </c>
      <c r="AR113" s="1109">
        <v>38</v>
      </c>
      <c r="AS113" s="1056" t="s">
        <v>97</v>
      </c>
      <c r="AT113" s="1109" t="s">
        <v>102</v>
      </c>
      <c r="AU113" s="1109" t="s">
        <v>102</v>
      </c>
      <c r="AV113" s="1109" t="s">
        <v>9</v>
      </c>
      <c r="AW113" s="1114" t="s">
        <v>484</v>
      </c>
      <c r="AX113" s="1109" t="s">
        <v>9</v>
      </c>
      <c r="AY113" s="1109" t="s">
        <v>9</v>
      </c>
      <c r="AZ113" s="1370" t="s">
        <v>4565</v>
      </c>
      <c r="BA113" s="1114" t="s">
        <v>102</v>
      </c>
      <c r="BB113" s="1109" t="s">
        <v>102</v>
      </c>
      <c r="BC113" s="1109"/>
      <c r="BD113" s="1056" t="s">
        <v>886</v>
      </c>
      <c r="BE113" s="1111">
        <v>0</v>
      </c>
      <c r="BF113" s="1112">
        <v>0</v>
      </c>
      <c r="BG113" s="1112"/>
      <c r="BH113" s="1111">
        <v>4</v>
      </c>
      <c r="BI113" s="1111">
        <v>2</v>
      </c>
      <c r="BJ113" s="1111">
        <v>0</v>
      </c>
      <c r="BK113" s="1111">
        <v>0</v>
      </c>
      <c r="BL113" s="1111">
        <f>BE113+BH113+BJ113</f>
        <v>4</v>
      </c>
      <c r="BM113" s="1111">
        <f t="shared" si="46"/>
        <v>2</v>
      </c>
      <c r="BN113" s="1111">
        <f t="shared" si="40"/>
        <v>10</v>
      </c>
      <c r="BO113" s="1109" t="s">
        <v>97</v>
      </c>
      <c r="BP113" s="1109" t="s">
        <v>102</v>
      </c>
      <c r="BQ113" s="1109" t="s">
        <v>97</v>
      </c>
      <c r="BR113" s="1109" t="s">
        <v>102</v>
      </c>
      <c r="BS113" s="1109" t="s">
        <v>97</v>
      </c>
      <c r="BT113" s="1109" t="s">
        <v>102</v>
      </c>
      <c r="BU113" s="1109" t="s">
        <v>97</v>
      </c>
      <c r="BV113" s="1109" t="s">
        <v>102</v>
      </c>
      <c r="BW113" s="1109" t="s">
        <v>97</v>
      </c>
      <c r="BX113" s="1109" t="s">
        <v>102</v>
      </c>
      <c r="BY113" s="1109" t="s">
        <v>97</v>
      </c>
      <c r="BZ113" s="1109" t="s">
        <v>102</v>
      </c>
      <c r="CA113" s="1113" t="s">
        <v>97</v>
      </c>
      <c r="CB113" s="1113" t="s">
        <v>102</v>
      </c>
      <c r="CC113" s="1113" t="s">
        <v>97</v>
      </c>
      <c r="CD113" s="1113" t="s">
        <v>102</v>
      </c>
      <c r="CE113" s="1113" t="s">
        <v>97</v>
      </c>
      <c r="CF113" s="1113" t="s">
        <v>102</v>
      </c>
      <c r="CG113" s="1113" t="s">
        <v>97</v>
      </c>
      <c r="CH113" s="1113" t="s">
        <v>102</v>
      </c>
      <c r="CI113" s="1113" t="s">
        <v>97</v>
      </c>
      <c r="CJ113" s="1113" t="s">
        <v>102</v>
      </c>
      <c r="CK113" s="1113" t="s">
        <v>97</v>
      </c>
      <c r="CL113" s="1113" t="s">
        <v>102</v>
      </c>
      <c r="CM113" s="1113" t="s">
        <v>97</v>
      </c>
      <c r="CN113" s="1113" t="s">
        <v>102</v>
      </c>
      <c r="CO113" s="1113" t="s">
        <v>97</v>
      </c>
      <c r="CP113" s="1113" t="s">
        <v>102</v>
      </c>
      <c r="CQ113" s="1114" t="s">
        <v>97</v>
      </c>
      <c r="CR113" s="1114" t="s">
        <v>102</v>
      </c>
      <c r="CS113" s="1114" t="s">
        <v>97</v>
      </c>
      <c r="CT113" s="1114" t="s">
        <v>102</v>
      </c>
      <c r="CU113" s="1114" t="s">
        <v>97</v>
      </c>
      <c r="CV113" s="1114" t="s">
        <v>102</v>
      </c>
      <c r="CW113" s="1114" t="s">
        <v>97</v>
      </c>
      <c r="CX113" s="1114" t="s">
        <v>102</v>
      </c>
      <c r="CY113" s="1114" t="s">
        <v>97</v>
      </c>
      <c r="CZ113" s="1114" t="s">
        <v>102</v>
      </c>
      <c r="DA113" s="1114" t="s">
        <v>97</v>
      </c>
      <c r="DB113" s="1114" t="s">
        <v>102</v>
      </c>
      <c r="DC113" s="1114" t="s">
        <v>97</v>
      </c>
      <c r="DD113" s="1114" t="s">
        <v>102</v>
      </c>
      <c r="DE113" s="1114" t="s">
        <v>97</v>
      </c>
      <c r="DF113" s="1114" t="s">
        <v>102</v>
      </c>
      <c r="DG113" s="1114" t="s">
        <v>110</v>
      </c>
      <c r="DH113" s="1114">
        <v>98</v>
      </c>
      <c r="DI113" s="1114" t="s">
        <v>110</v>
      </c>
      <c r="DJ113" s="1114">
        <v>33.83</v>
      </c>
      <c r="DK113" s="1114" t="s">
        <v>97</v>
      </c>
      <c r="DL113" s="1114" t="s">
        <v>102</v>
      </c>
      <c r="DM113" s="1056" t="s">
        <v>97</v>
      </c>
      <c r="DN113" s="1056" t="s">
        <v>102</v>
      </c>
      <c r="DO113" s="1056" t="s">
        <v>97</v>
      </c>
      <c r="DP113" s="1056" t="s">
        <v>102</v>
      </c>
      <c r="DQ113" s="1056" t="s">
        <v>97</v>
      </c>
      <c r="DR113" s="1056" t="s">
        <v>102</v>
      </c>
      <c r="DS113" s="1056" t="s">
        <v>97</v>
      </c>
      <c r="DT113" s="1056" t="s">
        <v>102</v>
      </c>
      <c r="DU113" s="1056" t="s">
        <v>97</v>
      </c>
      <c r="DV113" s="1056" t="s">
        <v>102</v>
      </c>
      <c r="DW113" s="1056" t="s">
        <v>97</v>
      </c>
      <c r="DX113" s="1056" t="s">
        <v>102</v>
      </c>
      <c r="DY113" s="1114" t="s">
        <v>97</v>
      </c>
      <c r="DZ113" s="1114" t="s">
        <v>102</v>
      </c>
      <c r="EA113" s="1114" t="s">
        <v>97</v>
      </c>
      <c r="EB113" s="1114" t="s">
        <v>102</v>
      </c>
      <c r="EC113" s="1114" t="s">
        <v>97</v>
      </c>
      <c r="ED113" s="1114" t="s">
        <v>102</v>
      </c>
      <c r="EE113" s="1114" t="s">
        <v>97</v>
      </c>
      <c r="EF113" s="1114" t="s">
        <v>102</v>
      </c>
      <c r="EG113" s="1114" t="s">
        <v>97</v>
      </c>
      <c r="EH113" s="1114" t="s">
        <v>102</v>
      </c>
      <c r="EI113" s="1114" t="s">
        <v>97</v>
      </c>
      <c r="EJ113" s="1114" t="s">
        <v>102</v>
      </c>
      <c r="EK113" s="1056" t="s">
        <v>97</v>
      </c>
      <c r="EL113" s="1056" t="s">
        <v>102</v>
      </c>
      <c r="EM113" s="1114" t="s">
        <v>97</v>
      </c>
      <c r="EN113" s="1114" t="s">
        <v>102</v>
      </c>
      <c r="EO113" s="1114" t="s">
        <v>97</v>
      </c>
      <c r="EP113" s="1114" t="s">
        <v>102</v>
      </c>
      <c r="EQ113" s="1056"/>
      <c r="ER113" s="1056"/>
      <c r="ES113" s="1056"/>
      <c r="ET113" s="1056"/>
      <c r="EU113" s="1056"/>
      <c r="EV113" s="1056"/>
      <c r="EW113" s="1056"/>
      <c r="EX113" s="1056"/>
      <c r="EY113" s="1056"/>
      <c r="EZ113" s="1056"/>
      <c r="FA113" s="1056"/>
      <c r="FB113" s="1056"/>
      <c r="FC113" s="1056"/>
      <c r="FD113" s="1056"/>
      <c r="FE113" s="1056"/>
      <c r="FF113" s="1056"/>
      <c r="FG113" s="1056"/>
      <c r="FH113" s="1056"/>
      <c r="FI113" s="1056"/>
      <c r="FJ113" s="1056"/>
      <c r="FK113" s="1056"/>
      <c r="FL113" s="1056"/>
      <c r="FM113" s="1056"/>
      <c r="FN113" s="1056"/>
      <c r="FO113" s="1056"/>
      <c r="FP113" s="1056"/>
      <c r="FQ113" s="1056"/>
      <c r="FR113" s="1056"/>
      <c r="FS113" s="1056"/>
      <c r="FT113" s="1056"/>
      <c r="FU113" s="1056"/>
      <c r="FV113" s="1056"/>
      <c r="FW113" s="1056"/>
      <c r="FX113" s="1056"/>
      <c r="FY113" s="1056"/>
      <c r="FZ113" s="1056"/>
      <c r="GA113" s="1056"/>
      <c r="GB113" s="1056"/>
      <c r="GC113" s="1056"/>
      <c r="GD113" s="1056"/>
      <c r="GE113" s="1056"/>
      <c r="GF113" s="1056"/>
      <c r="GG113" s="1056"/>
      <c r="GH113" s="1056"/>
      <c r="GI113" s="1056"/>
      <c r="GJ113" s="1056"/>
      <c r="GK113" s="1056"/>
      <c r="GL113" s="1056"/>
      <c r="GM113" s="1056"/>
      <c r="GN113" s="1056"/>
      <c r="GO113" s="1056"/>
      <c r="GP113" s="1056"/>
      <c r="GQ113" s="1056"/>
      <c r="GR113" s="1056"/>
      <c r="GS113" s="1056"/>
      <c r="GT113" s="1056"/>
      <c r="GU113" s="1056"/>
      <c r="GV113" s="1056"/>
      <c r="GW113" s="1056"/>
      <c r="GX113" s="1056"/>
      <c r="GY113" s="1056"/>
      <c r="GZ113" s="1056"/>
      <c r="HA113" s="1056"/>
      <c r="HB113" s="1056"/>
      <c r="HC113" s="1056"/>
      <c r="HD113" s="1056"/>
      <c r="HE113" s="1056"/>
      <c r="HF113" s="1056"/>
      <c r="HG113" s="1056"/>
      <c r="HH113" s="1056"/>
      <c r="HI113" s="1056"/>
      <c r="HJ113" s="1056"/>
      <c r="HK113" s="1056"/>
      <c r="HL113" s="1056"/>
      <c r="HM113" s="1056"/>
      <c r="HN113" s="1056"/>
      <c r="HO113" s="1056"/>
      <c r="HP113" s="1056"/>
      <c r="HQ113" s="1056"/>
      <c r="HR113" s="1056"/>
      <c r="HS113" s="1056"/>
      <c r="HT113" s="1056"/>
      <c r="HU113" s="1056"/>
      <c r="HV113" s="1056"/>
      <c r="HW113" s="1056"/>
      <c r="HX113" s="1056"/>
      <c r="HY113" s="1056"/>
      <c r="HZ113" s="1056"/>
      <c r="IA113" s="1056"/>
      <c r="IB113" s="1056"/>
      <c r="IC113" s="1056"/>
      <c r="ID113" s="1056"/>
      <c r="IE113" s="1056"/>
      <c r="IF113" s="1056"/>
      <c r="IG113" s="1056"/>
      <c r="IH113" s="1056"/>
      <c r="II113" s="1056"/>
      <c r="IJ113" s="1056"/>
      <c r="IK113" s="1056"/>
      <c r="IL113" s="1056"/>
      <c r="IM113" s="1056"/>
    </row>
    <row r="114" spans="1:247" s="176" customFormat="1" ht="15.75" thickBot="1" x14ac:dyDescent="0.3">
      <c r="A114" s="1109">
        <v>113</v>
      </c>
      <c r="B114" s="1109" t="s">
        <v>883</v>
      </c>
      <c r="C114" s="1109" t="s">
        <v>884</v>
      </c>
      <c r="D114" s="412" t="s">
        <v>3822</v>
      </c>
      <c r="E114" s="1364" t="s">
        <v>4247</v>
      </c>
      <c r="F114" s="1109" t="s">
        <v>889</v>
      </c>
      <c r="G114" s="1109" t="s">
        <v>147</v>
      </c>
      <c r="H114" s="1110">
        <v>34479</v>
      </c>
      <c r="I114" s="1109">
        <v>29</v>
      </c>
      <c r="J114" s="1109"/>
      <c r="K114" s="1109" t="s">
        <v>97</v>
      </c>
      <c r="L114" s="1109"/>
      <c r="M114" s="1109" t="s">
        <v>98</v>
      </c>
      <c r="N114" s="1109"/>
      <c r="O114" s="1109"/>
      <c r="P114" s="1109"/>
      <c r="Q114" s="1109" t="s">
        <v>167</v>
      </c>
      <c r="R114" s="1109"/>
      <c r="S114" s="1109">
        <v>2016</v>
      </c>
      <c r="T114" s="1109"/>
      <c r="U114" s="1109" t="s">
        <v>100</v>
      </c>
      <c r="V114" s="1109"/>
      <c r="W114" s="1109" t="s">
        <v>101</v>
      </c>
      <c r="X114" s="1109"/>
      <c r="Y114" s="1109" t="s">
        <v>890</v>
      </c>
      <c r="Z114" s="1109"/>
      <c r="AA114" s="1109" t="s">
        <v>419</v>
      </c>
      <c r="AB114" s="1109"/>
      <c r="AC114" s="1109"/>
      <c r="AD114" s="1109"/>
      <c r="AE114" s="1109" t="s">
        <v>102</v>
      </c>
      <c r="AF114" s="1109" t="s">
        <v>103</v>
      </c>
      <c r="AG114" s="1109" t="s">
        <v>176</v>
      </c>
      <c r="AH114" s="1109" t="s">
        <v>119</v>
      </c>
      <c r="AI114" s="1109" t="s">
        <v>891</v>
      </c>
      <c r="AJ114" s="1109" t="s">
        <v>892</v>
      </c>
      <c r="AK114" s="1110">
        <v>45042</v>
      </c>
      <c r="AL114" s="1109" t="s">
        <v>102</v>
      </c>
      <c r="AM114" s="1109" t="s">
        <v>102</v>
      </c>
      <c r="AN114" s="1109" t="s">
        <v>98</v>
      </c>
      <c r="AO114" s="1056" t="s">
        <v>140</v>
      </c>
      <c r="AP114" s="1109" t="s">
        <v>514</v>
      </c>
      <c r="AQ114" s="1109" t="s">
        <v>515</v>
      </c>
      <c r="AR114" s="1109" t="s">
        <v>102</v>
      </c>
      <c r="AS114" s="1056" t="s">
        <v>97</v>
      </c>
      <c r="AT114" s="1109" t="s">
        <v>102</v>
      </c>
      <c r="AU114" s="1109" t="s">
        <v>893</v>
      </c>
      <c r="AV114" s="1109" t="s">
        <v>9</v>
      </c>
      <c r="AW114" s="1114" t="s">
        <v>484</v>
      </c>
      <c r="AX114" s="1109" t="s">
        <v>9</v>
      </c>
      <c r="AY114" s="1109" t="s">
        <v>9</v>
      </c>
      <c r="AZ114" s="1370" t="s">
        <v>4565</v>
      </c>
      <c r="BA114" s="1114" t="s">
        <v>102</v>
      </c>
      <c r="BB114" s="1109" t="s">
        <v>102</v>
      </c>
      <c r="BC114" s="1109"/>
      <c r="BD114" s="1056" t="s">
        <v>782</v>
      </c>
      <c r="BE114" s="1111">
        <v>0</v>
      </c>
      <c r="BF114" s="1112">
        <v>0</v>
      </c>
      <c r="BG114" s="1112"/>
      <c r="BH114" s="1112">
        <v>7.5</v>
      </c>
      <c r="BI114" s="1112">
        <v>7.5</v>
      </c>
      <c r="BJ114" s="1112">
        <v>4.5</v>
      </c>
      <c r="BK114" s="1112">
        <v>4.5</v>
      </c>
      <c r="BL114" s="1111">
        <f t="shared" ref="BL114:BL119" si="52">BE114+BH114+BJ114</f>
        <v>12</v>
      </c>
      <c r="BM114" s="1111">
        <f t="shared" ref="BM114:BM119" si="53">BF114+BI114+BK114</f>
        <v>12</v>
      </c>
      <c r="BN114" s="1111">
        <f t="shared" si="40"/>
        <v>0</v>
      </c>
      <c r="BO114" s="1109" t="s">
        <v>97</v>
      </c>
      <c r="BP114" s="1109" t="s">
        <v>102</v>
      </c>
      <c r="BQ114" s="1109" t="s">
        <v>97</v>
      </c>
      <c r="BR114" s="1109" t="s">
        <v>102</v>
      </c>
      <c r="BS114" s="1109" t="s">
        <v>97</v>
      </c>
      <c r="BT114" s="1109" t="s">
        <v>102</v>
      </c>
      <c r="BU114" s="1109" t="s">
        <v>97</v>
      </c>
      <c r="BV114" s="1109" t="s">
        <v>102</v>
      </c>
      <c r="BW114" s="1109" t="s">
        <v>97</v>
      </c>
      <c r="BX114" s="1109" t="s">
        <v>102</v>
      </c>
      <c r="BY114" s="1109" t="s">
        <v>97</v>
      </c>
      <c r="BZ114" s="1109" t="s">
        <v>102</v>
      </c>
      <c r="CA114" s="1113" t="s">
        <v>97</v>
      </c>
      <c r="CB114" s="1113" t="s">
        <v>102</v>
      </c>
      <c r="CC114" s="1113" t="s">
        <v>97</v>
      </c>
      <c r="CD114" s="1113" t="s">
        <v>102</v>
      </c>
      <c r="CE114" s="1113" t="s">
        <v>97</v>
      </c>
      <c r="CF114" s="1113" t="s">
        <v>102</v>
      </c>
      <c r="CG114" s="1113" t="s">
        <v>97</v>
      </c>
      <c r="CH114" s="1113" t="s">
        <v>102</v>
      </c>
      <c r="CI114" s="1113" t="s">
        <v>97</v>
      </c>
      <c r="CJ114" s="1113" t="s">
        <v>102</v>
      </c>
      <c r="CK114" s="1113" t="s">
        <v>97</v>
      </c>
      <c r="CL114" s="1113" t="s">
        <v>102</v>
      </c>
      <c r="CM114" s="1113" t="s">
        <v>97</v>
      </c>
      <c r="CN114" s="1113" t="s">
        <v>102</v>
      </c>
      <c r="CO114" s="1113" t="s">
        <v>97</v>
      </c>
      <c r="CP114" s="1113" t="s">
        <v>102</v>
      </c>
      <c r="CQ114" s="1114" t="s">
        <v>97</v>
      </c>
      <c r="CR114" s="1114" t="s">
        <v>102</v>
      </c>
      <c r="CS114" s="1114" t="s">
        <v>97</v>
      </c>
      <c r="CT114" s="1114" t="s">
        <v>102</v>
      </c>
      <c r="CU114" s="1114" t="s">
        <v>97</v>
      </c>
      <c r="CV114" s="1114" t="s">
        <v>102</v>
      </c>
      <c r="CW114" s="1114" t="s">
        <v>97</v>
      </c>
      <c r="CX114" s="1114" t="s">
        <v>102</v>
      </c>
      <c r="CY114" s="1114" t="s">
        <v>97</v>
      </c>
      <c r="CZ114" s="1114" t="s">
        <v>102</v>
      </c>
      <c r="DA114" s="1114" t="s">
        <v>97</v>
      </c>
      <c r="DB114" s="1114" t="s">
        <v>102</v>
      </c>
      <c r="DC114" s="1114" t="s">
        <v>97</v>
      </c>
      <c r="DD114" s="1114" t="s">
        <v>102</v>
      </c>
      <c r="DE114" s="1114" t="s">
        <v>97</v>
      </c>
      <c r="DF114" s="1114" t="s">
        <v>102</v>
      </c>
      <c r="DG114" s="1114" t="s">
        <v>110</v>
      </c>
      <c r="DH114" s="1114">
        <v>85</v>
      </c>
      <c r="DI114" s="1114" t="s">
        <v>110</v>
      </c>
      <c r="DJ114" s="1114">
        <v>92.67</v>
      </c>
      <c r="DK114" s="1114" t="s">
        <v>110</v>
      </c>
      <c r="DL114" s="1114">
        <v>74.650000000000006</v>
      </c>
      <c r="DM114" s="1056" t="s">
        <v>97</v>
      </c>
      <c r="DN114" s="1056" t="s">
        <v>102</v>
      </c>
      <c r="DO114" s="1056" t="s">
        <v>97</v>
      </c>
      <c r="DP114" s="1056" t="s">
        <v>102</v>
      </c>
      <c r="DQ114" s="1056" t="s">
        <v>97</v>
      </c>
      <c r="DR114" s="1056" t="s">
        <v>102</v>
      </c>
      <c r="DS114" s="1056" t="s">
        <v>97</v>
      </c>
      <c r="DT114" s="1056" t="s">
        <v>102</v>
      </c>
      <c r="DU114" s="1056" t="s">
        <v>97</v>
      </c>
      <c r="DV114" s="1056" t="s">
        <v>102</v>
      </c>
      <c r="DW114" s="1056" t="s">
        <v>97</v>
      </c>
      <c r="DX114" s="1056" t="s">
        <v>102</v>
      </c>
      <c r="DY114" s="1114" t="s">
        <v>97</v>
      </c>
      <c r="DZ114" s="1114" t="s">
        <v>102</v>
      </c>
      <c r="EA114" s="1114" t="s">
        <v>97</v>
      </c>
      <c r="EB114" s="1114" t="s">
        <v>102</v>
      </c>
      <c r="EC114" s="1114" t="s">
        <v>110</v>
      </c>
      <c r="ED114" s="1114" t="s">
        <v>238</v>
      </c>
      <c r="EE114" s="1114" t="s">
        <v>110</v>
      </c>
      <c r="EF114" s="1114" t="s">
        <v>287</v>
      </c>
      <c r="EG114" s="1114" t="s">
        <v>110</v>
      </c>
      <c r="EH114" s="1114" t="s">
        <v>287</v>
      </c>
      <c r="EI114" s="1114" t="s">
        <v>97</v>
      </c>
      <c r="EJ114" s="1114" t="s">
        <v>102</v>
      </c>
      <c r="EK114" s="1056" t="s">
        <v>97</v>
      </c>
      <c r="EL114" s="1056" t="s">
        <v>102</v>
      </c>
      <c r="EM114" s="1114" t="s">
        <v>97</v>
      </c>
      <c r="EN114" s="1114" t="s">
        <v>102</v>
      </c>
      <c r="EO114" s="1114" t="s">
        <v>110</v>
      </c>
      <c r="EP114" s="1114" t="s">
        <v>143</v>
      </c>
      <c r="EQ114" s="1056"/>
      <c r="ER114" s="1056"/>
      <c r="ES114" s="1056"/>
      <c r="ET114" s="1056"/>
      <c r="EU114" s="1056"/>
      <c r="EV114" s="1056"/>
      <c r="EW114" s="1056"/>
      <c r="EX114" s="1056"/>
      <c r="EY114" s="1056"/>
      <c r="EZ114" s="1056"/>
      <c r="FA114" s="1056"/>
      <c r="FB114" s="1056"/>
      <c r="FC114" s="1056"/>
      <c r="FD114" s="1056"/>
      <c r="FE114" s="1056"/>
      <c r="FF114" s="1056"/>
      <c r="FG114" s="1056"/>
      <c r="FH114" s="1056"/>
      <c r="FI114" s="1056"/>
      <c r="FJ114" s="1056"/>
      <c r="FK114" s="1056"/>
      <c r="FL114" s="1056"/>
      <c r="FM114" s="1056"/>
      <c r="FN114" s="1056"/>
      <c r="FO114" s="1056"/>
      <c r="FP114" s="1056"/>
      <c r="FQ114" s="1056"/>
      <c r="FR114" s="1056"/>
      <c r="FS114" s="1056"/>
      <c r="FT114" s="1056"/>
      <c r="FU114" s="1056"/>
      <c r="FV114" s="1056"/>
      <c r="FW114" s="1056"/>
      <c r="FX114" s="1056"/>
      <c r="FY114" s="1056"/>
      <c r="FZ114" s="1056"/>
      <c r="GA114" s="1056"/>
      <c r="GB114" s="1056"/>
      <c r="GC114" s="1056"/>
      <c r="GD114" s="1056"/>
      <c r="GE114" s="1056"/>
      <c r="GF114" s="1056"/>
      <c r="GG114" s="1056"/>
      <c r="GH114" s="1056"/>
      <c r="GI114" s="1056"/>
      <c r="GJ114" s="1056"/>
      <c r="GK114" s="1056"/>
      <c r="GL114" s="1056"/>
      <c r="GM114" s="1056"/>
      <c r="GN114" s="1056"/>
      <c r="GO114" s="1056"/>
      <c r="GP114" s="1056"/>
      <c r="GQ114" s="1056"/>
      <c r="GR114" s="1056"/>
      <c r="GS114" s="1056"/>
      <c r="GT114" s="1056"/>
      <c r="GU114" s="1056"/>
      <c r="GV114" s="1056"/>
      <c r="GW114" s="1056"/>
      <c r="GX114" s="1056"/>
      <c r="GY114" s="1056"/>
      <c r="GZ114" s="1056"/>
      <c r="HA114" s="1056"/>
      <c r="HB114" s="1056"/>
      <c r="HC114" s="1056"/>
      <c r="HD114" s="1056"/>
      <c r="HE114" s="1056"/>
      <c r="HF114" s="1056"/>
      <c r="HG114" s="1056"/>
      <c r="HH114" s="1056"/>
      <c r="HI114" s="1056"/>
      <c r="HJ114" s="1056"/>
      <c r="HK114" s="1056"/>
      <c r="HL114" s="1056"/>
      <c r="HM114" s="1056"/>
      <c r="HN114" s="1056"/>
      <c r="HO114" s="1056"/>
      <c r="HP114" s="1056"/>
      <c r="HQ114" s="1056"/>
      <c r="HR114" s="1056"/>
      <c r="HS114" s="1056"/>
      <c r="HT114" s="1056"/>
      <c r="HU114" s="1056"/>
      <c r="HV114" s="1056"/>
      <c r="HW114" s="1056"/>
      <c r="HX114" s="1056"/>
      <c r="HY114" s="1056"/>
      <c r="HZ114" s="1056"/>
      <c r="IA114" s="1056"/>
      <c r="IB114" s="1056"/>
      <c r="IC114" s="1056"/>
      <c r="ID114" s="1056"/>
      <c r="IE114" s="1056"/>
      <c r="IF114" s="1056"/>
      <c r="IG114" s="1056"/>
      <c r="IH114" s="1056"/>
      <c r="II114" s="1056"/>
      <c r="IJ114" s="1056"/>
      <c r="IK114" s="1056"/>
      <c r="IL114" s="1056"/>
      <c r="IM114" s="1056"/>
    </row>
    <row r="115" spans="1:247" s="176" customFormat="1" ht="15.75" thickBot="1" x14ac:dyDescent="0.3">
      <c r="A115" s="1109">
        <v>114</v>
      </c>
      <c r="B115" s="1109" t="s">
        <v>887</v>
      </c>
      <c r="C115" s="1109" t="s">
        <v>888</v>
      </c>
      <c r="D115" s="412" t="s">
        <v>3823</v>
      </c>
      <c r="E115" s="1364" t="s">
        <v>4248</v>
      </c>
      <c r="F115" s="1109" t="s">
        <v>896</v>
      </c>
      <c r="G115" s="1109" t="s">
        <v>96</v>
      </c>
      <c r="H115" s="1110">
        <v>34633</v>
      </c>
      <c r="I115" s="1109">
        <v>29</v>
      </c>
      <c r="J115" s="1109"/>
      <c r="K115" s="1109" t="s">
        <v>489</v>
      </c>
      <c r="L115" s="1109"/>
      <c r="M115" s="1109" t="s">
        <v>98</v>
      </c>
      <c r="N115" s="1109"/>
      <c r="O115" s="1109"/>
      <c r="P115" s="1109"/>
      <c r="Q115" s="1109" t="s">
        <v>852</v>
      </c>
      <c r="R115" s="1109"/>
      <c r="S115" s="1109">
        <v>2017</v>
      </c>
      <c r="T115" s="1109"/>
      <c r="U115" s="1109" t="s">
        <v>449</v>
      </c>
      <c r="V115" s="1109"/>
      <c r="W115" s="1109" t="s">
        <v>101</v>
      </c>
      <c r="X115" s="1109"/>
      <c r="Y115" s="1109" t="s">
        <v>102</v>
      </c>
      <c r="Z115" s="1109"/>
      <c r="AA115" s="1109" t="s">
        <v>377</v>
      </c>
      <c r="AB115" s="1109"/>
      <c r="AC115" s="1109"/>
      <c r="AD115" s="1109"/>
      <c r="AE115" s="1109" t="s">
        <v>102</v>
      </c>
      <c r="AF115" s="1109" t="s">
        <v>192</v>
      </c>
      <c r="AG115" s="1109" t="s">
        <v>846</v>
      </c>
      <c r="AH115" s="1109" t="s">
        <v>119</v>
      </c>
      <c r="AI115" s="1109" t="s">
        <v>897</v>
      </c>
      <c r="AJ115" s="1109" t="s">
        <v>898</v>
      </c>
      <c r="AK115" s="1110">
        <v>45152</v>
      </c>
      <c r="AL115" s="1109" t="s">
        <v>102</v>
      </c>
      <c r="AM115" s="1109" t="s">
        <v>102</v>
      </c>
      <c r="AN115" s="1109" t="s">
        <v>98</v>
      </c>
      <c r="AO115" s="1056" t="s">
        <v>122</v>
      </c>
      <c r="AP115" s="1109" t="s">
        <v>514</v>
      </c>
      <c r="AQ115" s="1109" t="s">
        <v>515</v>
      </c>
      <c r="AR115" s="1109" t="s">
        <v>102</v>
      </c>
      <c r="AS115" s="1056" t="s">
        <v>97</v>
      </c>
      <c r="AT115" s="1109" t="s">
        <v>102</v>
      </c>
      <c r="AU115" s="1109" t="s">
        <v>106</v>
      </c>
      <c r="AV115" s="1109" t="s">
        <v>9</v>
      </c>
      <c r="AW115" s="1114" t="s">
        <v>484</v>
      </c>
      <c r="AX115" s="1109" t="s">
        <v>9</v>
      </c>
      <c r="AY115" s="1109" t="s">
        <v>9</v>
      </c>
      <c r="AZ115" s="1370" t="s">
        <v>4565</v>
      </c>
      <c r="BA115" s="1114" t="s">
        <v>102</v>
      </c>
      <c r="BB115" s="1109" t="s">
        <v>102</v>
      </c>
      <c r="BC115" s="1109"/>
      <c r="BD115" s="1056" t="s">
        <v>782</v>
      </c>
      <c r="BE115" s="1111">
        <v>0</v>
      </c>
      <c r="BF115" s="1112">
        <v>0</v>
      </c>
      <c r="BG115" s="1112"/>
      <c r="BH115" s="1112">
        <v>7.5</v>
      </c>
      <c r="BI115" s="1112">
        <v>7.5</v>
      </c>
      <c r="BJ115" s="1112">
        <v>4.5</v>
      </c>
      <c r="BK115" s="1112">
        <v>4.5</v>
      </c>
      <c r="BL115" s="1111">
        <f t="shared" si="52"/>
        <v>12</v>
      </c>
      <c r="BM115" s="1111">
        <f t="shared" si="53"/>
        <v>12</v>
      </c>
      <c r="BN115" s="1111">
        <f t="shared" si="40"/>
        <v>0</v>
      </c>
      <c r="BO115" s="1109" t="s">
        <v>97</v>
      </c>
      <c r="BP115" s="1109" t="s">
        <v>102</v>
      </c>
      <c r="BQ115" s="1109" t="s">
        <v>97</v>
      </c>
      <c r="BR115" s="1109" t="s">
        <v>102</v>
      </c>
      <c r="BS115" s="1109" t="s">
        <v>97</v>
      </c>
      <c r="BT115" s="1109" t="s">
        <v>102</v>
      </c>
      <c r="BU115" s="1109" t="s">
        <v>97</v>
      </c>
      <c r="BV115" s="1109" t="s">
        <v>102</v>
      </c>
      <c r="BW115" s="1109" t="s">
        <v>97</v>
      </c>
      <c r="BX115" s="1109" t="s">
        <v>102</v>
      </c>
      <c r="BY115" s="1109" t="s">
        <v>97</v>
      </c>
      <c r="BZ115" s="1109" t="s">
        <v>102</v>
      </c>
      <c r="CA115" s="1113" t="s">
        <v>97</v>
      </c>
      <c r="CB115" s="1113" t="s">
        <v>102</v>
      </c>
      <c r="CC115" s="1113" t="s">
        <v>97</v>
      </c>
      <c r="CD115" s="1113" t="s">
        <v>102</v>
      </c>
      <c r="CE115" s="1113" t="s">
        <v>97</v>
      </c>
      <c r="CF115" s="1113" t="s">
        <v>102</v>
      </c>
      <c r="CG115" s="1113" t="s">
        <v>97</v>
      </c>
      <c r="CH115" s="1113" t="s">
        <v>102</v>
      </c>
      <c r="CI115" s="1113" t="s">
        <v>97</v>
      </c>
      <c r="CJ115" s="1113" t="s">
        <v>102</v>
      </c>
      <c r="CK115" s="1113" t="s">
        <v>97</v>
      </c>
      <c r="CL115" s="1113" t="s">
        <v>102</v>
      </c>
      <c r="CM115" s="1113" t="s">
        <v>97</v>
      </c>
      <c r="CN115" s="1113" t="s">
        <v>102</v>
      </c>
      <c r="CO115" s="1113" t="s">
        <v>97</v>
      </c>
      <c r="CP115" s="1113" t="s">
        <v>102</v>
      </c>
      <c r="CQ115" s="1114" t="s">
        <v>97</v>
      </c>
      <c r="CR115" s="1114" t="s">
        <v>102</v>
      </c>
      <c r="CS115" s="1114" t="s">
        <v>97</v>
      </c>
      <c r="CT115" s="1114" t="s">
        <v>102</v>
      </c>
      <c r="CU115" s="1114" t="s">
        <v>97</v>
      </c>
      <c r="CV115" s="1114" t="s">
        <v>102</v>
      </c>
      <c r="CW115" s="1114" t="s">
        <v>97</v>
      </c>
      <c r="CX115" s="1114" t="s">
        <v>102</v>
      </c>
      <c r="CY115" s="1114" t="s">
        <v>97</v>
      </c>
      <c r="CZ115" s="1114" t="s">
        <v>102</v>
      </c>
      <c r="DA115" s="1114" t="s">
        <v>97</v>
      </c>
      <c r="DB115" s="1114" t="s">
        <v>102</v>
      </c>
      <c r="DC115" s="1114" t="s">
        <v>97</v>
      </c>
      <c r="DD115" s="1114" t="s">
        <v>102</v>
      </c>
      <c r="DE115" s="1114" t="s">
        <v>97</v>
      </c>
      <c r="DF115" s="1114" t="s">
        <v>102</v>
      </c>
      <c r="DG115" s="1114" t="s">
        <v>110</v>
      </c>
      <c r="DH115" s="1114">
        <v>91</v>
      </c>
      <c r="DI115" s="1114" t="s">
        <v>110</v>
      </c>
      <c r="DJ115" s="1114">
        <v>78.709999999999994</v>
      </c>
      <c r="DK115" s="1114" t="s">
        <v>110</v>
      </c>
      <c r="DL115" s="1114">
        <v>79.930000000000007</v>
      </c>
      <c r="DM115" s="1056" t="s">
        <v>97</v>
      </c>
      <c r="DN115" s="1056" t="s">
        <v>102</v>
      </c>
      <c r="DO115" s="1056" t="s">
        <v>97</v>
      </c>
      <c r="DP115" s="1056" t="s">
        <v>102</v>
      </c>
      <c r="DQ115" s="1056" t="s">
        <v>97</v>
      </c>
      <c r="DR115" s="1056" t="s">
        <v>102</v>
      </c>
      <c r="DS115" s="1056" t="s">
        <v>97</v>
      </c>
      <c r="DT115" s="1056" t="s">
        <v>102</v>
      </c>
      <c r="DU115" s="1056" t="s">
        <v>97</v>
      </c>
      <c r="DV115" s="1056" t="s">
        <v>102</v>
      </c>
      <c r="DW115" s="1056" t="s">
        <v>97</v>
      </c>
      <c r="DX115" s="1056" t="s">
        <v>102</v>
      </c>
      <c r="DY115" s="1114" t="s">
        <v>97</v>
      </c>
      <c r="DZ115" s="1114" t="s">
        <v>102</v>
      </c>
      <c r="EA115" s="1114" t="s">
        <v>97</v>
      </c>
      <c r="EB115" s="1114" t="s">
        <v>102</v>
      </c>
      <c r="EC115" s="1114" t="s">
        <v>97</v>
      </c>
      <c r="ED115" s="1114" t="s">
        <v>102</v>
      </c>
      <c r="EE115" s="1114" t="s">
        <v>110</v>
      </c>
      <c r="EF115" s="1114" t="s">
        <v>287</v>
      </c>
      <c r="EG115" s="1114" t="s">
        <v>110</v>
      </c>
      <c r="EH115" s="1114" t="s">
        <v>287</v>
      </c>
      <c r="EI115" s="1114" t="s">
        <v>97</v>
      </c>
      <c r="EJ115" s="1114" t="s">
        <v>102</v>
      </c>
      <c r="EK115" s="1114" t="s">
        <v>110</v>
      </c>
      <c r="EL115" s="1114" t="s">
        <v>143</v>
      </c>
      <c r="EM115" s="1114" t="s">
        <v>97</v>
      </c>
      <c r="EN115" s="1114" t="s">
        <v>102</v>
      </c>
      <c r="EO115" s="1114" t="s">
        <v>110</v>
      </c>
      <c r="EP115" s="1114" t="s">
        <v>314</v>
      </c>
      <c r="EQ115" s="1056"/>
      <c r="ER115" s="1056"/>
      <c r="ES115" s="1056"/>
      <c r="ET115" s="1056"/>
      <c r="EU115" s="1056"/>
      <c r="EV115" s="1056"/>
      <c r="EW115" s="1056"/>
      <c r="EX115" s="1056"/>
      <c r="EY115" s="1056"/>
      <c r="EZ115" s="1056"/>
      <c r="FA115" s="1056"/>
      <c r="FB115" s="1056"/>
      <c r="FC115" s="1056"/>
      <c r="FD115" s="1056"/>
      <c r="FE115" s="1056"/>
      <c r="FF115" s="1056"/>
      <c r="FG115" s="1056"/>
      <c r="FH115" s="1056"/>
      <c r="FI115" s="1056"/>
      <c r="FJ115" s="1056"/>
      <c r="FK115" s="1056"/>
      <c r="FL115" s="1056"/>
      <c r="FM115" s="1056"/>
      <c r="FN115" s="1056"/>
      <c r="FO115" s="1056"/>
      <c r="FP115" s="1056"/>
      <c r="FQ115" s="1056"/>
      <c r="FR115" s="1056"/>
      <c r="FS115" s="1056"/>
      <c r="FT115" s="1056"/>
      <c r="FU115" s="1056"/>
      <c r="FV115" s="1056"/>
      <c r="FW115" s="1056"/>
      <c r="FX115" s="1056"/>
      <c r="FY115" s="1056"/>
      <c r="FZ115" s="1056"/>
      <c r="GA115" s="1056"/>
      <c r="GB115" s="1056"/>
      <c r="GC115" s="1056"/>
      <c r="GD115" s="1056"/>
      <c r="GE115" s="1056"/>
      <c r="GF115" s="1056"/>
      <c r="GG115" s="1056"/>
      <c r="GH115" s="1056"/>
      <c r="GI115" s="1056"/>
      <c r="GJ115" s="1056"/>
      <c r="GK115" s="1056"/>
      <c r="GL115" s="1056"/>
      <c r="GM115" s="1056"/>
      <c r="GN115" s="1056"/>
      <c r="GO115" s="1056"/>
      <c r="GP115" s="1056"/>
      <c r="GQ115" s="1056"/>
      <c r="GR115" s="1056"/>
      <c r="GS115" s="1056"/>
      <c r="GT115" s="1056"/>
      <c r="GU115" s="1056"/>
      <c r="GV115" s="1056"/>
      <c r="GW115" s="1056"/>
      <c r="GX115" s="1056"/>
      <c r="GY115" s="1056"/>
      <c r="GZ115" s="1056"/>
      <c r="HA115" s="1056"/>
      <c r="HB115" s="1056"/>
      <c r="HC115" s="1056"/>
      <c r="HD115" s="1056"/>
      <c r="HE115" s="1056"/>
      <c r="HF115" s="1056"/>
      <c r="HG115" s="1056"/>
      <c r="HH115" s="1056"/>
      <c r="HI115" s="1056"/>
      <c r="HJ115" s="1056"/>
      <c r="HK115" s="1056"/>
      <c r="HL115" s="1056"/>
      <c r="HM115" s="1056"/>
      <c r="HN115" s="1056"/>
      <c r="HO115" s="1056"/>
      <c r="HP115" s="1056"/>
      <c r="HQ115" s="1056"/>
      <c r="HR115" s="1056"/>
      <c r="HS115" s="1056"/>
      <c r="HT115" s="1056"/>
      <c r="HU115" s="1056"/>
      <c r="HV115" s="1056"/>
      <c r="HW115" s="1056"/>
      <c r="HX115" s="1056"/>
      <c r="HY115" s="1056"/>
      <c r="HZ115" s="1056"/>
      <c r="IA115" s="1056"/>
      <c r="IB115" s="1056"/>
      <c r="IC115" s="1056"/>
      <c r="ID115" s="1056"/>
      <c r="IE115" s="1056"/>
      <c r="IF115" s="1056"/>
      <c r="IG115" s="1056"/>
      <c r="IH115" s="1056"/>
      <c r="II115" s="1056"/>
      <c r="IJ115" s="1056"/>
      <c r="IK115" s="1056"/>
      <c r="IL115" s="1056"/>
      <c r="IM115" s="1056"/>
    </row>
    <row r="116" spans="1:247" s="176" customFormat="1" ht="15.75" thickBot="1" x14ac:dyDescent="0.3">
      <c r="A116" s="1109">
        <v>115</v>
      </c>
      <c r="B116" s="1109" t="s">
        <v>894</v>
      </c>
      <c r="C116" s="1109" t="s">
        <v>895</v>
      </c>
      <c r="D116" s="412" t="s">
        <v>3824</v>
      </c>
      <c r="E116" s="1364" t="s">
        <v>4249</v>
      </c>
      <c r="F116" s="1109" t="s">
        <v>901</v>
      </c>
      <c r="G116" s="1109" t="s">
        <v>96</v>
      </c>
      <c r="H116" s="1110">
        <v>33442</v>
      </c>
      <c r="I116" s="1109">
        <v>32</v>
      </c>
      <c r="J116" s="1109"/>
      <c r="K116" s="1109" t="s">
        <v>97</v>
      </c>
      <c r="L116" s="1109"/>
      <c r="M116" s="1109" t="s">
        <v>154</v>
      </c>
      <c r="N116" s="1109"/>
      <c r="O116" s="1109"/>
      <c r="P116" s="1109"/>
      <c r="Q116" s="1109" t="s">
        <v>160</v>
      </c>
      <c r="R116" s="1109"/>
      <c r="S116" s="1109">
        <v>2011</v>
      </c>
      <c r="T116" s="1109"/>
      <c r="U116" s="1109" t="s">
        <v>100</v>
      </c>
      <c r="V116" s="1109"/>
      <c r="W116" s="1109" t="s">
        <v>101</v>
      </c>
      <c r="X116" s="1109"/>
      <c r="Y116" s="1109" t="s">
        <v>102</v>
      </c>
      <c r="Z116" s="1109"/>
      <c r="AA116" s="1109" t="s">
        <v>377</v>
      </c>
      <c r="AB116" s="1109"/>
      <c r="AC116" s="1109"/>
      <c r="AD116" s="1109"/>
      <c r="AE116" s="1109" t="s">
        <v>102</v>
      </c>
      <c r="AF116" s="1109" t="s">
        <v>103</v>
      </c>
      <c r="AG116" s="1109" t="s">
        <v>104</v>
      </c>
      <c r="AH116" s="1109" t="s">
        <v>119</v>
      </c>
      <c r="AI116" s="1109" t="s">
        <v>902</v>
      </c>
      <c r="AJ116" s="1109" t="s">
        <v>903</v>
      </c>
      <c r="AK116" s="1110">
        <v>45147</v>
      </c>
      <c r="AL116" s="1109" t="s">
        <v>102</v>
      </c>
      <c r="AM116" s="1109" t="s">
        <v>102</v>
      </c>
      <c r="AN116" s="1109" t="s">
        <v>154</v>
      </c>
      <c r="AO116" s="1056" t="s">
        <v>162</v>
      </c>
      <c r="AP116" s="1109" t="s">
        <v>110</v>
      </c>
      <c r="AQ116" s="1109" t="s">
        <v>482</v>
      </c>
      <c r="AR116" s="1109">
        <v>120</v>
      </c>
      <c r="AS116" s="1056" t="s">
        <v>97</v>
      </c>
      <c r="AT116" s="1109" t="s">
        <v>102</v>
      </c>
      <c r="AU116" s="1109" t="s">
        <v>171</v>
      </c>
      <c r="AV116" s="1109" t="s">
        <v>9</v>
      </c>
      <c r="AW116" s="1114" t="s">
        <v>484</v>
      </c>
      <c r="AX116" s="1109" t="s">
        <v>9</v>
      </c>
      <c r="AY116" s="1109" t="s">
        <v>9</v>
      </c>
      <c r="AZ116" s="1370" t="s">
        <v>4565</v>
      </c>
      <c r="BA116" s="1109" t="s">
        <v>102</v>
      </c>
      <c r="BB116" s="1109" t="s">
        <v>102</v>
      </c>
      <c r="BC116" s="1109"/>
      <c r="BD116" s="1056" t="s">
        <v>904</v>
      </c>
      <c r="BE116" s="1111">
        <v>0</v>
      </c>
      <c r="BF116" s="1112">
        <v>0</v>
      </c>
      <c r="BG116" s="1112"/>
      <c r="BH116" s="1112">
        <v>7.5</v>
      </c>
      <c r="BI116" s="1112">
        <v>7.5</v>
      </c>
      <c r="BJ116" s="1112">
        <v>4.5</v>
      </c>
      <c r="BK116" s="1112">
        <v>4.5</v>
      </c>
      <c r="BL116" s="1111">
        <f t="shared" si="52"/>
        <v>12</v>
      </c>
      <c r="BM116" s="1111">
        <f t="shared" si="53"/>
        <v>12</v>
      </c>
      <c r="BN116" s="1111">
        <f t="shared" si="40"/>
        <v>0</v>
      </c>
      <c r="BO116" s="1109" t="s">
        <v>97</v>
      </c>
      <c r="BP116" s="1109" t="s">
        <v>102</v>
      </c>
      <c r="BQ116" s="1109" t="s">
        <v>97</v>
      </c>
      <c r="BR116" s="1109" t="s">
        <v>102</v>
      </c>
      <c r="BS116" s="1109" t="s">
        <v>97</v>
      </c>
      <c r="BT116" s="1109" t="s">
        <v>102</v>
      </c>
      <c r="BU116" s="1109" t="s">
        <v>97</v>
      </c>
      <c r="BV116" s="1109" t="s">
        <v>102</v>
      </c>
      <c r="BW116" s="1109" t="s">
        <v>97</v>
      </c>
      <c r="BX116" s="1109" t="s">
        <v>102</v>
      </c>
      <c r="BY116" s="1109" t="s">
        <v>97</v>
      </c>
      <c r="BZ116" s="1109" t="s">
        <v>102</v>
      </c>
      <c r="CA116" s="1113" t="s">
        <v>97</v>
      </c>
      <c r="CB116" s="1113" t="s">
        <v>102</v>
      </c>
      <c r="CC116" s="1113" t="s">
        <v>97</v>
      </c>
      <c r="CD116" s="1113" t="s">
        <v>102</v>
      </c>
      <c r="CE116" s="1113" t="s">
        <v>97</v>
      </c>
      <c r="CF116" s="1113" t="s">
        <v>102</v>
      </c>
      <c r="CG116" s="1113" t="s">
        <v>97</v>
      </c>
      <c r="CH116" s="1113" t="s">
        <v>102</v>
      </c>
      <c r="CI116" s="1113" t="s">
        <v>97</v>
      </c>
      <c r="CJ116" s="1113" t="s">
        <v>102</v>
      </c>
      <c r="CK116" s="1113" t="s">
        <v>97</v>
      </c>
      <c r="CL116" s="1113" t="s">
        <v>102</v>
      </c>
      <c r="CM116" s="1113" t="s">
        <v>97</v>
      </c>
      <c r="CN116" s="1113" t="s">
        <v>102</v>
      </c>
      <c r="CO116" s="1113" t="s">
        <v>97</v>
      </c>
      <c r="CP116" s="1113" t="s">
        <v>102</v>
      </c>
      <c r="CQ116" s="1114" t="s">
        <v>97</v>
      </c>
      <c r="CR116" s="1114" t="s">
        <v>102</v>
      </c>
      <c r="CS116" s="1114" t="s">
        <v>97</v>
      </c>
      <c r="CT116" s="1114" t="s">
        <v>102</v>
      </c>
      <c r="CU116" s="1114" t="s">
        <v>97</v>
      </c>
      <c r="CV116" s="1114" t="s">
        <v>102</v>
      </c>
      <c r="CW116" s="1114" t="s">
        <v>97</v>
      </c>
      <c r="CX116" s="1114" t="s">
        <v>102</v>
      </c>
      <c r="CY116" s="1114" t="s">
        <v>97</v>
      </c>
      <c r="CZ116" s="1114" t="s">
        <v>102</v>
      </c>
      <c r="DA116" s="1114" t="s">
        <v>97</v>
      </c>
      <c r="DB116" s="1114" t="s">
        <v>102</v>
      </c>
      <c r="DC116" s="1114" t="s">
        <v>97</v>
      </c>
      <c r="DD116" s="1114" t="s">
        <v>102</v>
      </c>
      <c r="DE116" s="1114" t="s">
        <v>97</v>
      </c>
      <c r="DF116" s="1114" t="s">
        <v>102</v>
      </c>
      <c r="DG116" s="1114" t="s">
        <v>110</v>
      </c>
      <c r="DH116" s="1114">
        <v>91</v>
      </c>
      <c r="DI116" s="1114" t="s">
        <v>110</v>
      </c>
      <c r="DJ116" s="1114">
        <v>90.08</v>
      </c>
      <c r="DK116" s="1114" t="s">
        <v>110</v>
      </c>
      <c r="DL116" s="1114">
        <v>74.55</v>
      </c>
      <c r="DM116" s="1056" t="s">
        <v>97</v>
      </c>
      <c r="DN116" s="1056" t="s">
        <v>102</v>
      </c>
      <c r="DO116" s="1056" t="s">
        <v>97</v>
      </c>
      <c r="DP116" s="1056" t="s">
        <v>102</v>
      </c>
      <c r="DQ116" s="1056" t="s">
        <v>97</v>
      </c>
      <c r="DR116" s="1056" t="s">
        <v>102</v>
      </c>
      <c r="DS116" s="1056" t="s">
        <v>97</v>
      </c>
      <c r="DT116" s="1056" t="s">
        <v>102</v>
      </c>
      <c r="DU116" s="1056" t="s">
        <v>97</v>
      </c>
      <c r="DV116" s="1056" t="s">
        <v>102</v>
      </c>
      <c r="DW116" s="1056" t="s">
        <v>97</v>
      </c>
      <c r="DX116" s="1056" t="s">
        <v>102</v>
      </c>
      <c r="DY116" s="1114" t="s">
        <v>97</v>
      </c>
      <c r="DZ116" s="1114" t="s">
        <v>102</v>
      </c>
      <c r="EA116" s="1114" t="s">
        <v>97</v>
      </c>
      <c r="EB116" s="1114" t="s">
        <v>102</v>
      </c>
      <c r="EC116" s="1114" t="s">
        <v>97</v>
      </c>
      <c r="ED116" s="1114" t="s">
        <v>102</v>
      </c>
      <c r="EE116" s="1114" t="s">
        <v>110</v>
      </c>
      <c r="EF116" s="1114" t="s">
        <v>143</v>
      </c>
      <c r="EG116" s="1114" t="s">
        <v>110</v>
      </c>
      <c r="EH116" s="1114" t="s">
        <v>287</v>
      </c>
      <c r="EI116" s="1114" t="s">
        <v>97</v>
      </c>
      <c r="EJ116" s="1114" t="s">
        <v>102</v>
      </c>
      <c r="EK116" s="1114" t="s">
        <v>110</v>
      </c>
      <c r="EL116" s="1114" t="s">
        <v>143</v>
      </c>
      <c r="EM116" s="1114" t="s">
        <v>97</v>
      </c>
      <c r="EN116" s="1114" t="s">
        <v>102</v>
      </c>
      <c r="EO116" s="1114" t="s">
        <v>110</v>
      </c>
      <c r="EP116" s="1114" t="s">
        <v>287</v>
      </c>
      <c r="EQ116" s="1056"/>
      <c r="ER116" s="1056"/>
      <c r="ES116" s="1056"/>
      <c r="ET116" s="1056"/>
      <c r="EU116" s="1056"/>
      <c r="EV116" s="1056"/>
      <c r="EW116" s="1056"/>
      <c r="EX116" s="1056"/>
      <c r="EY116" s="1056"/>
      <c r="EZ116" s="1056"/>
      <c r="FA116" s="1056"/>
      <c r="FB116" s="1056"/>
      <c r="FC116" s="1056"/>
      <c r="FD116" s="1056"/>
      <c r="FE116" s="1056"/>
      <c r="FF116" s="1056"/>
      <c r="FG116" s="1056"/>
      <c r="FH116" s="1056"/>
      <c r="FI116" s="1056"/>
      <c r="FJ116" s="1056"/>
      <c r="FK116" s="1056"/>
      <c r="FL116" s="1056"/>
      <c r="FM116" s="1056"/>
      <c r="FN116" s="1056"/>
      <c r="FO116" s="1056"/>
      <c r="FP116" s="1056"/>
      <c r="FQ116" s="1056"/>
      <c r="FR116" s="1056"/>
      <c r="FS116" s="1056"/>
      <c r="FT116" s="1056"/>
      <c r="FU116" s="1056"/>
      <c r="FV116" s="1056"/>
      <c r="FW116" s="1056"/>
      <c r="FX116" s="1056"/>
      <c r="FY116" s="1056"/>
      <c r="FZ116" s="1056"/>
      <c r="GA116" s="1056"/>
      <c r="GB116" s="1056"/>
      <c r="GC116" s="1056"/>
      <c r="GD116" s="1056"/>
      <c r="GE116" s="1056"/>
      <c r="GF116" s="1056"/>
      <c r="GG116" s="1056"/>
      <c r="GH116" s="1056"/>
      <c r="GI116" s="1056"/>
      <c r="GJ116" s="1056"/>
      <c r="GK116" s="1056"/>
      <c r="GL116" s="1056"/>
      <c r="GM116" s="1056"/>
      <c r="GN116" s="1056"/>
      <c r="GO116" s="1056"/>
      <c r="GP116" s="1056"/>
      <c r="GQ116" s="1056"/>
      <c r="GR116" s="1056"/>
      <c r="GS116" s="1056"/>
      <c r="GT116" s="1056"/>
      <c r="GU116" s="1056"/>
      <c r="GV116" s="1056"/>
      <c r="GW116" s="1056"/>
      <c r="GX116" s="1056"/>
      <c r="GY116" s="1056"/>
      <c r="GZ116" s="1056"/>
      <c r="HA116" s="1056"/>
      <c r="HB116" s="1056"/>
      <c r="HC116" s="1056"/>
      <c r="HD116" s="1056"/>
      <c r="HE116" s="1056"/>
      <c r="HF116" s="1056"/>
      <c r="HG116" s="1056"/>
      <c r="HH116" s="1056"/>
      <c r="HI116" s="1056"/>
      <c r="HJ116" s="1056"/>
      <c r="HK116" s="1056"/>
      <c r="HL116" s="1056"/>
      <c r="HM116" s="1056"/>
      <c r="HN116" s="1056"/>
      <c r="HO116" s="1056"/>
      <c r="HP116" s="1056"/>
      <c r="HQ116" s="1056"/>
      <c r="HR116" s="1056"/>
      <c r="HS116" s="1056"/>
      <c r="HT116" s="1056"/>
      <c r="HU116" s="1056"/>
      <c r="HV116" s="1056"/>
      <c r="HW116" s="1056"/>
      <c r="HX116" s="1056"/>
      <c r="HY116" s="1056"/>
      <c r="HZ116" s="1056"/>
      <c r="IA116" s="1056"/>
      <c r="IB116" s="1056"/>
      <c r="IC116" s="1056"/>
      <c r="ID116" s="1056"/>
      <c r="IE116" s="1056"/>
      <c r="IF116" s="1056"/>
      <c r="IG116" s="1056"/>
      <c r="IH116" s="1056"/>
      <c r="II116" s="1056"/>
      <c r="IJ116" s="1056"/>
      <c r="IK116" s="1056"/>
      <c r="IL116" s="1056"/>
      <c r="IM116" s="1056"/>
    </row>
    <row r="117" spans="1:247" s="176" customFormat="1" ht="15.75" thickBot="1" x14ac:dyDescent="0.3">
      <c r="A117" s="1109">
        <v>116</v>
      </c>
      <c r="B117" s="1109" t="s">
        <v>899</v>
      </c>
      <c r="C117" s="1109" t="s">
        <v>900</v>
      </c>
      <c r="D117" s="412" t="s">
        <v>3825</v>
      </c>
      <c r="E117" s="1364" t="s">
        <v>4250</v>
      </c>
      <c r="F117" s="1109" t="s">
        <v>907</v>
      </c>
      <c r="G117" s="1109" t="s">
        <v>96</v>
      </c>
      <c r="H117" s="1110">
        <v>36157</v>
      </c>
      <c r="I117" s="1109">
        <v>25</v>
      </c>
      <c r="J117" s="1109"/>
      <c r="K117" s="1109" t="s">
        <v>489</v>
      </c>
      <c r="L117" s="1109"/>
      <c r="M117" s="1109" t="s">
        <v>473</v>
      </c>
      <c r="N117" s="1109"/>
      <c r="O117" s="1109"/>
      <c r="P117" s="1109"/>
      <c r="Q117" s="1109" t="s">
        <v>808</v>
      </c>
      <c r="R117" s="1109"/>
      <c r="S117" s="1109">
        <v>2021</v>
      </c>
      <c r="T117" s="1109"/>
      <c r="U117" s="1109" t="s">
        <v>100</v>
      </c>
      <c r="V117" s="1109"/>
      <c r="W117" s="1109" t="s">
        <v>101</v>
      </c>
      <c r="X117" s="1109"/>
      <c r="Y117" s="1109" t="s">
        <v>102</v>
      </c>
      <c r="Z117" s="1109"/>
      <c r="AA117" s="1109" t="s">
        <v>377</v>
      </c>
      <c r="AB117" s="1109"/>
      <c r="AC117" s="1109"/>
      <c r="AD117" s="1109"/>
      <c r="AE117" s="1109" t="s">
        <v>102</v>
      </c>
      <c r="AF117" s="1109" t="s">
        <v>117</v>
      </c>
      <c r="AG117" s="1109" t="s">
        <v>292</v>
      </c>
      <c r="AH117" s="1109" t="s">
        <v>119</v>
      </c>
      <c r="AI117" s="1109" t="s">
        <v>908</v>
      </c>
      <c r="AJ117" s="1109" t="s">
        <v>909</v>
      </c>
      <c r="AK117" s="1110">
        <v>45105</v>
      </c>
      <c r="AL117" s="1109" t="s">
        <v>102</v>
      </c>
      <c r="AM117" s="1109" t="s">
        <v>102</v>
      </c>
      <c r="AN117" s="1109" t="s">
        <v>473</v>
      </c>
      <c r="AO117" s="1056" t="s">
        <v>122</v>
      </c>
      <c r="AP117" s="1109" t="s">
        <v>532</v>
      </c>
      <c r="AQ117" s="1109" t="s">
        <v>515</v>
      </c>
      <c r="AR117" s="1109" t="s">
        <v>102</v>
      </c>
      <c r="AS117" s="1056" t="s">
        <v>97</v>
      </c>
      <c r="AT117" s="1109" t="s">
        <v>102</v>
      </c>
      <c r="AU117" s="1109" t="s">
        <v>910</v>
      </c>
      <c r="AV117" s="1109" t="s">
        <v>9</v>
      </c>
      <c r="AW117" s="1114" t="s">
        <v>484</v>
      </c>
      <c r="AX117" s="1109" t="s">
        <v>9</v>
      </c>
      <c r="AY117" s="1109" t="s">
        <v>9</v>
      </c>
      <c r="AZ117" s="1370" t="s">
        <v>4565</v>
      </c>
      <c r="BA117" s="1114" t="s">
        <v>102</v>
      </c>
      <c r="BB117" s="1109" t="s">
        <v>102</v>
      </c>
      <c r="BC117" s="1109"/>
      <c r="BD117" s="1056" t="s">
        <v>359</v>
      </c>
      <c r="BE117" s="1111">
        <v>0</v>
      </c>
      <c r="BF117" s="1112">
        <v>0</v>
      </c>
      <c r="BG117" s="1112"/>
      <c r="BH117" s="1112">
        <v>7.5</v>
      </c>
      <c r="BI117" s="1112">
        <v>7.5</v>
      </c>
      <c r="BJ117" s="1112">
        <v>4.5</v>
      </c>
      <c r="BK117" s="1112">
        <v>4.5</v>
      </c>
      <c r="BL117" s="1111">
        <f t="shared" si="52"/>
        <v>12</v>
      </c>
      <c r="BM117" s="1111">
        <f t="shared" si="53"/>
        <v>12</v>
      </c>
      <c r="BN117" s="1112">
        <f t="shared" si="40"/>
        <v>0</v>
      </c>
      <c r="BO117" s="1109" t="s">
        <v>97</v>
      </c>
      <c r="BP117" s="1109" t="s">
        <v>102</v>
      </c>
      <c r="BQ117" s="1109" t="s">
        <v>97</v>
      </c>
      <c r="BR117" s="1109" t="s">
        <v>102</v>
      </c>
      <c r="BS117" s="1109" t="s">
        <v>97</v>
      </c>
      <c r="BT117" s="1109" t="s">
        <v>102</v>
      </c>
      <c r="BU117" s="1109" t="s">
        <v>97</v>
      </c>
      <c r="BV117" s="1109" t="s">
        <v>102</v>
      </c>
      <c r="BW117" s="1109" t="s">
        <v>97</v>
      </c>
      <c r="BX117" s="1109" t="s">
        <v>102</v>
      </c>
      <c r="BY117" s="1109" t="s">
        <v>97</v>
      </c>
      <c r="BZ117" s="1109" t="s">
        <v>102</v>
      </c>
      <c r="CA117" s="1113" t="s">
        <v>97</v>
      </c>
      <c r="CB117" s="1113" t="s">
        <v>102</v>
      </c>
      <c r="CC117" s="1113" t="s">
        <v>97</v>
      </c>
      <c r="CD117" s="1113" t="s">
        <v>102</v>
      </c>
      <c r="CE117" s="1113" t="s">
        <v>97</v>
      </c>
      <c r="CF117" s="1113" t="s">
        <v>102</v>
      </c>
      <c r="CG117" s="1113" t="s">
        <v>97</v>
      </c>
      <c r="CH117" s="1113" t="s">
        <v>102</v>
      </c>
      <c r="CI117" s="1113" t="s">
        <v>97</v>
      </c>
      <c r="CJ117" s="1113" t="s">
        <v>102</v>
      </c>
      <c r="CK117" s="1113" t="s">
        <v>97</v>
      </c>
      <c r="CL117" s="1113" t="s">
        <v>102</v>
      </c>
      <c r="CM117" s="1113" t="s">
        <v>97</v>
      </c>
      <c r="CN117" s="1113" t="s">
        <v>102</v>
      </c>
      <c r="CO117" s="1113" t="s">
        <v>97</v>
      </c>
      <c r="CP117" s="1113" t="s">
        <v>102</v>
      </c>
      <c r="CQ117" s="1114" t="s">
        <v>97</v>
      </c>
      <c r="CR117" s="1114" t="s">
        <v>102</v>
      </c>
      <c r="CS117" s="1114" t="s">
        <v>97</v>
      </c>
      <c r="CT117" s="1114" t="s">
        <v>102</v>
      </c>
      <c r="CU117" s="1114" t="s">
        <v>97</v>
      </c>
      <c r="CV117" s="1114" t="s">
        <v>102</v>
      </c>
      <c r="CW117" s="1114" t="s">
        <v>97</v>
      </c>
      <c r="CX117" s="1114" t="s">
        <v>102</v>
      </c>
      <c r="CY117" s="1114" t="s">
        <v>97</v>
      </c>
      <c r="CZ117" s="1114" t="s">
        <v>102</v>
      </c>
      <c r="DA117" s="1114" t="s">
        <v>97</v>
      </c>
      <c r="DB117" s="1114" t="s">
        <v>102</v>
      </c>
      <c r="DC117" s="1114" t="s">
        <v>97</v>
      </c>
      <c r="DD117" s="1114" t="s">
        <v>102</v>
      </c>
      <c r="DE117" s="1114" t="s">
        <v>97</v>
      </c>
      <c r="DF117" s="1114" t="s">
        <v>102</v>
      </c>
      <c r="DG117" s="1114" t="s">
        <v>110</v>
      </c>
      <c r="DH117" s="1114">
        <v>89</v>
      </c>
      <c r="DI117" s="1114" t="s">
        <v>110</v>
      </c>
      <c r="DJ117" s="1114">
        <v>85.92</v>
      </c>
      <c r="DK117" s="1114" t="s">
        <v>97</v>
      </c>
      <c r="DL117" s="1114" t="s">
        <v>102</v>
      </c>
      <c r="DM117" s="1056" t="s">
        <v>97</v>
      </c>
      <c r="DN117" s="1056" t="s">
        <v>102</v>
      </c>
      <c r="DO117" s="1056" t="s">
        <v>97</v>
      </c>
      <c r="DP117" s="1056" t="s">
        <v>102</v>
      </c>
      <c r="DQ117" s="1056" t="s">
        <v>97</v>
      </c>
      <c r="DR117" s="1056" t="s">
        <v>102</v>
      </c>
      <c r="DS117" s="1056" t="s">
        <v>97</v>
      </c>
      <c r="DT117" s="1056" t="s">
        <v>102</v>
      </c>
      <c r="DU117" s="1056" t="s">
        <v>97</v>
      </c>
      <c r="DV117" s="1056" t="s">
        <v>102</v>
      </c>
      <c r="DW117" s="1056" t="s">
        <v>97</v>
      </c>
      <c r="DX117" s="1056" t="s">
        <v>102</v>
      </c>
      <c r="DY117" s="1114" t="s">
        <v>97</v>
      </c>
      <c r="DZ117" s="1114" t="s">
        <v>102</v>
      </c>
      <c r="EA117" s="1114" t="s">
        <v>97</v>
      </c>
      <c r="EB117" s="1114" t="s">
        <v>102</v>
      </c>
      <c r="EC117" s="1114" t="s">
        <v>97</v>
      </c>
      <c r="ED117" s="1114" t="s">
        <v>102</v>
      </c>
      <c r="EE117" s="1114" t="s">
        <v>97</v>
      </c>
      <c r="EF117" s="1114" t="s">
        <v>102</v>
      </c>
      <c r="EG117" s="1114" t="s">
        <v>97</v>
      </c>
      <c r="EH117" s="1114" t="s">
        <v>102</v>
      </c>
      <c r="EI117" s="1114" t="s">
        <v>110</v>
      </c>
      <c r="EJ117" s="1114" t="s">
        <v>143</v>
      </c>
      <c r="EK117" s="1056" t="s">
        <v>97</v>
      </c>
      <c r="EL117" s="1056" t="s">
        <v>102</v>
      </c>
      <c r="EM117" s="1114" t="s">
        <v>97</v>
      </c>
      <c r="EN117" s="1114" t="s">
        <v>102</v>
      </c>
      <c r="EO117" s="1114" t="s">
        <v>97</v>
      </c>
      <c r="EP117" s="1114" t="s">
        <v>102</v>
      </c>
      <c r="EQ117" s="1056"/>
      <c r="ER117" s="1056"/>
      <c r="ES117" s="1056"/>
      <c r="ET117" s="1056"/>
      <c r="EU117" s="1056"/>
      <c r="EV117" s="1056"/>
      <c r="EW117" s="1056" t="s">
        <v>110</v>
      </c>
      <c r="EX117" s="1056" t="s">
        <v>287</v>
      </c>
      <c r="EY117" s="1056" t="s">
        <v>97</v>
      </c>
      <c r="EZ117" s="1056" t="s">
        <v>102</v>
      </c>
      <c r="FA117" s="1056" t="s">
        <v>97</v>
      </c>
      <c r="FB117" s="1056" t="s">
        <v>102</v>
      </c>
      <c r="FC117" s="1056"/>
      <c r="FD117" s="1056"/>
      <c r="FE117" s="1056"/>
      <c r="FF117" s="1056"/>
      <c r="FG117" s="1056"/>
      <c r="FH117" s="1056"/>
      <c r="FI117" s="1056"/>
      <c r="FJ117" s="1056"/>
      <c r="FK117" s="1056"/>
      <c r="FL117" s="1056"/>
      <c r="FM117" s="1056"/>
      <c r="FN117" s="1056"/>
      <c r="FO117" s="1056" t="s">
        <v>181</v>
      </c>
      <c r="FP117" s="1056" t="s">
        <v>110</v>
      </c>
      <c r="FQ117" s="1056" t="s">
        <v>143</v>
      </c>
      <c r="FR117" s="1056"/>
      <c r="FS117" s="1056"/>
      <c r="FT117" s="1056"/>
      <c r="FU117" s="1056"/>
      <c r="FV117" s="1056"/>
      <c r="FW117" s="1056"/>
      <c r="FX117" s="1056"/>
      <c r="FY117" s="1056"/>
      <c r="FZ117" s="1056"/>
      <c r="GA117" s="1056" t="s">
        <v>181</v>
      </c>
      <c r="GB117" s="1056" t="s">
        <v>110</v>
      </c>
      <c r="GC117" s="1056" t="s">
        <v>143</v>
      </c>
      <c r="GD117" s="1056"/>
      <c r="GE117" s="1056"/>
      <c r="GF117" s="1056"/>
      <c r="GG117" s="1056"/>
      <c r="GH117" s="1056"/>
      <c r="GI117" s="1056"/>
      <c r="GJ117" s="1056"/>
      <c r="GK117" s="1056"/>
      <c r="GL117" s="1056"/>
      <c r="GM117" s="1056"/>
      <c r="GN117" s="1056"/>
      <c r="GO117" s="1056"/>
      <c r="GP117" s="1056"/>
      <c r="GQ117" s="1056"/>
      <c r="GR117" s="1056"/>
      <c r="GS117" s="1056"/>
      <c r="GT117" s="1056" t="s">
        <v>608</v>
      </c>
      <c r="GU117" s="1056"/>
      <c r="GV117" s="1056"/>
      <c r="GW117" s="1056"/>
      <c r="GX117" s="1056"/>
      <c r="GY117" s="1056"/>
      <c r="GZ117" s="1056"/>
      <c r="HA117" s="1056" t="s">
        <v>181</v>
      </c>
      <c r="HB117" s="1056" t="s">
        <v>110</v>
      </c>
      <c r="HC117" s="1056" t="s">
        <v>143</v>
      </c>
      <c r="HD117" s="1056"/>
      <c r="HE117" s="1056"/>
      <c r="HF117" s="1056"/>
      <c r="HG117" s="1056"/>
      <c r="HH117" s="1056"/>
      <c r="HI117" s="1056"/>
      <c r="HJ117" s="1056"/>
      <c r="HK117" s="1056"/>
      <c r="HL117" s="1056"/>
      <c r="HM117" s="1056"/>
      <c r="HN117" s="1056"/>
      <c r="HO117" s="1056"/>
      <c r="HP117" s="1056"/>
      <c r="HQ117" s="1056"/>
      <c r="HR117" s="1056"/>
      <c r="HS117" s="1056"/>
      <c r="HT117" s="1056"/>
      <c r="HU117" s="1056"/>
      <c r="HV117" s="1056"/>
      <c r="HW117" s="1056"/>
      <c r="HX117" s="1056"/>
      <c r="HY117" s="1056"/>
      <c r="HZ117" s="1056"/>
      <c r="IA117" s="1056"/>
      <c r="IB117" s="1056"/>
      <c r="IC117" s="1056"/>
      <c r="ID117" s="1056"/>
      <c r="IE117" s="1056"/>
      <c r="IF117" s="1056"/>
      <c r="IG117" s="1056"/>
      <c r="IH117" s="1056"/>
      <c r="II117" s="1056"/>
      <c r="IJ117" s="1056"/>
      <c r="IK117" s="1056"/>
      <c r="IL117" s="1056"/>
      <c r="IM117" s="1056"/>
    </row>
    <row r="118" spans="1:247" s="176" customFormat="1" ht="15.75" thickBot="1" x14ac:dyDescent="0.3">
      <c r="A118" s="1109">
        <v>117</v>
      </c>
      <c r="B118" s="1109" t="s">
        <v>905</v>
      </c>
      <c r="C118" s="1109" t="s">
        <v>906</v>
      </c>
      <c r="D118" s="412" t="s">
        <v>3826</v>
      </c>
      <c r="E118" s="1364" t="s">
        <v>4251</v>
      </c>
      <c r="F118" s="1109" t="s">
        <v>913</v>
      </c>
      <c r="G118" s="1109" t="s">
        <v>96</v>
      </c>
      <c r="H118" s="1110">
        <v>32756</v>
      </c>
      <c r="I118" s="1109">
        <v>34</v>
      </c>
      <c r="J118" s="1109"/>
      <c r="K118" s="1109" t="s">
        <v>489</v>
      </c>
      <c r="L118" s="1109"/>
      <c r="M118" s="1109" t="s">
        <v>154</v>
      </c>
      <c r="N118" s="1109"/>
      <c r="O118" s="1109"/>
      <c r="P118" s="1109"/>
      <c r="Q118" s="1109" t="s">
        <v>914</v>
      </c>
      <c r="R118" s="1109"/>
      <c r="S118" s="1109">
        <v>2012</v>
      </c>
      <c r="T118" s="1109"/>
      <c r="U118" s="1109" t="s">
        <v>100</v>
      </c>
      <c r="V118" s="1109"/>
      <c r="W118" s="1109" t="s">
        <v>511</v>
      </c>
      <c r="X118" s="1109"/>
      <c r="Y118" s="1109" t="s">
        <v>102</v>
      </c>
      <c r="Z118" s="1109"/>
      <c r="AA118" s="1109" t="s">
        <v>191</v>
      </c>
      <c r="AB118" s="1109"/>
      <c r="AC118" s="1109"/>
      <c r="AD118" s="1109"/>
      <c r="AE118" s="1109" t="s">
        <v>102</v>
      </c>
      <c r="AF118" s="1109" t="s">
        <v>192</v>
      </c>
      <c r="AG118" s="1109" t="s">
        <v>193</v>
      </c>
      <c r="AH118" s="1109" t="s">
        <v>105</v>
      </c>
      <c r="AI118" s="1109" t="s">
        <v>102</v>
      </c>
      <c r="AJ118" s="1109" t="s">
        <v>102</v>
      </c>
      <c r="AK118" s="1110">
        <v>45148</v>
      </c>
      <c r="AL118" s="1109" t="s">
        <v>102</v>
      </c>
      <c r="AM118" s="1109" t="s">
        <v>102</v>
      </c>
      <c r="AN118" s="1109" t="s">
        <v>154</v>
      </c>
      <c r="AO118" s="1056" t="s">
        <v>122</v>
      </c>
      <c r="AP118" s="1109" t="s">
        <v>110</v>
      </c>
      <c r="AQ118" s="1109" t="s">
        <v>482</v>
      </c>
      <c r="AR118" s="1109">
        <v>130</v>
      </c>
      <c r="AS118" s="1056" t="s">
        <v>97</v>
      </c>
      <c r="AT118" s="1109" t="s">
        <v>102</v>
      </c>
      <c r="AU118" s="1109" t="s">
        <v>102</v>
      </c>
      <c r="AV118" s="1109" t="s">
        <v>9</v>
      </c>
      <c r="AW118" s="1114" t="s">
        <v>484</v>
      </c>
      <c r="AX118" s="1109" t="s">
        <v>9</v>
      </c>
      <c r="AY118" s="1109" t="s">
        <v>9</v>
      </c>
      <c r="AZ118" s="1370" t="s">
        <v>4565</v>
      </c>
      <c r="BA118" s="1114" t="s">
        <v>102</v>
      </c>
      <c r="BB118" s="1109" t="s">
        <v>102</v>
      </c>
      <c r="BC118" s="1109"/>
      <c r="BD118" s="1056" t="s">
        <v>359</v>
      </c>
      <c r="BE118" s="1111">
        <v>0</v>
      </c>
      <c r="BF118" s="1112">
        <v>0</v>
      </c>
      <c r="BG118" s="1112"/>
      <c r="BH118" s="1112">
        <v>7.5</v>
      </c>
      <c r="BI118" s="1112">
        <v>7.5</v>
      </c>
      <c r="BJ118" s="1112">
        <v>4.5</v>
      </c>
      <c r="BK118" s="1112">
        <v>4.5</v>
      </c>
      <c r="BL118" s="1111">
        <f t="shared" si="52"/>
        <v>12</v>
      </c>
      <c r="BM118" s="1111">
        <f t="shared" si="53"/>
        <v>12</v>
      </c>
      <c r="BN118" s="1111">
        <f t="shared" si="40"/>
        <v>0</v>
      </c>
      <c r="BO118" s="1109" t="s">
        <v>97</v>
      </c>
      <c r="BP118" s="1109" t="s">
        <v>102</v>
      </c>
      <c r="BQ118" s="1109" t="s">
        <v>97</v>
      </c>
      <c r="BR118" s="1109" t="s">
        <v>102</v>
      </c>
      <c r="BS118" s="1109" t="s">
        <v>97</v>
      </c>
      <c r="BT118" s="1109" t="s">
        <v>102</v>
      </c>
      <c r="BU118" s="1109" t="s">
        <v>97</v>
      </c>
      <c r="BV118" s="1109" t="s">
        <v>102</v>
      </c>
      <c r="BW118" s="1109" t="s">
        <v>97</v>
      </c>
      <c r="BX118" s="1109" t="s">
        <v>102</v>
      </c>
      <c r="BY118" s="1109" t="s">
        <v>97</v>
      </c>
      <c r="BZ118" s="1109" t="s">
        <v>102</v>
      </c>
      <c r="CA118" s="1113" t="s">
        <v>97</v>
      </c>
      <c r="CB118" s="1113" t="s">
        <v>102</v>
      </c>
      <c r="CC118" s="1113" t="s">
        <v>97</v>
      </c>
      <c r="CD118" s="1113" t="s">
        <v>102</v>
      </c>
      <c r="CE118" s="1113" t="s">
        <v>97</v>
      </c>
      <c r="CF118" s="1113" t="s">
        <v>102</v>
      </c>
      <c r="CG118" s="1113" t="s">
        <v>97</v>
      </c>
      <c r="CH118" s="1113" t="s">
        <v>102</v>
      </c>
      <c r="CI118" s="1113" t="s">
        <v>97</v>
      </c>
      <c r="CJ118" s="1113" t="s">
        <v>102</v>
      </c>
      <c r="CK118" s="1113" t="s">
        <v>97</v>
      </c>
      <c r="CL118" s="1113" t="s">
        <v>102</v>
      </c>
      <c r="CM118" s="1113" t="s">
        <v>97</v>
      </c>
      <c r="CN118" s="1113" t="s">
        <v>102</v>
      </c>
      <c r="CO118" s="1113" t="s">
        <v>97</v>
      </c>
      <c r="CP118" s="1113" t="s">
        <v>102</v>
      </c>
      <c r="CQ118" s="1114" t="s">
        <v>97</v>
      </c>
      <c r="CR118" s="1114" t="s">
        <v>102</v>
      </c>
      <c r="CS118" s="1114" t="s">
        <v>97</v>
      </c>
      <c r="CT118" s="1114" t="s">
        <v>102</v>
      </c>
      <c r="CU118" s="1114" t="s">
        <v>97</v>
      </c>
      <c r="CV118" s="1114" t="s">
        <v>102</v>
      </c>
      <c r="CW118" s="1114" t="s">
        <v>97</v>
      </c>
      <c r="CX118" s="1114" t="s">
        <v>102</v>
      </c>
      <c r="CY118" s="1114" t="s">
        <v>97</v>
      </c>
      <c r="CZ118" s="1114" t="s">
        <v>102</v>
      </c>
      <c r="DA118" s="1114" t="s">
        <v>97</v>
      </c>
      <c r="DB118" s="1114" t="s">
        <v>102</v>
      </c>
      <c r="DC118" s="1114" t="s">
        <v>97</v>
      </c>
      <c r="DD118" s="1114" t="s">
        <v>102</v>
      </c>
      <c r="DE118" s="1114" t="s">
        <v>97</v>
      </c>
      <c r="DF118" s="1114" t="s">
        <v>102</v>
      </c>
      <c r="DG118" s="1114" t="s">
        <v>110</v>
      </c>
      <c r="DH118" s="1114">
        <v>89</v>
      </c>
      <c r="DI118" s="1114" t="s">
        <v>110</v>
      </c>
      <c r="DJ118" s="1114">
        <v>89.33</v>
      </c>
      <c r="DK118" s="1114" t="s">
        <v>110</v>
      </c>
      <c r="DL118" s="1114">
        <v>75.63</v>
      </c>
      <c r="DM118" s="1056" t="s">
        <v>97</v>
      </c>
      <c r="DN118" s="1056" t="s">
        <v>102</v>
      </c>
      <c r="DO118" s="1056" t="s">
        <v>97</v>
      </c>
      <c r="DP118" s="1056" t="s">
        <v>102</v>
      </c>
      <c r="DQ118" s="1056" t="s">
        <v>97</v>
      </c>
      <c r="DR118" s="1056" t="s">
        <v>102</v>
      </c>
      <c r="DS118" s="1056" t="s">
        <v>97</v>
      </c>
      <c r="DT118" s="1056" t="s">
        <v>102</v>
      </c>
      <c r="DU118" s="1056" t="s">
        <v>97</v>
      </c>
      <c r="DV118" s="1056" t="s">
        <v>102</v>
      </c>
      <c r="DW118" s="1056" t="s">
        <v>97</v>
      </c>
      <c r="DX118" s="1056" t="s">
        <v>102</v>
      </c>
      <c r="DY118" s="1114" t="s">
        <v>97</v>
      </c>
      <c r="DZ118" s="1114" t="s">
        <v>102</v>
      </c>
      <c r="EA118" s="1114" t="s">
        <v>97</v>
      </c>
      <c r="EB118" s="1114" t="s">
        <v>102</v>
      </c>
      <c r="EC118" s="1114" t="s">
        <v>110</v>
      </c>
      <c r="ED118" s="1114" t="s">
        <v>143</v>
      </c>
      <c r="EE118" s="1114" t="s">
        <v>110</v>
      </c>
      <c r="EF118" s="1114" t="s">
        <v>143</v>
      </c>
      <c r="EG118" s="1114" t="s">
        <v>97</v>
      </c>
      <c r="EH118" s="1114" t="s">
        <v>102</v>
      </c>
      <c r="EI118" s="1114" t="s">
        <v>97</v>
      </c>
      <c r="EJ118" s="1114" t="s">
        <v>102</v>
      </c>
      <c r="EK118" s="1056" t="s">
        <v>97</v>
      </c>
      <c r="EL118" s="1056" t="s">
        <v>102</v>
      </c>
      <c r="EM118" s="1056" t="s">
        <v>110</v>
      </c>
      <c r="EN118" s="1114" t="s">
        <v>287</v>
      </c>
      <c r="EO118" s="1114" t="s">
        <v>110</v>
      </c>
      <c r="EP118" s="1114" t="s">
        <v>287</v>
      </c>
      <c r="EQ118" s="1056"/>
      <c r="ER118" s="1056"/>
      <c r="ES118" s="1056"/>
      <c r="ET118" s="1056"/>
      <c r="EU118" s="1056"/>
      <c r="EV118" s="1056"/>
      <c r="EW118" s="1056"/>
      <c r="EX118" s="1056"/>
      <c r="EY118" s="1056"/>
      <c r="EZ118" s="1056"/>
      <c r="FA118" s="1056"/>
      <c r="FB118" s="1056"/>
      <c r="FC118" s="1056"/>
      <c r="FD118" s="1056"/>
      <c r="FE118" s="1056"/>
      <c r="FF118" s="1056"/>
      <c r="FG118" s="1056"/>
      <c r="FH118" s="1056"/>
      <c r="FI118" s="1056"/>
      <c r="FJ118" s="1056"/>
      <c r="FK118" s="1056"/>
      <c r="FL118" s="1056"/>
      <c r="FM118" s="1056"/>
      <c r="FN118" s="1056"/>
      <c r="FO118" s="1056"/>
      <c r="FP118" s="1056"/>
      <c r="FQ118" s="1056"/>
      <c r="FR118" s="1056"/>
      <c r="FS118" s="1056"/>
      <c r="FT118" s="1056"/>
      <c r="FU118" s="1056"/>
      <c r="FV118" s="1056"/>
      <c r="FW118" s="1056"/>
      <c r="FX118" s="1056"/>
      <c r="FY118" s="1056"/>
      <c r="FZ118" s="1056"/>
      <c r="GA118" s="1056"/>
      <c r="GB118" s="1056"/>
      <c r="GC118" s="1056"/>
      <c r="GD118" s="1056"/>
      <c r="GE118" s="1056"/>
      <c r="GF118" s="1056"/>
      <c r="GG118" s="1056"/>
      <c r="GH118" s="1056"/>
      <c r="GI118" s="1056"/>
      <c r="GJ118" s="1056"/>
      <c r="GK118" s="1056"/>
      <c r="GL118" s="1056"/>
      <c r="GM118" s="1056"/>
      <c r="GN118" s="1056"/>
      <c r="GO118" s="1056"/>
      <c r="GP118" s="1056"/>
      <c r="GQ118" s="1056"/>
      <c r="GR118" s="1056"/>
      <c r="GS118" s="1056"/>
      <c r="GT118" s="1056"/>
      <c r="GU118" s="1056"/>
      <c r="GV118" s="1056"/>
      <c r="GW118" s="1056"/>
      <c r="GX118" s="1056"/>
      <c r="GY118" s="1056"/>
      <c r="GZ118" s="1056"/>
      <c r="HA118" s="1056"/>
      <c r="HB118" s="1056"/>
      <c r="HC118" s="1056"/>
      <c r="HD118" s="1056"/>
      <c r="HE118" s="1056"/>
      <c r="HF118" s="1056"/>
      <c r="HG118" s="1056"/>
      <c r="HH118" s="1056"/>
      <c r="HI118" s="1056"/>
      <c r="HJ118" s="1056"/>
      <c r="HK118" s="1056"/>
      <c r="HL118" s="1056"/>
      <c r="HM118" s="1056"/>
      <c r="HN118" s="1056"/>
      <c r="HO118" s="1056"/>
      <c r="HP118" s="1056"/>
      <c r="HQ118" s="1056"/>
      <c r="HR118" s="1056"/>
      <c r="HS118" s="1056"/>
      <c r="HT118" s="1056"/>
      <c r="HU118" s="1056"/>
      <c r="HV118" s="1056"/>
      <c r="HW118" s="1056"/>
      <c r="HX118" s="1056"/>
      <c r="HY118" s="1056"/>
      <c r="HZ118" s="1056"/>
      <c r="IA118" s="1056"/>
      <c r="IB118" s="1056"/>
      <c r="IC118" s="1056"/>
      <c r="ID118" s="1056"/>
      <c r="IE118" s="1056"/>
      <c r="IF118" s="1056"/>
      <c r="IG118" s="1056"/>
      <c r="IH118" s="1056"/>
      <c r="II118" s="1056"/>
      <c r="IJ118" s="1056"/>
      <c r="IK118" s="1056"/>
      <c r="IL118" s="1056"/>
      <c r="IM118" s="1056"/>
    </row>
    <row r="119" spans="1:247" s="176" customFormat="1" ht="15.75" thickBot="1" x14ac:dyDescent="0.3">
      <c r="A119" s="1109">
        <v>118</v>
      </c>
      <c r="B119" s="1109" t="s">
        <v>911</v>
      </c>
      <c r="C119" s="1109" t="s">
        <v>912</v>
      </c>
      <c r="D119" s="412" t="s">
        <v>3827</v>
      </c>
      <c r="E119" s="1364" t="s">
        <v>4252</v>
      </c>
      <c r="F119" s="1109" t="s">
        <v>917</v>
      </c>
      <c r="G119" s="1109" t="s">
        <v>147</v>
      </c>
      <c r="H119" s="1110">
        <v>28529</v>
      </c>
      <c r="I119" s="1109">
        <v>45</v>
      </c>
      <c r="J119" s="1109"/>
      <c r="K119" s="1109" t="s">
        <v>489</v>
      </c>
      <c r="L119" s="1109"/>
      <c r="M119" s="1109" t="s">
        <v>98</v>
      </c>
      <c r="N119" s="1109"/>
      <c r="O119" s="1109"/>
      <c r="P119" s="1109"/>
      <c r="Q119" s="1109" t="s">
        <v>918</v>
      </c>
      <c r="R119" s="1109"/>
      <c r="S119" s="1109">
        <v>2004</v>
      </c>
      <c r="T119" s="1109"/>
      <c r="U119" s="1109" t="s">
        <v>100</v>
      </c>
      <c r="V119" s="1109"/>
      <c r="W119" s="1109" t="s">
        <v>101</v>
      </c>
      <c r="X119" s="1109"/>
      <c r="Y119" s="1109" t="s">
        <v>102</v>
      </c>
      <c r="Z119" s="1109"/>
      <c r="AA119" s="1109" t="s">
        <v>191</v>
      </c>
      <c r="AB119" s="1109"/>
      <c r="AC119" s="1109"/>
      <c r="AD119" s="1109"/>
      <c r="AE119" s="1109" t="s">
        <v>102</v>
      </c>
      <c r="AF119" s="1109" t="s">
        <v>192</v>
      </c>
      <c r="AG119" s="1109" t="s">
        <v>193</v>
      </c>
      <c r="AH119" s="1109" t="s">
        <v>119</v>
      </c>
      <c r="AI119" s="1109" t="s">
        <v>98</v>
      </c>
      <c r="AJ119" s="1109" t="s">
        <v>919</v>
      </c>
      <c r="AK119" s="1110">
        <v>45160</v>
      </c>
      <c r="AL119" s="1109" t="s">
        <v>102</v>
      </c>
      <c r="AM119" s="1109" t="s">
        <v>102</v>
      </c>
      <c r="AN119" s="1109" t="s">
        <v>98</v>
      </c>
      <c r="AO119" s="1056" t="s">
        <v>122</v>
      </c>
      <c r="AP119" s="1109" t="s">
        <v>514</v>
      </c>
      <c r="AQ119" s="1109" t="s">
        <v>515</v>
      </c>
      <c r="AR119" s="1109" t="s">
        <v>102</v>
      </c>
      <c r="AS119" s="1056" t="s">
        <v>97</v>
      </c>
      <c r="AT119" s="1109" t="s">
        <v>920</v>
      </c>
      <c r="AU119" s="1109" t="s">
        <v>171</v>
      </c>
      <c r="AV119" s="1109" t="s">
        <v>9</v>
      </c>
      <c r="AW119" s="1114" t="s">
        <v>484</v>
      </c>
      <c r="AX119" s="1109" t="s">
        <v>9</v>
      </c>
      <c r="AY119" s="1109" t="s">
        <v>9</v>
      </c>
      <c r="AZ119" s="1370" t="s">
        <v>4565</v>
      </c>
      <c r="BA119" s="1114" t="s">
        <v>102</v>
      </c>
      <c r="BB119" s="1109" t="s">
        <v>102</v>
      </c>
      <c r="BC119" s="1109"/>
      <c r="BD119" s="1056" t="s">
        <v>359</v>
      </c>
      <c r="BE119" s="1111">
        <v>0</v>
      </c>
      <c r="BF119" s="1112">
        <v>0</v>
      </c>
      <c r="BG119" s="1112"/>
      <c r="BH119" s="1112">
        <v>7.5</v>
      </c>
      <c r="BI119" s="1112">
        <v>7.5</v>
      </c>
      <c r="BJ119" s="1112">
        <v>4.5</v>
      </c>
      <c r="BK119" s="1112">
        <v>4.5</v>
      </c>
      <c r="BL119" s="1111">
        <f t="shared" si="52"/>
        <v>12</v>
      </c>
      <c r="BM119" s="1111">
        <f t="shared" si="53"/>
        <v>12</v>
      </c>
      <c r="BN119" s="1111">
        <f t="shared" si="40"/>
        <v>0</v>
      </c>
      <c r="BO119" s="1109" t="s">
        <v>97</v>
      </c>
      <c r="BP119" s="1109" t="s">
        <v>102</v>
      </c>
      <c r="BQ119" s="1109" t="s">
        <v>97</v>
      </c>
      <c r="BR119" s="1109" t="s">
        <v>102</v>
      </c>
      <c r="BS119" s="1109" t="s">
        <v>97</v>
      </c>
      <c r="BT119" s="1109" t="s">
        <v>102</v>
      </c>
      <c r="BU119" s="1109" t="s">
        <v>97</v>
      </c>
      <c r="BV119" s="1109" t="s">
        <v>102</v>
      </c>
      <c r="BW119" s="1109" t="s">
        <v>97</v>
      </c>
      <c r="BX119" s="1109" t="s">
        <v>102</v>
      </c>
      <c r="BY119" s="1109" t="s">
        <v>97</v>
      </c>
      <c r="BZ119" s="1109" t="s">
        <v>102</v>
      </c>
      <c r="CA119" s="1113" t="s">
        <v>97</v>
      </c>
      <c r="CB119" s="1113" t="s">
        <v>102</v>
      </c>
      <c r="CC119" s="1113" t="s">
        <v>97</v>
      </c>
      <c r="CD119" s="1113" t="s">
        <v>102</v>
      </c>
      <c r="CE119" s="1113" t="s">
        <v>97</v>
      </c>
      <c r="CF119" s="1113" t="s">
        <v>102</v>
      </c>
      <c r="CG119" s="1113" t="s">
        <v>97</v>
      </c>
      <c r="CH119" s="1113" t="s">
        <v>102</v>
      </c>
      <c r="CI119" s="1113" t="s">
        <v>97</v>
      </c>
      <c r="CJ119" s="1113" t="s">
        <v>102</v>
      </c>
      <c r="CK119" s="1113" t="s">
        <v>97</v>
      </c>
      <c r="CL119" s="1113" t="s">
        <v>102</v>
      </c>
      <c r="CM119" s="1113" t="s">
        <v>97</v>
      </c>
      <c r="CN119" s="1113" t="s">
        <v>102</v>
      </c>
      <c r="CO119" s="1113" t="s">
        <v>97</v>
      </c>
      <c r="CP119" s="1113" t="s">
        <v>102</v>
      </c>
      <c r="CQ119" s="1114" t="s">
        <v>97</v>
      </c>
      <c r="CR119" s="1114" t="s">
        <v>102</v>
      </c>
      <c r="CS119" s="1114" t="s">
        <v>97</v>
      </c>
      <c r="CT119" s="1114" t="s">
        <v>102</v>
      </c>
      <c r="CU119" s="1114" t="s">
        <v>97</v>
      </c>
      <c r="CV119" s="1114" t="s">
        <v>102</v>
      </c>
      <c r="CW119" s="1114" t="s">
        <v>97</v>
      </c>
      <c r="CX119" s="1114" t="s">
        <v>102</v>
      </c>
      <c r="CY119" s="1114" t="s">
        <v>97</v>
      </c>
      <c r="CZ119" s="1114" t="s">
        <v>102</v>
      </c>
      <c r="DA119" s="1114" t="s">
        <v>97</v>
      </c>
      <c r="DB119" s="1114" t="s">
        <v>102</v>
      </c>
      <c r="DC119" s="1114" t="s">
        <v>97</v>
      </c>
      <c r="DD119" s="1114" t="s">
        <v>102</v>
      </c>
      <c r="DE119" s="1114" t="s">
        <v>97</v>
      </c>
      <c r="DF119" s="1114" t="s">
        <v>102</v>
      </c>
      <c r="DG119" s="1114" t="s">
        <v>110</v>
      </c>
      <c r="DH119" s="1114">
        <v>91</v>
      </c>
      <c r="DI119" s="1114" t="s">
        <v>110</v>
      </c>
      <c r="DJ119" s="1114">
        <v>73.67</v>
      </c>
      <c r="DK119" s="1114" t="s">
        <v>110</v>
      </c>
      <c r="DL119" s="1114">
        <v>76.010000000000005</v>
      </c>
      <c r="DM119" s="1056" t="s">
        <v>97</v>
      </c>
      <c r="DN119" s="1056" t="s">
        <v>102</v>
      </c>
      <c r="DO119" s="1056" t="s">
        <v>97</v>
      </c>
      <c r="DP119" s="1056" t="s">
        <v>102</v>
      </c>
      <c r="DQ119" s="1056" t="s">
        <v>97</v>
      </c>
      <c r="DR119" s="1056" t="s">
        <v>102</v>
      </c>
      <c r="DS119" s="1056" t="s">
        <v>97</v>
      </c>
      <c r="DT119" s="1056" t="s">
        <v>102</v>
      </c>
      <c r="DU119" s="1056" t="s">
        <v>97</v>
      </c>
      <c r="DV119" s="1056" t="s">
        <v>102</v>
      </c>
      <c r="DW119" s="1056" t="s">
        <v>97</v>
      </c>
      <c r="DX119" s="1056" t="s">
        <v>102</v>
      </c>
      <c r="DY119" s="1114" t="s">
        <v>97</v>
      </c>
      <c r="DZ119" s="1114" t="s">
        <v>102</v>
      </c>
      <c r="EA119" s="1114" t="s">
        <v>97</v>
      </c>
      <c r="EB119" s="1114" t="s">
        <v>102</v>
      </c>
      <c r="EC119" s="1114" t="s">
        <v>110</v>
      </c>
      <c r="ED119" s="1114" t="s">
        <v>143</v>
      </c>
      <c r="EE119" s="1114" t="s">
        <v>110</v>
      </c>
      <c r="EF119" s="1114" t="s">
        <v>143</v>
      </c>
      <c r="EG119" s="1114" t="s">
        <v>97</v>
      </c>
      <c r="EH119" s="1114" t="s">
        <v>102</v>
      </c>
      <c r="EI119" s="1114" t="s">
        <v>97</v>
      </c>
      <c r="EJ119" s="1114" t="s">
        <v>102</v>
      </c>
      <c r="EK119" s="1056" t="s">
        <v>97</v>
      </c>
      <c r="EL119" s="1056" t="s">
        <v>102</v>
      </c>
      <c r="EM119" s="1056" t="s">
        <v>110</v>
      </c>
      <c r="EN119" s="1114" t="s">
        <v>314</v>
      </c>
      <c r="EO119" s="1114" t="s">
        <v>110</v>
      </c>
      <c r="EP119" s="1114" t="s">
        <v>143</v>
      </c>
      <c r="EQ119" s="1056"/>
      <c r="ER119" s="1056"/>
      <c r="ES119" s="1056"/>
      <c r="ET119" s="1056"/>
      <c r="EU119" s="1056"/>
      <c r="EV119" s="1056"/>
      <c r="EW119" s="1056"/>
      <c r="EX119" s="1056"/>
      <c r="EY119" s="1056"/>
      <c r="EZ119" s="1056"/>
      <c r="FA119" s="1056"/>
      <c r="FB119" s="1056"/>
      <c r="FC119" s="1056"/>
      <c r="FD119" s="1056"/>
      <c r="FE119" s="1056"/>
      <c r="FF119" s="1056"/>
      <c r="FG119" s="1056"/>
      <c r="FH119" s="1056"/>
      <c r="FI119" s="1056"/>
      <c r="FJ119" s="1056"/>
      <c r="FK119" s="1056"/>
      <c r="FL119" s="1056"/>
      <c r="FM119" s="1056"/>
      <c r="FN119" s="1056"/>
      <c r="FO119" s="1056"/>
      <c r="FP119" s="1056"/>
      <c r="FQ119" s="1056"/>
      <c r="FR119" s="1056"/>
      <c r="FS119" s="1056"/>
      <c r="FT119" s="1056"/>
      <c r="FU119" s="1056"/>
      <c r="FV119" s="1056"/>
      <c r="FW119" s="1056"/>
      <c r="FX119" s="1056"/>
      <c r="FY119" s="1056"/>
      <c r="FZ119" s="1056"/>
      <c r="GA119" s="1056"/>
      <c r="GB119" s="1056"/>
      <c r="GC119" s="1056"/>
      <c r="GD119" s="1056"/>
      <c r="GE119" s="1056"/>
      <c r="GF119" s="1056"/>
      <c r="GG119" s="1056"/>
      <c r="GH119" s="1056"/>
      <c r="GI119" s="1056"/>
      <c r="GJ119" s="1056"/>
      <c r="GK119" s="1056"/>
      <c r="GL119" s="1056"/>
      <c r="GM119" s="1056"/>
      <c r="GN119" s="1056"/>
      <c r="GO119" s="1056"/>
      <c r="GP119" s="1056"/>
      <c r="GQ119" s="1056"/>
      <c r="GR119" s="1056"/>
      <c r="GS119" s="1056"/>
      <c r="GT119" s="1056"/>
      <c r="GU119" s="1056"/>
      <c r="GV119" s="1056"/>
      <c r="GW119" s="1056"/>
      <c r="GX119" s="1056"/>
      <c r="GY119" s="1056"/>
      <c r="GZ119" s="1056"/>
      <c r="HA119" s="1056"/>
      <c r="HB119" s="1056"/>
      <c r="HC119" s="1056"/>
      <c r="HD119" s="1056"/>
      <c r="HE119" s="1056"/>
      <c r="HF119" s="1056"/>
      <c r="HG119" s="1056"/>
      <c r="HH119" s="1056"/>
      <c r="HI119" s="1056"/>
      <c r="HJ119" s="1056"/>
      <c r="HK119" s="1056"/>
      <c r="HL119" s="1056"/>
      <c r="HM119" s="1056"/>
      <c r="HN119" s="1056"/>
      <c r="HO119" s="1056"/>
      <c r="HP119" s="1056"/>
      <c r="HQ119" s="1056"/>
      <c r="HR119" s="1056"/>
      <c r="HS119" s="1056"/>
      <c r="HT119" s="1056"/>
      <c r="HU119" s="1056"/>
      <c r="HV119" s="1056"/>
      <c r="HW119" s="1056"/>
      <c r="HX119" s="1056"/>
      <c r="HY119" s="1056"/>
      <c r="HZ119" s="1056"/>
      <c r="IA119" s="1056"/>
      <c r="IB119" s="1056"/>
      <c r="IC119" s="1056"/>
      <c r="ID119" s="1056"/>
      <c r="IE119" s="1056"/>
      <c r="IF119" s="1056"/>
      <c r="IG119" s="1056"/>
      <c r="IH119" s="1056"/>
      <c r="II119" s="1056"/>
      <c r="IJ119" s="1056"/>
      <c r="IK119" s="1056"/>
      <c r="IL119" s="1056"/>
      <c r="IM119" s="1056"/>
    </row>
    <row r="120" spans="1:247" s="176" customFormat="1" ht="15.75" thickBot="1" x14ac:dyDescent="0.3">
      <c r="A120" s="1090">
        <v>119</v>
      </c>
      <c r="B120" s="1109" t="s">
        <v>915</v>
      </c>
      <c r="C120" s="1109" t="s">
        <v>916</v>
      </c>
      <c r="D120" s="412" t="s">
        <v>3828</v>
      </c>
      <c r="E120" s="1364" t="s">
        <v>4253</v>
      </c>
      <c r="F120" s="1090" t="s">
        <v>923</v>
      </c>
      <c r="G120" s="1090" t="s">
        <v>96</v>
      </c>
      <c r="H120" s="1119">
        <v>32354</v>
      </c>
      <c r="I120" s="1090">
        <v>35</v>
      </c>
      <c r="J120" s="1090"/>
      <c r="K120" s="1090" t="s">
        <v>489</v>
      </c>
      <c r="L120" s="1090"/>
      <c r="M120" s="1090" t="s">
        <v>115</v>
      </c>
      <c r="N120" s="1090"/>
      <c r="O120" s="1090"/>
      <c r="P120" s="1090"/>
      <c r="Q120" s="1090" t="s">
        <v>573</v>
      </c>
      <c r="R120" s="1109"/>
      <c r="S120" s="1123">
        <v>2012</v>
      </c>
      <c r="T120" s="1090"/>
      <c r="U120" s="1090" t="s">
        <v>924</v>
      </c>
      <c r="V120" s="1090"/>
      <c r="W120" s="1090" t="s">
        <v>101</v>
      </c>
      <c r="X120" s="1090"/>
      <c r="Y120" s="1090" t="s">
        <v>102</v>
      </c>
      <c r="Z120" s="1090"/>
      <c r="AA120" s="1090" t="s">
        <v>191</v>
      </c>
      <c r="AB120" s="1090"/>
      <c r="AC120" s="1090"/>
      <c r="AD120" s="1090"/>
      <c r="AE120" s="1090" t="s">
        <v>102</v>
      </c>
      <c r="AF120" s="1090" t="s">
        <v>192</v>
      </c>
      <c r="AG120" s="1090" t="s">
        <v>193</v>
      </c>
      <c r="AH120" s="1090" t="s">
        <v>119</v>
      </c>
      <c r="AI120" s="1090" t="s">
        <v>925</v>
      </c>
      <c r="AJ120" s="1090" t="s">
        <v>926</v>
      </c>
      <c r="AK120" s="1119">
        <v>45127</v>
      </c>
      <c r="AL120" s="1090" t="s">
        <v>102</v>
      </c>
      <c r="AM120" s="1090" t="s">
        <v>102</v>
      </c>
      <c r="AN120" s="1090" t="s">
        <v>115</v>
      </c>
      <c r="AO120" s="404" t="s">
        <v>106</v>
      </c>
      <c r="AP120" s="1090" t="s">
        <v>110</v>
      </c>
      <c r="AQ120" s="1007" t="s">
        <v>482</v>
      </c>
      <c r="AR120" s="1090">
        <v>120</v>
      </c>
      <c r="AS120" s="404" t="s">
        <v>107</v>
      </c>
      <c r="AT120" s="1090" t="s">
        <v>102</v>
      </c>
      <c r="AU120" s="1090" t="s">
        <v>927</v>
      </c>
      <c r="AV120" s="1091" t="s">
        <v>9</v>
      </c>
      <c r="AW120" s="1090" t="s">
        <v>484</v>
      </c>
      <c r="AX120" s="1007" t="s">
        <v>484</v>
      </c>
      <c r="AY120" s="1090" t="s">
        <v>484</v>
      </c>
      <c r="AZ120" s="1369" t="s">
        <v>2835</v>
      </c>
      <c r="BA120" s="1090" t="s">
        <v>102</v>
      </c>
      <c r="BB120" s="1090" t="s">
        <v>102</v>
      </c>
      <c r="BC120" s="1090"/>
      <c r="BD120" s="404" t="s">
        <v>102</v>
      </c>
      <c r="BE120" s="1111">
        <v>0</v>
      </c>
      <c r="BF120" s="1112">
        <v>0</v>
      </c>
      <c r="BG120" s="1112"/>
      <c r="BH120" s="1112">
        <v>7.5</v>
      </c>
      <c r="BI120" s="1112">
        <v>7.5</v>
      </c>
      <c r="BJ120" s="1112">
        <v>4.5</v>
      </c>
      <c r="BK120" s="1112">
        <v>4.5</v>
      </c>
      <c r="BL120" s="1111">
        <f t="shared" ref="BL120" si="54">BE120+BH120+BJ120</f>
        <v>12</v>
      </c>
      <c r="BM120" s="1111">
        <f t="shared" ref="BM120" si="55">BF120+BI120+BK120</f>
        <v>12</v>
      </c>
      <c r="BN120" s="1111">
        <f t="shared" si="40"/>
        <v>0</v>
      </c>
      <c r="BO120" s="1109" t="s">
        <v>97</v>
      </c>
      <c r="BP120" s="1109" t="s">
        <v>102</v>
      </c>
      <c r="BQ120" s="1109" t="s">
        <v>97</v>
      </c>
      <c r="BR120" s="1109" t="s">
        <v>102</v>
      </c>
      <c r="BS120" s="1109" t="s">
        <v>97</v>
      </c>
      <c r="BT120" s="1109" t="s">
        <v>102</v>
      </c>
      <c r="BU120" s="1109" t="s">
        <v>97</v>
      </c>
      <c r="BV120" s="1109" t="s">
        <v>102</v>
      </c>
      <c r="BW120" s="1109" t="s">
        <v>97</v>
      </c>
      <c r="BX120" s="1109" t="s">
        <v>102</v>
      </c>
      <c r="BY120" s="1109" t="s">
        <v>97</v>
      </c>
      <c r="BZ120" s="1109" t="s">
        <v>102</v>
      </c>
      <c r="CA120" s="1113" t="s">
        <v>97</v>
      </c>
      <c r="CB120" s="1113" t="s">
        <v>102</v>
      </c>
      <c r="CC120" s="1113" t="s">
        <v>97</v>
      </c>
      <c r="CD120" s="1113" t="s">
        <v>102</v>
      </c>
      <c r="CE120" s="1113" t="s">
        <v>97</v>
      </c>
      <c r="CF120" s="1113" t="s">
        <v>102</v>
      </c>
      <c r="CG120" s="1113" t="s">
        <v>97</v>
      </c>
      <c r="CH120" s="1113" t="s">
        <v>102</v>
      </c>
      <c r="CI120" s="1113" t="s">
        <v>97</v>
      </c>
      <c r="CJ120" s="1113" t="s">
        <v>102</v>
      </c>
      <c r="CK120" s="1113" t="s">
        <v>97</v>
      </c>
      <c r="CL120" s="1113" t="s">
        <v>102</v>
      </c>
      <c r="CM120" s="1113" t="s">
        <v>97</v>
      </c>
      <c r="CN120" s="1113" t="s">
        <v>102</v>
      </c>
      <c r="CO120" s="1113" t="s">
        <v>97</v>
      </c>
      <c r="CP120" s="1113" t="s">
        <v>102</v>
      </c>
      <c r="CQ120" s="1114" t="s">
        <v>97</v>
      </c>
      <c r="CR120" s="1114" t="s">
        <v>102</v>
      </c>
      <c r="CS120" s="1114" t="s">
        <v>97</v>
      </c>
      <c r="CT120" s="1114" t="s">
        <v>102</v>
      </c>
      <c r="CU120" s="1114" t="s">
        <v>97</v>
      </c>
      <c r="CV120" s="1114" t="s">
        <v>102</v>
      </c>
      <c r="CW120" s="1114" t="s">
        <v>97</v>
      </c>
      <c r="CX120" s="1114" t="s">
        <v>102</v>
      </c>
      <c r="CY120" s="1114" t="s">
        <v>97</v>
      </c>
      <c r="CZ120" s="1114" t="s">
        <v>102</v>
      </c>
      <c r="DA120" s="1114" t="s">
        <v>97</v>
      </c>
      <c r="DB120" s="1114" t="s">
        <v>102</v>
      </c>
      <c r="DC120" s="1114" t="s">
        <v>97</v>
      </c>
      <c r="DD120" s="1114" t="s">
        <v>102</v>
      </c>
      <c r="DE120" s="1114" t="s">
        <v>97</v>
      </c>
      <c r="DF120" s="1114" t="s">
        <v>102</v>
      </c>
      <c r="DG120" s="1114" t="s">
        <v>110</v>
      </c>
      <c r="DH120" s="1114">
        <v>87</v>
      </c>
      <c r="DI120" s="1114" t="s">
        <v>110</v>
      </c>
      <c r="DJ120" s="1114">
        <v>91.63</v>
      </c>
      <c r="DK120" s="1114" t="s">
        <v>110</v>
      </c>
      <c r="DL120" s="1114">
        <v>85.5</v>
      </c>
      <c r="DM120" s="1056" t="s">
        <v>97</v>
      </c>
      <c r="DN120" s="1056" t="s">
        <v>102</v>
      </c>
      <c r="DO120" s="1056" t="s">
        <v>97</v>
      </c>
      <c r="DP120" s="1056" t="s">
        <v>102</v>
      </c>
      <c r="DQ120" s="1056" t="s">
        <v>97</v>
      </c>
      <c r="DR120" s="1056" t="s">
        <v>102</v>
      </c>
      <c r="DS120" s="1056" t="s">
        <v>97</v>
      </c>
      <c r="DT120" s="1056" t="s">
        <v>102</v>
      </c>
      <c r="DU120" s="1056" t="s">
        <v>97</v>
      </c>
      <c r="DV120" s="1056" t="s">
        <v>102</v>
      </c>
      <c r="DW120" s="1056" t="s">
        <v>97</v>
      </c>
      <c r="DX120" s="1056" t="s">
        <v>102</v>
      </c>
      <c r="DY120" s="1114" t="s">
        <v>97</v>
      </c>
      <c r="DZ120" s="1114" t="s">
        <v>102</v>
      </c>
      <c r="EA120" s="1114" t="s">
        <v>97</v>
      </c>
      <c r="EB120" s="1114" t="s">
        <v>102</v>
      </c>
      <c r="EC120" s="1114" t="s">
        <v>110</v>
      </c>
      <c r="ED120" s="1114" t="s">
        <v>287</v>
      </c>
      <c r="EE120" s="1114" t="s">
        <v>110</v>
      </c>
      <c r="EF120" s="1114" t="s">
        <v>143</v>
      </c>
      <c r="EG120" s="1114" t="s">
        <v>97</v>
      </c>
      <c r="EH120" s="1114" t="s">
        <v>102</v>
      </c>
      <c r="EI120" s="1114" t="s">
        <v>97</v>
      </c>
      <c r="EJ120" s="1114" t="s">
        <v>102</v>
      </c>
      <c r="EK120" s="1056" t="s">
        <v>97</v>
      </c>
      <c r="EL120" s="1056" t="s">
        <v>102</v>
      </c>
      <c r="EM120" s="1056" t="s">
        <v>110</v>
      </c>
      <c r="EN120" s="1114" t="s">
        <v>287</v>
      </c>
      <c r="EO120" s="1114" t="s">
        <v>110</v>
      </c>
      <c r="EP120" s="1114" t="s">
        <v>287</v>
      </c>
      <c r="EQ120" s="1056"/>
      <c r="ER120" s="1056"/>
      <c r="ES120" s="1056"/>
      <c r="ET120" s="1056"/>
      <c r="EU120" s="1056"/>
      <c r="EV120" s="1056"/>
      <c r="EW120" s="1056"/>
      <c r="EX120" s="1056"/>
      <c r="EY120" s="1056"/>
      <c r="EZ120" s="1056"/>
      <c r="FA120" s="1056"/>
      <c r="FB120" s="1056"/>
      <c r="FC120" s="1056"/>
      <c r="FD120" s="1056"/>
      <c r="FE120" s="1056"/>
      <c r="FF120" s="1056"/>
      <c r="FG120" s="1056"/>
      <c r="FH120" s="1056"/>
      <c r="FI120" s="1056"/>
      <c r="FJ120" s="1056"/>
      <c r="FK120" s="1056"/>
      <c r="FL120" s="1056"/>
      <c r="FM120" s="1056"/>
      <c r="FN120" s="1056"/>
      <c r="FO120" s="1056"/>
      <c r="FP120" s="1056"/>
      <c r="FQ120" s="1056"/>
      <c r="FR120" s="1056"/>
      <c r="FS120" s="1056"/>
      <c r="FT120" s="1056"/>
      <c r="FU120" s="1056"/>
      <c r="FV120" s="1056"/>
      <c r="FW120" s="1056"/>
      <c r="FX120" s="1056"/>
      <c r="FY120" s="1056"/>
      <c r="FZ120" s="1056"/>
      <c r="GA120" s="1056"/>
      <c r="GB120" s="1056"/>
      <c r="GC120" s="1056"/>
      <c r="GD120" s="1056"/>
      <c r="GE120" s="1056"/>
      <c r="GF120" s="1056"/>
      <c r="GG120" s="1056"/>
      <c r="GH120" s="1056"/>
      <c r="GI120" s="1056"/>
      <c r="GJ120" s="1056"/>
      <c r="GK120" s="1056"/>
      <c r="GL120" s="1056"/>
      <c r="GM120" s="1056"/>
      <c r="GN120" s="1056"/>
      <c r="GO120" s="1056"/>
      <c r="GP120" s="1056"/>
      <c r="GQ120" s="1056"/>
      <c r="GR120" s="1056"/>
      <c r="GS120" s="1056"/>
      <c r="GT120" s="1056"/>
      <c r="GU120" s="1056"/>
      <c r="GV120" s="1056"/>
      <c r="GW120" s="1056"/>
      <c r="GX120" s="1056"/>
      <c r="GY120" s="1056"/>
      <c r="GZ120" s="1056"/>
      <c r="HA120" s="1056"/>
      <c r="HB120" s="1056"/>
      <c r="HC120" s="1056"/>
      <c r="HD120" s="1056"/>
      <c r="HE120" s="1056"/>
      <c r="HF120" s="1056"/>
      <c r="HG120" s="1056"/>
      <c r="HH120" s="1056"/>
      <c r="HI120" s="1056"/>
      <c r="HJ120" s="1056"/>
      <c r="HK120" s="1056"/>
      <c r="HL120" s="1056"/>
      <c r="HM120" s="1056"/>
      <c r="HN120" s="1056"/>
      <c r="HO120" s="1056"/>
      <c r="HP120" s="1056"/>
      <c r="HQ120" s="1056"/>
      <c r="HR120" s="1056"/>
      <c r="HS120" s="1056"/>
      <c r="HT120" s="1056"/>
      <c r="HU120" s="1056"/>
      <c r="HV120" s="1056"/>
      <c r="HW120" s="1056"/>
      <c r="HX120" s="1056"/>
      <c r="HY120" s="1056"/>
      <c r="HZ120" s="1056"/>
      <c r="IA120" s="1056"/>
      <c r="IB120" s="1056"/>
      <c r="IC120" s="1056"/>
      <c r="ID120" s="1056"/>
      <c r="IE120" s="1056"/>
      <c r="IF120" s="1056"/>
      <c r="IG120" s="1056"/>
      <c r="IH120" s="1056"/>
      <c r="II120" s="1056"/>
      <c r="IJ120" s="1056"/>
      <c r="IK120" s="1056"/>
      <c r="IL120" s="1056"/>
      <c r="IM120" s="1056"/>
    </row>
    <row r="121" spans="1:247" s="185" customFormat="1" ht="15.75" thickBot="1" x14ac:dyDescent="0.3">
      <c r="A121" s="453">
        <v>120</v>
      </c>
      <c r="B121" s="1090" t="s">
        <v>921</v>
      </c>
      <c r="C121" s="1090" t="s">
        <v>922</v>
      </c>
      <c r="D121" s="412" t="s">
        <v>3829</v>
      </c>
      <c r="E121" s="1364" t="s">
        <v>4254</v>
      </c>
      <c r="F121" s="453" t="s">
        <v>930</v>
      </c>
      <c r="G121" s="453" t="s">
        <v>96</v>
      </c>
      <c r="H121" s="1120">
        <v>32601</v>
      </c>
      <c r="I121" s="453">
        <v>34</v>
      </c>
      <c r="J121" s="453"/>
      <c r="K121" s="453" t="s">
        <v>489</v>
      </c>
      <c r="L121" s="453"/>
      <c r="M121" s="453" t="s">
        <v>154</v>
      </c>
      <c r="N121" s="453"/>
      <c r="O121" s="453"/>
      <c r="P121" s="453"/>
      <c r="Q121" s="453" t="s">
        <v>931</v>
      </c>
      <c r="R121" s="1090"/>
      <c r="S121" s="1124">
        <v>2014</v>
      </c>
      <c r="T121" s="453"/>
      <c r="U121" s="453" t="s">
        <v>128</v>
      </c>
      <c r="V121" s="453"/>
      <c r="W121" s="453" t="s">
        <v>932</v>
      </c>
      <c r="X121" s="453"/>
      <c r="Y121" s="453" t="s">
        <v>102</v>
      </c>
      <c r="Z121" s="453"/>
      <c r="AA121" s="453" t="s">
        <v>377</v>
      </c>
      <c r="AB121" s="453"/>
      <c r="AC121" s="453"/>
      <c r="AD121" s="453"/>
      <c r="AE121" s="453" t="s">
        <v>102</v>
      </c>
      <c r="AF121" s="453" t="s">
        <v>103</v>
      </c>
      <c r="AG121" s="453" t="s">
        <v>457</v>
      </c>
      <c r="AH121" s="453" t="s">
        <v>119</v>
      </c>
      <c r="AI121" s="186" t="s">
        <v>933</v>
      </c>
      <c r="AJ121" s="453" t="s">
        <v>934</v>
      </c>
      <c r="AK121" s="1120">
        <v>45114</v>
      </c>
      <c r="AL121" s="186" t="s">
        <v>102</v>
      </c>
      <c r="AM121" s="186" t="s">
        <v>102</v>
      </c>
      <c r="AN121" s="453" t="s">
        <v>154</v>
      </c>
      <c r="AO121" s="177" t="s">
        <v>504</v>
      </c>
      <c r="AP121" s="453" t="s">
        <v>110</v>
      </c>
      <c r="AQ121" s="454" t="s">
        <v>590</v>
      </c>
      <c r="AR121" s="453">
        <v>6.5</v>
      </c>
      <c r="AS121" s="177" t="s">
        <v>107</v>
      </c>
      <c r="AT121" s="453" t="s">
        <v>102</v>
      </c>
      <c r="AU121" s="186" t="s">
        <v>311</v>
      </c>
      <c r="AV121" s="469" t="s">
        <v>9</v>
      </c>
      <c r="AW121" s="453" t="s">
        <v>484</v>
      </c>
      <c r="AX121" s="454" t="s">
        <v>484</v>
      </c>
      <c r="AY121" s="453" t="s">
        <v>484</v>
      </c>
      <c r="AZ121" s="453" t="s">
        <v>335</v>
      </c>
      <c r="BA121" s="453" t="s">
        <v>495</v>
      </c>
      <c r="BB121" s="453" t="s">
        <v>372</v>
      </c>
      <c r="BC121" s="453"/>
      <c r="BD121" s="177" t="s">
        <v>935</v>
      </c>
      <c r="BE121" s="1092">
        <v>0</v>
      </c>
      <c r="BF121" s="1093">
        <v>0</v>
      </c>
      <c r="BG121" s="1093"/>
      <c r="BH121" s="1092">
        <v>0</v>
      </c>
      <c r="BI121" s="1092">
        <v>0</v>
      </c>
      <c r="BJ121" s="1092">
        <v>0</v>
      </c>
      <c r="BK121" s="1092">
        <v>0</v>
      </c>
      <c r="BL121" s="195">
        <f t="shared" ref="BL121:BL129" si="56">BE121+BH121+BJ121</f>
        <v>0</v>
      </c>
      <c r="BM121" s="195">
        <f t="shared" ref="BM121:BM129" si="57">BF121+BI121+BK121</f>
        <v>0</v>
      </c>
      <c r="BN121" s="180">
        <f t="shared" ref="BN121:BN123" si="58">15-BM121</f>
        <v>15</v>
      </c>
      <c r="BO121" s="1094" t="s">
        <v>97</v>
      </c>
      <c r="BP121" s="1095" t="s">
        <v>102</v>
      </c>
      <c r="BQ121" s="1095" t="s">
        <v>97</v>
      </c>
      <c r="BR121" s="1095" t="s">
        <v>102</v>
      </c>
      <c r="BS121" s="1095" t="s">
        <v>97</v>
      </c>
      <c r="BT121" s="1096" t="s">
        <v>102</v>
      </c>
      <c r="BU121" s="1094" t="s">
        <v>97</v>
      </c>
      <c r="BV121" s="1095" t="s">
        <v>102</v>
      </c>
      <c r="BW121" s="1095" t="s">
        <v>97</v>
      </c>
      <c r="BX121" s="1095" t="s">
        <v>102</v>
      </c>
      <c r="BY121" s="1095" t="s">
        <v>97</v>
      </c>
      <c r="BZ121" s="1096" t="s">
        <v>102</v>
      </c>
      <c r="CA121" s="1097" t="s">
        <v>97</v>
      </c>
      <c r="CB121" s="1098" t="s">
        <v>102</v>
      </c>
      <c r="CC121" s="1098" t="s">
        <v>97</v>
      </c>
      <c r="CD121" s="1098" t="s">
        <v>102</v>
      </c>
      <c r="CE121" s="1098" t="s">
        <v>97</v>
      </c>
      <c r="CF121" s="1098" t="s">
        <v>102</v>
      </c>
      <c r="CG121" s="1098" t="s">
        <v>97</v>
      </c>
      <c r="CH121" s="1098" t="s">
        <v>102</v>
      </c>
      <c r="CI121" s="1098" t="s">
        <v>97</v>
      </c>
      <c r="CJ121" s="1098" t="s">
        <v>102</v>
      </c>
      <c r="CK121" s="1098" t="s">
        <v>97</v>
      </c>
      <c r="CL121" s="1098" t="s">
        <v>102</v>
      </c>
      <c r="CM121" s="1098" t="s">
        <v>97</v>
      </c>
      <c r="CN121" s="1098" t="s">
        <v>102</v>
      </c>
      <c r="CO121" s="1098" t="s">
        <v>97</v>
      </c>
      <c r="CP121" s="1099" t="s">
        <v>102</v>
      </c>
      <c r="CQ121" s="1100" t="s">
        <v>97</v>
      </c>
      <c r="CR121" s="1101" t="s">
        <v>102</v>
      </c>
      <c r="CS121" s="1101" t="s">
        <v>97</v>
      </c>
      <c r="CT121" s="1101" t="s">
        <v>102</v>
      </c>
      <c r="CU121" s="1101" t="s">
        <v>97</v>
      </c>
      <c r="CV121" s="1102" t="s">
        <v>102</v>
      </c>
      <c r="CW121" s="1101" t="s">
        <v>97</v>
      </c>
      <c r="CX121" s="1102" t="s">
        <v>102</v>
      </c>
      <c r="CY121" s="1103" t="s">
        <v>110</v>
      </c>
      <c r="CZ121" s="1103" t="s">
        <v>102</v>
      </c>
      <c r="DA121" s="1103" t="s">
        <v>97</v>
      </c>
      <c r="DB121" s="1103" t="s">
        <v>102</v>
      </c>
      <c r="DC121" s="1103" t="s">
        <v>97</v>
      </c>
      <c r="DD121" s="1103" t="s">
        <v>102</v>
      </c>
      <c r="DE121" s="1103" t="s">
        <v>102</v>
      </c>
      <c r="DF121" s="1103" t="s">
        <v>102</v>
      </c>
      <c r="DG121" s="1103" t="s">
        <v>97</v>
      </c>
      <c r="DH121" s="1103" t="s">
        <v>102</v>
      </c>
      <c r="DI121" s="1103" t="s">
        <v>97</v>
      </c>
      <c r="DJ121" s="1103" t="s">
        <v>102</v>
      </c>
      <c r="DK121" s="1103" t="s">
        <v>97</v>
      </c>
      <c r="DL121" s="1103" t="s">
        <v>102</v>
      </c>
      <c r="DM121" s="1103" t="s">
        <v>97</v>
      </c>
      <c r="DN121" s="1103" t="s">
        <v>102</v>
      </c>
      <c r="DO121" s="1103" t="s">
        <v>97</v>
      </c>
      <c r="DP121" s="1103" t="s">
        <v>102</v>
      </c>
      <c r="DQ121" s="1103" t="s">
        <v>97</v>
      </c>
      <c r="DR121" s="1103" t="s">
        <v>102</v>
      </c>
      <c r="DS121" s="1103" t="s">
        <v>97</v>
      </c>
      <c r="DT121" s="1103" t="s">
        <v>102</v>
      </c>
      <c r="DU121" s="1103" t="s">
        <v>97</v>
      </c>
      <c r="DV121" s="1103" t="s">
        <v>102</v>
      </c>
      <c r="DW121" s="1103" t="s">
        <v>97</v>
      </c>
      <c r="DX121" s="1103" t="s">
        <v>102</v>
      </c>
      <c r="DY121" s="404" t="s">
        <v>97</v>
      </c>
      <c r="DZ121" s="404" t="s">
        <v>102</v>
      </c>
      <c r="EA121" s="404" t="s">
        <v>97</v>
      </c>
      <c r="EB121" s="404" t="s">
        <v>102</v>
      </c>
      <c r="EC121" s="404" t="s">
        <v>97</v>
      </c>
      <c r="ED121" s="404" t="s">
        <v>102</v>
      </c>
      <c r="EE121" s="404" t="s">
        <v>97</v>
      </c>
      <c r="EF121" s="404" t="s">
        <v>102</v>
      </c>
      <c r="EG121" s="404" t="s">
        <v>97</v>
      </c>
      <c r="EH121" s="664" t="s">
        <v>102</v>
      </c>
      <c r="EI121" s="1104" t="s">
        <v>97</v>
      </c>
      <c r="EJ121" s="404" t="s">
        <v>102</v>
      </c>
      <c r="EK121" s="404" t="s">
        <v>97</v>
      </c>
      <c r="EL121" s="404" t="s">
        <v>102</v>
      </c>
      <c r="EM121" s="404" t="s">
        <v>97</v>
      </c>
      <c r="EN121" s="404" t="s">
        <v>102</v>
      </c>
      <c r="EO121" s="404" t="s">
        <v>97</v>
      </c>
      <c r="EP121" s="664" t="s">
        <v>102</v>
      </c>
      <c r="EQ121" s="1104"/>
      <c r="ER121" s="404"/>
      <c r="ES121" s="404"/>
      <c r="ET121" s="404"/>
      <c r="EU121" s="404"/>
      <c r="EV121" s="404"/>
      <c r="EW121" s="404"/>
      <c r="EX121" s="404"/>
      <c r="EY121" s="404"/>
      <c r="EZ121" s="404"/>
      <c r="FA121" s="404"/>
      <c r="FB121" s="664"/>
      <c r="FC121" s="1105"/>
      <c r="FD121" s="1106"/>
      <c r="FE121" s="1106"/>
      <c r="FF121" s="1106"/>
      <c r="FG121" s="1106"/>
      <c r="FH121" s="1106"/>
      <c r="FI121" s="1104"/>
      <c r="FJ121" s="404"/>
      <c r="FK121" s="404"/>
      <c r="FL121" s="404"/>
      <c r="FM121" s="404"/>
      <c r="FN121" s="404"/>
      <c r="FO121" s="404"/>
      <c r="FP121" s="664"/>
      <c r="FQ121" s="1107"/>
      <c r="FR121" s="404"/>
      <c r="FS121" s="404"/>
      <c r="FT121" s="404"/>
      <c r="FU121" s="669"/>
      <c r="FV121" s="669"/>
      <c r="FW121" s="404"/>
      <c r="FX121" s="404"/>
      <c r="FY121" s="404"/>
      <c r="FZ121" s="404"/>
      <c r="GA121" s="404"/>
      <c r="GB121" s="404"/>
      <c r="GC121" s="664"/>
      <c r="GD121" s="1104"/>
      <c r="GE121" s="669"/>
      <c r="GF121" s="404"/>
      <c r="GG121" s="404"/>
      <c r="GH121" s="404"/>
      <c r="GI121" s="404"/>
      <c r="GJ121" s="404"/>
      <c r="GK121" s="404"/>
      <c r="GL121" s="404"/>
      <c r="GM121" s="404"/>
      <c r="GN121" s="404"/>
      <c r="GO121" s="404"/>
      <c r="GP121" s="404"/>
      <c r="GQ121" s="404"/>
      <c r="GR121" s="404"/>
      <c r="GS121" s="404"/>
      <c r="GT121" s="404"/>
      <c r="GU121" s="404"/>
      <c r="GV121" s="404"/>
      <c r="GW121" s="404"/>
      <c r="GX121" s="404"/>
      <c r="GY121" s="404"/>
      <c r="GZ121" s="404"/>
      <c r="HA121" s="404"/>
      <c r="HB121" s="404"/>
      <c r="HC121" s="664"/>
      <c r="HD121" s="1104"/>
      <c r="HE121" s="404"/>
      <c r="HF121" s="404"/>
      <c r="HG121" s="404"/>
      <c r="HH121" s="404"/>
      <c r="HI121" s="404"/>
      <c r="HJ121" s="404"/>
      <c r="HK121" s="404"/>
      <c r="HL121" s="404"/>
      <c r="HM121" s="404"/>
      <c r="HN121" s="404"/>
      <c r="HO121" s="664"/>
      <c r="HP121" s="1108"/>
      <c r="HQ121" s="1108"/>
      <c r="HR121" s="1108"/>
      <c r="HS121" s="1108"/>
      <c r="HT121" s="1108"/>
      <c r="HU121" s="1108"/>
      <c r="HV121" s="1108"/>
      <c r="HW121" s="1108"/>
      <c r="HX121" s="1108"/>
      <c r="HY121" s="1108"/>
      <c r="HZ121" s="1108"/>
      <c r="IA121" s="1108"/>
      <c r="IB121" s="1108"/>
      <c r="IC121" s="1108"/>
      <c r="ID121" s="1108"/>
      <c r="IE121" s="1108"/>
      <c r="IF121" s="1108"/>
      <c r="IG121" s="1108"/>
      <c r="IH121" s="1108"/>
      <c r="II121" s="1108"/>
      <c r="IJ121" s="1108"/>
      <c r="IK121" s="1108"/>
      <c r="IL121" s="1108"/>
      <c r="IM121" s="1108"/>
    </row>
    <row r="122" spans="1:247" s="185" customFormat="1" ht="30.75" thickBot="1" x14ac:dyDescent="0.3">
      <c r="A122" s="453">
        <v>121</v>
      </c>
      <c r="B122" s="453" t="s">
        <v>928</v>
      </c>
      <c r="C122" s="453" t="s">
        <v>929</v>
      </c>
      <c r="D122" s="412" t="s">
        <v>3830</v>
      </c>
      <c r="E122" s="1364" t="s">
        <v>4255</v>
      </c>
      <c r="F122" s="453" t="s">
        <v>938</v>
      </c>
      <c r="G122" s="453" t="s">
        <v>96</v>
      </c>
      <c r="H122" s="1120">
        <v>27394</v>
      </c>
      <c r="I122" s="453">
        <v>49</v>
      </c>
      <c r="J122" s="453"/>
      <c r="K122" s="453" t="s">
        <v>563</v>
      </c>
      <c r="L122" s="453"/>
      <c r="M122" s="453" t="s">
        <v>98</v>
      </c>
      <c r="N122" s="453"/>
      <c r="O122" s="453"/>
      <c r="P122" s="453"/>
      <c r="Q122" s="453" t="s">
        <v>939</v>
      </c>
      <c r="R122" s="453"/>
      <c r="S122" s="1124">
        <v>2022</v>
      </c>
      <c r="T122" s="453"/>
      <c r="U122" s="453" t="s">
        <v>385</v>
      </c>
      <c r="V122" s="453"/>
      <c r="W122" s="453" t="s">
        <v>101</v>
      </c>
      <c r="X122" s="453"/>
      <c r="Y122" s="453" t="s">
        <v>102</v>
      </c>
      <c r="Z122" s="453"/>
      <c r="AA122" s="453" t="s">
        <v>757</v>
      </c>
      <c r="AB122" s="453"/>
      <c r="AC122" s="453"/>
      <c r="AD122" s="453"/>
      <c r="AE122" s="453" t="s">
        <v>102</v>
      </c>
      <c r="AF122" s="453" t="s">
        <v>117</v>
      </c>
      <c r="AG122" s="453" t="s">
        <v>161</v>
      </c>
      <c r="AH122" s="453" t="s">
        <v>119</v>
      </c>
      <c r="AI122" s="186" t="s">
        <v>940</v>
      </c>
      <c r="AJ122" s="453" t="s">
        <v>941</v>
      </c>
      <c r="AK122" s="1120">
        <v>45121</v>
      </c>
      <c r="AL122" s="186" t="s">
        <v>102</v>
      </c>
      <c r="AM122" s="186" t="s">
        <v>102</v>
      </c>
      <c r="AN122" s="453" t="s">
        <v>98</v>
      </c>
      <c r="AO122" s="177" t="s">
        <v>504</v>
      </c>
      <c r="AP122" s="453" t="s">
        <v>514</v>
      </c>
      <c r="AQ122" s="454" t="s">
        <v>515</v>
      </c>
      <c r="AR122" s="453" t="s">
        <v>102</v>
      </c>
      <c r="AS122" s="177" t="s">
        <v>107</v>
      </c>
      <c r="AT122" s="453" t="s">
        <v>102</v>
      </c>
      <c r="AU122" s="186" t="s">
        <v>171</v>
      </c>
      <c r="AV122" s="469" t="s">
        <v>9</v>
      </c>
      <c r="AW122" s="453" t="s">
        <v>484</v>
      </c>
      <c r="AX122" s="454" t="s">
        <v>484</v>
      </c>
      <c r="AY122" s="453" t="s">
        <v>484</v>
      </c>
      <c r="AZ122" s="1369" t="s">
        <v>2835</v>
      </c>
      <c r="BA122" s="453" t="s">
        <v>102</v>
      </c>
      <c r="BB122" s="1090" t="s">
        <v>102</v>
      </c>
      <c r="BC122" s="1090"/>
      <c r="BD122" s="177" t="s">
        <v>942</v>
      </c>
      <c r="BE122" s="187">
        <v>3</v>
      </c>
      <c r="BF122" s="188">
        <v>3</v>
      </c>
      <c r="BG122" s="188"/>
      <c r="BH122" s="188">
        <v>2</v>
      </c>
      <c r="BI122" s="188">
        <v>0</v>
      </c>
      <c r="BJ122" s="189">
        <v>0</v>
      </c>
      <c r="BK122" s="189">
        <v>0</v>
      </c>
      <c r="BL122" s="179">
        <f t="shared" si="56"/>
        <v>5</v>
      </c>
      <c r="BM122" s="179">
        <f t="shared" si="57"/>
        <v>3</v>
      </c>
      <c r="BN122" s="180">
        <f t="shared" si="58"/>
        <v>12</v>
      </c>
      <c r="BO122" s="455" t="s">
        <v>97</v>
      </c>
      <c r="BP122" s="456" t="s">
        <v>102</v>
      </c>
      <c r="BQ122" s="456" t="s">
        <v>97</v>
      </c>
      <c r="BR122" s="456" t="s">
        <v>102</v>
      </c>
      <c r="BS122" s="456" t="s">
        <v>97</v>
      </c>
      <c r="BT122" s="457" t="s">
        <v>102</v>
      </c>
      <c r="BU122" s="455" t="s">
        <v>97</v>
      </c>
      <c r="BV122" s="456" t="s">
        <v>102</v>
      </c>
      <c r="BW122" s="456" t="s">
        <v>97</v>
      </c>
      <c r="BX122" s="456" t="s">
        <v>102</v>
      </c>
      <c r="BY122" s="456" t="s">
        <v>97</v>
      </c>
      <c r="BZ122" s="457" t="s">
        <v>102</v>
      </c>
      <c r="CA122" s="458" t="s">
        <v>97</v>
      </c>
      <c r="CB122" s="459" t="s">
        <v>102</v>
      </c>
      <c r="CC122" s="459" t="s">
        <v>97</v>
      </c>
      <c r="CD122" s="459" t="s">
        <v>102</v>
      </c>
      <c r="CE122" s="459" t="s">
        <v>97</v>
      </c>
      <c r="CF122" s="459" t="s">
        <v>102</v>
      </c>
      <c r="CG122" s="459" t="s">
        <v>97</v>
      </c>
      <c r="CH122" s="459" t="s">
        <v>102</v>
      </c>
      <c r="CI122" s="459" t="s">
        <v>97</v>
      </c>
      <c r="CJ122" s="459" t="s">
        <v>102</v>
      </c>
      <c r="CK122" s="459" t="s">
        <v>97</v>
      </c>
      <c r="CL122" s="459" t="s">
        <v>102</v>
      </c>
      <c r="CM122" s="459" t="s">
        <v>97</v>
      </c>
      <c r="CN122" s="459" t="s">
        <v>102</v>
      </c>
      <c r="CO122" s="459" t="s">
        <v>97</v>
      </c>
      <c r="CP122" s="460" t="s">
        <v>102</v>
      </c>
      <c r="CQ122" s="190" t="s">
        <v>97</v>
      </c>
      <c r="CR122" s="191" t="s">
        <v>102</v>
      </c>
      <c r="CS122" s="191" t="s">
        <v>97</v>
      </c>
      <c r="CT122" s="191" t="s">
        <v>102</v>
      </c>
      <c r="CU122" s="191" t="s">
        <v>97</v>
      </c>
      <c r="CV122" s="192" t="s">
        <v>102</v>
      </c>
      <c r="CW122" s="191" t="s">
        <v>97</v>
      </c>
      <c r="CX122" s="192" t="s">
        <v>102</v>
      </c>
      <c r="CY122" s="186" t="s">
        <v>110</v>
      </c>
      <c r="CZ122" s="186">
        <v>71</v>
      </c>
      <c r="DA122" s="186" t="s">
        <v>110</v>
      </c>
      <c r="DB122" s="186">
        <v>79.400000000000006</v>
      </c>
      <c r="DC122" s="186" t="s">
        <v>110</v>
      </c>
      <c r="DD122" s="186">
        <v>70</v>
      </c>
      <c r="DE122" s="186" t="s">
        <v>102</v>
      </c>
      <c r="DF122" s="186" t="s">
        <v>102</v>
      </c>
      <c r="DG122" s="186" t="s">
        <v>97</v>
      </c>
      <c r="DH122" s="186" t="s">
        <v>102</v>
      </c>
      <c r="DI122" s="186" t="s">
        <v>97</v>
      </c>
      <c r="DJ122" s="186" t="s">
        <v>102</v>
      </c>
      <c r="DK122" s="186" t="s">
        <v>97</v>
      </c>
      <c r="DL122" s="186" t="s">
        <v>102</v>
      </c>
      <c r="DM122" s="186" t="s">
        <v>97</v>
      </c>
      <c r="DN122" s="186" t="s">
        <v>102</v>
      </c>
      <c r="DO122" s="186" t="s">
        <v>97</v>
      </c>
      <c r="DP122" s="186" t="s">
        <v>102</v>
      </c>
      <c r="DQ122" s="186" t="s">
        <v>97</v>
      </c>
      <c r="DR122" s="186" t="s">
        <v>102</v>
      </c>
      <c r="DS122" s="186" t="s">
        <v>97</v>
      </c>
      <c r="DT122" s="186" t="s">
        <v>102</v>
      </c>
      <c r="DU122" s="186" t="s">
        <v>97</v>
      </c>
      <c r="DV122" s="186" t="s">
        <v>102</v>
      </c>
      <c r="DW122" s="186" t="s">
        <v>97</v>
      </c>
      <c r="DX122" s="186" t="s">
        <v>102</v>
      </c>
      <c r="DY122" s="177" t="s">
        <v>110</v>
      </c>
      <c r="DZ122" s="177" t="s">
        <v>313</v>
      </c>
      <c r="EA122" s="177" t="s">
        <v>97</v>
      </c>
      <c r="EB122" s="177" t="s">
        <v>102</v>
      </c>
      <c r="EC122" s="177" t="s">
        <v>97</v>
      </c>
      <c r="ED122" s="177" t="s">
        <v>102</v>
      </c>
      <c r="EE122" s="177" t="s">
        <v>97</v>
      </c>
      <c r="EF122" s="177" t="s">
        <v>102</v>
      </c>
      <c r="EG122" s="177" t="s">
        <v>97</v>
      </c>
      <c r="EH122" s="193" t="s">
        <v>102</v>
      </c>
      <c r="EI122" s="183" t="s">
        <v>97</v>
      </c>
      <c r="EJ122" s="177" t="s">
        <v>102</v>
      </c>
      <c r="EK122" s="177" t="s">
        <v>97</v>
      </c>
      <c r="EL122" s="177" t="s">
        <v>102</v>
      </c>
      <c r="EM122" s="177" t="s">
        <v>97</v>
      </c>
      <c r="EN122" s="177" t="s">
        <v>102</v>
      </c>
      <c r="EO122" s="177" t="s">
        <v>97</v>
      </c>
      <c r="EP122" s="193" t="s">
        <v>102</v>
      </c>
      <c r="EQ122" s="183"/>
      <c r="ER122" s="177"/>
      <c r="ES122" s="177"/>
      <c r="ET122" s="177"/>
      <c r="EU122" s="177"/>
      <c r="EV122" s="177"/>
      <c r="EW122" s="177"/>
      <c r="EX122" s="177"/>
      <c r="EY122" s="177"/>
      <c r="EZ122" s="177"/>
      <c r="FA122" s="177"/>
      <c r="FB122" s="193"/>
      <c r="FC122" s="302"/>
      <c r="FD122" s="295"/>
      <c r="FE122" s="295"/>
      <c r="FF122" s="295"/>
      <c r="FG122" s="295"/>
      <c r="FH122" s="295"/>
      <c r="FI122" s="183"/>
      <c r="FJ122" s="177"/>
      <c r="FK122" s="177"/>
      <c r="FL122" s="177"/>
      <c r="FM122" s="177"/>
      <c r="FN122" s="177"/>
      <c r="FO122" s="177"/>
      <c r="FP122" s="193"/>
      <c r="FQ122" s="184"/>
      <c r="FR122" s="177"/>
      <c r="FS122" s="177"/>
      <c r="FT122" s="177"/>
      <c r="FU122" s="201"/>
      <c r="FV122" s="201"/>
      <c r="FW122" s="177"/>
      <c r="FX122" s="177"/>
      <c r="FY122" s="177"/>
      <c r="FZ122" s="177"/>
      <c r="GA122" s="177"/>
      <c r="GB122" s="177"/>
      <c r="GC122" s="193"/>
      <c r="GD122" s="183" t="s">
        <v>97</v>
      </c>
      <c r="GE122" s="201"/>
      <c r="GF122" s="177"/>
      <c r="GG122" s="177"/>
      <c r="GH122" s="177"/>
      <c r="GI122" s="177"/>
      <c r="GJ122" s="177"/>
      <c r="GK122" s="177"/>
      <c r="GL122" s="177"/>
      <c r="GM122" s="177"/>
      <c r="GN122" s="177"/>
      <c r="GO122" s="177"/>
      <c r="GP122" s="177"/>
      <c r="GQ122" s="177"/>
      <c r="GR122" s="177"/>
      <c r="GS122" s="177"/>
      <c r="GT122" s="177" t="s">
        <v>339</v>
      </c>
      <c r="GU122" s="177"/>
      <c r="GV122" s="177"/>
      <c r="GW122" s="177"/>
      <c r="GX122" s="177"/>
      <c r="GY122" s="177"/>
      <c r="GZ122" s="177"/>
      <c r="HA122" s="177"/>
      <c r="HB122" s="177"/>
      <c r="HC122" s="193"/>
      <c r="HD122" s="183"/>
      <c r="HE122" s="177"/>
      <c r="HF122" s="177"/>
      <c r="HG122" s="177"/>
      <c r="HH122" s="177"/>
      <c r="HI122" s="177"/>
      <c r="HJ122" s="177"/>
      <c r="HK122" s="177"/>
      <c r="HL122" s="177"/>
      <c r="HM122" s="177"/>
      <c r="HN122" s="177"/>
      <c r="HO122" s="193"/>
      <c r="HP122" s="1057"/>
      <c r="HQ122" s="1057"/>
      <c r="HR122" s="1057"/>
      <c r="HS122" s="1057"/>
      <c r="HT122" s="1057"/>
      <c r="HU122" s="1057"/>
      <c r="HV122" s="1057"/>
      <c r="HW122" s="1057"/>
      <c r="HX122" s="1057"/>
      <c r="HY122" s="1058" t="s">
        <v>184</v>
      </c>
      <c r="HZ122" s="1057"/>
      <c r="IA122" s="1057"/>
      <c r="IB122" s="1057"/>
      <c r="IC122" s="1057"/>
      <c r="ID122" s="1057"/>
      <c r="IE122" s="1057"/>
      <c r="IF122" s="1057"/>
      <c r="IG122" s="1057"/>
      <c r="IH122" s="1057"/>
      <c r="II122" s="1057"/>
      <c r="IJ122" s="1057"/>
      <c r="IK122" s="1057"/>
      <c r="IL122" s="1057"/>
      <c r="IM122" s="1057"/>
    </row>
    <row r="123" spans="1:247" s="185" customFormat="1" ht="15.75" thickBot="1" x14ac:dyDescent="0.3">
      <c r="A123" s="453">
        <v>122</v>
      </c>
      <c r="B123" s="453" t="s">
        <v>936</v>
      </c>
      <c r="C123" s="453" t="s">
        <v>937</v>
      </c>
      <c r="D123" s="412" t="s">
        <v>3831</v>
      </c>
      <c r="E123" s="1364" t="s">
        <v>4256</v>
      </c>
      <c r="F123" s="453" t="s">
        <v>945</v>
      </c>
      <c r="G123" s="453" t="s">
        <v>96</v>
      </c>
      <c r="H123" s="1120">
        <v>35659</v>
      </c>
      <c r="I123" s="453">
        <v>26</v>
      </c>
      <c r="J123" s="453"/>
      <c r="K123" s="453" t="s">
        <v>489</v>
      </c>
      <c r="L123" s="453"/>
      <c r="M123" s="453" t="s">
        <v>946</v>
      </c>
      <c r="N123" s="453"/>
      <c r="O123" s="453"/>
      <c r="P123" s="453"/>
      <c r="Q123" s="453" t="s">
        <v>947</v>
      </c>
      <c r="R123" s="453"/>
      <c r="S123" s="1124">
        <v>2021</v>
      </c>
      <c r="T123" s="453"/>
      <c r="U123" s="453" t="s">
        <v>100</v>
      </c>
      <c r="V123" s="453"/>
      <c r="W123" s="453" t="s">
        <v>101</v>
      </c>
      <c r="X123" s="453"/>
      <c r="Y123" s="453" t="s">
        <v>102</v>
      </c>
      <c r="Z123" s="453"/>
      <c r="AA123" s="453" t="s">
        <v>377</v>
      </c>
      <c r="AB123" s="453"/>
      <c r="AC123" s="453"/>
      <c r="AD123" s="453"/>
      <c r="AE123" s="453" t="s">
        <v>102</v>
      </c>
      <c r="AF123" s="453" t="s">
        <v>103</v>
      </c>
      <c r="AG123" s="453" t="s">
        <v>104</v>
      </c>
      <c r="AH123" s="453" t="s">
        <v>119</v>
      </c>
      <c r="AI123" s="186" t="s">
        <v>948</v>
      </c>
      <c r="AJ123" s="453" t="s">
        <v>949</v>
      </c>
      <c r="AK123" s="1120">
        <v>45149</v>
      </c>
      <c r="AL123" s="186" t="s">
        <v>102</v>
      </c>
      <c r="AM123" s="186" t="s">
        <v>102</v>
      </c>
      <c r="AN123" s="453" t="s">
        <v>946</v>
      </c>
      <c r="AO123" s="177" t="s">
        <v>140</v>
      </c>
      <c r="AP123" s="453" t="s">
        <v>110</v>
      </c>
      <c r="AQ123" s="454" t="s">
        <v>482</v>
      </c>
      <c r="AR123" s="453">
        <v>120</v>
      </c>
      <c r="AS123" s="177" t="s">
        <v>133</v>
      </c>
      <c r="AT123" s="453" t="s">
        <v>102</v>
      </c>
      <c r="AU123" s="186" t="s">
        <v>927</v>
      </c>
      <c r="AV123" s="469" t="s">
        <v>9</v>
      </c>
      <c r="AW123" s="453" t="s">
        <v>484</v>
      </c>
      <c r="AX123" s="454" t="s">
        <v>484</v>
      </c>
      <c r="AY123" s="453" t="s">
        <v>484</v>
      </c>
      <c r="AZ123" s="1370" t="s">
        <v>4565</v>
      </c>
      <c r="BA123" s="453" t="s">
        <v>102</v>
      </c>
      <c r="BB123" s="453" t="s">
        <v>102</v>
      </c>
      <c r="BC123" s="453"/>
      <c r="BD123" s="177" t="s">
        <v>950</v>
      </c>
      <c r="BE123" s="187">
        <v>1</v>
      </c>
      <c r="BF123" s="188">
        <v>0</v>
      </c>
      <c r="BG123" s="188"/>
      <c r="BH123" s="187">
        <v>0</v>
      </c>
      <c r="BI123" s="187">
        <v>0</v>
      </c>
      <c r="BJ123" s="187">
        <v>0</v>
      </c>
      <c r="BK123" s="187">
        <v>0</v>
      </c>
      <c r="BL123" s="194">
        <f t="shared" si="56"/>
        <v>1</v>
      </c>
      <c r="BM123" s="194">
        <f t="shared" si="57"/>
        <v>0</v>
      </c>
      <c r="BN123" s="180">
        <f t="shared" si="58"/>
        <v>15</v>
      </c>
      <c r="BO123" s="455" t="s">
        <v>97</v>
      </c>
      <c r="BP123" s="456" t="s">
        <v>102</v>
      </c>
      <c r="BQ123" s="456" t="s">
        <v>97</v>
      </c>
      <c r="BR123" s="456" t="s">
        <v>102</v>
      </c>
      <c r="BS123" s="456" t="s">
        <v>97</v>
      </c>
      <c r="BT123" s="457" t="s">
        <v>102</v>
      </c>
      <c r="BU123" s="455" t="s">
        <v>97</v>
      </c>
      <c r="BV123" s="456" t="s">
        <v>102</v>
      </c>
      <c r="BW123" s="456" t="s">
        <v>97</v>
      </c>
      <c r="BX123" s="456" t="s">
        <v>102</v>
      </c>
      <c r="BY123" s="456" t="s">
        <v>97</v>
      </c>
      <c r="BZ123" s="457" t="s">
        <v>102</v>
      </c>
      <c r="CA123" s="458" t="s">
        <v>97</v>
      </c>
      <c r="CB123" s="459" t="s">
        <v>102</v>
      </c>
      <c r="CC123" s="459" t="s">
        <v>97</v>
      </c>
      <c r="CD123" s="459" t="s">
        <v>102</v>
      </c>
      <c r="CE123" s="459" t="s">
        <v>97</v>
      </c>
      <c r="CF123" s="459" t="s">
        <v>102</v>
      </c>
      <c r="CG123" s="459" t="s">
        <v>97</v>
      </c>
      <c r="CH123" s="459" t="s">
        <v>102</v>
      </c>
      <c r="CI123" s="459" t="s">
        <v>97</v>
      </c>
      <c r="CJ123" s="459" t="s">
        <v>102</v>
      </c>
      <c r="CK123" s="459" t="s">
        <v>97</v>
      </c>
      <c r="CL123" s="459" t="s">
        <v>102</v>
      </c>
      <c r="CM123" s="459" t="s">
        <v>97</v>
      </c>
      <c r="CN123" s="459" t="s">
        <v>102</v>
      </c>
      <c r="CO123" s="459" t="s">
        <v>97</v>
      </c>
      <c r="CP123" s="460" t="s">
        <v>102</v>
      </c>
      <c r="CQ123" s="190" t="s">
        <v>97</v>
      </c>
      <c r="CR123" s="191" t="s">
        <v>102</v>
      </c>
      <c r="CS123" s="191" t="s">
        <v>97</v>
      </c>
      <c r="CT123" s="191" t="s">
        <v>102</v>
      </c>
      <c r="CU123" s="191" t="s">
        <v>97</v>
      </c>
      <c r="CV123" s="192" t="s">
        <v>102</v>
      </c>
      <c r="CW123" s="191" t="s">
        <v>97</v>
      </c>
      <c r="CX123" s="192" t="s">
        <v>102</v>
      </c>
      <c r="CY123" s="186" t="s">
        <v>110</v>
      </c>
      <c r="CZ123" s="186">
        <v>11</v>
      </c>
      <c r="DA123" s="186" t="s">
        <v>97</v>
      </c>
      <c r="DB123" s="186" t="s">
        <v>102</v>
      </c>
      <c r="DC123" s="186" t="s">
        <v>97</v>
      </c>
      <c r="DD123" s="186" t="s">
        <v>102</v>
      </c>
      <c r="DE123" s="186" t="s">
        <v>102</v>
      </c>
      <c r="DF123" s="186" t="s">
        <v>102</v>
      </c>
      <c r="DG123" s="186" t="s">
        <v>97</v>
      </c>
      <c r="DH123" s="186" t="s">
        <v>102</v>
      </c>
      <c r="DI123" s="186" t="s">
        <v>97</v>
      </c>
      <c r="DJ123" s="186" t="s">
        <v>102</v>
      </c>
      <c r="DK123" s="186" t="s">
        <v>97</v>
      </c>
      <c r="DL123" s="186" t="s">
        <v>102</v>
      </c>
      <c r="DM123" s="186" t="s">
        <v>97</v>
      </c>
      <c r="DN123" s="186" t="s">
        <v>102</v>
      </c>
      <c r="DO123" s="186" t="s">
        <v>97</v>
      </c>
      <c r="DP123" s="186" t="s">
        <v>102</v>
      </c>
      <c r="DQ123" s="186" t="s">
        <v>97</v>
      </c>
      <c r="DR123" s="186" t="s">
        <v>102</v>
      </c>
      <c r="DS123" s="186" t="s">
        <v>97</v>
      </c>
      <c r="DT123" s="186" t="s">
        <v>102</v>
      </c>
      <c r="DU123" s="186" t="s">
        <v>97</v>
      </c>
      <c r="DV123" s="186" t="s">
        <v>102</v>
      </c>
      <c r="DW123" s="186" t="s">
        <v>97</v>
      </c>
      <c r="DX123" s="186" t="s">
        <v>102</v>
      </c>
      <c r="DY123" s="177" t="s">
        <v>97</v>
      </c>
      <c r="DZ123" s="177" t="s">
        <v>102</v>
      </c>
      <c r="EA123" s="177" t="s">
        <v>97</v>
      </c>
      <c r="EB123" s="177" t="s">
        <v>102</v>
      </c>
      <c r="EC123" s="177" t="s">
        <v>97</v>
      </c>
      <c r="ED123" s="177" t="s">
        <v>102</v>
      </c>
      <c r="EE123" s="177" t="s">
        <v>97</v>
      </c>
      <c r="EF123" s="177" t="s">
        <v>102</v>
      </c>
      <c r="EG123" s="177" t="s">
        <v>97</v>
      </c>
      <c r="EH123" s="193" t="s">
        <v>102</v>
      </c>
      <c r="EI123" s="183" t="s">
        <v>97</v>
      </c>
      <c r="EJ123" s="177" t="s">
        <v>102</v>
      </c>
      <c r="EK123" s="177" t="s">
        <v>97</v>
      </c>
      <c r="EL123" s="177" t="s">
        <v>102</v>
      </c>
      <c r="EM123" s="177" t="s">
        <v>97</v>
      </c>
      <c r="EN123" s="177" t="s">
        <v>102</v>
      </c>
      <c r="EO123" s="177" t="s">
        <v>97</v>
      </c>
      <c r="EP123" s="193" t="s">
        <v>102</v>
      </c>
      <c r="EQ123" s="183"/>
      <c r="ER123" s="177"/>
      <c r="ES123" s="177"/>
      <c r="ET123" s="177"/>
      <c r="EU123" s="177"/>
      <c r="EV123" s="177"/>
      <c r="EW123" s="177"/>
      <c r="EX123" s="177"/>
      <c r="EY123" s="177"/>
      <c r="EZ123" s="177"/>
      <c r="FA123" s="177"/>
      <c r="FB123" s="193"/>
      <c r="FC123" s="302"/>
      <c r="FD123" s="295"/>
      <c r="FE123" s="295"/>
      <c r="FF123" s="295"/>
      <c r="FG123" s="295"/>
      <c r="FH123" s="295"/>
      <c r="FI123" s="183"/>
      <c r="FJ123" s="177"/>
      <c r="FK123" s="177"/>
      <c r="FL123" s="177"/>
      <c r="FM123" s="177"/>
      <c r="FN123" s="177"/>
      <c r="FO123" s="177"/>
      <c r="FP123" s="193"/>
      <c r="FQ123" s="184"/>
      <c r="FR123" s="203"/>
      <c r="FS123" s="203"/>
      <c r="FT123" s="203"/>
      <c r="FU123" s="201"/>
      <c r="FV123" s="201"/>
      <c r="FW123" s="177"/>
      <c r="FX123" s="203"/>
      <c r="FY123" s="203"/>
      <c r="FZ123" s="203"/>
      <c r="GA123" s="203"/>
      <c r="GB123" s="203"/>
      <c r="GC123" s="235"/>
      <c r="GD123" s="183"/>
      <c r="GE123" s="201"/>
      <c r="GF123" s="177"/>
      <c r="GG123" s="177"/>
      <c r="GH123" s="177"/>
      <c r="GI123" s="177"/>
      <c r="GJ123" s="177"/>
      <c r="GK123" s="177"/>
      <c r="GL123" s="177"/>
      <c r="GM123" s="177"/>
      <c r="GN123" s="177"/>
      <c r="GO123" s="177"/>
      <c r="GP123" s="177"/>
      <c r="GQ123" s="177"/>
      <c r="GR123" s="177"/>
      <c r="GS123" s="177"/>
      <c r="GT123" s="177"/>
      <c r="GU123" s="177"/>
      <c r="GV123" s="177"/>
      <c r="GW123" s="177"/>
      <c r="GX123" s="177"/>
      <c r="GY123" s="177"/>
      <c r="GZ123" s="177"/>
      <c r="HA123" s="177"/>
      <c r="HB123" s="177"/>
      <c r="HC123" s="193"/>
      <c r="HD123" s="183"/>
      <c r="HE123" s="177"/>
      <c r="HF123" s="177"/>
      <c r="HG123" s="177"/>
      <c r="HH123" s="177"/>
      <c r="HI123" s="177"/>
      <c r="HJ123" s="177"/>
      <c r="HK123" s="177"/>
      <c r="HL123" s="177"/>
      <c r="HM123" s="177"/>
      <c r="HN123" s="177"/>
      <c r="HO123" s="193"/>
      <c r="HP123" s="1057"/>
      <c r="HQ123" s="1057"/>
      <c r="HR123" s="1057"/>
      <c r="HS123" s="1057"/>
      <c r="HT123" s="1057"/>
      <c r="HU123" s="1057"/>
      <c r="HV123" s="1057"/>
      <c r="HW123" s="1057"/>
      <c r="HX123" s="1057"/>
      <c r="HY123" s="1057"/>
      <c r="HZ123" s="1057"/>
      <c r="IA123" s="1057"/>
      <c r="IB123" s="1057"/>
      <c r="IC123" s="1057"/>
      <c r="ID123" s="1057"/>
      <c r="IE123" s="1057"/>
      <c r="IF123" s="1057"/>
      <c r="IG123" s="1057"/>
      <c r="IH123" s="1057"/>
      <c r="II123" s="1057"/>
      <c r="IJ123" s="1057"/>
      <c r="IK123" s="1057"/>
      <c r="IL123" s="1057"/>
      <c r="IM123" s="1057"/>
    </row>
    <row r="124" spans="1:247" s="185" customFormat="1" ht="15.75" thickBot="1" x14ac:dyDescent="0.3">
      <c r="A124" s="453">
        <v>123</v>
      </c>
      <c r="B124" s="453" t="s">
        <v>943</v>
      </c>
      <c r="C124" s="453" t="s">
        <v>944</v>
      </c>
      <c r="D124" s="412" t="s">
        <v>3832</v>
      </c>
      <c r="E124" s="1364" t="s">
        <v>4257</v>
      </c>
      <c r="F124" s="453" t="s">
        <v>953</v>
      </c>
      <c r="G124" s="453" t="s">
        <v>96</v>
      </c>
      <c r="H124" s="1120">
        <v>37421</v>
      </c>
      <c r="I124" s="453">
        <v>21</v>
      </c>
      <c r="J124" s="453"/>
      <c r="K124" s="453" t="s">
        <v>489</v>
      </c>
      <c r="L124" s="453"/>
      <c r="M124" s="453" t="s">
        <v>98</v>
      </c>
      <c r="N124" s="453"/>
      <c r="O124" s="453"/>
      <c r="P124" s="453"/>
      <c r="Q124" s="453" t="s">
        <v>633</v>
      </c>
      <c r="R124" s="453"/>
      <c r="S124" s="1124">
        <v>2023</v>
      </c>
      <c r="T124" s="453"/>
      <c r="U124" s="453" t="s">
        <v>385</v>
      </c>
      <c r="V124" s="453"/>
      <c r="W124" s="453" t="s">
        <v>511</v>
      </c>
      <c r="X124" s="453"/>
      <c r="Y124" s="453" t="s">
        <v>102</v>
      </c>
      <c r="Z124" s="453"/>
      <c r="AA124" s="453" t="s">
        <v>377</v>
      </c>
      <c r="AB124" s="453"/>
      <c r="AC124" s="453"/>
      <c r="AD124" s="453"/>
      <c r="AE124" s="453" t="s">
        <v>102</v>
      </c>
      <c r="AF124" s="453" t="s">
        <v>117</v>
      </c>
      <c r="AG124" s="453" t="s">
        <v>292</v>
      </c>
      <c r="AH124" s="453" t="s">
        <v>105</v>
      </c>
      <c r="AI124" s="453" t="s">
        <v>102</v>
      </c>
      <c r="AJ124" s="453" t="s">
        <v>102</v>
      </c>
      <c r="AK124" s="1120">
        <v>45117</v>
      </c>
      <c r="AL124" s="453" t="s">
        <v>102</v>
      </c>
      <c r="AM124" s="453" t="s">
        <v>102</v>
      </c>
      <c r="AN124" s="453" t="s">
        <v>98</v>
      </c>
      <c r="AO124" s="177" t="s">
        <v>236</v>
      </c>
      <c r="AP124" s="453" t="s">
        <v>514</v>
      </c>
      <c r="AQ124" s="454" t="s">
        <v>515</v>
      </c>
      <c r="AR124" s="453" t="s">
        <v>102</v>
      </c>
      <c r="AS124" s="177" t="s">
        <v>107</v>
      </c>
      <c r="AT124" s="453" t="s">
        <v>954</v>
      </c>
      <c r="AU124" s="453" t="s">
        <v>102</v>
      </c>
      <c r="AV124" s="469" t="s">
        <v>9</v>
      </c>
      <c r="AW124" s="453" t="s">
        <v>484</v>
      </c>
      <c r="AX124" s="454" t="s">
        <v>484</v>
      </c>
      <c r="AY124" s="453" t="s">
        <v>484</v>
      </c>
      <c r="AZ124" s="1370" t="s">
        <v>4565</v>
      </c>
      <c r="BA124" s="453" t="s">
        <v>102</v>
      </c>
      <c r="BB124" s="453" t="s">
        <v>102</v>
      </c>
      <c r="BC124" s="453"/>
      <c r="BD124" s="177" t="s">
        <v>955</v>
      </c>
      <c r="BE124" s="187">
        <v>2</v>
      </c>
      <c r="BF124" s="188">
        <v>2</v>
      </c>
      <c r="BG124" s="188"/>
      <c r="BH124" s="188">
        <v>7.5</v>
      </c>
      <c r="BI124" s="188">
        <v>7.5</v>
      </c>
      <c r="BJ124" s="188">
        <v>4.5</v>
      </c>
      <c r="BK124" s="188">
        <v>4.5</v>
      </c>
      <c r="BL124" s="194">
        <f t="shared" si="56"/>
        <v>14</v>
      </c>
      <c r="BM124" s="194">
        <f t="shared" si="57"/>
        <v>14</v>
      </c>
      <c r="BN124" s="245">
        <f>14-BM124</f>
        <v>0</v>
      </c>
      <c r="BO124" s="455" t="s">
        <v>97</v>
      </c>
      <c r="BP124" s="456" t="s">
        <v>102</v>
      </c>
      <c r="BQ124" s="456" t="s">
        <v>97</v>
      </c>
      <c r="BR124" s="456" t="s">
        <v>102</v>
      </c>
      <c r="BS124" s="456" t="s">
        <v>97</v>
      </c>
      <c r="BT124" s="457" t="s">
        <v>102</v>
      </c>
      <c r="BU124" s="455" t="s">
        <v>97</v>
      </c>
      <c r="BV124" s="456" t="s">
        <v>102</v>
      </c>
      <c r="BW124" s="456" t="s">
        <v>97</v>
      </c>
      <c r="BX124" s="456" t="s">
        <v>102</v>
      </c>
      <c r="BY124" s="456" t="s">
        <v>97</v>
      </c>
      <c r="BZ124" s="457" t="s">
        <v>102</v>
      </c>
      <c r="CA124" s="458" t="s">
        <v>97</v>
      </c>
      <c r="CB124" s="459" t="s">
        <v>102</v>
      </c>
      <c r="CC124" s="459" t="s">
        <v>97</v>
      </c>
      <c r="CD124" s="459" t="s">
        <v>102</v>
      </c>
      <c r="CE124" s="459" t="s">
        <v>97</v>
      </c>
      <c r="CF124" s="459" t="s">
        <v>102</v>
      </c>
      <c r="CG124" s="459" t="s">
        <v>97</v>
      </c>
      <c r="CH124" s="459" t="s">
        <v>102</v>
      </c>
      <c r="CI124" s="459" t="s">
        <v>97</v>
      </c>
      <c r="CJ124" s="459" t="s">
        <v>102</v>
      </c>
      <c r="CK124" s="459" t="s">
        <v>97</v>
      </c>
      <c r="CL124" s="459" t="s">
        <v>102</v>
      </c>
      <c r="CM124" s="459" t="s">
        <v>97</v>
      </c>
      <c r="CN124" s="459" t="s">
        <v>102</v>
      </c>
      <c r="CO124" s="459" t="s">
        <v>97</v>
      </c>
      <c r="CP124" s="460" t="s">
        <v>102</v>
      </c>
      <c r="CQ124" s="190" t="s">
        <v>97</v>
      </c>
      <c r="CR124" s="191" t="s">
        <v>102</v>
      </c>
      <c r="CS124" s="191" t="s">
        <v>97</v>
      </c>
      <c r="CT124" s="191" t="s">
        <v>102</v>
      </c>
      <c r="CU124" s="191" t="s">
        <v>97</v>
      </c>
      <c r="CV124" s="192" t="s">
        <v>102</v>
      </c>
      <c r="CW124" s="191" t="s">
        <v>97</v>
      </c>
      <c r="CX124" s="192" t="s">
        <v>102</v>
      </c>
      <c r="CY124" s="186" t="s">
        <v>110</v>
      </c>
      <c r="CZ124" s="186">
        <v>92</v>
      </c>
      <c r="DA124" s="186" t="s">
        <v>97</v>
      </c>
      <c r="DB124" s="186" t="s">
        <v>102</v>
      </c>
      <c r="DC124" s="186" t="s">
        <v>110</v>
      </c>
      <c r="DD124" s="186">
        <v>97</v>
      </c>
      <c r="DE124" s="186" t="s">
        <v>102</v>
      </c>
      <c r="DF124" s="186" t="s">
        <v>102</v>
      </c>
      <c r="DG124" s="186" t="s">
        <v>97</v>
      </c>
      <c r="DH124" s="186" t="s">
        <v>102</v>
      </c>
      <c r="DI124" s="186" t="s">
        <v>97</v>
      </c>
      <c r="DJ124" s="186" t="s">
        <v>102</v>
      </c>
      <c r="DK124" s="186" t="s">
        <v>97</v>
      </c>
      <c r="DL124" s="186" t="s">
        <v>102</v>
      </c>
      <c r="DM124" s="186" t="s">
        <v>97</v>
      </c>
      <c r="DN124" s="186" t="s">
        <v>102</v>
      </c>
      <c r="DO124" s="186" t="s">
        <v>97</v>
      </c>
      <c r="DP124" s="186" t="s">
        <v>102</v>
      </c>
      <c r="DQ124" s="186" t="s">
        <v>97</v>
      </c>
      <c r="DR124" s="186" t="s">
        <v>102</v>
      </c>
      <c r="DS124" s="186" t="s">
        <v>97</v>
      </c>
      <c r="DT124" s="186" t="s">
        <v>102</v>
      </c>
      <c r="DU124" s="186" t="s">
        <v>97</v>
      </c>
      <c r="DV124" s="186" t="s">
        <v>102</v>
      </c>
      <c r="DW124" s="186" t="s">
        <v>97</v>
      </c>
      <c r="DX124" s="186" t="s">
        <v>102</v>
      </c>
      <c r="DY124" s="177" t="s">
        <v>110</v>
      </c>
      <c r="DZ124" s="177" t="s">
        <v>287</v>
      </c>
      <c r="EA124" s="177" t="s">
        <v>110</v>
      </c>
      <c r="EB124" s="177" t="s">
        <v>287</v>
      </c>
      <c r="EC124" s="177" t="s">
        <v>97</v>
      </c>
      <c r="ED124" s="177" t="s">
        <v>102</v>
      </c>
      <c r="EE124" s="177" t="s">
        <v>97</v>
      </c>
      <c r="EF124" s="177" t="s">
        <v>102</v>
      </c>
      <c r="EG124" s="177" t="s">
        <v>97</v>
      </c>
      <c r="EH124" s="193" t="s">
        <v>102</v>
      </c>
      <c r="EI124" s="183" t="s">
        <v>110</v>
      </c>
      <c r="EJ124" s="177" t="s">
        <v>143</v>
      </c>
      <c r="EK124" s="177" t="s">
        <v>97</v>
      </c>
      <c r="EL124" s="177" t="s">
        <v>102</v>
      </c>
      <c r="EM124" s="177" t="s">
        <v>97</v>
      </c>
      <c r="EN124" s="177" t="s">
        <v>102</v>
      </c>
      <c r="EO124" s="177" t="s">
        <v>97</v>
      </c>
      <c r="EP124" s="193" t="s">
        <v>102</v>
      </c>
      <c r="EQ124" s="183"/>
      <c r="ER124" s="177"/>
      <c r="ES124" s="177"/>
      <c r="ET124" s="177"/>
      <c r="EU124" s="177"/>
      <c r="EV124" s="177"/>
      <c r="EW124" s="177" t="s">
        <v>110</v>
      </c>
      <c r="EX124" s="177" t="s">
        <v>143</v>
      </c>
      <c r="EY124" s="177" t="s">
        <v>110</v>
      </c>
      <c r="EZ124" s="177" t="s">
        <v>287</v>
      </c>
      <c r="FA124" s="177" t="s">
        <v>97</v>
      </c>
      <c r="FB124" s="193" t="s">
        <v>102</v>
      </c>
      <c r="FC124" s="302"/>
      <c r="FD124" s="295"/>
      <c r="FE124" s="295"/>
      <c r="FF124" s="295"/>
      <c r="FG124" s="295"/>
      <c r="FH124" s="295"/>
      <c r="FI124" s="183"/>
      <c r="FJ124" s="177"/>
      <c r="FK124" s="177"/>
      <c r="FL124" s="177" t="s">
        <v>181</v>
      </c>
      <c r="FM124" s="177" t="s">
        <v>110</v>
      </c>
      <c r="FN124" s="177" t="s">
        <v>287</v>
      </c>
      <c r="FO124" s="177" t="s">
        <v>181</v>
      </c>
      <c r="FP124" s="193" t="s">
        <v>110</v>
      </c>
      <c r="FQ124" s="193" t="s">
        <v>287</v>
      </c>
      <c r="FR124" s="182"/>
      <c r="FS124" s="178"/>
      <c r="FT124" s="379"/>
      <c r="FU124" s="201"/>
      <c r="FV124" s="201"/>
      <c r="FW124" s="193"/>
      <c r="FX124" s="182"/>
      <c r="FY124" s="178"/>
      <c r="FZ124" s="178"/>
      <c r="GA124" s="672"/>
      <c r="GB124" s="178"/>
      <c r="GC124" s="181"/>
      <c r="GD124" s="183"/>
      <c r="GE124" s="201"/>
      <c r="GF124" s="177"/>
      <c r="GG124" s="177"/>
      <c r="GH124" s="177"/>
      <c r="GI124" s="177"/>
      <c r="GJ124" s="177"/>
      <c r="GK124" s="177"/>
      <c r="GL124" s="177"/>
      <c r="GM124" s="177"/>
      <c r="GN124" s="177"/>
      <c r="GO124" s="177"/>
      <c r="GP124" s="177"/>
      <c r="GQ124" s="177"/>
      <c r="GR124" s="177"/>
      <c r="GS124" s="177"/>
      <c r="GT124" s="177"/>
      <c r="GU124" s="177"/>
      <c r="GV124" s="177"/>
      <c r="GW124" s="177"/>
      <c r="GX124" s="177"/>
      <c r="GY124" s="177"/>
      <c r="GZ124" s="177"/>
      <c r="HA124" s="177"/>
      <c r="HB124" s="177"/>
      <c r="HC124" s="193"/>
      <c r="HD124" s="183"/>
      <c r="HE124" s="177"/>
      <c r="HF124" s="177"/>
      <c r="HG124" s="177"/>
      <c r="HH124" s="177"/>
      <c r="HI124" s="177"/>
      <c r="HJ124" s="177"/>
      <c r="HK124" s="177"/>
      <c r="HL124" s="177"/>
      <c r="HM124" s="177"/>
      <c r="HN124" s="177"/>
      <c r="HO124" s="193"/>
      <c r="HP124" s="1057"/>
      <c r="HQ124" s="1057"/>
      <c r="HR124" s="1057"/>
      <c r="HS124" s="1057"/>
      <c r="HT124" s="1057"/>
      <c r="HU124" s="1057"/>
      <c r="HV124" s="1057"/>
      <c r="HW124" s="1057"/>
      <c r="HX124" s="1057"/>
      <c r="HY124" s="1057"/>
      <c r="HZ124" s="1057"/>
      <c r="IA124" s="1057"/>
      <c r="IB124" s="1057"/>
      <c r="IC124" s="1057"/>
      <c r="ID124" s="1057"/>
      <c r="IE124" s="1057"/>
      <c r="IF124" s="1057"/>
      <c r="IG124" s="1057"/>
      <c r="IH124" s="1057"/>
      <c r="II124" s="1057"/>
      <c r="IJ124" s="1057"/>
      <c r="IK124" s="1057"/>
      <c r="IL124" s="1057"/>
      <c r="IM124" s="1057"/>
    </row>
    <row r="125" spans="1:247" s="185" customFormat="1" ht="15.75" thickBot="1" x14ac:dyDescent="0.3">
      <c r="A125" s="453">
        <v>124</v>
      </c>
      <c r="B125" s="453" t="s">
        <v>951</v>
      </c>
      <c r="C125" s="453" t="s">
        <v>952</v>
      </c>
      <c r="D125" s="412" t="s">
        <v>3833</v>
      </c>
      <c r="E125" s="1364" t="s">
        <v>4258</v>
      </c>
      <c r="F125" s="453" t="s">
        <v>958</v>
      </c>
      <c r="G125" s="453" t="s">
        <v>147</v>
      </c>
      <c r="H125" s="1120">
        <v>36328</v>
      </c>
      <c r="I125" s="453">
        <v>24</v>
      </c>
      <c r="J125" s="453"/>
      <c r="K125" s="453" t="s">
        <v>489</v>
      </c>
      <c r="L125" s="453"/>
      <c r="M125" s="453" t="s">
        <v>252</v>
      </c>
      <c r="N125" s="453"/>
      <c r="O125" s="453"/>
      <c r="P125" s="453"/>
      <c r="Q125" s="453" t="s">
        <v>947</v>
      </c>
      <c r="R125" s="453"/>
      <c r="S125" s="1124">
        <v>2022</v>
      </c>
      <c r="T125" s="453"/>
      <c r="U125" s="453" t="s">
        <v>100</v>
      </c>
      <c r="V125" s="453"/>
      <c r="W125" s="453" t="s">
        <v>511</v>
      </c>
      <c r="X125" s="453"/>
      <c r="Y125" s="453" t="s">
        <v>102</v>
      </c>
      <c r="Z125" s="453"/>
      <c r="AA125" s="453" t="s">
        <v>377</v>
      </c>
      <c r="AB125" s="453"/>
      <c r="AC125" s="453"/>
      <c r="AD125" s="453"/>
      <c r="AE125" s="453" t="s">
        <v>102</v>
      </c>
      <c r="AF125" s="453" t="s">
        <v>103</v>
      </c>
      <c r="AG125" s="453" t="s">
        <v>104</v>
      </c>
      <c r="AH125" s="453" t="s">
        <v>105</v>
      </c>
      <c r="AI125" s="453" t="s">
        <v>102</v>
      </c>
      <c r="AJ125" s="453" t="s">
        <v>102</v>
      </c>
      <c r="AK125" s="1120">
        <v>45159</v>
      </c>
      <c r="AL125" s="453" t="s">
        <v>102</v>
      </c>
      <c r="AM125" s="453" t="s">
        <v>102</v>
      </c>
      <c r="AN125" s="453" t="s">
        <v>252</v>
      </c>
      <c r="AO125" s="177" t="s">
        <v>140</v>
      </c>
      <c r="AP125" s="453" t="s">
        <v>656</v>
      </c>
      <c r="AQ125" s="454" t="s">
        <v>515</v>
      </c>
      <c r="AR125" s="453" t="s">
        <v>102</v>
      </c>
      <c r="AS125" s="177" t="s">
        <v>133</v>
      </c>
      <c r="AT125" s="453" t="s">
        <v>102</v>
      </c>
      <c r="AU125" s="453" t="s">
        <v>102</v>
      </c>
      <c r="AV125" s="469" t="s">
        <v>9</v>
      </c>
      <c r="AW125" s="453" t="s">
        <v>484</v>
      </c>
      <c r="AX125" s="454" t="s">
        <v>484</v>
      </c>
      <c r="AY125" s="453" t="s">
        <v>484</v>
      </c>
      <c r="AZ125" s="1369" t="s">
        <v>2835</v>
      </c>
      <c r="BA125" s="453" t="s">
        <v>102</v>
      </c>
      <c r="BB125" s="1090" t="s">
        <v>102</v>
      </c>
      <c r="BC125" s="1090"/>
      <c r="BD125" s="177" t="s">
        <v>102</v>
      </c>
      <c r="BE125" s="187">
        <v>3</v>
      </c>
      <c r="BF125" s="188">
        <v>3</v>
      </c>
      <c r="BG125" s="188"/>
      <c r="BH125" s="188">
        <v>7.5</v>
      </c>
      <c r="BI125" s="188">
        <v>7.5</v>
      </c>
      <c r="BJ125" s="188">
        <v>4.5</v>
      </c>
      <c r="BK125" s="188">
        <v>4.5</v>
      </c>
      <c r="BL125" s="194">
        <f t="shared" si="56"/>
        <v>15</v>
      </c>
      <c r="BM125" s="194">
        <f t="shared" si="57"/>
        <v>15</v>
      </c>
      <c r="BN125" s="245">
        <f>15-BM125</f>
        <v>0</v>
      </c>
      <c r="BO125" s="455" t="s">
        <v>97</v>
      </c>
      <c r="BP125" s="456" t="s">
        <v>102</v>
      </c>
      <c r="BQ125" s="456" t="s">
        <v>97</v>
      </c>
      <c r="BR125" s="456" t="s">
        <v>102</v>
      </c>
      <c r="BS125" s="456" t="s">
        <v>97</v>
      </c>
      <c r="BT125" s="457" t="s">
        <v>102</v>
      </c>
      <c r="BU125" s="455" t="s">
        <v>97</v>
      </c>
      <c r="BV125" s="456" t="s">
        <v>102</v>
      </c>
      <c r="BW125" s="456" t="s">
        <v>97</v>
      </c>
      <c r="BX125" s="456" t="s">
        <v>102</v>
      </c>
      <c r="BY125" s="456" t="s">
        <v>97</v>
      </c>
      <c r="BZ125" s="457" t="s">
        <v>102</v>
      </c>
      <c r="CA125" s="458" t="s">
        <v>97</v>
      </c>
      <c r="CB125" s="459" t="s">
        <v>102</v>
      </c>
      <c r="CC125" s="459" t="s">
        <v>97</v>
      </c>
      <c r="CD125" s="459" t="s">
        <v>102</v>
      </c>
      <c r="CE125" s="459" t="s">
        <v>97</v>
      </c>
      <c r="CF125" s="459" t="s">
        <v>102</v>
      </c>
      <c r="CG125" s="459" t="s">
        <v>97</v>
      </c>
      <c r="CH125" s="459" t="s">
        <v>102</v>
      </c>
      <c r="CI125" s="459" t="s">
        <v>97</v>
      </c>
      <c r="CJ125" s="459" t="s">
        <v>102</v>
      </c>
      <c r="CK125" s="459" t="s">
        <v>97</v>
      </c>
      <c r="CL125" s="459" t="s">
        <v>102</v>
      </c>
      <c r="CM125" s="459" t="s">
        <v>97</v>
      </c>
      <c r="CN125" s="459" t="s">
        <v>102</v>
      </c>
      <c r="CO125" s="459" t="s">
        <v>97</v>
      </c>
      <c r="CP125" s="460" t="s">
        <v>102</v>
      </c>
      <c r="CQ125" s="190" t="s">
        <v>97</v>
      </c>
      <c r="CR125" s="191" t="s">
        <v>102</v>
      </c>
      <c r="CS125" s="191" t="s">
        <v>97</v>
      </c>
      <c r="CT125" s="191" t="s">
        <v>102</v>
      </c>
      <c r="CU125" s="191" t="s">
        <v>97</v>
      </c>
      <c r="CV125" s="192" t="s">
        <v>102</v>
      </c>
      <c r="CW125" s="191" t="s">
        <v>97</v>
      </c>
      <c r="CX125" s="192" t="s">
        <v>102</v>
      </c>
      <c r="CY125" s="186" t="s">
        <v>110</v>
      </c>
      <c r="CZ125" s="186">
        <v>95</v>
      </c>
      <c r="DA125" s="186" t="s">
        <v>110</v>
      </c>
      <c r="DB125" s="186">
        <v>93.33</v>
      </c>
      <c r="DC125" s="186" t="s">
        <v>110</v>
      </c>
      <c r="DD125" s="186">
        <v>92</v>
      </c>
      <c r="DE125" s="186" t="s">
        <v>102</v>
      </c>
      <c r="DF125" s="186" t="s">
        <v>102</v>
      </c>
      <c r="DG125" s="186" t="s">
        <v>97</v>
      </c>
      <c r="DH125" s="186" t="s">
        <v>102</v>
      </c>
      <c r="DI125" s="186" t="s">
        <v>97</v>
      </c>
      <c r="DJ125" s="186" t="s">
        <v>102</v>
      </c>
      <c r="DK125" s="186" t="s">
        <v>97</v>
      </c>
      <c r="DL125" s="186" t="s">
        <v>102</v>
      </c>
      <c r="DM125" s="186" t="s">
        <v>97</v>
      </c>
      <c r="DN125" s="186" t="s">
        <v>102</v>
      </c>
      <c r="DO125" s="186" t="s">
        <v>97</v>
      </c>
      <c r="DP125" s="186" t="s">
        <v>102</v>
      </c>
      <c r="DQ125" s="186" t="s">
        <v>97</v>
      </c>
      <c r="DR125" s="186" t="s">
        <v>102</v>
      </c>
      <c r="DS125" s="186" t="s">
        <v>97</v>
      </c>
      <c r="DT125" s="186" t="s">
        <v>102</v>
      </c>
      <c r="DU125" s="186" t="s">
        <v>97</v>
      </c>
      <c r="DV125" s="186" t="s">
        <v>102</v>
      </c>
      <c r="DW125" s="186" t="s">
        <v>97</v>
      </c>
      <c r="DX125" s="186" t="s">
        <v>102</v>
      </c>
      <c r="DY125" s="177" t="s">
        <v>110</v>
      </c>
      <c r="DZ125" s="177" t="s">
        <v>287</v>
      </c>
      <c r="EA125" s="177" t="s">
        <v>110</v>
      </c>
      <c r="EB125" s="177" t="s">
        <v>287</v>
      </c>
      <c r="EC125" s="177" t="s">
        <v>97</v>
      </c>
      <c r="ED125" s="177" t="s">
        <v>102</v>
      </c>
      <c r="EE125" s="177" t="s">
        <v>97</v>
      </c>
      <c r="EF125" s="177" t="s">
        <v>102</v>
      </c>
      <c r="EG125" s="177" t="s">
        <v>97</v>
      </c>
      <c r="EH125" s="193" t="s">
        <v>102</v>
      </c>
      <c r="EI125" s="183" t="s">
        <v>110</v>
      </c>
      <c r="EJ125" s="177" t="s">
        <v>350</v>
      </c>
      <c r="EK125" s="177" t="s">
        <v>97</v>
      </c>
      <c r="EL125" s="177" t="s">
        <v>102</v>
      </c>
      <c r="EM125" s="177" t="s">
        <v>97</v>
      </c>
      <c r="EN125" s="177" t="s">
        <v>102</v>
      </c>
      <c r="EO125" s="177" t="s">
        <v>97</v>
      </c>
      <c r="EP125" s="193" t="s">
        <v>102</v>
      </c>
      <c r="EQ125" s="183"/>
      <c r="ER125" s="177"/>
      <c r="ES125" s="177"/>
      <c r="ET125" s="177"/>
      <c r="EU125" s="177"/>
      <c r="EV125" s="177"/>
      <c r="EW125" s="177"/>
      <c r="EX125" s="177"/>
      <c r="EY125" s="177"/>
      <c r="EZ125" s="177"/>
      <c r="FA125" s="177"/>
      <c r="FB125" s="193"/>
      <c r="FC125" s="302"/>
      <c r="FD125" s="295"/>
      <c r="FE125" s="295"/>
      <c r="FF125" s="295"/>
      <c r="FG125" s="295"/>
      <c r="FH125" s="295"/>
      <c r="FI125" s="183"/>
      <c r="FJ125" s="177"/>
      <c r="FK125" s="177"/>
      <c r="FL125" s="177" t="s">
        <v>181</v>
      </c>
      <c r="FM125" s="177" t="s">
        <v>110</v>
      </c>
      <c r="FN125" s="177" t="s">
        <v>314</v>
      </c>
      <c r="FO125" s="177" t="s">
        <v>181</v>
      </c>
      <c r="FP125" s="193" t="s">
        <v>110</v>
      </c>
      <c r="FQ125" s="193" t="s">
        <v>350</v>
      </c>
      <c r="FR125" s="380"/>
      <c r="FS125" s="381"/>
      <c r="FT125" s="382"/>
      <c r="FU125" s="201"/>
      <c r="FV125" s="201"/>
      <c r="FW125" s="193"/>
      <c r="FX125" s="380" t="s">
        <v>181</v>
      </c>
      <c r="FY125" s="381" t="s">
        <v>110</v>
      </c>
      <c r="FZ125" s="663" t="s">
        <v>143</v>
      </c>
      <c r="GA125" s="177" t="s">
        <v>181</v>
      </c>
      <c r="GB125" s="667" t="s">
        <v>110</v>
      </c>
      <c r="GC125" s="663" t="s">
        <v>287</v>
      </c>
      <c r="GD125" s="183"/>
      <c r="GE125" s="201"/>
      <c r="GF125" s="177"/>
      <c r="GG125" s="177"/>
      <c r="GH125" s="177"/>
      <c r="GI125" s="177"/>
      <c r="GJ125" s="177"/>
      <c r="GK125" s="177"/>
      <c r="GL125" s="177"/>
      <c r="GM125" s="177"/>
      <c r="GN125" s="177"/>
      <c r="GO125" s="177"/>
      <c r="GP125" s="177"/>
      <c r="GQ125" s="177"/>
      <c r="GR125" s="177"/>
      <c r="GS125" s="177"/>
      <c r="GT125" s="177"/>
      <c r="GU125" s="177"/>
      <c r="GV125" s="177"/>
      <c r="GW125" s="177"/>
      <c r="GX125" s="177"/>
      <c r="GY125" s="177"/>
      <c r="GZ125" s="177"/>
      <c r="HA125" s="177"/>
      <c r="HB125" s="177"/>
      <c r="HC125" s="193"/>
      <c r="HD125" s="183"/>
      <c r="HE125" s="177"/>
      <c r="HF125" s="177"/>
      <c r="HG125" s="177"/>
      <c r="HH125" s="177"/>
      <c r="HI125" s="177"/>
      <c r="HJ125" s="177"/>
      <c r="HK125" s="177"/>
      <c r="HL125" s="177"/>
      <c r="HM125" s="177"/>
      <c r="HN125" s="177"/>
      <c r="HO125" s="193"/>
      <c r="HP125" s="1057"/>
      <c r="HQ125" s="1057"/>
      <c r="HR125" s="1057"/>
      <c r="HS125" s="1057"/>
      <c r="HT125" s="1057"/>
      <c r="HU125" s="1057"/>
      <c r="HV125" s="1057"/>
      <c r="HW125" s="1057"/>
      <c r="HX125" s="1057"/>
      <c r="HY125" s="1057"/>
      <c r="HZ125" s="1057"/>
      <c r="IA125" s="1057"/>
      <c r="IB125" s="1057"/>
      <c r="IC125" s="1057"/>
      <c r="ID125" s="1057"/>
      <c r="IE125" s="1057"/>
      <c r="IF125" s="1057"/>
      <c r="IG125" s="1057"/>
      <c r="IH125" s="1057"/>
      <c r="II125" s="1057"/>
      <c r="IJ125" s="1057"/>
      <c r="IK125" s="1057"/>
      <c r="IL125" s="1057"/>
      <c r="IM125" s="1057"/>
    </row>
    <row r="126" spans="1:247" s="185" customFormat="1" ht="15.75" thickBot="1" x14ac:dyDescent="0.3">
      <c r="A126" s="453">
        <v>125</v>
      </c>
      <c r="B126" s="453" t="s">
        <v>956</v>
      </c>
      <c r="C126" s="453" t="s">
        <v>957</v>
      </c>
      <c r="D126" s="412" t="s">
        <v>3834</v>
      </c>
      <c r="E126" s="1364" t="s">
        <v>4259</v>
      </c>
      <c r="F126" s="453" t="s">
        <v>961</v>
      </c>
      <c r="G126" s="453" t="s">
        <v>147</v>
      </c>
      <c r="H126" s="1120">
        <v>35760</v>
      </c>
      <c r="I126" s="453">
        <v>26</v>
      </c>
      <c r="J126" s="453"/>
      <c r="K126" s="453" t="s">
        <v>563</v>
      </c>
      <c r="L126" s="453"/>
      <c r="M126" s="453" t="s">
        <v>98</v>
      </c>
      <c r="N126" s="453"/>
      <c r="O126" s="453"/>
      <c r="P126" s="453"/>
      <c r="Q126" s="453" t="s">
        <v>962</v>
      </c>
      <c r="R126" s="453"/>
      <c r="S126" s="1124">
        <v>2023</v>
      </c>
      <c r="T126" s="453"/>
      <c r="U126" s="453" t="s">
        <v>100</v>
      </c>
      <c r="V126" s="453"/>
      <c r="W126" s="453" t="s">
        <v>101</v>
      </c>
      <c r="X126" s="453"/>
      <c r="Y126" s="453" t="s">
        <v>102</v>
      </c>
      <c r="Z126" s="453"/>
      <c r="AA126" s="453" t="s">
        <v>191</v>
      </c>
      <c r="AB126" s="453"/>
      <c r="AC126" s="453"/>
      <c r="AD126" s="453"/>
      <c r="AE126" s="453" t="s">
        <v>102</v>
      </c>
      <c r="AF126" s="453" t="s">
        <v>192</v>
      </c>
      <c r="AG126" s="453" t="s">
        <v>193</v>
      </c>
      <c r="AH126" s="453" t="s">
        <v>119</v>
      </c>
      <c r="AI126" s="453" t="s">
        <v>309</v>
      </c>
      <c r="AJ126" s="453" t="s">
        <v>963</v>
      </c>
      <c r="AK126" s="1120">
        <v>45120</v>
      </c>
      <c r="AL126" s="453" t="s">
        <v>102</v>
      </c>
      <c r="AM126" s="453" t="s">
        <v>102</v>
      </c>
      <c r="AN126" s="453" t="s">
        <v>98</v>
      </c>
      <c r="AO126" s="177" t="s">
        <v>106</v>
      </c>
      <c r="AP126" s="453" t="s">
        <v>514</v>
      </c>
      <c r="AQ126" s="454" t="s">
        <v>515</v>
      </c>
      <c r="AR126" s="453" t="s">
        <v>102</v>
      </c>
      <c r="AS126" s="177" t="s">
        <v>133</v>
      </c>
      <c r="AT126" s="453" t="s">
        <v>964</v>
      </c>
      <c r="AU126" s="453" t="s">
        <v>311</v>
      </c>
      <c r="AV126" s="469" t="s">
        <v>9</v>
      </c>
      <c r="AW126" s="453" t="s">
        <v>484</v>
      </c>
      <c r="AX126" s="454" t="s">
        <v>484</v>
      </c>
      <c r="AY126" s="453" t="s">
        <v>484</v>
      </c>
      <c r="AZ126" s="1370" t="s">
        <v>4565</v>
      </c>
      <c r="BA126" s="453" t="s">
        <v>102</v>
      </c>
      <c r="BB126" s="453" t="s">
        <v>102</v>
      </c>
      <c r="BC126" s="453"/>
      <c r="BD126" s="177" t="s">
        <v>965</v>
      </c>
      <c r="BE126" s="187">
        <v>1</v>
      </c>
      <c r="BF126" s="188">
        <v>0</v>
      </c>
      <c r="BG126" s="188"/>
      <c r="BH126" s="187">
        <v>0</v>
      </c>
      <c r="BI126" s="187">
        <v>0</v>
      </c>
      <c r="BJ126" s="187">
        <v>0</v>
      </c>
      <c r="BK126" s="187">
        <v>0</v>
      </c>
      <c r="BL126" s="194">
        <f t="shared" si="56"/>
        <v>1</v>
      </c>
      <c r="BM126" s="194">
        <f t="shared" si="57"/>
        <v>0</v>
      </c>
      <c r="BN126" s="180">
        <f t="shared" ref="BN126:BN128" si="59">14-BM126</f>
        <v>14</v>
      </c>
      <c r="BO126" s="455" t="s">
        <v>97</v>
      </c>
      <c r="BP126" s="456" t="s">
        <v>102</v>
      </c>
      <c r="BQ126" s="456" t="s">
        <v>97</v>
      </c>
      <c r="BR126" s="456" t="s">
        <v>102</v>
      </c>
      <c r="BS126" s="456" t="s">
        <v>97</v>
      </c>
      <c r="BT126" s="457" t="s">
        <v>102</v>
      </c>
      <c r="BU126" s="455" t="s">
        <v>97</v>
      </c>
      <c r="BV126" s="456" t="s">
        <v>102</v>
      </c>
      <c r="BW126" s="456" t="s">
        <v>97</v>
      </c>
      <c r="BX126" s="456" t="s">
        <v>102</v>
      </c>
      <c r="BY126" s="456" t="s">
        <v>97</v>
      </c>
      <c r="BZ126" s="457" t="s">
        <v>102</v>
      </c>
      <c r="CA126" s="458" t="s">
        <v>97</v>
      </c>
      <c r="CB126" s="459" t="s">
        <v>102</v>
      </c>
      <c r="CC126" s="459" t="s">
        <v>97</v>
      </c>
      <c r="CD126" s="459" t="s">
        <v>102</v>
      </c>
      <c r="CE126" s="459" t="s">
        <v>97</v>
      </c>
      <c r="CF126" s="459" t="s">
        <v>102</v>
      </c>
      <c r="CG126" s="459" t="s">
        <v>97</v>
      </c>
      <c r="CH126" s="459" t="s">
        <v>102</v>
      </c>
      <c r="CI126" s="459" t="s">
        <v>97</v>
      </c>
      <c r="CJ126" s="459" t="s">
        <v>102</v>
      </c>
      <c r="CK126" s="459" t="s">
        <v>97</v>
      </c>
      <c r="CL126" s="459" t="s">
        <v>102</v>
      </c>
      <c r="CM126" s="459" t="s">
        <v>97</v>
      </c>
      <c r="CN126" s="459" t="s">
        <v>102</v>
      </c>
      <c r="CO126" s="459" t="s">
        <v>97</v>
      </c>
      <c r="CP126" s="460" t="s">
        <v>102</v>
      </c>
      <c r="CQ126" s="190" t="s">
        <v>97</v>
      </c>
      <c r="CR126" s="191" t="s">
        <v>102</v>
      </c>
      <c r="CS126" s="191" t="s">
        <v>97</v>
      </c>
      <c r="CT126" s="191" t="s">
        <v>102</v>
      </c>
      <c r="CU126" s="191" t="s">
        <v>97</v>
      </c>
      <c r="CV126" s="192" t="s">
        <v>102</v>
      </c>
      <c r="CW126" s="191" t="s">
        <v>97</v>
      </c>
      <c r="CX126" s="192" t="s">
        <v>102</v>
      </c>
      <c r="CY126" s="186" t="s">
        <v>110</v>
      </c>
      <c r="CZ126" s="186" t="s">
        <v>102</v>
      </c>
      <c r="DA126" s="186" t="s">
        <v>97</v>
      </c>
      <c r="DB126" s="186" t="s">
        <v>102</v>
      </c>
      <c r="DC126" s="186" t="s">
        <v>97</v>
      </c>
      <c r="DD126" s="186" t="s">
        <v>102</v>
      </c>
      <c r="DE126" s="186" t="s">
        <v>102</v>
      </c>
      <c r="DF126" s="186" t="s">
        <v>102</v>
      </c>
      <c r="DG126" s="186" t="s">
        <v>97</v>
      </c>
      <c r="DH126" s="186" t="s">
        <v>102</v>
      </c>
      <c r="DI126" s="186" t="s">
        <v>97</v>
      </c>
      <c r="DJ126" s="186" t="s">
        <v>102</v>
      </c>
      <c r="DK126" s="186" t="s">
        <v>97</v>
      </c>
      <c r="DL126" s="186" t="s">
        <v>102</v>
      </c>
      <c r="DM126" s="186" t="s">
        <v>97</v>
      </c>
      <c r="DN126" s="186" t="s">
        <v>102</v>
      </c>
      <c r="DO126" s="186" t="s">
        <v>97</v>
      </c>
      <c r="DP126" s="186" t="s">
        <v>102</v>
      </c>
      <c r="DQ126" s="186" t="s">
        <v>97</v>
      </c>
      <c r="DR126" s="186" t="s">
        <v>102</v>
      </c>
      <c r="DS126" s="186" t="s">
        <v>97</v>
      </c>
      <c r="DT126" s="186" t="s">
        <v>102</v>
      </c>
      <c r="DU126" s="186" t="s">
        <v>97</v>
      </c>
      <c r="DV126" s="186" t="s">
        <v>102</v>
      </c>
      <c r="DW126" s="186" t="s">
        <v>97</v>
      </c>
      <c r="DX126" s="186" t="s">
        <v>102</v>
      </c>
      <c r="DY126" s="177" t="s">
        <v>97</v>
      </c>
      <c r="DZ126" s="177" t="s">
        <v>102</v>
      </c>
      <c r="EA126" s="177" t="s">
        <v>97</v>
      </c>
      <c r="EB126" s="177" t="s">
        <v>102</v>
      </c>
      <c r="EC126" s="177" t="s">
        <v>97</v>
      </c>
      <c r="ED126" s="177" t="s">
        <v>102</v>
      </c>
      <c r="EE126" s="177" t="s">
        <v>97</v>
      </c>
      <c r="EF126" s="177" t="s">
        <v>102</v>
      </c>
      <c r="EG126" s="177" t="s">
        <v>97</v>
      </c>
      <c r="EH126" s="193" t="s">
        <v>102</v>
      </c>
      <c r="EI126" s="183" t="s">
        <v>97</v>
      </c>
      <c r="EJ126" s="177" t="s">
        <v>102</v>
      </c>
      <c r="EK126" s="177" t="s">
        <v>97</v>
      </c>
      <c r="EL126" s="177" t="s">
        <v>102</v>
      </c>
      <c r="EM126" s="177" t="s">
        <v>97</v>
      </c>
      <c r="EN126" s="177" t="s">
        <v>102</v>
      </c>
      <c r="EO126" s="177" t="s">
        <v>97</v>
      </c>
      <c r="EP126" s="193" t="s">
        <v>102</v>
      </c>
      <c r="EQ126" s="183"/>
      <c r="ER126" s="177"/>
      <c r="ES126" s="177"/>
      <c r="ET126" s="177"/>
      <c r="EU126" s="177"/>
      <c r="EV126" s="177"/>
      <c r="EW126" s="177"/>
      <c r="EX126" s="177"/>
      <c r="EY126" s="177"/>
      <c r="EZ126" s="177"/>
      <c r="FA126" s="177"/>
      <c r="FB126" s="193"/>
      <c r="FC126" s="302"/>
      <c r="FD126" s="295"/>
      <c r="FE126" s="295"/>
      <c r="FF126" s="295"/>
      <c r="FG126" s="295"/>
      <c r="FH126" s="295"/>
      <c r="FI126" s="183"/>
      <c r="FJ126" s="177"/>
      <c r="FK126" s="177"/>
      <c r="FL126" s="177"/>
      <c r="FM126" s="177"/>
      <c r="FN126" s="177"/>
      <c r="FO126" s="177"/>
      <c r="FP126" s="193"/>
      <c r="FQ126" s="184"/>
      <c r="FR126" s="404"/>
      <c r="FS126" s="404"/>
      <c r="FT126" s="404"/>
      <c r="FU126" s="201"/>
      <c r="FV126" s="201"/>
      <c r="FW126" s="177"/>
      <c r="FX126" s="404"/>
      <c r="FY126" s="404"/>
      <c r="FZ126" s="404"/>
      <c r="GA126" s="405"/>
      <c r="GB126" s="404"/>
      <c r="GC126" s="664"/>
      <c r="GD126" s="183"/>
      <c r="GE126" s="201"/>
      <c r="GF126" s="177"/>
      <c r="GG126" s="177"/>
      <c r="GH126" s="177"/>
      <c r="GI126" s="177"/>
      <c r="GJ126" s="177"/>
      <c r="GK126" s="177"/>
      <c r="GL126" s="177"/>
      <c r="GM126" s="177"/>
      <c r="GN126" s="177"/>
      <c r="GO126" s="177"/>
      <c r="GP126" s="177"/>
      <c r="GQ126" s="177"/>
      <c r="GR126" s="177"/>
      <c r="GS126" s="177"/>
      <c r="GT126" s="177"/>
      <c r="GU126" s="177"/>
      <c r="GV126" s="177"/>
      <c r="GW126" s="177"/>
      <c r="GX126" s="177"/>
      <c r="GY126" s="177"/>
      <c r="GZ126" s="177"/>
      <c r="HA126" s="177"/>
      <c r="HB126" s="177"/>
      <c r="HC126" s="193"/>
      <c r="HD126" s="183"/>
      <c r="HE126" s="177"/>
      <c r="HF126" s="177"/>
      <c r="HG126" s="177"/>
      <c r="HH126" s="177"/>
      <c r="HI126" s="177"/>
      <c r="HJ126" s="177"/>
      <c r="HK126" s="177"/>
      <c r="HL126" s="177"/>
      <c r="HM126" s="177"/>
      <c r="HN126" s="177"/>
      <c r="HO126" s="193"/>
      <c r="HP126" s="1057"/>
      <c r="HQ126" s="1057"/>
      <c r="HR126" s="1057"/>
      <c r="HS126" s="1057"/>
      <c r="HT126" s="1057"/>
      <c r="HU126" s="1057"/>
      <c r="HV126" s="1057"/>
      <c r="HW126" s="1057"/>
      <c r="HX126" s="1057"/>
      <c r="HY126" s="1057"/>
      <c r="HZ126" s="1057"/>
      <c r="IA126" s="1057"/>
      <c r="IB126" s="1057"/>
      <c r="IC126" s="1057"/>
      <c r="ID126" s="1057"/>
      <c r="IE126" s="1057"/>
      <c r="IF126" s="1057"/>
      <c r="IG126" s="1057"/>
      <c r="IH126" s="1057"/>
      <c r="II126" s="1057"/>
      <c r="IJ126" s="1057"/>
      <c r="IK126" s="1057"/>
      <c r="IL126" s="1057"/>
      <c r="IM126" s="1057"/>
    </row>
    <row r="127" spans="1:247" s="185" customFormat="1" ht="15.75" thickBot="1" x14ac:dyDescent="0.3">
      <c r="A127" s="453">
        <v>126</v>
      </c>
      <c r="B127" s="453" t="s">
        <v>959</v>
      </c>
      <c r="C127" s="453" t="s">
        <v>960</v>
      </c>
      <c r="D127" s="412" t="s">
        <v>3835</v>
      </c>
      <c r="E127" s="1364" t="s">
        <v>4260</v>
      </c>
      <c r="F127" s="453">
        <v>966583175581</v>
      </c>
      <c r="G127" s="453" t="s">
        <v>96</v>
      </c>
      <c r="H127" s="1120">
        <v>36001</v>
      </c>
      <c r="I127" s="453">
        <v>25</v>
      </c>
      <c r="J127" s="453"/>
      <c r="K127" s="453" t="s">
        <v>563</v>
      </c>
      <c r="L127" s="453"/>
      <c r="M127" s="453" t="s">
        <v>98</v>
      </c>
      <c r="N127" s="453"/>
      <c r="O127" s="453"/>
      <c r="P127" s="453"/>
      <c r="Q127" s="453" t="s">
        <v>968</v>
      </c>
      <c r="R127" s="453"/>
      <c r="S127" s="1124">
        <v>2020</v>
      </c>
      <c r="T127" s="453"/>
      <c r="U127" s="1109" t="s">
        <v>1531</v>
      </c>
      <c r="V127" s="453"/>
      <c r="W127" s="453" t="s">
        <v>511</v>
      </c>
      <c r="X127" s="453"/>
      <c r="Y127" s="453" t="s">
        <v>102</v>
      </c>
      <c r="Z127" s="453"/>
      <c r="AA127" s="453" t="s">
        <v>419</v>
      </c>
      <c r="AB127" s="453"/>
      <c r="AC127" s="453"/>
      <c r="AD127" s="453"/>
      <c r="AE127" s="453" t="s">
        <v>102</v>
      </c>
      <c r="AF127" s="453" t="s">
        <v>103</v>
      </c>
      <c r="AG127" s="748" t="s">
        <v>635</v>
      </c>
      <c r="AH127" s="453" t="s">
        <v>119</v>
      </c>
      <c r="AI127" s="453" t="s">
        <v>969</v>
      </c>
      <c r="AJ127" s="453" t="s">
        <v>970</v>
      </c>
      <c r="AK127" s="1130">
        <v>45146</v>
      </c>
      <c r="AL127" s="453" t="s">
        <v>102</v>
      </c>
      <c r="AM127" s="453" t="s">
        <v>102</v>
      </c>
      <c r="AN127" s="453" t="s">
        <v>98</v>
      </c>
      <c r="AO127" s="177" t="s">
        <v>140</v>
      </c>
      <c r="AP127" s="453" t="s">
        <v>514</v>
      </c>
      <c r="AQ127" s="454" t="s">
        <v>515</v>
      </c>
      <c r="AR127" s="453" t="s">
        <v>102</v>
      </c>
      <c r="AS127" s="177" t="s">
        <v>141</v>
      </c>
      <c r="AT127" s="453" t="s">
        <v>102</v>
      </c>
      <c r="AU127" s="453" t="s">
        <v>311</v>
      </c>
      <c r="AV127" s="469" t="s">
        <v>9</v>
      </c>
      <c r="AW127" s="453" t="s">
        <v>484</v>
      </c>
      <c r="AX127" s="454" t="s">
        <v>484</v>
      </c>
      <c r="AY127" s="453" t="s">
        <v>484</v>
      </c>
      <c r="AZ127" s="1370" t="s">
        <v>4565</v>
      </c>
      <c r="BA127" s="453" t="s">
        <v>102</v>
      </c>
      <c r="BB127" s="453" t="s">
        <v>102</v>
      </c>
      <c r="BC127" s="453"/>
      <c r="BD127" s="177" t="s">
        <v>971</v>
      </c>
      <c r="BE127" s="187">
        <v>2</v>
      </c>
      <c r="BF127" s="188">
        <v>2</v>
      </c>
      <c r="BG127" s="188"/>
      <c r="BH127" s="188">
        <v>7.5</v>
      </c>
      <c r="BI127" s="188">
        <v>7.5</v>
      </c>
      <c r="BJ127" s="188">
        <v>4.5</v>
      </c>
      <c r="BK127" s="188">
        <v>4.5</v>
      </c>
      <c r="BL127" s="194">
        <f t="shared" si="56"/>
        <v>14</v>
      </c>
      <c r="BM127" s="194">
        <f t="shared" si="57"/>
        <v>14</v>
      </c>
      <c r="BN127" s="1033">
        <f t="shared" si="59"/>
        <v>0</v>
      </c>
      <c r="BO127" s="455" t="s">
        <v>97</v>
      </c>
      <c r="BP127" s="456" t="s">
        <v>102</v>
      </c>
      <c r="BQ127" s="456" t="s">
        <v>97</v>
      </c>
      <c r="BR127" s="456" t="s">
        <v>102</v>
      </c>
      <c r="BS127" s="456" t="s">
        <v>97</v>
      </c>
      <c r="BT127" s="457" t="s">
        <v>102</v>
      </c>
      <c r="BU127" s="455" t="s">
        <v>97</v>
      </c>
      <c r="BV127" s="456" t="s">
        <v>102</v>
      </c>
      <c r="BW127" s="456" t="s">
        <v>97</v>
      </c>
      <c r="BX127" s="456" t="s">
        <v>102</v>
      </c>
      <c r="BY127" s="456" t="s">
        <v>97</v>
      </c>
      <c r="BZ127" s="457" t="s">
        <v>102</v>
      </c>
      <c r="CA127" s="458" t="s">
        <v>97</v>
      </c>
      <c r="CB127" s="459" t="s">
        <v>102</v>
      </c>
      <c r="CC127" s="459" t="s">
        <v>97</v>
      </c>
      <c r="CD127" s="459" t="s">
        <v>102</v>
      </c>
      <c r="CE127" s="459" t="s">
        <v>97</v>
      </c>
      <c r="CF127" s="459" t="s">
        <v>102</v>
      </c>
      <c r="CG127" s="459" t="s">
        <v>97</v>
      </c>
      <c r="CH127" s="459" t="s">
        <v>102</v>
      </c>
      <c r="CI127" s="459" t="s">
        <v>97</v>
      </c>
      <c r="CJ127" s="459" t="s">
        <v>102</v>
      </c>
      <c r="CK127" s="459" t="s">
        <v>97</v>
      </c>
      <c r="CL127" s="459" t="s">
        <v>102</v>
      </c>
      <c r="CM127" s="459" t="s">
        <v>97</v>
      </c>
      <c r="CN127" s="459" t="s">
        <v>102</v>
      </c>
      <c r="CO127" s="459" t="s">
        <v>97</v>
      </c>
      <c r="CP127" s="460" t="s">
        <v>102</v>
      </c>
      <c r="CQ127" s="190" t="s">
        <v>97</v>
      </c>
      <c r="CR127" s="191" t="s">
        <v>102</v>
      </c>
      <c r="CS127" s="191" t="s">
        <v>97</v>
      </c>
      <c r="CT127" s="191" t="s">
        <v>102</v>
      </c>
      <c r="CU127" s="191" t="s">
        <v>97</v>
      </c>
      <c r="CV127" s="192" t="s">
        <v>102</v>
      </c>
      <c r="CW127" s="191" t="s">
        <v>97</v>
      </c>
      <c r="CX127" s="192" t="s">
        <v>102</v>
      </c>
      <c r="CY127" s="186" t="s">
        <v>110</v>
      </c>
      <c r="CZ127" s="186">
        <v>100</v>
      </c>
      <c r="DA127" s="186" t="s">
        <v>97</v>
      </c>
      <c r="DB127" s="186" t="s">
        <v>102</v>
      </c>
      <c r="DC127" s="186" t="s">
        <v>110</v>
      </c>
      <c r="DD127" s="186">
        <v>99</v>
      </c>
      <c r="DE127" s="186" t="s">
        <v>102</v>
      </c>
      <c r="DF127" s="186" t="s">
        <v>102</v>
      </c>
      <c r="DG127" s="186" t="s">
        <v>97</v>
      </c>
      <c r="DH127" s="186" t="s">
        <v>102</v>
      </c>
      <c r="DI127" s="186" t="s">
        <v>97</v>
      </c>
      <c r="DJ127" s="186" t="s">
        <v>102</v>
      </c>
      <c r="DK127" s="186" t="s">
        <v>97</v>
      </c>
      <c r="DL127" s="186" t="s">
        <v>102</v>
      </c>
      <c r="DM127" s="186" t="s">
        <v>97</v>
      </c>
      <c r="DN127" s="186" t="s">
        <v>102</v>
      </c>
      <c r="DO127" s="186" t="s">
        <v>97</v>
      </c>
      <c r="DP127" s="186" t="s">
        <v>102</v>
      </c>
      <c r="DQ127" s="186" t="s">
        <v>97</v>
      </c>
      <c r="DR127" s="186" t="s">
        <v>102</v>
      </c>
      <c r="DS127" s="186" t="s">
        <v>97</v>
      </c>
      <c r="DT127" s="186" t="s">
        <v>102</v>
      </c>
      <c r="DU127" s="186" t="s">
        <v>97</v>
      </c>
      <c r="DV127" s="186" t="s">
        <v>102</v>
      </c>
      <c r="DW127" s="186" t="s">
        <v>97</v>
      </c>
      <c r="DX127" s="186" t="s">
        <v>102</v>
      </c>
      <c r="DY127" s="177" t="s">
        <v>110</v>
      </c>
      <c r="DZ127" s="177" t="s">
        <v>143</v>
      </c>
      <c r="EA127" s="177" t="s">
        <v>110</v>
      </c>
      <c r="EB127" s="177" t="s">
        <v>143</v>
      </c>
      <c r="EC127" s="177" t="s">
        <v>97</v>
      </c>
      <c r="ED127" s="177" t="s">
        <v>102</v>
      </c>
      <c r="EE127" s="177" t="s">
        <v>97</v>
      </c>
      <c r="EF127" s="177" t="s">
        <v>102</v>
      </c>
      <c r="EG127" s="177" t="s">
        <v>97</v>
      </c>
      <c r="EH127" s="193" t="s">
        <v>102</v>
      </c>
      <c r="EI127" s="183" t="s">
        <v>110</v>
      </c>
      <c r="EJ127" s="177" t="s">
        <v>238</v>
      </c>
      <c r="EK127" s="177" t="s">
        <v>97</v>
      </c>
      <c r="EL127" s="177" t="s">
        <v>102</v>
      </c>
      <c r="EM127" s="177" t="s">
        <v>97</v>
      </c>
      <c r="EN127" s="177" t="s">
        <v>102</v>
      </c>
      <c r="EO127" s="177" t="s">
        <v>97</v>
      </c>
      <c r="EP127" s="193" t="s">
        <v>102</v>
      </c>
      <c r="EQ127" s="183"/>
      <c r="ER127" s="177"/>
      <c r="ES127" s="177"/>
      <c r="ET127" s="177"/>
      <c r="EU127" s="177"/>
      <c r="EV127" s="177"/>
      <c r="EW127" s="177"/>
      <c r="EX127" s="177"/>
      <c r="EY127" s="177"/>
      <c r="EZ127" s="177"/>
      <c r="FA127" s="177"/>
      <c r="FB127" s="193"/>
      <c r="FC127" s="302"/>
      <c r="FD127" s="295"/>
      <c r="FE127" s="295"/>
      <c r="FF127" s="295"/>
      <c r="FG127" s="295"/>
      <c r="FH127" s="295"/>
      <c r="FI127" s="183"/>
      <c r="FJ127" s="177"/>
      <c r="FK127" s="177"/>
      <c r="FL127" s="177" t="s">
        <v>181</v>
      </c>
      <c r="FM127" s="177" t="s">
        <v>110</v>
      </c>
      <c r="FN127" s="177" t="s">
        <v>287</v>
      </c>
      <c r="FO127" s="177"/>
      <c r="FP127" s="193"/>
      <c r="FQ127" s="184"/>
      <c r="FR127" s="203"/>
      <c r="FS127" s="203"/>
      <c r="FT127" s="203"/>
      <c r="FU127" s="201"/>
      <c r="FV127" s="201"/>
      <c r="FW127" s="177"/>
      <c r="FX127" s="203" t="s">
        <v>181</v>
      </c>
      <c r="FY127" s="203" t="s">
        <v>110</v>
      </c>
      <c r="FZ127" s="235" t="s">
        <v>435</v>
      </c>
      <c r="GA127" s="177" t="s">
        <v>181</v>
      </c>
      <c r="GB127" s="202" t="s">
        <v>110</v>
      </c>
      <c r="GC127" s="235" t="s">
        <v>143</v>
      </c>
      <c r="GD127" s="183"/>
      <c r="GE127" s="201"/>
      <c r="GF127" s="177"/>
      <c r="GG127" s="177"/>
      <c r="GH127" s="177"/>
      <c r="GI127" s="177"/>
      <c r="GJ127" s="177"/>
      <c r="GK127" s="177"/>
      <c r="GL127" s="177"/>
      <c r="GM127" s="177"/>
      <c r="GN127" s="177"/>
      <c r="GO127" s="177"/>
      <c r="GP127" s="177"/>
      <c r="GQ127" s="177"/>
      <c r="GR127" s="177"/>
      <c r="GS127" s="177"/>
      <c r="GT127" s="177" t="s">
        <v>608</v>
      </c>
      <c r="GU127" s="177"/>
      <c r="GV127" s="177"/>
      <c r="GW127" s="177"/>
      <c r="GX127" s="177"/>
      <c r="GY127" s="177"/>
      <c r="GZ127" s="177"/>
      <c r="HA127" s="177" t="s">
        <v>181</v>
      </c>
      <c r="HB127" s="177" t="s">
        <v>110</v>
      </c>
      <c r="HC127" s="193" t="s">
        <v>143</v>
      </c>
      <c r="HD127" s="183"/>
      <c r="HE127" s="177"/>
      <c r="HF127" s="177"/>
      <c r="HG127" s="177"/>
      <c r="HH127" s="177"/>
      <c r="HI127" s="177"/>
      <c r="HJ127" s="177"/>
      <c r="HK127" s="177"/>
      <c r="HL127" s="177"/>
      <c r="HM127" s="177"/>
      <c r="HN127" s="177"/>
      <c r="HO127" s="193"/>
      <c r="HP127" s="1057"/>
      <c r="HQ127" s="1057"/>
      <c r="HR127" s="1057"/>
      <c r="HS127" s="1057"/>
      <c r="HT127" s="1057"/>
      <c r="HU127" s="1057"/>
      <c r="HV127" s="1057"/>
      <c r="HW127" s="1057"/>
      <c r="HX127" s="1057"/>
      <c r="HY127" s="1057"/>
      <c r="HZ127" s="1057"/>
      <c r="IA127" s="1057"/>
      <c r="IB127" s="1057"/>
      <c r="IC127" s="1057"/>
      <c r="ID127" s="1057"/>
      <c r="IE127" s="1057"/>
      <c r="IF127" s="1057"/>
      <c r="IG127" s="1057"/>
      <c r="IH127" s="1057"/>
      <c r="II127" s="1057"/>
      <c r="IJ127" s="1057"/>
      <c r="IK127" s="1057"/>
      <c r="IL127" s="1057"/>
      <c r="IM127" s="1057"/>
    </row>
    <row r="128" spans="1:247" s="185" customFormat="1" ht="15.75" thickBot="1" x14ac:dyDescent="0.3">
      <c r="A128" s="453">
        <v>127</v>
      </c>
      <c r="B128" s="453" t="s">
        <v>966</v>
      </c>
      <c r="C128" s="453" t="s">
        <v>967</v>
      </c>
      <c r="D128" s="412" t="s">
        <v>3836</v>
      </c>
      <c r="E128" s="1364" t="s">
        <v>4261</v>
      </c>
      <c r="F128" s="453" t="s">
        <v>974</v>
      </c>
      <c r="G128" s="453" t="s">
        <v>147</v>
      </c>
      <c r="H128" s="1120">
        <v>26104</v>
      </c>
      <c r="I128" s="453">
        <v>52</v>
      </c>
      <c r="J128" s="453"/>
      <c r="K128" s="453" t="s">
        <v>489</v>
      </c>
      <c r="L128" s="453"/>
      <c r="M128" s="453" t="s">
        <v>98</v>
      </c>
      <c r="N128" s="453"/>
      <c r="O128" s="453"/>
      <c r="P128" s="453"/>
      <c r="Q128" s="453" t="s">
        <v>975</v>
      </c>
      <c r="R128" s="453"/>
      <c r="S128" s="1124">
        <v>2006</v>
      </c>
      <c r="T128" s="453"/>
      <c r="U128" s="453" t="s">
        <v>100</v>
      </c>
      <c r="V128" s="453"/>
      <c r="W128" s="453" t="s">
        <v>101</v>
      </c>
      <c r="X128" s="453"/>
      <c r="Y128" s="453" t="s">
        <v>102</v>
      </c>
      <c r="Z128" s="453"/>
      <c r="AA128" s="453" t="s">
        <v>191</v>
      </c>
      <c r="AB128" s="453"/>
      <c r="AC128" s="453"/>
      <c r="AD128" s="453"/>
      <c r="AE128" s="453" t="s">
        <v>102</v>
      </c>
      <c r="AF128" s="453" t="s">
        <v>192</v>
      </c>
      <c r="AG128" s="454" t="s">
        <v>550</v>
      </c>
      <c r="AH128" s="453" t="s">
        <v>119</v>
      </c>
      <c r="AI128" s="453" t="s">
        <v>976</v>
      </c>
      <c r="AJ128" s="453" t="s">
        <v>977</v>
      </c>
      <c r="AK128" s="1131">
        <v>45130</v>
      </c>
      <c r="AL128" s="453" t="s">
        <v>102</v>
      </c>
      <c r="AM128" s="453" t="s">
        <v>102</v>
      </c>
      <c r="AN128" s="453" t="s">
        <v>98</v>
      </c>
      <c r="AO128" s="177" t="s">
        <v>106</v>
      </c>
      <c r="AP128" s="453" t="s">
        <v>514</v>
      </c>
      <c r="AQ128" s="454" t="s">
        <v>515</v>
      </c>
      <c r="AR128" s="453" t="s">
        <v>102</v>
      </c>
      <c r="AS128" s="177" t="s">
        <v>978</v>
      </c>
      <c r="AT128" s="453" t="s">
        <v>979</v>
      </c>
      <c r="AU128" s="453" t="s">
        <v>106</v>
      </c>
      <c r="AV128" s="469" t="s">
        <v>9</v>
      </c>
      <c r="AW128" s="186" t="s">
        <v>484</v>
      </c>
      <c r="AX128" s="454" t="s">
        <v>484</v>
      </c>
      <c r="AY128" s="453" t="s">
        <v>484</v>
      </c>
      <c r="AZ128" s="453" t="s">
        <v>335</v>
      </c>
      <c r="BA128" s="453" t="s">
        <v>495</v>
      </c>
      <c r="BB128" s="453" t="s">
        <v>372</v>
      </c>
      <c r="BC128" s="453"/>
      <c r="BD128" s="177" t="s">
        <v>980</v>
      </c>
      <c r="BE128" s="187">
        <v>2</v>
      </c>
      <c r="BF128" s="188">
        <v>2</v>
      </c>
      <c r="BG128" s="188"/>
      <c r="BH128" s="188">
        <v>7.5</v>
      </c>
      <c r="BI128" s="188">
        <v>7.5</v>
      </c>
      <c r="BJ128" s="188">
        <v>4.5</v>
      </c>
      <c r="BK128" s="188">
        <v>4.5</v>
      </c>
      <c r="BL128" s="194">
        <f t="shared" si="56"/>
        <v>14</v>
      </c>
      <c r="BM128" s="194">
        <f t="shared" si="57"/>
        <v>14</v>
      </c>
      <c r="BN128" s="1033">
        <f t="shared" si="59"/>
        <v>0</v>
      </c>
      <c r="BO128" s="455" t="s">
        <v>97</v>
      </c>
      <c r="BP128" s="456" t="s">
        <v>102</v>
      </c>
      <c r="BQ128" s="456" t="s">
        <v>97</v>
      </c>
      <c r="BR128" s="456" t="s">
        <v>102</v>
      </c>
      <c r="BS128" s="456" t="s">
        <v>97</v>
      </c>
      <c r="BT128" s="457" t="s">
        <v>102</v>
      </c>
      <c r="BU128" s="455" t="s">
        <v>97</v>
      </c>
      <c r="BV128" s="456" t="s">
        <v>102</v>
      </c>
      <c r="BW128" s="456" t="s">
        <v>97</v>
      </c>
      <c r="BX128" s="456" t="s">
        <v>102</v>
      </c>
      <c r="BY128" s="456" t="s">
        <v>97</v>
      </c>
      <c r="BZ128" s="457" t="s">
        <v>102</v>
      </c>
      <c r="CA128" s="458" t="s">
        <v>97</v>
      </c>
      <c r="CB128" s="459" t="s">
        <v>102</v>
      </c>
      <c r="CC128" s="459" t="s">
        <v>97</v>
      </c>
      <c r="CD128" s="459" t="s">
        <v>102</v>
      </c>
      <c r="CE128" s="459" t="s">
        <v>97</v>
      </c>
      <c r="CF128" s="459" t="s">
        <v>102</v>
      </c>
      <c r="CG128" s="459" t="s">
        <v>97</v>
      </c>
      <c r="CH128" s="459" t="s">
        <v>102</v>
      </c>
      <c r="CI128" s="459" t="s">
        <v>97</v>
      </c>
      <c r="CJ128" s="459" t="s">
        <v>102</v>
      </c>
      <c r="CK128" s="459" t="s">
        <v>97</v>
      </c>
      <c r="CL128" s="459" t="s">
        <v>102</v>
      </c>
      <c r="CM128" s="459" t="s">
        <v>97</v>
      </c>
      <c r="CN128" s="459" t="s">
        <v>102</v>
      </c>
      <c r="CO128" s="459" t="s">
        <v>97</v>
      </c>
      <c r="CP128" s="460" t="s">
        <v>102</v>
      </c>
      <c r="CQ128" s="190" t="s">
        <v>97</v>
      </c>
      <c r="CR128" s="191" t="s">
        <v>102</v>
      </c>
      <c r="CS128" s="191" t="s">
        <v>97</v>
      </c>
      <c r="CT128" s="191" t="s">
        <v>102</v>
      </c>
      <c r="CU128" s="191" t="s">
        <v>97</v>
      </c>
      <c r="CV128" s="192" t="s">
        <v>102</v>
      </c>
      <c r="CW128" s="191" t="s">
        <v>97</v>
      </c>
      <c r="CX128" s="192" t="s">
        <v>102</v>
      </c>
      <c r="CY128" s="186" t="s">
        <v>97</v>
      </c>
      <c r="CZ128" s="186" t="s">
        <v>102</v>
      </c>
      <c r="DA128" s="186" t="s">
        <v>110</v>
      </c>
      <c r="DB128" s="186">
        <v>86.25</v>
      </c>
      <c r="DC128" s="186" t="s">
        <v>110</v>
      </c>
      <c r="DD128" s="186">
        <v>97</v>
      </c>
      <c r="DE128" s="186" t="s">
        <v>102</v>
      </c>
      <c r="DF128" s="186" t="s">
        <v>102</v>
      </c>
      <c r="DG128" s="186" t="s">
        <v>97</v>
      </c>
      <c r="DH128" s="186" t="s">
        <v>102</v>
      </c>
      <c r="DI128" s="186" t="s">
        <v>97</v>
      </c>
      <c r="DJ128" s="186" t="s">
        <v>102</v>
      </c>
      <c r="DK128" s="186" t="s">
        <v>97</v>
      </c>
      <c r="DL128" s="186" t="s">
        <v>102</v>
      </c>
      <c r="DM128" s="186" t="s">
        <v>97</v>
      </c>
      <c r="DN128" s="186" t="s">
        <v>102</v>
      </c>
      <c r="DO128" s="186" t="s">
        <v>97</v>
      </c>
      <c r="DP128" s="186" t="s">
        <v>102</v>
      </c>
      <c r="DQ128" s="186" t="s">
        <v>97</v>
      </c>
      <c r="DR128" s="186" t="s">
        <v>102</v>
      </c>
      <c r="DS128" s="186" t="s">
        <v>97</v>
      </c>
      <c r="DT128" s="186" t="s">
        <v>102</v>
      </c>
      <c r="DU128" s="186" t="s">
        <v>97</v>
      </c>
      <c r="DV128" s="186" t="s">
        <v>102</v>
      </c>
      <c r="DW128" s="186" t="s">
        <v>97</v>
      </c>
      <c r="DX128" s="186" t="s">
        <v>102</v>
      </c>
      <c r="DY128" s="177" t="s">
        <v>110</v>
      </c>
      <c r="DZ128" s="177" t="s">
        <v>287</v>
      </c>
      <c r="EA128" s="177" t="s">
        <v>110</v>
      </c>
      <c r="EB128" s="177" t="s">
        <v>287</v>
      </c>
      <c r="EC128" s="177" t="s">
        <v>97</v>
      </c>
      <c r="ED128" s="177" t="s">
        <v>102</v>
      </c>
      <c r="EE128" s="177" t="s">
        <v>97</v>
      </c>
      <c r="EF128" s="177" t="s">
        <v>102</v>
      </c>
      <c r="EG128" s="177" t="s">
        <v>97</v>
      </c>
      <c r="EH128" s="193" t="s">
        <v>102</v>
      </c>
      <c r="EI128" s="183" t="s">
        <v>110</v>
      </c>
      <c r="EJ128" s="177" t="s">
        <v>143</v>
      </c>
      <c r="EK128" s="177" t="s">
        <v>97</v>
      </c>
      <c r="EL128" s="177" t="s">
        <v>102</v>
      </c>
      <c r="EM128" s="177" t="s">
        <v>97</v>
      </c>
      <c r="EN128" s="177" t="s">
        <v>102</v>
      </c>
      <c r="EO128" s="177" t="s">
        <v>97</v>
      </c>
      <c r="EP128" s="193" t="s">
        <v>102</v>
      </c>
      <c r="EQ128" s="183"/>
      <c r="ER128" s="177"/>
      <c r="ES128" s="177"/>
      <c r="ET128" s="177"/>
      <c r="EU128" s="177"/>
      <c r="EV128" s="177"/>
      <c r="EW128" s="177" t="s">
        <v>110</v>
      </c>
      <c r="EX128" s="177" t="s">
        <v>287</v>
      </c>
      <c r="EY128" s="177" t="s">
        <v>97</v>
      </c>
      <c r="EZ128" s="177" t="s">
        <v>102</v>
      </c>
      <c r="FA128" s="177" t="s">
        <v>97</v>
      </c>
      <c r="FB128" s="193" t="s">
        <v>102</v>
      </c>
      <c r="FC128" s="302"/>
      <c r="FD128" s="295"/>
      <c r="FE128" s="295"/>
      <c r="FF128" s="295"/>
      <c r="FG128" s="295"/>
      <c r="FH128" s="295"/>
      <c r="FI128" s="183"/>
      <c r="FJ128" s="177"/>
      <c r="FK128" s="177"/>
      <c r="FL128" s="177" t="s">
        <v>181</v>
      </c>
      <c r="FM128" s="177" t="s">
        <v>110</v>
      </c>
      <c r="FN128" s="177" t="s">
        <v>287</v>
      </c>
      <c r="FO128" s="177"/>
      <c r="FP128" s="193"/>
      <c r="FQ128" s="193"/>
      <c r="FR128" s="182"/>
      <c r="FS128" s="178"/>
      <c r="FT128" s="379"/>
      <c r="FU128" s="201"/>
      <c r="FV128" s="201"/>
      <c r="FW128" s="193"/>
      <c r="FX128" s="182"/>
      <c r="FY128" s="178"/>
      <c r="FZ128" s="181"/>
      <c r="GA128" s="177" t="s">
        <v>181</v>
      </c>
      <c r="GB128" s="668" t="s">
        <v>110</v>
      </c>
      <c r="GC128" s="181" t="s">
        <v>143</v>
      </c>
      <c r="GD128" s="183"/>
      <c r="GE128" s="201"/>
      <c r="GF128" s="177"/>
      <c r="GG128" s="177"/>
      <c r="GH128" s="177"/>
      <c r="GI128" s="177"/>
      <c r="GJ128" s="177"/>
      <c r="GK128" s="177"/>
      <c r="GL128" s="177"/>
      <c r="GM128" s="177"/>
      <c r="GN128" s="177"/>
      <c r="GO128" s="177"/>
      <c r="GP128" s="177"/>
      <c r="GQ128" s="177"/>
      <c r="GR128" s="177"/>
      <c r="GS128" s="177"/>
      <c r="GT128" s="177" t="s">
        <v>608</v>
      </c>
      <c r="GU128" s="177"/>
      <c r="GV128" s="177"/>
      <c r="GW128" s="177"/>
      <c r="GX128" s="177"/>
      <c r="GY128" s="177"/>
      <c r="GZ128" s="177"/>
      <c r="HA128" s="177" t="s">
        <v>181</v>
      </c>
      <c r="HB128" s="177" t="s">
        <v>110</v>
      </c>
      <c r="HC128" s="193" t="s">
        <v>287</v>
      </c>
      <c r="HD128" s="183"/>
      <c r="HE128" s="177"/>
      <c r="HF128" s="177"/>
      <c r="HG128" s="177"/>
      <c r="HH128" s="177"/>
      <c r="HI128" s="177"/>
      <c r="HJ128" s="177"/>
      <c r="HK128" s="177"/>
      <c r="HL128" s="177"/>
      <c r="HM128" s="177"/>
      <c r="HN128" s="177"/>
      <c r="HO128" s="193"/>
      <c r="HP128" s="1057"/>
      <c r="HQ128" s="1057"/>
      <c r="HR128" s="1057"/>
      <c r="HS128" s="1057"/>
      <c r="HT128" s="1057"/>
      <c r="HU128" s="1057"/>
      <c r="HV128" s="1057"/>
      <c r="HW128" s="1057"/>
      <c r="HX128" s="1057"/>
      <c r="HY128" s="1057"/>
      <c r="HZ128" s="1057"/>
      <c r="IA128" s="1057"/>
      <c r="IB128" s="1057"/>
      <c r="IC128" s="1057"/>
      <c r="ID128" s="1057"/>
      <c r="IE128" s="1057"/>
      <c r="IF128" s="1057"/>
      <c r="IG128" s="1057"/>
      <c r="IH128" s="1057"/>
      <c r="II128" s="1057"/>
      <c r="IJ128" s="1057"/>
      <c r="IK128" s="1057"/>
      <c r="IL128" s="1057"/>
      <c r="IM128" s="1057"/>
    </row>
    <row r="129" spans="1:247" s="185" customFormat="1" ht="30.75" thickBot="1" x14ac:dyDescent="0.3">
      <c r="A129" s="453">
        <v>128</v>
      </c>
      <c r="B129" s="453" t="s">
        <v>972</v>
      </c>
      <c r="C129" s="453" t="s">
        <v>973</v>
      </c>
      <c r="D129" s="412" t="s">
        <v>3837</v>
      </c>
      <c r="E129" s="1364" t="s">
        <v>4262</v>
      </c>
      <c r="F129" s="453" t="s">
        <v>984</v>
      </c>
      <c r="G129" s="453" t="s">
        <v>147</v>
      </c>
      <c r="H129" s="1120">
        <v>35535</v>
      </c>
      <c r="I129" s="453">
        <v>26</v>
      </c>
      <c r="J129" s="453"/>
      <c r="K129" s="453" t="s">
        <v>489</v>
      </c>
      <c r="L129" s="453"/>
      <c r="M129" s="453" t="s">
        <v>473</v>
      </c>
      <c r="N129" s="453"/>
      <c r="O129" s="453"/>
      <c r="P129" s="453"/>
      <c r="Q129" s="453" t="s">
        <v>985</v>
      </c>
      <c r="R129" s="453"/>
      <c r="S129" s="1124">
        <v>2021</v>
      </c>
      <c r="T129" s="453"/>
      <c r="U129" s="453" t="s">
        <v>100</v>
      </c>
      <c r="V129" s="453"/>
      <c r="W129" s="453" t="s">
        <v>511</v>
      </c>
      <c r="X129" s="453"/>
      <c r="Y129" s="453" t="s">
        <v>102</v>
      </c>
      <c r="Z129" s="453"/>
      <c r="AA129" s="453" t="s">
        <v>191</v>
      </c>
      <c r="AB129" s="453"/>
      <c r="AC129" s="453"/>
      <c r="AD129" s="453"/>
      <c r="AE129" s="453" t="s">
        <v>102</v>
      </c>
      <c r="AF129" s="453" t="s">
        <v>192</v>
      </c>
      <c r="AG129" s="453" t="s">
        <v>193</v>
      </c>
      <c r="AH129" s="453" t="s">
        <v>119</v>
      </c>
      <c r="AI129" s="453" t="s">
        <v>986</v>
      </c>
      <c r="AJ129" s="453" t="s">
        <v>987</v>
      </c>
      <c r="AK129" s="1120">
        <v>45146</v>
      </c>
      <c r="AL129" s="453" t="s">
        <v>102</v>
      </c>
      <c r="AM129" s="453" t="s">
        <v>102</v>
      </c>
      <c r="AN129" s="453" t="s">
        <v>473</v>
      </c>
      <c r="AO129" s="177" t="s">
        <v>106</v>
      </c>
      <c r="AP129" s="453" t="s">
        <v>532</v>
      </c>
      <c r="AQ129" s="454" t="s">
        <v>515</v>
      </c>
      <c r="AR129" s="453" t="s">
        <v>102</v>
      </c>
      <c r="AS129" s="177" t="s">
        <v>107</v>
      </c>
      <c r="AT129" s="453" t="s">
        <v>102</v>
      </c>
      <c r="AU129" s="453" t="s">
        <v>927</v>
      </c>
      <c r="AV129" s="469" t="s">
        <v>9</v>
      </c>
      <c r="AW129" s="453" t="s">
        <v>484</v>
      </c>
      <c r="AX129" s="454" t="s">
        <v>484</v>
      </c>
      <c r="AY129" s="453" t="s">
        <v>484</v>
      </c>
      <c r="AZ129" s="1370" t="s">
        <v>4565</v>
      </c>
      <c r="BA129" s="453" t="s">
        <v>102</v>
      </c>
      <c r="BB129" s="453" t="s">
        <v>102</v>
      </c>
      <c r="BC129" s="453"/>
      <c r="BD129" s="177" t="s">
        <v>988</v>
      </c>
      <c r="BE129" s="187">
        <v>3</v>
      </c>
      <c r="BF129" s="188">
        <v>2</v>
      </c>
      <c r="BG129" s="188"/>
      <c r="BH129" s="188">
        <v>4</v>
      </c>
      <c r="BI129" s="188">
        <v>0</v>
      </c>
      <c r="BJ129" s="188">
        <v>0</v>
      </c>
      <c r="BK129" s="188">
        <v>0</v>
      </c>
      <c r="BL129" s="194">
        <f t="shared" si="56"/>
        <v>7</v>
      </c>
      <c r="BM129" s="194">
        <f t="shared" si="57"/>
        <v>2</v>
      </c>
      <c r="BN129" s="195">
        <f>14-BM129</f>
        <v>12</v>
      </c>
      <c r="BO129" s="455" t="s">
        <v>97</v>
      </c>
      <c r="BP129" s="456" t="s">
        <v>102</v>
      </c>
      <c r="BQ129" s="456" t="s">
        <v>97</v>
      </c>
      <c r="BR129" s="456" t="s">
        <v>102</v>
      </c>
      <c r="BS129" s="456" t="s">
        <v>97</v>
      </c>
      <c r="BT129" s="457" t="s">
        <v>102</v>
      </c>
      <c r="BU129" s="455" t="s">
        <v>97</v>
      </c>
      <c r="BV129" s="456" t="s">
        <v>102</v>
      </c>
      <c r="BW129" s="456" t="s">
        <v>97</v>
      </c>
      <c r="BX129" s="456" t="s">
        <v>102</v>
      </c>
      <c r="BY129" s="456" t="s">
        <v>97</v>
      </c>
      <c r="BZ129" s="457" t="s">
        <v>102</v>
      </c>
      <c r="CA129" s="458" t="s">
        <v>97</v>
      </c>
      <c r="CB129" s="459" t="s">
        <v>102</v>
      </c>
      <c r="CC129" s="459" t="s">
        <v>97</v>
      </c>
      <c r="CD129" s="459" t="s">
        <v>102</v>
      </c>
      <c r="CE129" s="459" t="s">
        <v>97</v>
      </c>
      <c r="CF129" s="459" t="s">
        <v>102</v>
      </c>
      <c r="CG129" s="459" t="s">
        <v>97</v>
      </c>
      <c r="CH129" s="459" t="s">
        <v>102</v>
      </c>
      <c r="CI129" s="459" t="s">
        <v>97</v>
      </c>
      <c r="CJ129" s="459" t="s">
        <v>102</v>
      </c>
      <c r="CK129" s="459" t="s">
        <v>97</v>
      </c>
      <c r="CL129" s="459" t="s">
        <v>102</v>
      </c>
      <c r="CM129" s="459" t="s">
        <v>97</v>
      </c>
      <c r="CN129" s="459" t="s">
        <v>102</v>
      </c>
      <c r="CO129" s="459" t="s">
        <v>97</v>
      </c>
      <c r="CP129" s="460" t="s">
        <v>102</v>
      </c>
      <c r="CQ129" s="190" t="s">
        <v>97</v>
      </c>
      <c r="CR129" s="191" t="s">
        <v>102</v>
      </c>
      <c r="CS129" s="191" t="s">
        <v>97</v>
      </c>
      <c r="CT129" s="191" t="s">
        <v>102</v>
      </c>
      <c r="CU129" s="191" t="s">
        <v>97</v>
      </c>
      <c r="CV129" s="192" t="s">
        <v>102</v>
      </c>
      <c r="CW129" s="191" t="s">
        <v>97</v>
      </c>
      <c r="CX129" s="192" t="s">
        <v>102</v>
      </c>
      <c r="CY129" s="186" t="s">
        <v>110</v>
      </c>
      <c r="CZ129" s="186">
        <v>91</v>
      </c>
      <c r="DA129" s="186" t="s">
        <v>110</v>
      </c>
      <c r="DB129" s="186" t="s">
        <v>981</v>
      </c>
      <c r="DC129" s="186" t="s">
        <v>110</v>
      </c>
      <c r="DD129" s="186">
        <v>97</v>
      </c>
      <c r="DE129" s="186" t="s">
        <v>102</v>
      </c>
      <c r="DF129" s="186" t="s">
        <v>102</v>
      </c>
      <c r="DG129" s="186" t="s">
        <v>97</v>
      </c>
      <c r="DH129" s="186" t="s">
        <v>102</v>
      </c>
      <c r="DI129" s="186" t="s">
        <v>97</v>
      </c>
      <c r="DJ129" s="186" t="s">
        <v>102</v>
      </c>
      <c r="DK129" s="186" t="s">
        <v>97</v>
      </c>
      <c r="DL129" s="186" t="s">
        <v>102</v>
      </c>
      <c r="DM129" s="186" t="s">
        <v>97</v>
      </c>
      <c r="DN129" s="186" t="s">
        <v>102</v>
      </c>
      <c r="DO129" s="186" t="s">
        <v>97</v>
      </c>
      <c r="DP129" s="186" t="s">
        <v>102</v>
      </c>
      <c r="DQ129" s="186" t="s">
        <v>97</v>
      </c>
      <c r="DR129" s="186" t="s">
        <v>102</v>
      </c>
      <c r="DS129" s="186" t="s">
        <v>97</v>
      </c>
      <c r="DT129" s="186" t="s">
        <v>102</v>
      </c>
      <c r="DU129" s="186" t="s">
        <v>97</v>
      </c>
      <c r="DV129" s="186" t="s">
        <v>102</v>
      </c>
      <c r="DW129" s="186" t="s">
        <v>97</v>
      </c>
      <c r="DX129" s="186" t="s">
        <v>102</v>
      </c>
      <c r="DY129" s="177" t="s">
        <v>110</v>
      </c>
      <c r="DZ129" s="177" t="s">
        <v>313</v>
      </c>
      <c r="EA129" s="177" t="s">
        <v>97</v>
      </c>
      <c r="EB129" s="177" t="s">
        <v>102</v>
      </c>
      <c r="EC129" s="177" t="s">
        <v>97</v>
      </c>
      <c r="ED129" s="177" t="s">
        <v>102</v>
      </c>
      <c r="EE129" s="177" t="s">
        <v>97</v>
      </c>
      <c r="EF129" s="177" t="s">
        <v>102</v>
      </c>
      <c r="EG129" s="177" t="s">
        <v>97</v>
      </c>
      <c r="EH129" s="193" t="s">
        <v>102</v>
      </c>
      <c r="EI129" s="183" t="s">
        <v>97</v>
      </c>
      <c r="EJ129" s="177" t="s">
        <v>102</v>
      </c>
      <c r="EK129" s="177" t="s">
        <v>97</v>
      </c>
      <c r="EL129" s="177" t="s">
        <v>102</v>
      </c>
      <c r="EM129" s="177" t="s">
        <v>97</v>
      </c>
      <c r="EN129" s="177" t="s">
        <v>102</v>
      </c>
      <c r="EO129" s="177" t="s">
        <v>97</v>
      </c>
      <c r="EP129" s="193" t="s">
        <v>102</v>
      </c>
      <c r="EQ129" s="183"/>
      <c r="ER129" s="177"/>
      <c r="ES129" s="177"/>
      <c r="ET129" s="177"/>
      <c r="EU129" s="177"/>
      <c r="EV129" s="177"/>
      <c r="EW129" s="177"/>
      <c r="EX129" s="177"/>
      <c r="EY129" s="177"/>
      <c r="EZ129" s="177"/>
      <c r="FA129" s="177"/>
      <c r="FB129" s="193"/>
      <c r="FC129" s="302"/>
      <c r="FD129" s="295"/>
      <c r="FE129" s="295"/>
      <c r="FF129" s="295"/>
      <c r="FG129" s="295"/>
      <c r="FH129" s="295"/>
      <c r="FI129" s="183" t="s">
        <v>181</v>
      </c>
      <c r="FJ129" s="177" t="s">
        <v>313</v>
      </c>
      <c r="FK129" s="177" t="s">
        <v>110</v>
      </c>
      <c r="FL129" s="177"/>
      <c r="FM129" s="177"/>
      <c r="FN129" s="177"/>
      <c r="FO129" s="177"/>
      <c r="FP129" s="193"/>
      <c r="FQ129" s="193"/>
      <c r="FR129" s="183"/>
      <c r="FS129" s="177"/>
      <c r="FT129" s="184"/>
      <c r="FU129" s="201"/>
      <c r="FV129" s="201"/>
      <c r="FW129" s="193"/>
      <c r="FX129" s="183"/>
      <c r="FY129" s="177"/>
      <c r="FZ129" s="177"/>
      <c r="GA129" s="404"/>
      <c r="GB129" s="177"/>
      <c r="GC129" s="193"/>
      <c r="GD129" s="183" t="s">
        <v>97</v>
      </c>
      <c r="GE129" s="201"/>
      <c r="GF129" s="177"/>
      <c r="GG129" s="177"/>
      <c r="GH129" s="177"/>
      <c r="GI129" s="177"/>
      <c r="GJ129" s="177"/>
      <c r="GK129" s="177"/>
      <c r="GL129" s="177"/>
      <c r="GM129" s="177"/>
      <c r="GN129" s="177"/>
      <c r="GO129" s="177"/>
      <c r="GP129" s="177"/>
      <c r="GQ129" s="177"/>
      <c r="GR129" s="177"/>
      <c r="GS129" s="177"/>
      <c r="GT129" s="177" t="s">
        <v>339</v>
      </c>
      <c r="GU129" s="177"/>
      <c r="GV129" s="177"/>
      <c r="GW129" s="177"/>
      <c r="GX129" s="177"/>
      <c r="GY129" s="177"/>
      <c r="GZ129" s="177"/>
      <c r="HA129" s="177"/>
      <c r="HB129" s="177"/>
      <c r="HC129" s="193"/>
      <c r="HD129" s="183"/>
      <c r="HE129" s="177"/>
      <c r="HF129" s="177"/>
      <c r="HG129" s="177"/>
      <c r="HH129" s="177"/>
      <c r="HI129" s="177"/>
      <c r="HJ129" s="177"/>
      <c r="HK129" s="177"/>
      <c r="HL129" s="177"/>
      <c r="HM129" s="177"/>
      <c r="HN129" s="177"/>
      <c r="HO129" s="193"/>
      <c r="HP129" s="1057"/>
      <c r="HQ129" s="1057"/>
      <c r="HR129" s="1057"/>
      <c r="HS129" s="1057"/>
      <c r="HT129" s="1057"/>
      <c r="HU129" s="1057"/>
      <c r="HV129" s="1057"/>
      <c r="HW129" s="1057"/>
      <c r="HX129" s="1057"/>
      <c r="HY129" s="1058" t="s">
        <v>184</v>
      </c>
      <c r="HZ129" s="1057"/>
      <c r="IA129" s="1057"/>
      <c r="IB129" s="1057"/>
      <c r="IC129" s="1057"/>
      <c r="ID129" s="1057"/>
      <c r="IE129" s="1057"/>
      <c r="IF129" s="1057"/>
      <c r="IG129" s="1057"/>
      <c r="IH129" s="1057"/>
      <c r="II129" s="1057"/>
      <c r="IJ129" s="1057"/>
      <c r="IK129" s="1057"/>
      <c r="IL129" s="1057"/>
      <c r="IM129" s="1057"/>
    </row>
    <row r="130" spans="1:247" s="185" customFormat="1" ht="15.75" thickBot="1" x14ac:dyDescent="0.3">
      <c r="A130" s="453">
        <v>129</v>
      </c>
      <c r="B130" s="453" t="s">
        <v>982</v>
      </c>
      <c r="C130" s="453" t="s">
        <v>983</v>
      </c>
      <c r="D130" s="412" t="s">
        <v>3838</v>
      </c>
      <c r="E130" s="1364" t="s">
        <v>4263</v>
      </c>
      <c r="F130" s="453" t="s">
        <v>991</v>
      </c>
      <c r="G130" s="453" t="s">
        <v>147</v>
      </c>
      <c r="H130" s="1120">
        <v>34430</v>
      </c>
      <c r="I130" s="453">
        <v>29</v>
      </c>
      <c r="J130" s="453"/>
      <c r="K130" s="453" t="s">
        <v>563</v>
      </c>
      <c r="L130" s="453"/>
      <c r="M130" s="453" t="s">
        <v>98</v>
      </c>
      <c r="N130" s="453"/>
      <c r="O130" s="453"/>
      <c r="P130" s="453"/>
      <c r="Q130" s="453" t="s">
        <v>992</v>
      </c>
      <c r="R130" s="453"/>
      <c r="S130" s="1124">
        <v>2015</v>
      </c>
      <c r="T130" s="453"/>
      <c r="U130" s="453" t="s">
        <v>100</v>
      </c>
      <c r="V130" s="453"/>
      <c r="W130" s="453" t="s">
        <v>101</v>
      </c>
      <c r="X130" s="453"/>
      <c r="Y130" s="453" t="s">
        <v>102</v>
      </c>
      <c r="Z130" s="453"/>
      <c r="AA130" s="453" t="s">
        <v>377</v>
      </c>
      <c r="AB130" s="453"/>
      <c r="AC130" s="453"/>
      <c r="AD130" s="453"/>
      <c r="AE130" s="453" t="s">
        <v>102</v>
      </c>
      <c r="AF130" s="453" t="s">
        <v>103</v>
      </c>
      <c r="AG130" s="453" t="s">
        <v>104</v>
      </c>
      <c r="AH130" s="453" t="s">
        <v>119</v>
      </c>
      <c r="AI130" s="453" t="s">
        <v>993</v>
      </c>
      <c r="AJ130" s="453" t="s">
        <v>994</v>
      </c>
      <c r="AK130" s="1120">
        <v>45169</v>
      </c>
      <c r="AL130" s="453" t="s">
        <v>102</v>
      </c>
      <c r="AM130" s="453" t="s">
        <v>102</v>
      </c>
      <c r="AN130" s="453" t="s">
        <v>98</v>
      </c>
      <c r="AO130" s="177" t="s">
        <v>140</v>
      </c>
      <c r="AP130" s="453" t="s">
        <v>514</v>
      </c>
      <c r="AQ130" s="454" t="s">
        <v>515</v>
      </c>
      <c r="AR130" s="453" t="s">
        <v>102</v>
      </c>
      <c r="AS130" s="177" t="s">
        <v>133</v>
      </c>
      <c r="AT130" s="453" t="s">
        <v>102</v>
      </c>
      <c r="AU130" s="453" t="s">
        <v>740</v>
      </c>
      <c r="AV130" s="469" t="s">
        <v>9</v>
      </c>
      <c r="AW130" s="453" t="s">
        <v>484</v>
      </c>
      <c r="AX130" s="454" t="s">
        <v>484</v>
      </c>
      <c r="AY130" s="453" t="s">
        <v>484</v>
      </c>
      <c r="AZ130" s="1370" t="s">
        <v>4565</v>
      </c>
      <c r="BA130" s="453" t="s">
        <v>102</v>
      </c>
      <c r="BB130" s="453" t="s">
        <v>102</v>
      </c>
      <c r="BC130" s="453"/>
      <c r="BD130" s="177" t="s">
        <v>995</v>
      </c>
      <c r="BE130" s="187">
        <v>3</v>
      </c>
      <c r="BF130" s="188">
        <v>3</v>
      </c>
      <c r="BG130" s="188"/>
      <c r="BH130" s="188">
        <v>7.5</v>
      </c>
      <c r="BI130" s="188">
        <v>7.5</v>
      </c>
      <c r="BJ130" s="188">
        <v>4.5</v>
      </c>
      <c r="BK130" s="188">
        <v>4.5</v>
      </c>
      <c r="BL130" s="194">
        <f t="shared" ref="BL130:BL132" si="60">BE130+BH130+BJ130</f>
        <v>15</v>
      </c>
      <c r="BM130" s="194">
        <f t="shared" ref="BM130:BM132" si="61">BF130+BI130+BK130</f>
        <v>15</v>
      </c>
      <c r="BN130" s="245">
        <f>15-BM130</f>
        <v>0</v>
      </c>
      <c r="BO130" s="455" t="s">
        <v>97</v>
      </c>
      <c r="BP130" s="456" t="s">
        <v>102</v>
      </c>
      <c r="BQ130" s="456" t="s">
        <v>97</v>
      </c>
      <c r="BR130" s="456" t="s">
        <v>102</v>
      </c>
      <c r="BS130" s="456" t="s">
        <v>97</v>
      </c>
      <c r="BT130" s="457" t="s">
        <v>102</v>
      </c>
      <c r="BU130" s="455" t="s">
        <v>97</v>
      </c>
      <c r="BV130" s="456" t="s">
        <v>102</v>
      </c>
      <c r="BW130" s="456" t="s">
        <v>97</v>
      </c>
      <c r="BX130" s="456" t="s">
        <v>102</v>
      </c>
      <c r="BY130" s="456" t="s">
        <v>97</v>
      </c>
      <c r="BZ130" s="457" t="s">
        <v>102</v>
      </c>
      <c r="CA130" s="458" t="s">
        <v>97</v>
      </c>
      <c r="CB130" s="459" t="s">
        <v>102</v>
      </c>
      <c r="CC130" s="459" t="s">
        <v>97</v>
      </c>
      <c r="CD130" s="459" t="s">
        <v>102</v>
      </c>
      <c r="CE130" s="459" t="s">
        <v>97</v>
      </c>
      <c r="CF130" s="459" t="s">
        <v>102</v>
      </c>
      <c r="CG130" s="459" t="s">
        <v>97</v>
      </c>
      <c r="CH130" s="459" t="s">
        <v>102</v>
      </c>
      <c r="CI130" s="459" t="s">
        <v>97</v>
      </c>
      <c r="CJ130" s="459" t="s">
        <v>102</v>
      </c>
      <c r="CK130" s="459" t="s">
        <v>97</v>
      </c>
      <c r="CL130" s="459" t="s">
        <v>102</v>
      </c>
      <c r="CM130" s="459" t="s">
        <v>97</v>
      </c>
      <c r="CN130" s="459" t="s">
        <v>102</v>
      </c>
      <c r="CO130" s="459" t="s">
        <v>97</v>
      </c>
      <c r="CP130" s="460" t="s">
        <v>102</v>
      </c>
      <c r="CQ130" s="190" t="s">
        <v>97</v>
      </c>
      <c r="CR130" s="191" t="s">
        <v>102</v>
      </c>
      <c r="CS130" s="191" t="s">
        <v>97</v>
      </c>
      <c r="CT130" s="191" t="s">
        <v>102</v>
      </c>
      <c r="CU130" s="191" t="s">
        <v>97</v>
      </c>
      <c r="CV130" s="192" t="s">
        <v>102</v>
      </c>
      <c r="CW130" s="191" t="s">
        <v>97</v>
      </c>
      <c r="CX130" s="192" t="s">
        <v>102</v>
      </c>
      <c r="CY130" s="186" t="s">
        <v>110</v>
      </c>
      <c r="CZ130" s="186">
        <v>80</v>
      </c>
      <c r="DA130" s="186" t="s">
        <v>110</v>
      </c>
      <c r="DB130" s="186">
        <v>82.14</v>
      </c>
      <c r="DC130" s="186" t="s">
        <v>110</v>
      </c>
      <c r="DD130" s="186">
        <v>93</v>
      </c>
      <c r="DE130" s="186" t="s">
        <v>102</v>
      </c>
      <c r="DF130" s="186" t="s">
        <v>102</v>
      </c>
      <c r="DG130" s="186" t="s">
        <v>97</v>
      </c>
      <c r="DH130" s="186" t="s">
        <v>102</v>
      </c>
      <c r="DI130" s="186" t="s">
        <v>97</v>
      </c>
      <c r="DJ130" s="186" t="s">
        <v>102</v>
      </c>
      <c r="DK130" s="186" t="s">
        <v>97</v>
      </c>
      <c r="DL130" s="186" t="s">
        <v>102</v>
      </c>
      <c r="DM130" s="186" t="s">
        <v>97</v>
      </c>
      <c r="DN130" s="186" t="s">
        <v>102</v>
      </c>
      <c r="DO130" s="186" t="s">
        <v>97</v>
      </c>
      <c r="DP130" s="186" t="s">
        <v>102</v>
      </c>
      <c r="DQ130" s="186" t="s">
        <v>97</v>
      </c>
      <c r="DR130" s="186" t="s">
        <v>102</v>
      </c>
      <c r="DS130" s="186" t="s">
        <v>97</v>
      </c>
      <c r="DT130" s="186" t="s">
        <v>102</v>
      </c>
      <c r="DU130" s="186" t="s">
        <v>97</v>
      </c>
      <c r="DV130" s="186" t="s">
        <v>102</v>
      </c>
      <c r="DW130" s="186" t="s">
        <v>97</v>
      </c>
      <c r="DX130" s="186" t="s">
        <v>102</v>
      </c>
      <c r="DY130" s="177" t="s">
        <v>110</v>
      </c>
      <c r="DZ130" s="177" t="s">
        <v>287</v>
      </c>
      <c r="EA130" s="177" t="s">
        <v>110</v>
      </c>
      <c r="EB130" s="177" t="s">
        <v>287</v>
      </c>
      <c r="EC130" s="177" t="s">
        <v>97</v>
      </c>
      <c r="ED130" s="177" t="s">
        <v>102</v>
      </c>
      <c r="EE130" s="177" t="s">
        <v>97</v>
      </c>
      <c r="EF130" s="177" t="s">
        <v>102</v>
      </c>
      <c r="EG130" s="177" t="s">
        <v>97</v>
      </c>
      <c r="EH130" s="193" t="s">
        <v>102</v>
      </c>
      <c r="EI130" s="183" t="s">
        <v>110</v>
      </c>
      <c r="EJ130" s="177" t="s">
        <v>143</v>
      </c>
      <c r="EK130" s="177" t="s">
        <v>97</v>
      </c>
      <c r="EL130" s="177" t="s">
        <v>102</v>
      </c>
      <c r="EM130" s="177" t="s">
        <v>97</v>
      </c>
      <c r="EN130" s="177" t="s">
        <v>102</v>
      </c>
      <c r="EO130" s="177" t="s">
        <v>97</v>
      </c>
      <c r="EP130" s="193" t="s">
        <v>102</v>
      </c>
      <c r="EQ130" s="183"/>
      <c r="ER130" s="177"/>
      <c r="ES130" s="177"/>
      <c r="ET130" s="177"/>
      <c r="EU130" s="177"/>
      <c r="EV130" s="177"/>
      <c r="EW130" s="177" t="s">
        <v>110</v>
      </c>
      <c r="EX130" s="177" t="s">
        <v>287</v>
      </c>
      <c r="EY130" s="177" t="s">
        <v>110</v>
      </c>
      <c r="EZ130" s="177" t="s">
        <v>143</v>
      </c>
      <c r="FA130" s="177" t="s">
        <v>97</v>
      </c>
      <c r="FB130" s="193" t="s">
        <v>102</v>
      </c>
      <c r="FC130" s="302"/>
      <c r="FD130" s="295"/>
      <c r="FE130" s="295"/>
      <c r="FF130" s="295"/>
      <c r="FG130" s="295"/>
      <c r="FH130" s="295"/>
      <c r="FI130" s="183"/>
      <c r="FJ130" s="177"/>
      <c r="FK130" s="177"/>
      <c r="FL130" s="177" t="s">
        <v>181</v>
      </c>
      <c r="FM130" s="177" t="s">
        <v>110</v>
      </c>
      <c r="FN130" s="177" t="s">
        <v>287</v>
      </c>
      <c r="FO130" s="177" t="s">
        <v>181</v>
      </c>
      <c r="FP130" s="193" t="s">
        <v>110</v>
      </c>
      <c r="FQ130" s="193" t="s">
        <v>143</v>
      </c>
      <c r="FR130" s="183"/>
      <c r="FS130" s="177"/>
      <c r="FT130" s="184"/>
      <c r="FU130" s="201"/>
      <c r="FV130" s="201"/>
      <c r="FW130" s="193"/>
      <c r="FX130" s="183"/>
      <c r="FY130" s="177"/>
      <c r="FZ130" s="177"/>
      <c r="GA130" s="203"/>
      <c r="GB130" s="177"/>
      <c r="GC130" s="193"/>
      <c r="GD130" s="183"/>
      <c r="GE130" s="201"/>
      <c r="GF130" s="177"/>
      <c r="GG130" s="177"/>
      <c r="GH130" s="177"/>
      <c r="GI130" s="177"/>
      <c r="GJ130" s="177"/>
      <c r="GK130" s="177"/>
      <c r="GL130" s="177"/>
      <c r="GM130" s="177"/>
      <c r="GN130" s="177"/>
      <c r="GO130" s="177"/>
      <c r="GP130" s="177"/>
      <c r="GQ130" s="177"/>
      <c r="GR130" s="177"/>
      <c r="GS130" s="177"/>
      <c r="GT130" s="177"/>
      <c r="GU130" s="177"/>
      <c r="GV130" s="177"/>
      <c r="GW130" s="177"/>
      <c r="GX130" s="177"/>
      <c r="GY130" s="177"/>
      <c r="GZ130" s="177"/>
      <c r="HA130" s="177"/>
      <c r="HB130" s="177"/>
      <c r="HC130" s="193"/>
      <c r="HD130" s="183"/>
      <c r="HE130" s="177"/>
      <c r="HF130" s="177"/>
      <c r="HG130" s="177"/>
      <c r="HH130" s="177"/>
      <c r="HI130" s="177"/>
      <c r="HJ130" s="177"/>
      <c r="HK130" s="177"/>
      <c r="HL130" s="177"/>
      <c r="HM130" s="177"/>
      <c r="HN130" s="177"/>
      <c r="HO130" s="193"/>
      <c r="HP130" s="1057"/>
      <c r="HQ130" s="1057"/>
      <c r="HR130" s="1057"/>
      <c r="HS130" s="1057"/>
      <c r="HT130" s="1057"/>
      <c r="HU130" s="1057"/>
      <c r="HV130" s="1057"/>
      <c r="HW130" s="1057"/>
      <c r="HX130" s="1057"/>
      <c r="HY130" s="1057"/>
      <c r="HZ130" s="1057"/>
      <c r="IA130" s="1057"/>
      <c r="IB130" s="1057"/>
      <c r="IC130" s="1057"/>
      <c r="ID130" s="1057"/>
      <c r="IE130" s="1057"/>
      <c r="IF130" s="1057"/>
      <c r="IG130" s="1057"/>
      <c r="IH130" s="1057"/>
      <c r="II130" s="1057"/>
      <c r="IJ130" s="1057"/>
      <c r="IK130" s="1057"/>
      <c r="IL130" s="1057"/>
      <c r="IM130" s="1057"/>
    </row>
    <row r="131" spans="1:247" s="185" customFormat="1" ht="15.75" thickBot="1" x14ac:dyDescent="0.3">
      <c r="A131" s="453">
        <v>130</v>
      </c>
      <c r="B131" s="453" t="s">
        <v>989</v>
      </c>
      <c r="C131" s="186" t="s">
        <v>990</v>
      </c>
      <c r="D131" s="412" t="s">
        <v>3839</v>
      </c>
      <c r="E131" s="1364" t="s">
        <v>4264</v>
      </c>
      <c r="F131" s="453" t="s">
        <v>998</v>
      </c>
      <c r="G131" s="453" t="s">
        <v>96</v>
      </c>
      <c r="H131" s="1120">
        <v>35785</v>
      </c>
      <c r="I131" s="453">
        <v>26</v>
      </c>
      <c r="J131" s="453"/>
      <c r="K131" s="453" t="s">
        <v>563</v>
      </c>
      <c r="L131" s="453"/>
      <c r="M131" s="453" t="s">
        <v>154</v>
      </c>
      <c r="N131" s="453"/>
      <c r="O131" s="453"/>
      <c r="P131" s="453"/>
      <c r="Q131" s="453" t="s">
        <v>975</v>
      </c>
      <c r="R131" s="453"/>
      <c r="S131" s="1124">
        <v>2020</v>
      </c>
      <c r="T131" s="453"/>
      <c r="U131" s="453" t="s">
        <v>128</v>
      </c>
      <c r="V131" s="453"/>
      <c r="W131" s="453" t="s">
        <v>492</v>
      </c>
      <c r="X131" s="453"/>
      <c r="Y131" s="453" t="s">
        <v>102</v>
      </c>
      <c r="Z131" s="453"/>
      <c r="AA131" s="453" t="s">
        <v>191</v>
      </c>
      <c r="AB131" s="453"/>
      <c r="AC131" s="453"/>
      <c r="AD131" s="453"/>
      <c r="AE131" s="453" t="s">
        <v>102</v>
      </c>
      <c r="AF131" s="453" t="s">
        <v>117</v>
      </c>
      <c r="AG131" s="453" t="s">
        <v>130</v>
      </c>
      <c r="AH131" s="453" t="s">
        <v>119</v>
      </c>
      <c r="AI131" s="453" t="s">
        <v>999</v>
      </c>
      <c r="AJ131" s="453" t="s">
        <v>1000</v>
      </c>
      <c r="AK131" s="1120">
        <v>45149</v>
      </c>
      <c r="AL131" s="453" t="s">
        <v>102</v>
      </c>
      <c r="AM131" s="453" t="s">
        <v>102</v>
      </c>
      <c r="AN131" s="453" t="s">
        <v>154</v>
      </c>
      <c r="AO131" s="177" t="s">
        <v>106</v>
      </c>
      <c r="AP131" s="453" t="s">
        <v>110</v>
      </c>
      <c r="AQ131" s="454" t="s">
        <v>482</v>
      </c>
      <c r="AR131" s="453">
        <v>135</v>
      </c>
      <c r="AS131" s="177" t="s">
        <v>107</v>
      </c>
      <c r="AT131" s="453" t="s">
        <v>102</v>
      </c>
      <c r="AU131" s="453" t="s">
        <v>171</v>
      </c>
      <c r="AV131" s="469" t="s">
        <v>9</v>
      </c>
      <c r="AW131" s="453" t="s">
        <v>484</v>
      </c>
      <c r="AX131" s="454" t="s">
        <v>484</v>
      </c>
      <c r="AY131" s="453" t="s">
        <v>484</v>
      </c>
      <c r="AZ131" s="1370" t="s">
        <v>4565</v>
      </c>
      <c r="BA131" s="453" t="s">
        <v>102</v>
      </c>
      <c r="BB131" s="453" t="s">
        <v>102</v>
      </c>
      <c r="BC131" s="453"/>
      <c r="BD131" s="177" t="s">
        <v>1001</v>
      </c>
      <c r="BE131" s="187">
        <v>2</v>
      </c>
      <c r="BF131" s="188">
        <v>2</v>
      </c>
      <c r="BG131" s="188"/>
      <c r="BH131" s="188">
        <v>7.5</v>
      </c>
      <c r="BI131" s="188">
        <v>7.5</v>
      </c>
      <c r="BJ131" s="188">
        <v>4.5</v>
      </c>
      <c r="BK131" s="188">
        <v>4.5</v>
      </c>
      <c r="BL131" s="194">
        <f t="shared" si="60"/>
        <v>14</v>
      </c>
      <c r="BM131" s="194">
        <f t="shared" si="61"/>
        <v>14</v>
      </c>
      <c r="BN131" s="180">
        <f>14-BM131</f>
        <v>0</v>
      </c>
      <c r="BO131" s="455" t="s">
        <v>97</v>
      </c>
      <c r="BP131" s="456" t="s">
        <v>102</v>
      </c>
      <c r="BQ131" s="456" t="s">
        <v>97</v>
      </c>
      <c r="BR131" s="456" t="s">
        <v>102</v>
      </c>
      <c r="BS131" s="456" t="s">
        <v>97</v>
      </c>
      <c r="BT131" s="457" t="s">
        <v>102</v>
      </c>
      <c r="BU131" s="455" t="s">
        <v>97</v>
      </c>
      <c r="BV131" s="456" t="s">
        <v>102</v>
      </c>
      <c r="BW131" s="456" t="s">
        <v>97</v>
      </c>
      <c r="BX131" s="456" t="s">
        <v>102</v>
      </c>
      <c r="BY131" s="456" t="s">
        <v>97</v>
      </c>
      <c r="BZ131" s="457" t="s">
        <v>102</v>
      </c>
      <c r="CA131" s="458" t="s">
        <v>97</v>
      </c>
      <c r="CB131" s="459" t="s">
        <v>102</v>
      </c>
      <c r="CC131" s="459" t="s">
        <v>97</v>
      </c>
      <c r="CD131" s="459" t="s">
        <v>102</v>
      </c>
      <c r="CE131" s="459" t="s">
        <v>97</v>
      </c>
      <c r="CF131" s="459" t="s">
        <v>102</v>
      </c>
      <c r="CG131" s="459" t="s">
        <v>97</v>
      </c>
      <c r="CH131" s="459" t="s">
        <v>102</v>
      </c>
      <c r="CI131" s="459" t="s">
        <v>97</v>
      </c>
      <c r="CJ131" s="459" t="s">
        <v>102</v>
      </c>
      <c r="CK131" s="459" t="s">
        <v>97</v>
      </c>
      <c r="CL131" s="459" t="s">
        <v>102</v>
      </c>
      <c r="CM131" s="459" t="s">
        <v>97</v>
      </c>
      <c r="CN131" s="459" t="s">
        <v>102</v>
      </c>
      <c r="CO131" s="459" t="s">
        <v>97</v>
      </c>
      <c r="CP131" s="460" t="s">
        <v>102</v>
      </c>
      <c r="CQ131" s="190" t="s">
        <v>97</v>
      </c>
      <c r="CR131" s="191" t="s">
        <v>102</v>
      </c>
      <c r="CS131" s="191" t="s">
        <v>97</v>
      </c>
      <c r="CT131" s="191" t="s">
        <v>102</v>
      </c>
      <c r="CU131" s="191" t="s">
        <v>97</v>
      </c>
      <c r="CV131" s="192" t="s">
        <v>102</v>
      </c>
      <c r="CW131" s="191" t="s">
        <v>97</v>
      </c>
      <c r="CX131" s="192" t="s">
        <v>102</v>
      </c>
      <c r="CY131" s="186" t="s">
        <v>110</v>
      </c>
      <c r="CZ131" s="186">
        <v>97</v>
      </c>
      <c r="DA131" s="186" t="s">
        <v>97</v>
      </c>
      <c r="DB131" s="186" t="s">
        <v>102</v>
      </c>
      <c r="DC131" s="186" t="s">
        <v>110</v>
      </c>
      <c r="DD131" s="186">
        <v>99</v>
      </c>
      <c r="DE131" s="186" t="s">
        <v>102</v>
      </c>
      <c r="DF131" s="186" t="s">
        <v>102</v>
      </c>
      <c r="DG131" s="186" t="s">
        <v>97</v>
      </c>
      <c r="DH131" s="186" t="s">
        <v>102</v>
      </c>
      <c r="DI131" s="186" t="s">
        <v>97</v>
      </c>
      <c r="DJ131" s="186" t="s">
        <v>102</v>
      </c>
      <c r="DK131" s="186" t="s">
        <v>97</v>
      </c>
      <c r="DL131" s="186" t="s">
        <v>102</v>
      </c>
      <c r="DM131" s="186" t="s">
        <v>97</v>
      </c>
      <c r="DN131" s="186" t="s">
        <v>102</v>
      </c>
      <c r="DO131" s="186" t="s">
        <v>97</v>
      </c>
      <c r="DP131" s="186" t="s">
        <v>102</v>
      </c>
      <c r="DQ131" s="186" t="s">
        <v>97</v>
      </c>
      <c r="DR131" s="186" t="s">
        <v>102</v>
      </c>
      <c r="DS131" s="186" t="s">
        <v>97</v>
      </c>
      <c r="DT131" s="186" t="s">
        <v>102</v>
      </c>
      <c r="DU131" s="186" t="s">
        <v>97</v>
      </c>
      <c r="DV131" s="186" t="s">
        <v>102</v>
      </c>
      <c r="DW131" s="186" t="s">
        <v>97</v>
      </c>
      <c r="DX131" s="186" t="s">
        <v>102</v>
      </c>
      <c r="DY131" s="177" t="s">
        <v>110</v>
      </c>
      <c r="DZ131" s="177" t="s">
        <v>287</v>
      </c>
      <c r="EA131" s="177" t="s">
        <v>110</v>
      </c>
      <c r="EB131" s="177" t="s">
        <v>287</v>
      </c>
      <c r="EC131" s="177" t="s">
        <v>97</v>
      </c>
      <c r="ED131" s="177" t="s">
        <v>102</v>
      </c>
      <c r="EE131" s="177" t="s">
        <v>97</v>
      </c>
      <c r="EF131" s="177" t="s">
        <v>102</v>
      </c>
      <c r="EG131" s="177" t="s">
        <v>97</v>
      </c>
      <c r="EH131" s="193" t="s">
        <v>102</v>
      </c>
      <c r="EI131" s="183" t="s">
        <v>110</v>
      </c>
      <c r="EJ131" s="177" t="s">
        <v>287</v>
      </c>
      <c r="EK131" s="177" t="s">
        <v>97</v>
      </c>
      <c r="EL131" s="177" t="s">
        <v>102</v>
      </c>
      <c r="EM131" s="177" t="s">
        <v>97</v>
      </c>
      <c r="EN131" s="177" t="s">
        <v>102</v>
      </c>
      <c r="EO131" s="177" t="s">
        <v>97</v>
      </c>
      <c r="EP131" s="193" t="s">
        <v>102</v>
      </c>
      <c r="EQ131" s="183"/>
      <c r="ER131" s="177"/>
      <c r="ES131" s="177"/>
      <c r="ET131" s="177"/>
      <c r="EU131" s="177"/>
      <c r="EV131" s="177"/>
      <c r="EW131" s="177" t="s">
        <v>110</v>
      </c>
      <c r="EX131" s="177" t="s">
        <v>287</v>
      </c>
      <c r="EY131" s="177" t="s">
        <v>97</v>
      </c>
      <c r="EZ131" s="177" t="s">
        <v>102</v>
      </c>
      <c r="FA131" s="177" t="s">
        <v>110</v>
      </c>
      <c r="FB131" s="193" t="s">
        <v>287</v>
      </c>
      <c r="FC131" s="302"/>
      <c r="FD131" s="295"/>
      <c r="FE131" s="295"/>
      <c r="FF131" s="295"/>
      <c r="FG131" s="295"/>
      <c r="FH131" s="295"/>
      <c r="FI131" s="183"/>
      <c r="FJ131" s="177"/>
      <c r="FK131" s="177"/>
      <c r="FL131" s="177" t="s">
        <v>181</v>
      </c>
      <c r="FM131" s="177" t="s">
        <v>110</v>
      </c>
      <c r="FN131" s="177" t="s">
        <v>287</v>
      </c>
      <c r="FO131" s="177"/>
      <c r="FP131" s="193"/>
      <c r="FQ131" s="193"/>
      <c r="FR131" s="183"/>
      <c r="FS131" s="177"/>
      <c r="FT131" s="184"/>
      <c r="FU131" s="201"/>
      <c r="FV131" s="201"/>
      <c r="FW131" s="193"/>
      <c r="FX131" s="183"/>
      <c r="FY131" s="177"/>
      <c r="FZ131" s="193"/>
      <c r="GA131" s="177" t="s">
        <v>181</v>
      </c>
      <c r="GB131" s="201" t="s">
        <v>110</v>
      </c>
      <c r="GC131" s="193" t="s">
        <v>143</v>
      </c>
      <c r="GD131" s="183"/>
      <c r="GE131" s="201"/>
      <c r="GF131" s="177"/>
      <c r="GG131" s="177"/>
      <c r="GH131" s="177"/>
      <c r="GI131" s="177"/>
      <c r="GJ131" s="177"/>
      <c r="GK131" s="177"/>
      <c r="GL131" s="177"/>
      <c r="GM131" s="177"/>
      <c r="GN131" s="177"/>
      <c r="GO131" s="177"/>
      <c r="GP131" s="177"/>
      <c r="GQ131" s="177"/>
      <c r="GR131" s="177"/>
      <c r="GS131" s="177"/>
      <c r="GT131" s="177"/>
      <c r="GU131" s="177"/>
      <c r="GV131" s="177"/>
      <c r="GW131" s="177"/>
      <c r="GX131" s="177"/>
      <c r="GY131" s="177"/>
      <c r="GZ131" s="177"/>
      <c r="HA131" s="177"/>
      <c r="HB131" s="177"/>
      <c r="HC131" s="193"/>
      <c r="HD131" s="183"/>
      <c r="HE131" s="177"/>
      <c r="HF131" s="177"/>
      <c r="HG131" s="177"/>
      <c r="HH131" s="177"/>
      <c r="HI131" s="177"/>
      <c r="HJ131" s="177"/>
      <c r="HK131" s="177"/>
      <c r="HL131" s="177"/>
      <c r="HM131" s="177"/>
      <c r="HN131" s="177"/>
      <c r="HO131" s="193"/>
      <c r="HP131" s="1057"/>
      <c r="HQ131" s="1057"/>
      <c r="HR131" s="1057"/>
      <c r="HS131" s="1057"/>
      <c r="HT131" s="1057"/>
      <c r="HU131" s="1057"/>
      <c r="HV131" s="1057"/>
      <c r="HW131" s="1057"/>
      <c r="HX131" s="1057"/>
      <c r="HY131" s="1057"/>
      <c r="HZ131" s="1057"/>
      <c r="IA131" s="1057"/>
      <c r="IB131" s="1057"/>
      <c r="IC131" s="1057"/>
      <c r="ID131" s="1057"/>
      <c r="IE131" s="1057"/>
      <c r="IF131" s="1057"/>
      <c r="IG131" s="1057"/>
      <c r="IH131" s="1057"/>
      <c r="II131" s="1057"/>
      <c r="IJ131" s="1057"/>
      <c r="IK131" s="1057"/>
      <c r="IL131" s="1057"/>
      <c r="IM131" s="1057"/>
    </row>
    <row r="132" spans="1:247" s="185" customFormat="1" ht="15.75" thickBot="1" x14ac:dyDescent="0.3">
      <c r="A132" s="453">
        <v>131</v>
      </c>
      <c r="B132" s="453" t="s">
        <v>996</v>
      </c>
      <c r="C132" s="453" t="s">
        <v>997</v>
      </c>
      <c r="D132" s="412" t="s">
        <v>3840</v>
      </c>
      <c r="E132" s="1364" t="s">
        <v>4265</v>
      </c>
      <c r="F132" s="453" t="s">
        <v>1004</v>
      </c>
      <c r="G132" s="453" t="s">
        <v>147</v>
      </c>
      <c r="H132" s="1120">
        <v>36082</v>
      </c>
      <c r="I132" s="453">
        <v>25</v>
      </c>
      <c r="J132" s="453"/>
      <c r="K132" s="453" t="s">
        <v>563</v>
      </c>
      <c r="L132" s="453"/>
      <c r="M132" s="453" t="s">
        <v>98</v>
      </c>
      <c r="N132" s="453"/>
      <c r="O132" s="453"/>
      <c r="P132" s="453"/>
      <c r="Q132" s="453" t="s">
        <v>639</v>
      </c>
      <c r="R132" s="453"/>
      <c r="S132" s="1124">
        <v>2021</v>
      </c>
      <c r="T132" s="453"/>
      <c r="U132" s="453" t="s">
        <v>128</v>
      </c>
      <c r="V132" s="453"/>
      <c r="W132" s="453" t="s">
        <v>101</v>
      </c>
      <c r="X132" s="453"/>
      <c r="Y132" s="453" t="s">
        <v>102</v>
      </c>
      <c r="Z132" s="453"/>
      <c r="AA132" s="453" t="s">
        <v>191</v>
      </c>
      <c r="AB132" s="453"/>
      <c r="AC132" s="453"/>
      <c r="AD132" s="453"/>
      <c r="AE132" s="453" t="s">
        <v>102</v>
      </c>
      <c r="AF132" s="453" t="s">
        <v>192</v>
      </c>
      <c r="AG132" s="453" t="s">
        <v>193</v>
      </c>
      <c r="AH132" s="453" t="s">
        <v>119</v>
      </c>
      <c r="AI132" s="453" t="s">
        <v>1005</v>
      </c>
      <c r="AJ132" s="453" t="s">
        <v>1006</v>
      </c>
      <c r="AK132" s="1120">
        <v>45107</v>
      </c>
      <c r="AL132" s="453" t="s">
        <v>102</v>
      </c>
      <c r="AM132" s="453" t="s">
        <v>102</v>
      </c>
      <c r="AN132" s="453" t="s">
        <v>98</v>
      </c>
      <c r="AO132" s="177" t="s">
        <v>236</v>
      </c>
      <c r="AP132" s="453" t="s">
        <v>514</v>
      </c>
      <c r="AQ132" s="454" t="s">
        <v>515</v>
      </c>
      <c r="AR132" s="453" t="s">
        <v>102</v>
      </c>
      <c r="AS132" s="177" t="s">
        <v>107</v>
      </c>
      <c r="AT132" s="453" t="s">
        <v>102</v>
      </c>
      <c r="AU132" s="453" t="s">
        <v>1007</v>
      </c>
      <c r="AV132" s="469" t="s">
        <v>9</v>
      </c>
      <c r="AW132" s="453" t="s">
        <v>484</v>
      </c>
      <c r="AX132" s="454" t="s">
        <v>484</v>
      </c>
      <c r="AY132" s="453" t="s">
        <v>484</v>
      </c>
      <c r="AZ132" s="453" t="s">
        <v>335</v>
      </c>
      <c r="BA132" s="453" t="s">
        <v>336</v>
      </c>
      <c r="BB132" s="453" t="s">
        <v>337</v>
      </c>
      <c r="BC132" s="453"/>
      <c r="BD132" s="177" t="s">
        <v>1008</v>
      </c>
      <c r="BE132" s="187">
        <v>3</v>
      </c>
      <c r="BF132" s="188">
        <v>3</v>
      </c>
      <c r="BG132" s="188"/>
      <c r="BH132" s="188">
        <v>7.5</v>
      </c>
      <c r="BI132" s="188">
        <v>7.5</v>
      </c>
      <c r="BJ132" s="188">
        <v>4.5</v>
      </c>
      <c r="BK132" s="188">
        <v>4.5</v>
      </c>
      <c r="BL132" s="194">
        <f t="shared" si="60"/>
        <v>15</v>
      </c>
      <c r="BM132" s="194">
        <f t="shared" si="61"/>
        <v>15</v>
      </c>
      <c r="BN132" s="180">
        <f t="shared" ref="BN132:BN133" si="62">15-BM132</f>
        <v>0</v>
      </c>
      <c r="BO132" s="455" t="s">
        <v>97</v>
      </c>
      <c r="BP132" s="456" t="s">
        <v>102</v>
      </c>
      <c r="BQ132" s="456" t="s">
        <v>97</v>
      </c>
      <c r="BR132" s="456" t="s">
        <v>102</v>
      </c>
      <c r="BS132" s="456" t="s">
        <v>97</v>
      </c>
      <c r="BT132" s="457" t="s">
        <v>102</v>
      </c>
      <c r="BU132" s="455" t="s">
        <v>97</v>
      </c>
      <c r="BV132" s="456" t="s">
        <v>102</v>
      </c>
      <c r="BW132" s="456" t="s">
        <v>97</v>
      </c>
      <c r="BX132" s="456" t="s">
        <v>102</v>
      </c>
      <c r="BY132" s="456" t="s">
        <v>97</v>
      </c>
      <c r="BZ132" s="457" t="s">
        <v>102</v>
      </c>
      <c r="CA132" s="458" t="s">
        <v>97</v>
      </c>
      <c r="CB132" s="459" t="s">
        <v>102</v>
      </c>
      <c r="CC132" s="459" t="s">
        <v>97</v>
      </c>
      <c r="CD132" s="459" t="s">
        <v>102</v>
      </c>
      <c r="CE132" s="459" t="s">
        <v>97</v>
      </c>
      <c r="CF132" s="459" t="s">
        <v>102</v>
      </c>
      <c r="CG132" s="459" t="s">
        <v>97</v>
      </c>
      <c r="CH132" s="459" t="s">
        <v>102</v>
      </c>
      <c r="CI132" s="459" t="s">
        <v>97</v>
      </c>
      <c r="CJ132" s="459" t="s">
        <v>102</v>
      </c>
      <c r="CK132" s="459" t="s">
        <v>97</v>
      </c>
      <c r="CL132" s="459" t="s">
        <v>102</v>
      </c>
      <c r="CM132" s="459" t="s">
        <v>97</v>
      </c>
      <c r="CN132" s="459" t="s">
        <v>102</v>
      </c>
      <c r="CO132" s="459" t="s">
        <v>97</v>
      </c>
      <c r="CP132" s="460" t="s">
        <v>102</v>
      </c>
      <c r="CQ132" s="190" t="s">
        <v>97</v>
      </c>
      <c r="CR132" s="191" t="s">
        <v>102</v>
      </c>
      <c r="CS132" s="191" t="s">
        <v>97</v>
      </c>
      <c r="CT132" s="191" t="s">
        <v>102</v>
      </c>
      <c r="CU132" s="191" t="s">
        <v>97</v>
      </c>
      <c r="CV132" s="192" t="s">
        <v>102</v>
      </c>
      <c r="CW132" s="191" t="s">
        <v>97</v>
      </c>
      <c r="CX132" s="192" t="s">
        <v>102</v>
      </c>
      <c r="CY132" s="186" t="s">
        <v>110</v>
      </c>
      <c r="CZ132" s="186">
        <v>100</v>
      </c>
      <c r="DA132" s="186" t="s">
        <v>110</v>
      </c>
      <c r="DB132" s="186">
        <v>89.16</v>
      </c>
      <c r="DC132" s="186" t="s">
        <v>110</v>
      </c>
      <c r="DD132" s="186">
        <v>97</v>
      </c>
      <c r="DE132" s="186" t="s">
        <v>102</v>
      </c>
      <c r="DF132" s="186" t="s">
        <v>102</v>
      </c>
      <c r="DG132" s="186" t="s">
        <v>97</v>
      </c>
      <c r="DH132" s="186" t="s">
        <v>102</v>
      </c>
      <c r="DI132" s="186" t="s">
        <v>97</v>
      </c>
      <c r="DJ132" s="186" t="s">
        <v>102</v>
      </c>
      <c r="DK132" s="186" t="s">
        <v>97</v>
      </c>
      <c r="DL132" s="186" t="s">
        <v>102</v>
      </c>
      <c r="DM132" s="186" t="s">
        <v>97</v>
      </c>
      <c r="DN132" s="186" t="s">
        <v>102</v>
      </c>
      <c r="DO132" s="186" t="s">
        <v>97</v>
      </c>
      <c r="DP132" s="186" t="s">
        <v>102</v>
      </c>
      <c r="DQ132" s="186" t="s">
        <v>97</v>
      </c>
      <c r="DR132" s="186" t="s">
        <v>102</v>
      </c>
      <c r="DS132" s="186" t="s">
        <v>97</v>
      </c>
      <c r="DT132" s="186" t="s">
        <v>102</v>
      </c>
      <c r="DU132" s="186" t="s">
        <v>97</v>
      </c>
      <c r="DV132" s="186" t="s">
        <v>102</v>
      </c>
      <c r="DW132" s="186" t="s">
        <v>97</v>
      </c>
      <c r="DX132" s="186" t="s">
        <v>102</v>
      </c>
      <c r="DY132" s="177" t="s">
        <v>110</v>
      </c>
      <c r="DZ132" s="177" t="s">
        <v>287</v>
      </c>
      <c r="EA132" s="177" t="s">
        <v>110</v>
      </c>
      <c r="EB132" s="177" t="s">
        <v>287</v>
      </c>
      <c r="EC132" s="177" t="s">
        <v>97</v>
      </c>
      <c r="ED132" s="177" t="s">
        <v>102</v>
      </c>
      <c r="EE132" s="177" t="s">
        <v>97</v>
      </c>
      <c r="EF132" s="177" t="s">
        <v>102</v>
      </c>
      <c r="EG132" s="177" t="s">
        <v>97</v>
      </c>
      <c r="EH132" s="193" t="s">
        <v>102</v>
      </c>
      <c r="EI132" s="183" t="s">
        <v>110</v>
      </c>
      <c r="EJ132" s="177" t="s">
        <v>314</v>
      </c>
      <c r="EK132" s="177" t="s">
        <v>97</v>
      </c>
      <c r="EL132" s="177" t="s">
        <v>102</v>
      </c>
      <c r="EM132" s="177" t="s">
        <v>97</v>
      </c>
      <c r="EN132" s="177" t="s">
        <v>102</v>
      </c>
      <c r="EO132" s="177" t="s">
        <v>97</v>
      </c>
      <c r="EP132" s="193" t="s">
        <v>102</v>
      </c>
      <c r="EQ132" s="183"/>
      <c r="ER132" s="177"/>
      <c r="ES132" s="177"/>
      <c r="ET132" s="177"/>
      <c r="EU132" s="177"/>
      <c r="EV132" s="177"/>
      <c r="EW132" s="177" t="s">
        <v>110</v>
      </c>
      <c r="EX132" s="177" t="s">
        <v>143</v>
      </c>
      <c r="EY132" s="177" t="s">
        <v>97</v>
      </c>
      <c r="EZ132" s="177" t="s">
        <v>102</v>
      </c>
      <c r="FA132" s="177" t="s">
        <v>110</v>
      </c>
      <c r="FB132" s="193" t="s">
        <v>287</v>
      </c>
      <c r="FC132" s="302"/>
      <c r="FD132" s="295"/>
      <c r="FE132" s="295"/>
      <c r="FF132" s="295"/>
      <c r="FG132" s="295"/>
      <c r="FH132" s="295"/>
      <c r="FI132" s="183"/>
      <c r="FJ132" s="177"/>
      <c r="FK132" s="177"/>
      <c r="FL132" s="177" t="s">
        <v>181</v>
      </c>
      <c r="FM132" s="177" t="s">
        <v>110</v>
      </c>
      <c r="FN132" s="177" t="s">
        <v>287</v>
      </c>
      <c r="FO132" s="177"/>
      <c r="FP132" s="193"/>
      <c r="FQ132" s="193"/>
      <c r="FR132" s="380"/>
      <c r="FS132" s="381"/>
      <c r="FT132" s="382"/>
      <c r="FU132" s="201"/>
      <c r="FV132" s="201"/>
      <c r="FW132" s="193"/>
      <c r="FX132" s="380"/>
      <c r="FY132" s="381"/>
      <c r="FZ132" s="663"/>
      <c r="GA132" s="177" t="s">
        <v>181</v>
      </c>
      <c r="GB132" s="667" t="s">
        <v>110</v>
      </c>
      <c r="GC132" s="663" t="s">
        <v>287</v>
      </c>
      <c r="GD132" s="183"/>
      <c r="GE132" s="201"/>
      <c r="GF132" s="177"/>
      <c r="GG132" s="177"/>
      <c r="GH132" s="177"/>
      <c r="GI132" s="177"/>
      <c r="GJ132" s="177"/>
      <c r="GK132" s="177"/>
      <c r="GL132" s="177"/>
      <c r="GM132" s="177"/>
      <c r="GN132" s="177"/>
      <c r="GO132" s="177"/>
      <c r="GP132" s="177"/>
      <c r="GQ132" s="177"/>
      <c r="GR132" s="177"/>
      <c r="GS132" s="177"/>
      <c r="GT132" s="177"/>
      <c r="GU132" s="177"/>
      <c r="GV132" s="177"/>
      <c r="GW132" s="177"/>
      <c r="GX132" s="177"/>
      <c r="GY132" s="177"/>
      <c r="GZ132" s="177"/>
      <c r="HA132" s="177"/>
      <c r="HB132" s="177"/>
      <c r="HC132" s="193"/>
      <c r="HD132" s="183"/>
      <c r="HE132" s="177"/>
      <c r="HF132" s="177"/>
      <c r="HG132" s="177"/>
      <c r="HH132" s="177"/>
      <c r="HI132" s="177"/>
      <c r="HJ132" s="177"/>
      <c r="HK132" s="177"/>
      <c r="HL132" s="177"/>
      <c r="HM132" s="177"/>
      <c r="HN132" s="177"/>
      <c r="HO132" s="193"/>
      <c r="HP132" s="1057"/>
      <c r="HQ132" s="1057"/>
      <c r="HR132" s="1057"/>
      <c r="HS132" s="1057"/>
      <c r="HT132" s="1057"/>
      <c r="HU132" s="1057"/>
      <c r="HV132" s="1057"/>
      <c r="HW132" s="1057"/>
      <c r="HX132" s="1057"/>
      <c r="HY132" s="1057"/>
      <c r="HZ132" s="1057"/>
      <c r="IA132" s="1057"/>
      <c r="IB132" s="1057"/>
      <c r="IC132" s="1057"/>
      <c r="ID132" s="1057"/>
      <c r="IE132" s="1057"/>
      <c r="IF132" s="1057"/>
      <c r="IG132" s="1057"/>
      <c r="IH132" s="1057"/>
      <c r="II132" s="1057"/>
      <c r="IJ132" s="1057"/>
      <c r="IK132" s="1057"/>
      <c r="IL132" s="1057"/>
      <c r="IM132" s="1057"/>
    </row>
    <row r="133" spans="1:247" s="185" customFormat="1" ht="15.75" thickBot="1" x14ac:dyDescent="0.3">
      <c r="A133" s="453">
        <v>132</v>
      </c>
      <c r="B133" s="453" t="s">
        <v>1002</v>
      </c>
      <c r="C133" s="453" t="s">
        <v>1003</v>
      </c>
      <c r="D133" s="412" t="s">
        <v>3841</v>
      </c>
      <c r="E133" s="1364" t="s">
        <v>4266</v>
      </c>
      <c r="F133" s="453" t="s">
        <v>1011</v>
      </c>
      <c r="G133" s="453" t="s">
        <v>96</v>
      </c>
      <c r="H133" s="1120">
        <v>36299</v>
      </c>
      <c r="I133" s="453">
        <v>24</v>
      </c>
      <c r="J133" s="454"/>
      <c r="K133" s="453" t="s">
        <v>489</v>
      </c>
      <c r="L133" s="454"/>
      <c r="M133" s="453" t="s">
        <v>154</v>
      </c>
      <c r="N133" s="454"/>
      <c r="O133" s="454"/>
      <c r="P133" s="454"/>
      <c r="Q133" s="453" t="s">
        <v>633</v>
      </c>
      <c r="R133" s="453"/>
      <c r="S133" s="1125">
        <v>2022</v>
      </c>
      <c r="T133" s="454"/>
      <c r="U133" s="453" t="s">
        <v>100</v>
      </c>
      <c r="V133" s="454"/>
      <c r="W133" s="453" t="s">
        <v>780</v>
      </c>
      <c r="X133" s="454"/>
      <c r="Y133" s="454" t="s">
        <v>102</v>
      </c>
      <c r="Z133" s="454"/>
      <c r="AA133" s="454" t="s">
        <v>191</v>
      </c>
      <c r="AB133" s="454"/>
      <c r="AC133" s="454"/>
      <c r="AD133" s="454"/>
      <c r="AE133" s="454" t="s">
        <v>102</v>
      </c>
      <c r="AF133" s="453" t="s">
        <v>192</v>
      </c>
      <c r="AG133" s="453" t="s">
        <v>193</v>
      </c>
      <c r="AH133" s="453" t="s">
        <v>105</v>
      </c>
      <c r="AI133" s="453" t="s">
        <v>102</v>
      </c>
      <c r="AJ133" s="453" t="s">
        <v>102</v>
      </c>
      <c r="AK133" s="1131">
        <v>45162</v>
      </c>
      <c r="AL133" s="453" t="s">
        <v>102</v>
      </c>
      <c r="AM133" s="453" t="s">
        <v>102</v>
      </c>
      <c r="AN133" s="453" t="s">
        <v>154</v>
      </c>
      <c r="AO133" s="177" t="s">
        <v>236</v>
      </c>
      <c r="AP133" s="453" t="s">
        <v>739</v>
      </c>
      <c r="AQ133" s="454" t="s">
        <v>515</v>
      </c>
      <c r="AR133" s="453" t="s">
        <v>102</v>
      </c>
      <c r="AS133" s="177" t="s">
        <v>1012</v>
      </c>
      <c r="AT133" s="453" t="s">
        <v>102</v>
      </c>
      <c r="AU133" s="453" t="s">
        <v>102</v>
      </c>
      <c r="AV133" s="469" t="s">
        <v>9</v>
      </c>
      <c r="AW133" s="453" t="s">
        <v>484</v>
      </c>
      <c r="AX133" s="454" t="s">
        <v>484</v>
      </c>
      <c r="AY133" s="453" t="s">
        <v>484</v>
      </c>
      <c r="AZ133" s="453" t="s">
        <v>335</v>
      </c>
      <c r="BA133" s="454" t="s">
        <v>433</v>
      </c>
      <c r="BB133" s="454" t="s">
        <v>179</v>
      </c>
      <c r="BC133" s="454"/>
      <c r="BD133" s="177" t="s">
        <v>1013</v>
      </c>
      <c r="BE133" s="187">
        <v>2</v>
      </c>
      <c r="BF133" s="188">
        <v>1</v>
      </c>
      <c r="BG133" s="188"/>
      <c r="BH133" s="188">
        <v>0</v>
      </c>
      <c r="BI133" s="188">
        <v>0</v>
      </c>
      <c r="BJ133" s="188">
        <v>0</v>
      </c>
      <c r="BK133" s="188">
        <v>0</v>
      </c>
      <c r="BL133" s="194">
        <f t="shared" ref="BL133:BM135" si="63">BE133+BH133+BJ133</f>
        <v>2</v>
      </c>
      <c r="BM133" s="194">
        <f t="shared" si="63"/>
        <v>1</v>
      </c>
      <c r="BN133" s="180">
        <f t="shared" si="62"/>
        <v>14</v>
      </c>
      <c r="BO133" s="455" t="s">
        <v>97</v>
      </c>
      <c r="BP133" s="456" t="s">
        <v>102</v>
      </c>
      <c r="BQ133" s="456" t="s">
        <v>97</v>
      </c>
      <c r="BR133" s="456" t="s">
        <v>102</v>
      </c>
      <c r="BS133" s="456" t="s">
        <v>97</v>
      </c>
      <c r="BT133" s="457" t="s">
        <v>102</v>
      </c>
      <c r="BU133" s="455" t="s">
        <v>97</v>
      </c>
      <c r="BV133" s="456" t="s">
        <v>102</v>
      </c>
      <c r="BW133" s="456" t="s">
        <v>97</v>
      </c>
      <c r="BX133" s="456" t="s">
        <v>102</v>
      </c>
      <c r="BY133" s="456" t="s">
        <v>97</v>
      </c>
      <c r="BZ133" s="457" t="s">
        <v>102</v>
      </c>
      <c r="CA133" s="458" t="s">
        <v>97</v>
      </c>
      <c r="CB133" s="459" t="s">
        <v>102</v>
      </c>
      <c r="CC133" s="459" t="s">
        <v>97</v>
      </c>
      <c r="CD133" s="459" t="s">
        <v>102</v>
      </c>
      <c r="CE133" s="459" t="s">
        <v>97</v>
      </c>
      <c r="CF133" s="459" t="s">
        <v>102</v>
      </c>
      <c r="CG133" s="459" t="s">
        <v>97</v>
      </c>
      <c r="CH133" s="459" t="s">
        <v>102</v>
      </c>
      <c r="CI133" s="459" t="s">
        <v>97</v>
      </c>
      <c r="CJ133" s="459" t="s">
        <v>102</v>
      </c>
      <c r="CK133" s="459" t="s">
        <v>97</v>
      </c>
      <c r="CL133" s="459" t="s">
        <v>102</v>
      </c>
      <c r="CM133" s="459" t="s">
        <v>97</v>
      </c>
      <c r="CN133" s="459" t="s">
        <v>102</v>
      </c>
      <c r="CO133" s="459" t="s">
        <v>97</v>
      </c>
      <c r="CP133" s="460" t="s">
        <v>102</v>
      </c>
      <c r="CQ133" s="190" t="s">
        <v>97</v>
      </c>
      <c r="CR133" s="191" t="s">
        <v>102</v>
      </c>
      <c r="CS133" s="191" t="s">
        <v>97</v>
      </c>
      <c r="CT133" s="191" t="s">
        <v>102</v>
      </c>
      <c r="CU133" s="191" t="s">
        <v>97</v>
      </c>
      <c r="CV133" s="192" t="s">
        <v>102</v>
      </c>
      <c r="CW133" s="191" t="s">
        <v>97</v>
      </c>
      <c r="CX133" s="192" t="s">
        <v>102</v>
      </c>
      <c r="CY133" s="186" t="s">
        <v>110</v>
      </c>
      <c r="CZ133" s="186">
        <v>87</v>
      </c>
      <c r="DA133" s="186" t="s">
        <v>110</v>
      </c>
      <c r="DB133" s="186">
        <v>25</v>
      </c>
      <c r="DC133" s="186" t="s">
        <v>97</v>
      </c>
      <c r="DD133" s="186" t="s">
        <v>102</v>
      </c>
      <c r="DE133" s="186" t="s">
        <v>102</v>
      </c>
      <c r="DF133" s="186" t="s">
        <v>102</v>
      </c>
      <c r="DG133" s="186" t="s">
        <v>97</v>
      </c>
      <c r="DH133" s="186" t="s">
        <v>102</v>
      </c>
      <c r="DI133" s="186" t="s">
        <v>97</v>
      </c>
      <c r="DJ133" s="186" t="s">
        <v>102</v>
      </c>
      <c r="DK133" s="186" t="s">
        <v>97</v>
      </c>
      <c r="DL133" s="186" t="s">
        <v>102</v>
      </c>
      <c r="DM133" s="186" t="s">
        <v>97</v>
      </c>
      <c r="DN133" s="186" t="s">
        <v>102</v>
      </c>
      <c r="DO133" s="186" t="s">
        <v>97</v>
      </c>
      <c r="DP133" s="186" t="s">
        <v>102</v>
      </c>
      <c r="DQ133" s="186" t="s">
        <v>97</v>
      </c>
      <c r="DR133" s="186" t="s">
        <v>102</v>
      </c>
      <c r="DS133" s="186" t="s">
        <v>97</v>
      </c>
      <c r="DT133" s="186" t="s">
        <v>102</v>
      </c>
      <c r="DU133" s="186" t="s">
        <v>97</v>
      </c>
      <c r="DV133" s="186" t="s">
        <v>102</v>
      </c>
      <c r="DW133" s="186" t="s">
        <v>97</v>
      </c>
      <c r="DX133" s="186" t="s">
        <v>102</v>
      </c>
      <c r="DY133" s="177" t="s">
        <v>97</v>
      </c>
      <c r="DZ133" s="177" t="s">
        <v>102</v>
      </c>
      <c r="EA133" s="177" t="s">
        <v>97</v>
      </c>
      <c r="EB133" s="177" t="s">
        <v>102</v>
      </c>
      <c r="EC133" s="177" t="s">
        <v>97</v>
      </c>
      <c r="ED133" s="177" t="s">
        <v>102</v>
      </c>
      <c r="EE133" s="177" t="s">
        <v>97</v>
      </c>
      <c r="EF133" s="177" t="s">
        <v>102</v>
      </c>
      <c r="EG133" s="177" t="s">
        <v>97</v>
      </c>
      <c r="EH133" s="193" t="s">
        <v>102</v>
      </c>
      <c r="EI133" s="183" t="s">
        <v>97</v>
      </c>
      <c r="EJ133" s="177" t="s">
        <v>102</v>
      </c>
      <c r="EK133" s="177" t="s">
        <v>97</v>
      </c>
      <c r="EL133" s="177" t="s">
        <v>102</v>
      </c>
      <c r="EM133" s="177" t="s">
        <v>97</v>
      </c>
      <c r="EN133" s="177" t="s">
        <v>102</v>
      </c>
      <c r="EO133" s="177" t="s">
        <v>97</v>
      </c>
      <c r="EP133" s="193" t="s">
        <v>102</v>
      </c>
      <c r="EQ133" s="183"/>
      <c r="ER133" s="177"/>
      <c r="ES133" s="177"/>
      <c r="ET133" s="177"/>
      <c r="EU133" s="177"/>
      <c r="EV133" s="177"/>
      <c r="EW133" s="177"/>
      <c r="EX133" s="177"/>
      <c r="EY133" s="177"/>
      <c r="EZ133" s="177"/>
      <c r="FA133" s="177"/>
      <c r="FB133" s="193"/>
      <c r="FC133" s="302"/>
      <c r="FD133" s="295"/>
      <c r="FE133" s="295"/>
      <c r="FF133" s="295"/>
      <c r="FG133" s="295"/>
      <c r="FH133" s="295"/>
      <c r="FI133" s="183"/>
      <c r="FJ133" s="177"/>
      <c r="FK133" s="177"/>
      <c r="FL133" s="177"/>
      <c r="FM133" s="177"/>
      <c r="FN133" s="177"/>
      <c r="FO133" s="177"/>
      <c r="FP133" s="193"/>
      <c r="FQ133" s="184"/>
      <c r="FR133" s="405"/>
      <c r="FS133" s="405"/>
      <c r="FT133" s="405"/>
      <c r="FU133" s="201"/>
      <c r="FV133" s="201"/>
      <c r="FW133" s="177"/>
      <c r="FX133" s="405"/>
      <c r="FY133" s="405"/>
      <c r="FZ133" s="405"/>
      <c r="GA133" s="405"/>
      <c r="GB133" s="405"/>
      <c r="GC133" s="666"/>
      <c r="GD133" s="183"/>
      <c r="GE133" s="201"/>
      <c r="GF133" s="177"/>
      <c r="GG133" s="177"/>
      <c r="GH133" s="177"/>
      <c r="GI133" s="177"/>
      <c r="GJ133" s="177"/>
      <c r="GK133" s="177"/>
      <c r="GL133" s="177"/>
      <c r="GM133" s="177"/>
      <c r="GN133" s="177"/>
      <c r="GO133" s="177"/>
      <c r="GP133" s="177"/>
      <c r="GQ133" s="177"/>
      <c r="GR133" s="177"/>
      <c r="GS133" s="177"/>
      <c r="GT133" s="177" t="s">
        <v>339</v>
      </c>
      <c r="GU133" s="177"/>
      <c r="GV133" s="177"/>
      <c r="GW133" s="177"/>
      <c r="GX133" s="177"/>
      <c r="GY133" s="177"/>
      <c r="GZ133" s="177"/>
      <c r="HA133" s="177"/>
      <c r="HB133" s="177"/>
      <c r="HC133" s="193"/>
      <c r="HD133" s="183"/>
      <c r="HE133" s="177"/>
      <c r="HF133" s="177"/>
      <c r="HG133" s="177"/>
      <c r="HH133" s="177"/>
      <c r="HI133" s="177"/>
      <c r="HJ133" s="177"/>
      <c r="HK133" s="177"/>
      <c r="HL133" s="177"/>
      <c r="HM133" s="177"/>
      <c r="HN133" s="177"/>
      <c r="HO133" s="193"/>
      <c r="HP133" s="1057"/>
      <c r="HQ133" s="1057"/>
      <c r="HR133" s="1057"/>
      <c r="HS133" s="1057"/>
      <c r="HT133" s="1057"/>
      <c r="HU133" s="1057"/>
      <c r="HV133" s="1057"/>
      <c r="HW133" s="1057"/>
      <c r="HX133" s="1057"/>
      <c r="HY133" s="1057"/>
      <c r="HZ133" s="1057"/>
      <c r="IA133" s="1057"/>
      <c r="IB133" s="1057"/>
      <c r="IC133" s="1057"/>
      <c r="ID133" s="1057"/>
      <c r="IE133" s="1057"/>
      <c r="IF133" s="1057"/>
      <c r="IG133" s="1057"/>
      <c r="IH133" s="1057"/>
      <c r="II133" s="1057"/>
      <c r="IJ133" s="1057"/>
      <c r="IK133" s="1057"/>
      <c r="IL133" s="1057"/>
      <c r="IM133" s="1057"/>
    </row>
    <row r="134" spans="1:247" s="185" customFormat="1" ht="15.75" thickBot="1" x14ac:dyDescent="0.3">
      <c r="A134" s="453">
        <v>133</v>
      </c>
      <c r="B134" s="453" t="s">
        <v>1009</v>
      </c>
      <c r="C134" s="453" t="s">
        <v>1010</v>
      </c>
      <c r="D134" s="412" t="s">
        <v>3842</v>
      </c>
      <c r="E134" s="1364" t="s">
        <v>4267</v>
      </c>
      <c r="F134" s="453" t="s">
        <v>1016</v>
      </c>
      <c r="G134" s="453" t="s">
        <v>147</v>
      </c>
      <c r="H134" s="1120">
        <v>33265</v>
      </c>
      <c r="I134" s="453">
        <v>32</v>
      </c>
      <c r="J134" s="453"/>
      <c r="K134" s="453" t="s">
        <v>489</v>
      </c>
      <c r="L134" s="453"/>
      <c r="M134" s="453" t="s">
        <v>166</v>
      </c>
      <c r="N134" s="453"/>
      <c r="O134" s="453"/>
      <c r="P134" s="453"/>
      <c r="Q134" s="453" t="s">
        <v>1017</v>
      </c>
      <c r="R134" s="454"/>
      <c r="S134" s="1124">
        <v>2015</v>
      </c>
      <c r="T134" s="453"/>
      <c r="U134" s="453" t="s">
        <v>491</v>
      </c>
      <c r="V134" s="453"/>
      <c r="W134" s="453" t="s">
        <v>684</v>
      </c>
      <c r="X134" s="453"/>
      <c r="Y134" s="453" t="s">
        <v>102</v>
      </c>
      <c r="Z134" s="453"/>
      <c r="AA134" s="453" t="s">
        <v>377</v>
      </c>
      <c r="AB134" s="453"/>
      <c r="AC134" s="453"/>
      <c r="AD134" s="453"/>
      <c r="AE134" s="453" t="s">
        <v>102</v>
      </c>
      <c r="AF134" s="453" t="s">
        <v>192</v>
      </c>
      <c r="AG134" s="454" t="s">
        <v>846</v>
      </c>
      <c r="AH134" s="453" t="s">
        <v>119</v>
      </c>
      <c r="AI134" s="453" t="s">
        <v>1018</v>
      </c>
      <c r="AJ134" s="453" t="s">
        <v>1019</v>
      </c>
      <c r="AK134" s="1131">
        <v>44914</v>
      </c>
      <c r="AL134" s="453" t="s">
        <v>102</v>
      </c>
      <c r="AM134" s="453" t="s">
        <v>102</v>
      </c>
      <c r="AN134" s="453" t="s">
        <v>166</v>
      </c>
      <c r="AO134" s="177" t="s">
        <v>504</v>
      </c>
      <c r="AP134" s="453" t="s">
        <v>543</v>
      </c>
      <c r="AQ134" s="454" t="s">
        <v>515</v>
      </c>
      <c r="AR134" s="453" t="s">
        <v>102</v>
      </c>
      <c r="AS134" s="177" t="s">
        <v>107</v>
      </c>
      <c r="AT134" s="453" t="s">
        <v>102</v>
      </c>
      <c r="AU134" s="453" t="s">
        <v>1020</v>
      </c>
      <c r="AV134" s="469" t="s">
        <v>9</v>
      </c>
      <c r="AW134" s="453" t="s">
        <v>484</v>
      </c>
      <c r="AX134" s="454" t="s">
        <v>484</v>
      </c>
      <c r="AY134" s="453" t="s">
        <v>484</v>
      </c>
      <c r="AZ134" s="1369" t="s">
        <v>2835</v>
      </c>
      <c r="BA134" s="453" t="s">
        <v>102</v>
      </c>
      <c r="BB134" s="1090" t="s">
        <v>102</v>
      </c>
      <c r="BC134" s="1090"/>
      <c r="BD134" s="177" t="s">
        <v>1021</v>
      </c>
      <c r="BE134" s="187">
        <v>2</v>
      </c>
      <c r="BF134" s="188">
        <v>1</v>
      </c>
      <c r="BG134" s="188"/>
      <c r="BH134" s="188">
        <v>9.5</v>
      </c>
      <c r="BI134" s="188">
        <v>6</v>
      </c>
      <c r="BJ134" s="188">
        <v>3</v>
      </c>
      <c r="BK134" s="188">
        <v>0</v>
      </c>
      <c r="BL134" s="194">
        <f t="shared" si="63"/>
        <v>14.5</v>
      </c>
      <c r="BM134" s="194">
        <f t="shared" si="63"/>
        <v>7</v>
      </c>
      <c r="BN134" s="195">
        <f>13-BM134</f>
        <v>6</v>
      </c>
      <c r="BO134" s="455" t="s">
        <v>97</v>
      </c>
      <c r="BP134" s="456" t="s">
        <v>102</v>
      </c>
      <c r="BQ134" s="456" t="s">
        <v>97</v>
      </c>
      <c r="BR134" s="456" t="s">
        <v>102</v>
      </c>
      <c r="BS134" s="456" t="s">
        <v>97</v>
      </c>
      <c r="BT134" s="457" t="s">
        <v>102</v>
      </c>
      <c r="BU134" s="455" t="s">
        <v>97</v>
      </c>
      <c r="BV134" s="456" t="s">
        <v>102</v>
      </c>
      <c r="BW134" s="456" t="s">
        <v>97</v>
      </c>
      <c r="BX134" s="456" t="s">
        <v>102</v>
      </c>
      <c r="BY134" s="456" t="s">
        <v>97</v>
      </c>
      <c r="BZ134" s="457" t="s">
        <v>102</v>
      </c>
      <c r="CA134" s="458" t="s">
        <v>97</v>
      </c>
      <c r="CB134" s="459" t="s">
        <v>102</v>
      </c>
      <c r="CC134" s="459" t="s">
        <v>97</v>
      </c>
      <c r="CD134" s="459" t="s">
        <v>102</v>
      </c>
      <c r="CE134" s="459" t="s">
        <v>97</v>
      </c>
      <c r="CF134" s="459" t="s">
        <v>102</v>
      </c>
      <c r="CG134" s="459" t="s">
        <v>97</v>
      </c>
      <c r="CH134" s="459" t="s">
        <v>102</v>
      </c>
      <c r="CI134" s="459" t="s">
        <v>97</v>
      </c>
      <c r="CJ134" s="459" t="s">
        <v>102</v>
      </c>
      <c r="CK134" s="459" t="s">
        <v>97</v>
      </c>
      <c r="CL134" s="459" t="s">
        <v>102</v>
      </c>
      <c r="CM134" s="459" t="s">
        <v>97</v>
      </c>
      <c r="CN134" s="459" t="s">
        <v>102</v>
      </c>
      <c r="CO134" s="459" t="s">
        <v>97</v>
      </c>
      <c r="CP134" s="460" t="s">
        <v>102</v>
      </c>
      <c r="CQ134" s="190" t="s">
        <v>97</v>
      </c>
      <c r="CR134" s="191" t="s">
        <v>102</v>
      </c>
      <c r="CS134" s="191" t="s">
        <v>97</v>
      </c>
      <c r="CT134" s="191" t="s">
        <v>102</v>
      </c>
      <c r="CU134" s="191" t="s">
        <v>97</v>
      </c>
      <c r="CV134" s="192" t="s">
        <v>102</v>
      </c>
      <c r="CW134" s="191" t="s">
        <v>97</v>
      </c>
      <c r="CX134" s="192" t="s">
        <v>102</v>
      </c>
      <c r="CY134" s="186" t="s">
        <v>110</v>
      </c>
      <c r="CZ134" s="186">
        <v>81</v>
      </c>
      <c r="DA134" s="186" t="s">
        <v>97</v>
      </c>
      <c r="DB134" s="186" t="s">
        <v>102</v>
      </c>
      <c r="DC134" s="186" t="s">
        <v>110</v>
      </c>
      <c r="DD134" s="186" t="s">
        <v>981</v>
      </c>
      <c r="DE134" s="186" t="s">
        <v>102</v>
      </c>
      <c r="DF134" s="186" t="s">
        <v>102</v>
      </c>
      <c r="DG134" s="186" t="s">
        <v>97</v>
      </c>
      <c r="DH134" s="186" t="s">
        <v>102</v>
      </c>
      <c r="DI134" s="186" t="s">
        <v>97</v>
      </c>
      <c r="DJ134" s="186" t="s">
        <v>102</v>
      </c>
      <c r="DK134" s="186" t="s">
        <v>97</v>
      </c>
      <c r="DL134" s="186" t="s">
        <v>102</v>
      </c>
      <c r="DM134" s="186" t="s">
        <v>97</v>
      </c>
      <c r="DN134" s="186" t="s">
        <v>102</v>
      </c>
      <c r="DO134" s="186" t="s">
        <v>97</v>
      </c>
      <c r="DP134" s="186" t="s">
        <v>102</v>
      </c>
      <c r="DQ134" s="186" t="s">
        <v>97</v>
      </c>
      <c r="DR134" s="186" t="s">
        <v>102</v>
      </c>
      <c r="DS134" s="186" t="s">
        <v>97</v>
      </c>
      <c r="DT134" s="186" t="s">
        <v>102</v>
      </c>
      <c r="DU134" s="186" t="s">
        <v>97</v>
      </c>
      <c r="DV134" s="186" t="s">
        <v>102</v>
      </c>
      <c r="DW134" s="186" t="s">
        <v>97</v>
      </c>
      <c r="DX134" s="186" t="s">
        <v>102</v>
      </c>
      <c r="DY134" s="177" t="s">
        <v>110</v>
      </c>
      <c r="DZ134" s="177" t="s">
        <v>350</v>
      </c>
      <c r="EA134" s="177" t="s">
        <v>110</v>
      </c>
      <c r="EB134" s="177" t="s">
        <v>313</v>
      </c>
      <c r="EC134" s="177" t="s">
        <v>97</v>
      </c>
      <c r="ED134" s="177" t="s">
        <v>102</v>
      </c>
      <c r="EE134" s="177" t="s">
        <v>97</v>
      </c>
      <c r="EF134" s="177" t="s">
        <v>102</v>
      </c>
      <c r="EG134" s="177" t="s">
        <v>97</v>
      </c>
      <c r="EH134" s="193" t="s">
        <v>102</v>
      </c>
      <c r="EI134" s="183" t="s">
        <v>97</v>
      </c>
      <c r="EJ134" s="177" t="s">
        <v>102</v>
      </c>
      <c r="EK134" s="177" t="s">
        <v>97</v>
      </c>
      <c r="EL134" s="177" t="s">
        <v>102</v>
      </c>
      <c r="EM134" s="177" t="s">
        <v>97</v>
      </c>
      <c r="EN134" s="177" t="s">
        <v>102</v>
      </c>
      <c r="EO134" s="177" t="s">
        <v>97</v>
      </c>
      <c r="EP134" s="193" t="s">
        <v>102</v>
      </c>
      <c r="EQ134" s="183"/>
      <c r="ER134" s="177"/>
      <c r="ES134" s="177"/>
      <c r="ET134" s="177"/>
      <c r="EU134" s="177"/>
      <c r="EV134" s="177"/>
      <c r="EW134" s="177"/>
      <c r="EX134" s="177"/>
      <c r="EY134" s="177"/>
      <c r="EZ134" s="177"/>
      <c r="FA134" s="177"/>
      <c r="FB134" s="193"/>
      <c r="FC134" s="302"/>
      <c r="FD134" s="295"/>
      <c r="FE134" s="295"/>
      <c r="FF134" s="295"/>
      <c r="FG134" s="295"/>
      <c r="FH134" s="295"/>
      <c r="FI134" s="183"/>
      <c r="FJ134" s="177"/>
      <c r="FK134" s="177"/>
      <c r="FL134" s="177"/>
      <c r="FM134" s="177"/>
      <c r="FN134" s="177"/>
      <c r="FO134" s="177"/>
      <c r="FP134" s="193"/>
      <c r="FQ134" s="193"/>
      <c r="FR134" s="383" t="s">
        <v>181</v>
      </c>
      <c r="FS134" s="384" t="s">
        <v>110</v>
      </c>
      <c r="FT134" s="385" t="s">
        <v>287</v>
      </c>
      <c r="FU134" s="201" t="s">
        <v>181</v>
      </c>
      <c r="FV134" s="201" t="s">
        <v>110</v>
      </c>
      <c r="FW134" s="193" t="s">
        <v>351</v>
      </c>
      <c r="FX134" s="383"/>
      <c r="FY134" s="384"/>
      <c r="FZ134" s="384"/>
      <c r="GA134" s="384"/>
      <c r="GB134" s="384"/>
      <c r="GC134" s="665"/>
      <c r="GD134" s="183"/>
      <c r="GE134" s="201"/>
      <c r="GF134" s="177"/>
      <c r="GG134" s="177"/>
      <c r="GH134" s="177"/>
      <c r="GI134" s="177"/>
      <c r="GJ134" s="177"/>
      <c r="GK134" s="177"/>
      <c r="GL134" s="177"/>
      <c r="GM134" s="177"/>
      <c r="GN134" s="177"/>
      <c r="GO134" s="177"/>
      <c r="GP134" s="177"/>
      <c r="GQ134" s="177"/>
      <c r="GR134" s="177"/>
      <c r="GS134" s="177" t="s">
        <v>436</v>
      </c>
      <c r="GT134" s="177" t="s">
        <v>526</v>
      </c>
      <c r="GU134" s="177" t="s">
        <v>181</v>
      </c>
      <c r="GV134" s="177" t="s">
        <v>110</v>
      </c>
      <c r="GW134" s="177" t="s">
        <v>313</v>
      </c>
      <c r="GX134" s="177" t="s">
        <v>181</v>
      </c>
      <c r="GY134" s="177" t="s">
        <v>110</v>
      </c>
      <c r="GZ134" s="177" t="s">
        <v>313</v>
      </c>
      <c r="HA134" s="177"/>
      <c r="HB134" s="177"/>
      <c r="HC134" s="193"/>
      <c r="HD134" s="183"/>
      <c r="HE134" s="177"/>
      <c r="HF134" s="177"/>
      <c r="HG134" s="177"/>
      <c r="HH134" s="177"/>
      <c r="HI134" s="177"/>
      <c r="HJ134" s="177"/>
      <c r="HK134" s="177"/>
      <c r="HL134" s="177"/>
      <c r="HM134" s="177"/>
      <c r="HN134" s="177" t="s">
        <v>110</v>
      </c>
      <c r="HO134" s="193"/>
      <c r="HP134" s="1057"/>
      <c r="HQ134" s="1057"/>
      <c r="HR134" s="1057"/>
      <c r="HS134" s="1057" t="s">
        <v>181</v>
      </c>
      <c r="HT134" s="1057"/>
      <c r="HU134" s="1057"/>
      <c r="HV134" s="1057" t="s">
        <v>181</v>
      </c>
      <c r="HW134" s="1057"/>
      <c r="HX134" s="1057"/>
      <c r="HY134" s="1057"/>
      <c r="HZ134" s="1057"/>
      <c r="IA134" s="1057"/>
      <c r="IB134" s="1057"/>
      <c r="IC134" s="1057"/>
      <c r="ID134" s="1057"/>
      <c r="IE134" s="1057"/>
      <c r="IF134" s="1057"/>
      <c r="IG134" s="1057"/>
      <c r="IH134" s="1057"/>
      <c r="II134" s="1057"/>
      <c r="IJ134" s="1057"/>
      <c r="IK134" s="1057"/>
      <c r="IL134" s="1057"/>
      <c r="IM134" s="1057"/>
    </row>
    <row r="135" spans="1:247" s="185" customFormat="1" ht="15.75" thickBot="1" x14ac:dyDescent="0.3">
      <c r="A135" s="453">
        <v>134</v>
      </c>
      <c r="B135" s="453" t="s">
        <v>1014</v>
      </c>
      <c r="C135" s="453" t="s">
        <v>1015</v>
      </c>
      <c r="D135" s="412" t="s">
        <v>3843</v>
      </c>
      <c r="E135" s="1364" t="s">
        <v>4268</v>
      </c>
      <c r="F135" s="453" t="s">
        <v>1024</v>
      </c>
      <c r="G135" s="453" t="s">
        <v>96</v>
      </c>
      <c r="H135" s="1120">
        <v>37123</v>
      </c>
      <c r="I135" s="453">
        <v>22</v>
      </c>
      <c r="J135" s="453"/>
      <c r="K135" s="453" t="s">
        <v>563</v>
      </c>
      <c r="L135" s="453"/>
      <c r="M135" s="453" t="s">
        <v>154</v>
      </c>
      <c r="N135" s="453"/>
      <c r="O135" s="453"/>
      <c r="P135" s="453"/>
      <c r="Q135" s="453" t="s">
        <v>1025</v>
      </c>
      <c r="R135" s="453"/>
      <c r="S135" s="1124">
        <v>2023</v>
      </c>
      <c r="T135" s="453"/>
      <c r="U135" s="453" t="s">
        <v>100</v>
      </c>
      <c r="V135" s="453"/>
      <c r="W135" s="453" t="s">
        <v>101</v>
      </c>
      <c r="X135" s="453"/>
      <c r="Y135" s="453" t="s">
        <v>102</v>
      </c>
      <c r="Z135" s="453"/>
      <c r="AA135" s="453" t="s">
        <v>377</v>
      </c>
      <c r="AB135" s="453"/>
      <c r="AC135" s="453"/>
      <c r="AD135" s="453"/>
      <c r="AE135" s="453" t="s">
        <v>102</v>
      </c>
      <c r="AF135" s="453" t="s">
        <v>103</v>
      </c>
      <c r="AG135" s="453" t="s">
        <v>104</v>
      </c>
      <c r="AH135" s="453" t="s">
        <v>119</v>
      </c>
      <c r="AI135" s="453" t="s">
        <v>1026</v>
      </c>
      <c r="AJ135" s="453" t="s">
        <v>1027</v>
      </c>
      <c r="AK135" s="1120">
        <v>45148</v>
      </c>
      <c r="AL135" s="453" t="s">
        <v>102</v>
      </c>
      <c r="AM135" s="453" t="s">
        <v>102</v>
      </c>
      <c r="AN135" s="453" t="s">
        <v>154</v>
      </c>
      <c r="AO135" s="177" t="s">
        <v>236</v>
      </c>
      <c r="AP135" s="453" t="s">
        <v>110</v>
      </c>
      <c r="AQ135" s="454" t="s">
        <v>482</v>
      </c>
      <c r="AR135" s="453">
        <v>125</v>
      </c>
      <c r="AS135" s="177" t="s">
        <v>133</v>
      </c>
      <c r="AT135" s="453" t="s">
        <v>102</v>
      </c>
      <c r="AU135" s="453" t="s">
        <v>1028</v>
      </c>
      <c r="AV135" s="469" t="s">
        <v>9</v>
      </c>
      <c r="AW135" s="453" t="s">
        <v>484</v>
      </c>
      <c r="AX135" s="454" t="s">
        <v>484</v>
      </c>
      <c r="AY135" s="453" t="s">
        <v>484</v>
      </c>
      <c r="AZ135" s="453" t="s">
        <v>177</v>
      </c>
      <c r="BA135" s="453" t="s">
        <v>576</v>
      </c>
      <c r="BB135" s="453" t="s">
        <v>577</v>
      </c>
      <c r="BC135" s="453"/>
      <c r="BD135" s="950" t="s">
        <v>1029</v>
      </c>
      <c r="BE135" s="187">
        <v>3</v>
      </c>
      <c r="BF135" s="188">
        <v>2</v>
      </c>
      <c r="BG135" s="188"/>
      <c r="BH135" s="187">
        <v>0</v>
      </c>
      <c r="BI135" s="187">
        <v>0</v>
      </c>
      <c r="BJ135" s="187">
        <v>0</v>
      </c>
      <c r="BK135" s="187">
        <v>0</v>
      </c>
      <c r="BL135" s="194">
        <f t="shared" si="63"/>
        <v>3</v>
      </c>
      <c r="BM135" s="194">
        <f t="shared" si="63"/>
        <v>2</v>
      </c>
      <c r="BN135" s="180">
        <f>15-BM135</f>
        <v>13</v>
      </c>
      <c r="BO135" s="455" t="s">
        <v>97</v>
      </c>
      <c r="BP135" s="456" t="s">
        <v>102</v>
      </c>
      <c r="BQ135" s="456" t="s">
        <v>97</v>
      </c>
      <c r="BR135" s="456" t="s">
        <v>102</v>
      </c>
      <c r="BS135" s="456" t="s">
        <v>97</v>
      </c>
      <c r="BT135" s="457" t="s">
        <v>102</v>
      </c>
      <c r="BU135" s="455" t="s">
        <v>97</v>
      </c>
      <c r="BV135" s="456" t="s">
        <v>102</v>
      </c>
      <c r="BW135" s="456" t="s">
        <v>97</v>
      </c>
      <c r="BX135" s="456" t="s">
        <v>102</v>
      </c>
      <c r="BY135" s="456" t="s">
        <v>97</v>
      </c>
      <c r="BZ135" s="457" t="s">
        <v>102</v>
      </c>
      <c r="CA135" s="458" t="s">
        <v>97</v>
      </c>
      <c r="CB135" s="459" t="s">
        <v>102</v>
      </c>
      <c r="CC135" s="459" t="s">
        <v>97</v>
      </c>
      <c r="CD135" s="459" t="s">
        <v>102</v>
      </c>
      <c r="CE135" s="459" t="s">
        <v>97</v>
      </c>
      <c r="CF135" s="459" t="s">
        <v>102</v>
      </c>
      <c r="CG135" s="459" t="s">
        <v>97</v>
      </c>
      <c r="CH135" s="459" t="s">
        <v>102</v>
      </c>
      <c r="CI135" s="459" t="s">
        <v>97</v>
      </c>
      <c r="CJ135" s="459" t="s">
        <v>102</v>
      </c>
      <c r="CK135" s="459" t="s">
        <v>97</v>
      </c>
      <c r="CL135" s="459" t="s">
        <v>102</v>
      </c>
      <c r="CM135" s="459" t="s">
        <v>97</v>
      </c>
      <c r="CN135" s="459" t="s">
        <v>102</v>
      </c>
      <c r="CO135" s="459" t="s">
        <v>97</v>
      </c>
      <c r="CP135" s="460" t="s">
        <v>102</v>
      </c>
      <c r="CQ135" s="190" t="s">
        <v>97</v>
      </c>
      <c r="CR135" s="191" t="s">
        <v>102</v>
      </c>
      <c r="CS135" s="191" t="s">
        <v>97</v>
      </c>
      <c r="CT135" s="191" t="s">
        <v>102</v>
      </c>
      <c r="CU135" s="191" t="s">
        <v>97</v>
      </c>
      <c r="CV135" s="192" t="s">
        <v>102</v>
      </c>
      <c r="CW135" s="191" t="s">
        <v>97</v>
      </c>
      <c r="CX135" s="192" t="s">
        <v>102</v>
      </c>
      <c r="CY135" s="186" t="s">
        <v>110</v>
      </c>
      <c r="CZ135" s="186">
        <v>69</v>
      </c>
      <c r="DA135" s="186" t="s">
        <v>110</v>
      </c>
      <c r="DB135" s="186">
        <v>79.64</v>
      </c>
      <c r="DC135" s="186" t="s">
        <v>110</v>
      </c>
      <c r="DD135" s="186">
        <v>40</v>
      </c>
      <c r="DE135" s="186" t="s">
        <v>102</v>
      </c>
      <c r="DF135" s="186" t="s">
        <v>102</v>
      </c>
      <c r="DG135" s="186" t="s">
        <v>97</v>
      </c>
      <c r="DH135" s="186" t="s">
        <v>102</v>
      </c>
      <c r="DI135" s="186" t="s">
        <v>97</v>
      </c>
      <c r="DJ135" s="186" t="s">
        <v>102</v>
      </c>
      <c r="DK135" s="186" t="s">
        <v>97</v>
      </c>
      <c r="DL135" s="186" t="s">
        <v>102</v>
      </c>
      <c r="DM135" s="186" t="s">
        <v>97</v>
      </c>
      <c r="DN135" s="186" t="s">
        <v>102</v>
      </c>
      <c r="DO135" s="186" t="s">
        <v>97</v>
      </c>
      <c r="DP135" s="186" t="s">
        <v>102</v>
      </c>
      <c r="DQ135" s="186" t="s">
        <v>97</v>
      </c>
      <c r="DR135" s="186" t="s">
        <v>102</v>
      </c>
      <c r="DS135" s="186" t="s">
        <v>97</v>
      </c>
      <c r="DT135" s="186" t="s">
        <v>102</v>
      </c>
      <c r="DU135" s="186" t="s">
        <v>97</v>
      </c>
      <c r="DV135" s="186" t="s">
        <v>102</v>
      </c>
      <c r="DW135" s="186" t="s">
        <v>97</v>
      </c>
      <c r="DX135" s="186" t="s">
        <v>102</v>
      </c>
      <c r="DY135" s="177" t="s">
        <v>97</v>
      </c>
      <c r="DZ135" s="177" t="s">
        <v>102</v>
      </c>
      <c r="EA135" s="177" t="s">
        <v>97</v>
      </c>
      <c r="EB135" s="177" t="s">
        <v>102</v>
      </c>
      <c r="EC135" s="177" t="s">
        <v>97</v>
      </c>
      <c r="ED135" s="177" t="s">
        <v>102</v>
      </c>
      <c r="EE135" s="177" t="s">
        <v>97</v>
      </c>
      <c r="EF135" s="177" t="s">
        <v>102</v>
      </c>
      <c r="EG135" s="177" t="s">
        <v>97</v>
      </c>
      <c r="EH135" s="193" t="s">
        <v>102</v>
      </c>
      <c r="EI135" s="183" t="s">
        <v>97</v>
      </c>
      <c r="EJ135" s="177" t="s">
        <v>102</v>
      </c>
      <c r="EK135" s="177" t="s">
        <v>97</v>
      </c>
      <c r="EL135" s="177" t="s">
        <v>102</v>
      </c>
      <c r="EM135" s="177" t="s">
        <v>97</v>
      </c>
      <c r="EN135" s="177" t="s">
        <v>102</v>
      </c>
      <c r="EO135" s="177" t="s">
        <v>97</v>
      </c>
      <c r="EP135" s="193" t="s">
        <v>102</v>
      </c>
      <c r="EQ135" s="183"/>
      <c r="ER135" s="177"/>
      <c r="ES135" s="177"/>
      <c r="ET135" s="177"/>
      <c r="EU135" s="177"/>
      <c r="EV135" s="177"/>
      <c r="EW135" s="177"/>
      <c r="EX135" s="177"/>
      <c r="EY135" s="177"/>
      <c r="EZ135" s="177"/>
      <c r="FA135" s="177"/>
      <c r="FB135" s="193"/>
      <c r="FC135" s="302"/>
      <c r="FD135" s="295"/>
      <c r="FE135" s="295"/>
      <c r="FF135" s="295"/>
      <c r="FG135" s="295"/>
      <c r="FH135" s="295"/>
      <c r="FI135" s="183"/>
      <c r="FJ135" s="177"/>
      <c r="FK135" s="177"/>
      <c r="FL135" s="177"/>
      <c r="FM135" s="177"/>
      <c r="FN135" s="177"/>
      <c r="FO135" s="177"/>
      <c r="FP135" s="193"/>
      <c r="FQ135" s="184"/>
      <c r="FR135" s="404"/>
      <c r="FS135" s="404"/>
      <c r="FT135" s="404"/>
      <c r="FU135" s="201"/>
      <c r="FV135" s="201"/>
      <c r="FW135" s="177"/>
      <c r="FX135" s="404"/>
      <c r="FY135" s="404"/>
      <c r="FZ135" s="404"/>
      <c r="GA135" s="404"/>
      <c r="GB135" s="404"/>
      <c r="GC135" s="664"/>
      <c r="GD135" s="183"/>
      <c r="GE135" s="201"/>
      <c r="GF135" s="177"/>
      <c r="GG135" s="177"/>
      <c r="GH135" s="177"/>
      <c r="GI135" s="177"/>
      <c r="GJ135" s="177"/>
      <c r="GK135" s="177"/>
      <c r="GL135" s="177"/>
      <c r="GM135" s="177"/>
      <c r="GN135" s="177"/>
      <c r="GO135" s="177"/>
      <c r="GP135" s="177"/>
      <c r="GQ135" s="177"/>
      <c r="GR135" s="177"/>
      <c r="GS135" s="177"/>
      <c r="GT135" s="177"/>
      <c r="GU135" s="177"/>
      <c r="GV135" s="177"/>
      <c r="GW135" s="177"/>
      <c r="GX135" s="177"/>
      <c r="GY135" s="177"/>
      <c r="GZ135" s="177"/>
      <c r="HA135" s="177"/>
      <c r="HB135" s="177"/>
      <c r="HC135" s="193"/>
      <c r="HD135" s="183"/>
      <c r="HE135" s="177"/>
      <c r="HF135" s="177"/>
      <c r="HG135" s="177"/>
      <c r="HH135" s="177"/>
      <c r="HI135" s="177"/>
      <c r="HJ135" s="177"/>
      <c r="HK135" s="177"/>
      <c r="HL135" s="177"/>
      <c r="HM135" s="177"/>
      <c r="HN135" s="177"/>
      <c r="HO135" s="193"/>
      <c r="HP135" s="1057"/>
      <c r="HQ135" s="1057"/>
      <c r="HR135" s="1057"/>
      <c r="HS135" s="1057"/>
      <c r="HT135" s="1057"/>
      <c r="HU135" s="1057"/>
      <c r="HV135" s="1057"/>
      <c r="HW135" s="1057"/>
      <c r="HX135" s="1057"/>
      <c r="HY135" s="1057"/>
      <c r="HZ135" s="1057"/>
      <c r="IA135" s="1057"/>
      <c r="IB135" s="1057"/>
      <c r="IC135" s="1057"/>
      <c r="ID135" s="1057"/>
      <c r="IE135" s="1057"/>
      <c r="IF135" s="1057"/>
      <c r="IG135" s="1057"/>
      <c r="IH135" s="1057"/>
      <c r="II135" s="1057"/>
      <c r="IJ135" s="1057"/>
      <c r="IK135" s="1057"/>
      <c r="IL135" s="1057"/>
      <c r="IM135" s="1057"/>
    </row>
    <row r="136" spans="1:247" s="185" customFormat="1" ht="12.75" customHeight="1" thickBot="1" x14ac:dyDescent="0.3">
      <c r="A136" s="453">
        <v>135</v>
      </c>
      <c r="B136" s="453" t="s">
        <v>1022</v>
      </c>
      <c r="C136" s="453" t="s">
        <v>1023</v>
      </c>
      <c r="D136" s="412" t="s">
        <v>3844</v>
      </c>
      <c r="E136" s="1364" t="s">
        <v>4269</v>
      </c>
      <c r="F136" s="453" t="s">
        <v>1032</v>
      </c>
      <c r="G136" s="453" t="s">
        <v>96</v>
      </c>
      <c r="H136" s="1120">
        <v>28492</v>
      </c>
      <c r="I136" s="453">
        <v>45</v>
      </c>
      <c r="J136" s="453"/>
      <c r="K136" s="453" t="s">
        <v>563</v>
      </c>
      <c r="L136" s="453"/>
      <c r="M136" s="453" t="s">
        <v>98</v>
      </c>
      <c r="N136" s="453"/>
      <c r="O136" s="453"/>
      <c r="P136" s="453"/>
      <c r="Q136" s="453" t="s">
        <v>808</v>
      </c>
      <c r="R136" s="453"/>
      <c r="S136" s="1124">
        <v>1999</v>
      </c>
      <c r="T136" s="453"/>
      <c r="U136" s="453" t="s">
        <v>100</v>
      </c>
      <c r="V136" s="453"/>
      <c r="W136" s="453" t="s">
        <v>511</v>
      </c>
      <c r="X136" s="453"/>
      <c r="Y136" s="453" t="s">
        <v>102</v>
      </c>
      <c r="Z136" s="453"/>
      <c r="AA136" s="453" t="s">
        <v>300</v>
      </c>
      <c r="AB136" s="453"/>
      <c r="AC136" s="453"/>
      <c r="AD136" s="453"/>
      <c r="AE136" s="453" t="s">
        <v>102</v>
      </c>
      <c r="AF136" s="453" t="s">
        <v>117</v>
      </c>
      <c r="AG136" s="453" t="s">
        <v>130</v>
      </c>
      <c r="AH136" s="453" t="s">
        <v>119</v>
      </c>
      <c r="AI136" s="453" t="s">
        <v>1033</v>
      </c>
      <c r="AJ136" s="453" t="s">
        <v>1034</v>
      </c>
      <c r="AK136" s="1120">
        <v>45152</v>
      </c>
      <c r="AL136" s="453" t="s">
        <v>102</v>
      </c>
      <c r="AM136" s="453" t="s">
        <v>102</v>
      </c>
      <c r="AN136" s="453" t="s">
        <v>98</v>
      </c>
      <c r="AO136" s="177" t="s">
        <v>122</v>
      </c>
      <c r="AP136" s="453" t="s">
        <v>514</v>
      </c>
      <c r="AQ136" s="454" t="s">
        <v>515</v>
      </c>
      <c r="AR136" s="453" t="s">
        <v>102</v>
      </c>
      <c r="AS136" s="177" t="s">
        <v>107</v>
      </c>
      <c r="AT136" s="453" t="s">
        <v>1035</v>
      </c>
      <c r="AU136" s="453" t="s">
        <v>927</v>
      </c>
      <c r="AV136" s="469" t="s">
        <v>9</v>
      </c>
      <c r="AW136" s="453" t="s">
        <v>484</v>
      </c>
      <c r="AX136" s="454" t="s">
        <v>484</v>
      </c>
      <c r="AY136" s="453" t="s">
        <v>484</v>
      </c>
      <c r="AZ136" s="1370" t="s">
        <v>4565</v>
      </c>
      <c r="BA136" s="453" t="s">
        <v>102</v>
      </c>
      <c r="BB136" s="453" t="s">
        <v>102</v>
      </c>
      <c r="BC136" s="453"/>
      <c r="BD136" s="177" t="s">
        <v>1036</v>
      </c>
      <c r="BE136" s="187">
        <v>2</v>
      </c>
      <c r="BF136" s="188">
        <v>2</v>
      </c>
      <c r="BG136" s="188"/>
      <c r="BH136" s="188">
        <v>7.5</v>
      </c>
      <c r="BI136" s="188">
        <v>7.5</v>
      </c>
      <c r="BJ136" s="188">
        <v>4.5</v>
      </c>
      <c r="BK136" s="188">
        <v>4.5</v>
      </c>
      <c r="BL136" s="194">
        <f t="shared" ref="BL136:BL144" si="64">BE136+BH136+BJ136</f>
        <v>14</v>
      </c>
      <c r="BM136" s="194">
        <f t="shared" ref="BM136:BM144" si="65">BF136+BI136+BK136</f>
        <v>14</v>
      </c>
      <c r="BN136" s="188">
        <f>14-BM136</f>
        <v>0</v>
      </c>
      <c r="BO136" s="455" t="s">
        <v>97</v>
      </c>
      <c r="BP136" s="456" t="s">
        <v>102</v>
      </c>
      <c r="BQ136" s="456" t="s">
        <v>97</v>
      </c>
      <c r="BR136" s="456" t="s">
        <v>102</v>
      </c>
      <c r="BS136" s="456" t="s">
        <v>97</v>
      </c>
      <c r="BT136" s="457" t="s">
        <v>102</v>
      </c>
      <c r="BU136" s="455" t="s">
        <v>97</v>
      </c>
      <c r="BV136" s="456" t="s">
        <v>102</v>
      </c>
      <c r="BW136" s="456" t="s">
        <v>97</v>
      </c>
      <c r="BX136" s="456" t="s">
        <v>102</v>
      </c>
      <c r="BY136" s="456" t="s">
        <v>97</v>
      </c>
      <c r="BZ136" s="457" t="s">
        <v>102</v>
      </c>
      <c r="CA136" s="458" t="s">
        <v>97</v>
      </c>
      <c r="CB136" s="459" t="s">
        <v>102</v>
      </c>
      <c r="CC136" s="459" t="s">
        <v>97</v>
      </c>
      <c r="CD136" s="459" t="s">
        <v>102</v>
      </c>
      <c r="CE136" s="459" t="s">
        <v>97</v>
      </c>
      <c r="CF136" s="459" t="s">
        <v>102</v>
      </c>
      <c r="CG136" s="459" t="s">
        <v>97</v>
      </c>
      <c r="CH136" s="459" t="s">
        <v>102</v>
      </c>
      <c r="CI136" s="459" t="s">
        <v>97</v>
      </c>
      <c r="CJ136" s="459" t="s">
        <v>102</v>
      </c>
      <c r="CK136" s="459" t="s">
        <v>97</v>
      </c>
      <c r="CL136" s="459" t="s">
        <v>102</v>
      </c>
      <c r="CM136" s="459" t="s">
        <v>97</v>
      </c>
      <c r="CN136" s="459" t="s">
        <v>102</v>
      </c>
      <c r="CO136" s="459" t="s">
        <v>97</v>
      </c>
      <c r="CP136" s="460" t="s">
        <v>102</v>
      </c>
      <c r="CQ136" s="190" t="s">
        <v>97</v>
      </c>
      <c r="CR136" s="191" t="s">
        <v>102</v>
      </c>
      <c r="CS136" s="191" t="s">
        <v>97</v>
      </c>
      <c r="CT136" s="191" t="s">
        <v>102</v>
      </c>
      <c r="CU136" s="191" t="s">
        <v>97</v>
      </c>
      <c r="CV136" s="192" t="s">
        <v>102</v>
      </c>
      <c r="CW136" s="191" t="s">
        <v>97</v>
      </c>
      <c r="CX136" s="192" t="s">
        <v>102</v>
      </c>
      <c r="CY136" s="186" t="s">
        <v>110</v>
      </c>
      <c r="CZ136" s="186">
        <v>90</v>
      </c>
      <c r="DA136" s="186" t="s">
        <v>97</v>
      </c>
      <c r="DB136" s="186" t="s">
        <v>102</v>
      </c>
      <c r="DC136" s="186" t="s">
        <v>110</v>
      </c>
      <c r="DD136" s="186">
        <v>96</v>
      </c>
      <c r="DE136" s="186" t="s">
        <v>102</v>
      </c>
      <c r="DF136" s="186" t="s">
        <v>102</v>
      </c>
      <c r="DG136" s="186" t="s">
        <v>97</v>
      </c>
      <c r="DH136" s="186" t="s">
        <v>102</v>
      </c>
      <c r="DI136" s="186" t="s">
        <v>97</v>
      </c>
      <c r="DJ136" s="186" t="s">
        <v>102</v>
      </c>
      <c r="DK136" s="186" t="s">
        <v>97</v>
      </c>
      <c r="DL136" s="186" t="s">
        <v>102</v>
      </c>
      <c r="DM136" s="186" t="s">
        <v>97</v>
      </c>
      <c r="DN136" s="186" t="s">
        <v>102</v>
      </c>
      <c r="DO136" s="186" t="s">
        <v>97</v>
      </c>
      <c r="DP136" s="186" t="s">
        <v>102</v>
      </c>
      <c r="DQ136" s="186" t="s">
        <v>97</v>
      </c>
      <c r="DR136" s="186" t="s">
        <v>102</v>
      </c>
      <c r="DS136" s="186" t="s">
        <v>97</v>
      </c>
      <c r="DT136" s="186" t="s">
        <v>102</v>
      </c>
      <c r="DU136" s="186" t="s">
        <v>97</v>
      </c>
      <c r="DV136" s="186" t="s">
        <v>102</v>
      </c>
      <c r="DW136" s="186" t="s">
        <v>97</v>
      </c>
      <c r="DX136" s="186" t="s">
        <v>102</v>
      </c>
      <c r="DY136" s="177" t="s">
        <v>110</v>
      </c>
      <c r="DZ136" s="177" t="s">
        <v>435</v>
      </c>
      <c r="EA136" s="177" t="s">
        <v>110</v>
      </c>
      <c r="EB136" s="177" t="s">
        <v>350</v>
      </c>
      <c r="EC136" s="177" t="s">
        <v>97</v>
      </c>
      <c r="ED136" s="177" t="s">
        <v>102</v>
      </c>
      <c r="EE136" s="177" t="s">
        <v>97</v>
      </c>
      <c r="EF136" s="177" t="s">
        <v>102</v>
      </c>
      <c r="EG136" s="177" t="s">
        <v>97</v>
      </c>
      <c r="EH136" s="193" t="s">
        <v>102</v>
      </c>
      <c r="EI136" s="183" t="s">
        <v>110</v>
      </c>
      <c r="EJ136" s="177" t="s">
        <v>238</v>
      </c>
      <c r="EK136" s="177" t="s">
        <v>97</v>
      </c>
      <c r="EL136" s="177" t="s">
        <v>102</v>
      </c>
      <c r="EM136" s="177" t="s">
        <v>97</v>
      </c>
      <c r="EN136" s="177" t="s">
        <v>102</v>
      </c>
      <c r="EO136" s="177" t="s">
        <v>97</v>
      </c>
      <c r="EP136" s="193" t="s">
        <v>102</v>
      </c>
      <c r="EQ136" s="183"/>
      <c r="ER136" s="177"/>
      <c r="ES136" s="177"/>
      <c r="ET136" s="177"/>
      <c r="EU136" s="177"/>
      <c r="EV136" s="177"/>
      <c r="EW136" s="177"/>
      <c r="EX136" s="177"/>
      <c r="EY136" s="177"/>
      <c r="EZ136" s="177"/>
      <c r="FA136" s="177"/>
      <c r="FB136" s="193"/>
      <c r="FC136" s="302"/>
      <c r="FD136" s="295"/>
      <c r="FE136" s="295"/>
      <c r="FF136" s="295"/>
      <c r="FG136" s="295"/>
      <c r="FH136" s="295"/>
      <c r="FI136" s="183"/>
      <c r="FJ136" s="177"/>
      <c r="FK136" s="177"/>
      <c r="FL136" s="177" t="s">
        <v>181</v>
      </c>
      <c r="FM136" s="177" t="s">
        <v>110</v>
      </c>
      <c r="FN136" s="177" t="s">
        <v>143</v>
      </c>
      <c r="FO136" s="177"/>
      <c r="FP136" s="193"/>
      <c r="FQ136" s="184"/>
      <c r="FR136" s="177"/>
      <c r="FS136" s="177"/>
      <c r="FT136" s="177"/>
      <c r="FU136" s="201"/>
      <c r="FV136" s="201"/>
      <c r="FW136" s="177"/>
      <c r="FX136" s="177" t="s">
        <v>181</v>
      </c>
      <c r="FY136" s="177" t="s">
        <v>110</v>
      </c>
      <c r="FZ136" s="177" t="s">
        <v>435</v>
      </c>
      <c r="GA136" s="203"/>
      <c r="GB136" s="177"/>
      <c r="GC136" s="193"/>
      <c r="GD136" s="183"/>
      <c r="GE136" s="201"/>
      <c r="GF136" s="177"/>
      <c r="GG136" s="177"/>
      <c r="GH136" s="177"/>
      <c r="GI136" s="177"/>
      <c r="GJ136" s="177"/>
      <c r="GK136" s="177"/>
      <c r="GL136" s="177"/>
      <c r="GM136" s="177"/>
      <c r="GN136" s="177"/>
      <c r="GO136" s="177"/>
      <c r="GP136" s="177"/>
      <c r="GQ136" s="177"/>
      <c r="GR136" s="177"/>
      <c r="GS136" s="177" t="s">
        <v>579</v>
      </c>
      <c r="GT136" s="177" t="s">
        <v>526</v>
      </c>
      <c r="GU136" s="177"/>
      <c r="GV136" s="177"/>
      <c r="GW136" s="177"/>
      <c r="GX136" s="177"/>
      <c r="GY136" s="177"/>
      <c r="GZ136" s="177"/>
      <c r="HA136" s="177" t="s">
        <v>181</v>
      </c>
      <c r="HB136" s="177" t="s">
        <v>110</v>
      </c>
      <c r="HC136" s="193" t="s">
        <v>287</v>
      </c>
      <c r="HD136" s="183"/>
      <c r="HE136" s="177"/>
      <c r="HF136" s="177"/>
      <c r="HG136" s="177"/>
      <c r="HH136" s="177"/>
      <c r="HI136" s="177"/>
      <c r="HJ136" s="177" t="s">
        <v>181</v>
      </c>
      <c r="HK136" s="177" t="s">
        <v>110</v>
      </c>
      <c r="HL136" s="177" t="s">
        <v>351</v>
      </c>
      <c r="HM136" s="177"/>
      <c r="HN136" s="177"/>
      <c r="HO136" s="193"/>
      <c r="HP136" s="1057"/>
      <c r="HQ136" s="1057"/>
      <c r="HR136" s="1057"/>
      <c r="HS136" s="1057"/>
      <c r="HT136" s="1057"/>
      <c r="HU136" s="1057"/>
      <c r="HV136" s="1057"/>
      <c r="HW136" s="1057"/>
      <c r="HX136" s="1057"/>
      <c r="HY136" s="1057"/>
      <c r="HZ136" s="1057"/>
      <c r="IA136" s="1057"/>
      <c r="IB136" s="1057"/>
      <c r="IC136" s="1057"/>
      <c r="ID136" s="1057"/>
      <c r="IE136" s="1057"/>
      <c r="IF136" s="1057"/>
      <c r="IG136" s="1057"/>
      <c r="IH136" s="1057"/>
      <c r="II136" s="1057"/>
      <c r="IJ136" s="1057"/>
      <c r="IK136" s="1057"/>
      <c r="IL136" s="1057"/>
      <c r="IM136" s="1057"/>
    </row>
    <row r="137" spans="1:247" s="185" customFormat="1" ht="15.75" thickBot="1" x14ac:dyDescent="0.3">
      <c r="A137" s="453">
        <v>136</v>
      </c>
      <c r="B137" s="453" t="s">
        <v>1030</v>
      </c>
      <c r="C137" s="453" t="s">
        <v>1031</v>
      </c>
      <c r="D137" s="412" t="s">
        <v>3845</v>
      </c>
      <c r="E137" s="1364" t="s">
        <v>4270</v>
      </c>
      <c r="F137" s="453" t="s">
        <v>1039</v>
      </c>
      <c r="G137" s="453" t="s">
        <v>147</v>
      </c>
      <c r="H137" s="1120">
        <v>37327</v>
      </c>
      <c r="I137" s="453">
        <v>21</v>
      </c>
      <c r="J137" s="453"/>
      <c r="K137" s="453" t="s">
        <v>563</v>
      </c>
      <c r="L137" s="453"/>
      <c r="M137" s="453" t="s">
        <v>166</v>
      </c>
      <c r="N137" s="453"/>
      <c r="O137" s="453"/>
      <c r="P137" s="453"/>
      <c r="Q137" s="453" t="s">
        <v>1040</v>
      </c>
      <c r="R137" s="453"/>
      <c r="S137" s="1124">
        <v>2023</v>
      </c>
      <c r="T137" s="453"/>
      <c r="U137" s="453" t="s">
        <v>100</v>
      </c>
      <c r="V137" s="453"/>
      <c r="W137" s="453" t="s">
        <v>492</v>
      </c>
      <c r="X137" s="453"/>
      <c r="Y137" s="453" t="s">
        <v>102</v>
      </c>
      <c r="Z137" s="453"/>
      <c r="AA137" s="453" t="s">
        <v>377</v>
      </c>
      <c r="AB137" s="453"/>
      <c r="AC137" s="453"/>
      <c r="AD137" s="453"/>
      <c r="AE137" s="453" t="s">
        <v>102</v>
      </c>
      <c r="AF137" s="453" t="s">
        <v>117</v>
      </c>
      <c r="AG137" s="453" t="s">
        <v>292</v>
      </c>
      <c r="AH137" s="453" t="s">
        <v>105</v>
      </c>
      <c r="AI137" s="453" t="s">
        <v>102</v>
      </c>
      <c r="AJ137" s="453" t="s">
        <v>102</v>
      </c>
      <c r="AK137" s="1120">
        <v>45181</v>
      </c>
      <c r="AL137" s="453" t="s">
        <v>102</v>
      </c>
      <c r="AM137" s="453" t="s">
        <v>102</v>
      </c>
      <c r="AN137" s="453" t="s">
        <v>166</v>
      </c>
      <c r="AO137" s="177" t="s">
        <v>162</v>
      </c>
      <c r="AP137" s="453" t="s">
        <v>543</v>
      </c>
      <c r="AQ137" s="454" t="s">
        <v>515</v>
      </c>
      <c r="AR137" s="453" t="s">
        <v>102</v>
      </c>
      <c r="AS137" s="177" t="s">
        <v>133</v>
      </c>
      <c r="AT137" s="453" t="s">
        <v>102</v>
      </c>
      <c r="AU137" s="453" t="s">
        <v>102</v>
      </c>
      <c r="AV137" s="469" t="s">
        <v>9</v>
      </c>
      <c r="AW137" s="453" t="s">
        <v>484</v>
      </c>
      <c r="AX137" s="454" t="s">
        <v>484</v>
      </c>
      <c r="AY137" s="453" t="s">
        <v>484</v>
      </c>
      <c r="AZ137" s="1370" t="s">
        <v>4565</v>
      </c>
      <c r="BA137" s="453" t="s">
        <v>102</v>
      </c>
      <c r="BB137" s="453" t="s">
        <v>102</v>
      </c>
      <c r="BC137" s="453"/>
      <c r="BD137" s="177" t="s">
        <v>1041</v>
      </c>
      <c r="BE137" s="187">
        <v>3</v>
      </c>
      <c r="BF137" s="188">
        <v>3</v>
      </c>
      <c r="BG137" s="188"/>
      <c r="BH137" s="188">
        <v>7.5</v>
      </c>
      <c r="BI137" s="188">
        <v>7.5</v>
      </c>
      <c r="BJ137" s="188">
        <v>4.5</v>
      </c>
      <c r="BK137" s="188">
        <v>4.5</v>
      </c>
      <c r="BL137" s="194">
        <f t="shared" si="64"/>
        <v>15</v>
      </c>
      <c r="BM137" s="194">
        <f t="shared" si="65"/>
        <v>15</v>
      </c>
      <c r="BN137" s="1033">
        <f>15-BM137</f>
        <v>0</v>
      </c>
      <c r="BO137" s="455" t="s">
        <v>97</v>
      </c>
      <c r="BP137" s="456" t="s">
        <v>102</v>
      </c>
      <c r="BQ137" s="456" t="s">
        <v>97</v>
      </c>
      <c r="BR137" s="456" t="s">
        <v>102</v>
      </c>
      <c r="BS137" s="456" t="s">
        <v>97</v>
      </c>
      <c r="BT137" s="457" t="s">
        <v>102</v>
      </c>
      <c r="BU137" s="455" t="s">
        <v>97</v>
      </c>
      <c r="BV137" s="456" t="s">
        <v>102</v>
      </c>
      <c r="BW137" s="456" t="s">
        <v>97</v>
      </c>
      <c r="BX137" s="456" t="s">
        <v>102</v>
      </c>
      <c r="BY137" s="456" t="s">
        <v>97</v>
      </c>
      <c r="BZ137" s="457" t="s">
        <v>102</v>
      </c>
      <c r="CA137" s="458" t="s">
        <v>97</v>
      </c>
      <c r="CB137" s="459" t="s">
        <v>102</v>
      </c>
      <c r="CC137" s="459" t="s">
        <v>97</v>
      </c>
      <c r="CD137" s="459" t="s">
        <v>102</v>
      </c>
      <c r="CE137" s="459" t="s">
        <v>97</v>
      </c>
      <c r="CF137" s="459" t="s">
        <v>102</v>
      </c>
      <c r="CG137" s="459" t="s">
        <v>97</v>
      </c>
      <c r="CH137" s="459" t="s">
        <v>102</v>
      </c>
      <c r="CI137" s="459" t="s">
        <v>97</v>
      </c>
      <c r="CJ137" s="459" t="s">
        <v>102</v>
      </c>
      <c r="CK137" s="459" t="s">
        <v>97</v>
      </c>
      <c r="CL137" s="459" t="s">
        <v>102</v>
      </c>
      <c r="CM137" s="459" t="s">
        <v>97</v>
      </c>
      <c r="CN137" s="459" t="s">
        <v>102</v>
      </c>
      <c r="CO137" s="459" t="s">
        <v>97</v>
      </c>
      <c r="CP137" s="460" t="s">
        <v>102</v>
      </c>
      <c r="CQ137" s="190" t="s">
        <v>97</v>
      </c>
      <c r="CR137" s="191" t="s">
        <v>102</v>
      </c>
      <c r="CS137" s="191" t="s">
        <v>97</v>
      </c>
      <c r="CT137" s="191" t="s">
        <v>102</v>
      </c>
      <c r="CU137" s="191" t="s">
        <v>97</v>
      </c>
      <c r="CV137" s="192" t="s">
        <v>102</v>
      </c>
      <c r="CW137" s="191" t="s">
        <v>97</v>
      </c>
      <c r="CX137" s="192" t="s">
        <v>102</v>
      </c>
      <c r="CY137" s="186" t="s">
        <v>110</v>
      </c>
      <c r="CZ137" s="186">
        <v>100</v>
      </c>
      <c r="DA137" s="186" t="s">
        <v>110</v>
      </c>
      <c r="DB137" s="186">
        <v>87.5</v>
      </c>
      <c r="DC137" s="186" t="s">
        <v>110</v>
      </c>
      <c r="DD137" s="186">
        <v>98</v>
      </c>
      <c r="DE137" s="186" t="s">
        <v>102</v>
      </c>
      <c r="DF137" s="186" t="s">
        <v>102</v>
      </c>
      <c r="DG137" s="186" t="s">
        <v>97</v>
      </c>
      <c r="DH137" s="186" t="s">
        <v>102</v>
      </c>
      <c r="DI137" s="186" t="s">
        <v>97</v>
      </c>
      <c r="DJ137" s="186" t="s">
        <v>102</v>
      </c>
      <c r="DK137" s="186" t="s">
        <v>97</v>
      </c>
      <c r="DL137" s="186" t="s">
        <v>102</v>
      </c>
      <c r="DM137" s="186" t="s">
        <v>97</v>
      </c>
      <c r="DN137" s="186" t="s">
        <v>102</v>
      </c>
      <c r="DO137" s="186" t="s">
        <v>97</v>
      </c>
      <c r="DP137" s="186" t="s">
        <v>102</v>
      </c>
      <c r="DQ137" s="186" t="s">
        <v>97</v>
      </c>
      <c r="DR137" s="186" t="s">
        <v>102</v>
      </c>
      <c r="DS137" s="186" t="s">
        <v>97</v>
      </c>
      <c r="DT137" s="186" t="s">
        <v>102</v>
      </c>
      <c r="DU137" s="186" t="s">
        <v>97</v>
      </c>
      <c r="DV137" s="186" t="s">
        <v>102</v>
      </c>
      <c r="DW137" s="186" t="s">
        <v>97</v>
      </c>
      <c r="DX137" s="186" t="s">
        <v>102</v>
      </c>
      <c r="DY137" s="177" t="s">
        <v>110</v>
      </c>
      <c r="DZ137" s="177" t="s">
        <v>287</v>
      </c>
      <c r="EA137" s="177" t="s">
        <v>110</v>
      </c>
      <c r="EB137" s="177" t="s">
        <v>143</v>
      </c>
      <c r="EC137" s="177" t="s">
        <v>97</v>
      </c>
      <c r="ED137" s="177" t="s">
        <v>102</v>
      </c>
      <c r="EE137" s="177" t="s">
        <v>97</v>
      </c>
      <c r="EF137" s="177" t="s">
        <v>102</v>
      </c>
      <c r="EG137" s="177" t="s">
        <v>97</v>
      </c>
      <c r="EH137" s="193" t="s">
        <v>102</v>
      </c>
      <c r="EI137" s="183" t="s">
        <v>110</v>
      </c>
      <c r="EJ137" s="177" t="s">
        <v>238</v>
      </c>
      <c r="EK137" s="177" t="s">
        <v>97</v>
      </c>
      <c r="EL137" s="177" t="s">
        <v>102</v>
      </c>
      <c r="EM137" s="177" t="s">
        <v>97</v>
      </c>
      <c r="EN137" s="177" t="s">
        <v>102</v>
      </c>
      <c r="EO137" s="177" t="s">
        <v>97</v>
      </c>
      <c r="EP137" s="193" t="s">
        <v>102</v>
      </c>
      <c r="EQ137" s="183"/>
      <c r="ER137" s="177"/>
      <c r="ES137" s="177"/>
      <c r="ET137" s="177"/>
      <c r="EU137" s="177"/>
      <c r="EV137" s="177"/>
      <c r="EW137" s="177" t="s">
        <v>110</v>
      </c>
      <c r="EX137" s="177" t="s">
        <v>143</v>
      </c>
      <c r="EY137" s="177" t="s">
        <v>97</v>
      </c>
      <c r="EZ137" s="177" t="s">
        <v>102</v>
      </c>
      <c r="FA137" s="177" t="s">
        <v>97</v>
      </c>
      <c r="FB137" s="193" t="s">
        <v>102</v>
      </c>
      <c r="FC137" s="302"/>
      <c r="FD137" s="295"/>
      <c r="FE137" s="295"/>
      <c r="FF137" s="295"/>
      <c r="FG137" s="295"/>
      <c r="FH137" s="295"/>
      <c r="FI137" s="183"/>
      <c r="FJ137" s="177"/>
      <c r="FK137" s="177"/>
      <c r="FL137" s="177" t="s">
        <v>181</v>
      </c>
      <c r="FM137" s="177" t="s">
        <v>110</v>
      </c>
      <c r="FN137" s="177" t="s">
        <v>287</v>
      </c>
      <c r="FO137" s="177"/>
      <c r="FP137" s="193"/>
      <c r="FQ137" s="184"/>
      <c r="FR137" s="203"/>
      <c r="FS137" s="203"/>
      <c r="FT137" s="203"/>
      <c r="FU137" s="201"/>
      <c r="FV137" s="201"/>
      <c r="FW137" s="177"/>
      <c r="FX137" s="203"/>
      <c r="FY137" s="203"/>
      <c r="FZ137" s="235"/>
      <c r="GA137" s="177" t="s">
        <v>181</v>
      </c>
      <c r="GB137" s="202" t="s">
        <v>110</v>
      </c>
      <c r="GC137" s="235" t="s">
        <v>350</v>
      </c>
      <c r="GD137" s="183"/>
      <c r="GE137" s="201"/>
      <c r="GF137" s="177"/>
      <c r="GG137" s="177"/>
      <c r="GH137" s="177"/>
      <c r="GI137" s="177"/>
      <c r="GJ137" s="177"/>
      <c r="GK137" s="177"/>
      <c r="GL137" s="177"/>
      <c r="GM137" s="177"/>
      <c r="GN137" s="177"/>
      <c r="GO137" s="177"/>
      <c r="GP137" s="177"/>
      <c r="GQ137" s="177"/>
      <c r="GR137" s="177"/>
      <c r="GS137" s="177"/>
      <c r="GT137" s="177" t="s">
        <v>608</v>
      </c>
      <c r="GU137" s="177"/>
      <c r="GV137" s="177"/>
      <c r="GW137" s="177"/>
      <c r="GX137" s="177"/>
      <c r="GY137" s="177"/>
      <c r="GZ137" s="177"/>
      <c r="HA137" s="177" t="s">
        <v>181</v>
      </c>
      <c r="HB137" s="177" t="s">
        <v>110</v>
      </c>
      <c r="HC137" s="193" t="s">
        <v>287</v>
      </c>
      <c r="HD137" s="183"/>
      <c r="HE137" s="177"/>
      <c r="HF137" s="177"/>
      <c r="HG137" s="177"/>
      <c r="HH137" s="177"/>
      <c r="HI137" s="177"/>
      <c r="HJ137" s="177"/>
      <c r="HK137" s="177"/>
      <c r="HL137" s="177"/>
      <c r="HM137" s="177"/>
      <c r="HN137" s="177"/>
      <c r="HO137" s="193"/>
      <c r="HP137" s="1057"/>
      <c r="HQ137" s="1057"/>
      <c r="HR137" s="1057"/>
      <c r="HS137" s="1057"/>
      <c r="HT137" s="1057"/>
      <c r="HU137" s="1057"/>
      <c r="HV137" s="1057"/>
      <c r="HW137" s="1057"/>
      <c r="HX137" s="1057"/>
      <c r="HY137" s="1057"/>
      <c r="HZ137" s="1057"/>
      <c r="IA137" s="1057"/>
      <c r="IB137" s="1057"/>
      <c r="IC137" s="1057"/>
      <c r="ID137" s="1057"/>
      <c r="IE137" s="1057"/>
      <c r="IF137" s="1057"/>
      <c r="IG137" s="1057"/>
      <c r="IH137" s="1057"/>
      <c r="II137" s="1057"/>
      <c r="IJ137" s="1057"/>
      <c r="IK137" s="1057"/>
      <c r="IL137" s="1057"/>
      <c r="IM137" s="1057"/>
    </row>
    <row r="138" spans="1:247" s="185" customFormat="1" ht="15.75" thickBot="1" x14ac:dyDescent="0.3">
      <c r="A138" s="453">
        <v>137</v>
      </c>
      <c r="B138" s="453" t="s">
        <v>1037</v>
      </c>
      <c r="C138" s="453" t="s">
        <v>1038</v>
      </c>
      <c r="D138" s="412" t="s">
        <v>3846</v>
      </c>
      <c r="E138" s="1364" t="s">
        <v>4271</v>
      </c>
      <c r="F138" s="453" t="s">
        <v>1044</v>
      </c>
      <c r="G138" s="453" t="s">
        <v>96</v>
      </c>
      <c r="H138" s="1120">
        <v>36892</v>
      </c>
      <c r="I138" s="453">
        <v>22</v>
      </c>
      <c r="J138" s="454"/>
      <c r="K138" s="453" t="s">
        <v>110</v>
      </c>
      <c r="L138" s="454"/>
      <c r="M138" s="453" t="s">
        <v>98</v>
      </c>
      <c r="N138" s="454"/>
      <c r="O138" s="454"/>
      <c r="P138" s="454"/>
      <c r="Q138" s="453" t="s">
        <v>947</v>
      </c>
      <c r="R138" s="453"/>
      <c r="S138" s="1125">
        <v>2022</v>
      </c>
      <c r="T138" s="454"/>
      <c r="U138" s="453" t="s">
        <v>100</v>
      </c>
      <c r="V138" s="454"/>
      <c r="W138" s="453" t="s">
        <v>268</v>
      </c>
      <c r="X138" s="454"/>
      <c r="Y138" s="454" t="s">
        <v>102</v>
      </c>
      <c r="Z138" s="454"/>
      <c r="AA138" s="454" t="s">
        <v>377</v>
      </c>
      <c r="AB138" s="454"/>
      <c r="AC138" s="454"/>
      <c r="AD138" s="454"/>
      <c r="AE138" s="454" t="s">
        <v>102</v>
      </c>
      <c r="AF138" s="453" t="s">
        <v>103</v>
      </c>
      <c r="AG138" s="453" t="s">
        <v>104</v>
      </c>
      <c r="AH138" s="453" t="s">
        <v>105</v>
      </c>
      <c r="AI138" s="453" t="s">
        <v>102</v>
      </c>
      <c r="AJ138" s="453" t="s">
        <v>102</v>
      </c>
      <c r="AK138" s="1131">
        <v>45182</v>
      </c>
      <c r="AL138" s="453" t="s">
        <v>102</v>
      </c>
      <c r="AM138" s="453" t="s">
        <v>102</v>
      </c>
      <c r="AN138" s="453" t="s">
        <v>98</v>
      </c>
      <c r="AO138" s="177" t="s">
        <v>140</v>
      </c>
      <c r="AP138" s="453" t="s">
        <v>514</v>
      </c>
      <c r="AQ138" s="454" t="s">
        <v>515</v>
      </c>
      <c r="AR138" s="453" t="s">
        <v>102</v>
      </c>
      <c r="AS138" s="177" t="s">
        <v>133</v>
      </c>
      <c r="AT138" s="453" t="s">
        <v>102</v>
      </c>
      <c r="AU138" s="453" t="s">
        <v>102</v>
      </c>
      <c r="AV138" s="469" t="s">
        <v>9</v>
      </c>
      <c r="AW138" s="453" t="s">
        <v>484</v>
      </c>
      <c r="AX138" s="454" t="s">
        <v>484</v>
      </c>
      <c r="AY138" s="453" t="s">
        <v>484</v>
      </c>
      <c r="AZ138" s="453" t="s">
        <v>177</v>
      </c>
      <c r="BA138" s="454" t="s">
        <v>178</v>
      </c>
      <c r="BB138" s="454" t="s">
        <v>179</v>
      </c>
      <c r="BC138" s="454"/>
      <c r="BD138" s="177" t="s">
        <v>1045</v>
      </c>
      <c r="BE138" s="187">
        <v>2</v>
      </c>
      <c r="BF138" s="188">
        <v>2</v>
      </c>
      <c r="BG138" s="188"/>
      <c r="BH138" s="188">
        <v>7.5</v>
      </c>
      <c r="BI138" s="188">
        <v>7.5</v>
      </c>
      <c r="BJ138" s="188">
        <v>4.5</v>
      </c>
      <c r="BK138" s="188">
        <v>4.5</v>
      </c>
      <c r="BL138" s="194">
        <f t="shared" si="64"/>
        <v>14</v>
      </c>
      <c r="BM138" s="194">
        <f t="shared" si="65"/>
        <v>14</v>
      </c>
      <c r="BN138" s="245">
        <f t="shared" ref="BN138:BN139" si="66">14-BM138</f>
        <v>0</v>
      </c>
      <c r="BO138" s="455" t="s">
        <v>97</v>
      </c>
      <c r="BP138" s="456" t="s">
        <v>102</v>
      </c>
      <c r="BQ138" s="456" t="s">
        <v>97</v>
      </c>
      <c r="BR138" s="456" t="s">
        <v>102</v>
      </c>
      <c r="BS138" s="456" t="s">
        <v>97</v>
      </c>
      <c r="BT138" s="457" t="s">
        <v>102</v>
      </c>
      <c r="BU138" s="455" t="s">
        <v>97</v>
      </c>
      <c r="BV138" s="456" t="s">
        <v>102</v>
      </c>
      <c r="BW138" s="456" t="s">
        <v>97</v>
      </c>
      <c r="BX138" s="456" t="s">
        <v>102</v>
      </c>
      <c r="BY138" s="456" t="s">
        <v>97</v>
      </c>
      <c r="BZ138" s="457" t="s">
        <v>102</v>
      </c>
      <c r="CA138" s="458" t="s">
        <v>97</v>
      </c>
      <c r="CB138" s="459" t="s">
        <v>102</v>
      </c>
      <c r="CC138" s="459" t="s">
        <v>97</v>
      </c>
      <c r="CD138" s="459" t="s">
        <v>102</v>
      </c>
      <c r="CE138" s="459" t="s">
        <v>97</v>
      </c>
      <c r="CF138" s="459" t="s">
        <v>102</v>
      </c>
      <c r="CG138" s="459" t="s">
        <v>97</v>
      </c>
      <c r="CH138" s="459" t="s">
        <v>102</v>
      </c>
      <c r="CI138" s="459" t="s">
        <v>97</v>
      </c>
      <c r="CJ138" s="459" t="s">
        <v>102</v>
      </c>
      <c r="CK138" s="459" t="s">
        <v>97</v>
      </c>
      <c r="CL138" s="459" t="s">
        <v>102</v>
      </c>
      <c r="CM138" s="459" t="s">
        <v>97</v>
      </c>
      <c r="CN138" s="459" t="s">
        <v>102</v>
      </c>
      <c r="CO138" s="459" t="s">
        <v>97</v>
      </c>
      <c r="CP138" s="460" t="s">
        <v>102</v>
      </c>
      <c r="CQ138" s="190" t="s">
        <v>97</v>
      </c>
      <c r="CR138" s="191" t="s">
        <v>102</v>
      </c>
      <c r="CS138" s="191" t="s">
        <v>97</v>
      </c>
      <c r="CT138" s="191" t="s">
        <v>102</v>
      </c>
      <c r="CU138" s="191" t="s">
        <v>97</v>
      </c>
      <c r="CV138" s="192" t="s">
        <v>102</v>
      </c>
      <c r="CW138" s="191" t="s">
        <v>97</v>
      </c>
      <c r="CX138" s="192" t="s">
        <v>102</v>
      </c>
      <c r="CY138" s="186" t="s">
        <v>110</v>
      </c>
      <c r="CZ138" s="186">
        <v>86</v>
      </c>
      <c r="DA138" s="186" t="s">
        <v>97</v>
      </c>
      <c r="DB138" s="186" t="s">
        <v>102</v>
      </c>
      <c r="DC138" s="186" t="s">
        <v>110</v>
      </c>
      <c r="DD138" s="186">
        <v>97</v>
      </c>
      <c r="DE138" s="186" t="s">
        <v>102</v>
      </c>
      <c r="DF138" s="186" t="s">
        <v>102</v>
      </c>
      <c r="DG138" s="186" t="s">
        <v>97</v>
      </c>
      <c r="DH138" s="186" t="s">
        <v>102</v>
      </c>
      <c r="DI138" s="186" t="s">
        <v>97</v>
      </c>
      <c r="DJ138" s="186" t="s">
        <v>102</v>
      </c>
      <c r="DK138" s="186" t="s">
        <v>97</v>
      </c>
      <c r="DL138" s="186" t="s">
        <v>102</v>
      </c>
      <c r="DM138" s="186" t="s">
        <v>97</v>
      </c>
      <c r="DN138" s="186" t="s">
        <v>102</v>
      </c>
      <c r="DO138" s="186" t="s">
        <v>97</v>
      </c>
      <c r="DP138" s="186" t="s">
        <v>102</v>
      </c>
      <c r="DQ138" s="186" t="s">
        <v>97</v>
      </c>
      <c r="DR138" s="186" t="s">
        <v>102</v>
      </c>
      <c r="DS138" s="186" t="s">
        <v>97</v>
      </c>
      <c r="DT138" s="186" t="s">
        <v>102</v>
      </c>
      <c r="DU138" s="186" t="s">
        <v>97</v>
      </c>
      <c r="DV138" s="186" t="s">
        <v>102</v>
      </c>
      <c r="DW138" s="186" t="s">
        <v>97</v>
      </c>
      <c r="DX138" s="186" t="s">
        <v>102</v>
      </c>
      <c r="DY138" s="177" t="s">
        <v>110</v>
      </c>
      <c r="DZ138" s="177" t="s">
        <v>287</v>
      </c>
      <c r="EA138" s="177" t="s">
        <v>110</v>
      </c>
      <c r="EB138" s="177" t="s">
        <v>143</v>
      </c>
      <c r="EC138" s="177" t="s">
        <v>97</v>
      </c>
      <c r="ED138" s="177" t="s">
        <v>102</v>
      </c>
      <c r="EE138" s="177" t="s">
        <v>97</v>
      </c>
      <c r="EF138" s="177" t="s">
        <v>102</v>
      </c>
      <c r="EG138" s="177" t="s">
        <v>97</v>
      </c>
      <c r="EH138" s="193" t="s">
        <v>102</v>
      </c>
      <c r="EI138" s="183" t="s">
        <v>110</v>
      </c>
      <c r="EJ138" s="177" t="s">
        <v>287</v>
      </c>
      <c r="EK138" s="177" t="s">
        <v>97</v>
      </c>
      <c r="EL138" s="177" t="s">
        <v>102</v>
      </c>
      <c r="EM138" s="177" t="s">
        <v>97</v>
      </c>
      <c r="EN138" s="177" t="s">
        <v>102</v>
      </c>
      <c r="EO138" s="177" t="s">
        <v>97</v>
      </c>
      <c r="EP138" s="193" t="s">
        <v>102</v>
      </c>
      <c r="EQ138" s="183"/>
      <c r="ER138" s="177"/>
      <c r="ES138" s="177"/>
      <c r="ET138" s="177"/>
      <c r="EU138" s="177"/>
      <c r="EV138" s="177"/>
      <c r="EW138" s="177" t="s">
        <v>110</v>
      </c>
      <c r="EX138" s="177" t="s">
        <v>143</v>
      </c>
      <c r="EY138" s="177" t="s">
        <v>97</v>
      </c>
      <c r="EZ138" s="177" t="s">
        <v>102</v>
      </c>
      <c r="FA138" s="177" t="s">
        <v>110</v>
      </c>
      <c r="FB138" s="193" t="s">
        <v>351</v>
      </c>
      <c r="FC138" s="302"/>
      <c r="FD138" s="295"/>
      <c r="FE138" s="295"/>
      <c r="FF138" s="295"/>
      <c r="FG138" s="295"/>
      <c r="FH138" s="295"/>
      <c r="FI138" s="183"/>
      <c r="FJ138" s="177"/>
      <c r="FK138" s="177"/>
      <c r="FL138" s="177" t="s">
        <v>181</v>
      </c>
      <c r="FM138" s="177" t="s">
        <v>110</v>
      </c>
      <c r="FN138" s="177" t="s">
        <v>287</v>
      </c>
      <c r="FO138" s="177" t="s">
        <v>181</v>
      </c>
      <c r="FP138" s="193" t="s">
        <v>110</v>
      </c>
      <c r="FQ138" s="193" t="s">
        <v>314</v>
      </c>
      <c r="FR138" s="383"/>
      <c r="FS138" s="384"/>
      <c r="FT138" s="385"/>
      <c r="FU138" s="201"/>
      <c r="FV138" s="201"/>
      <c r="FW138" s="193"/>
      <c r="FX138" s="383"/>
      <c r="FY138" s="384"/>
      <c r="FZ138" s="384"/>
      <c r="GA138" s="673"/>
      <c r="GB138" s="384"/>
      <c r="GC138" s="665"/>
      <c r="GD138" s="183"/>
      <c r="GE138" s="201"/>
      <c r="GF138" s="177"/>
      <c r="GG138" s="177"/>
      <c r="GH138" s="177"/>
      <c r="GI138" s="177"/>
      <c r="GJ138" s="177"/>
      <c r="GK138" s="177"/>
      <c r="GL138" s="177"/>
      <c r="GM138" s="177"/>
      <c r="GN138" s="177"/>
      <c r="GO138" s="177"/>
      <c r="GP138" s="177"/>
      <c r="GQ138" s="177"/>
      <c r="GR138" s="177"/>
      <c r="GS138" s="177"/>
      <c r="GT138" s="177"/>
      <c r="GU138" s="177"/>
      <c r="GV138" s="177"/>
      <c r="GW138" s="177"/>
      <c r="GX138" s="177"/>
      <c r="GY138" s="177"/>
      <c r="GZ138" s="177"/>
      <c r="HA138" s="177"/>
      <c r="HB138" s="177"/>
      <c r="HC138" s="193"/>
      <c r="HD138" s="183"/>
      <c r="HE138" s="177"/>
      <c r="HF138" s="177"/>
      <c r="HG138" s="177"/>
      <c r="HH138" s="177"/>
      <c r="HI138" s="177"/>
      <c r="HJ138" s="177"/>
      <c r="HK138" s="177"/>
      <c r="HL138" s="177"/>
      <c r="HM138" s="177"/>
      <c r="HN138" s="177"/>
      <c r="HO138" s="193"/>
      <c r="HP138" s="1057"/>
      <c r="HQ138" s="1057"/>
      <c r="HR138" s="1057"/>
      <c r="HS138" s="1057"/>
      <c r="HT138" s="1057"/>
      <c r="HU138" s="1057"/>
      <c r="HV138" s="1057"/>
      <c r="HW138" s="1057"/>
      <c r="HX138" s="1057"/>
      <c r="HY138" s="1057"/>
      <c r="HZ138" s="1057"/>
      <c r="IA138" s="1057"/>
      <c r="IB138" s="1057"/>
      <c r="IC138" s="1057"/>
      <c r="ID138" s="1057"/>
      <c r="IE138" s="1057"/>
      <c r="IF138" s="1057"/>
      <c r="IG138" s="1057"/>
      <c r="IH138" s="1057"/>
      <c r="II138" s="1057"/>
      <c r="IJ138" s="1057"/>
      <c r="IK138" s="1057"/>
      <c r="IL138" s="1057"/>
      <c r="IM138" s="1057"/>
    </row>
    <row r="139" spans="1:247" s="185" customFormat="1" ht="30.75" thickBot="1" x14ac:dyDescent="0.3">
      <c r="A139" s="453">
        <v>138</v>
      </c>
      <c r="B139" s="453" t="s">
        <v>1042</v>
      </c>
      <c r="C139" s="453" t="s">
        <v>1043</v>
      </c>
      <c r="D139" s="412" t="s">
        <v>3847</v>
      </c>
      <c r="E139" s="1364" t="s">
        <v>4272</v>
      </c>
      <c r="F139" s="453" t="s">
        <v>1049</v>
      </c>
      <c r="G139" s="453" t="s">
        <v>96</v>
      </c>
      <c r="H139" s="1120">
        <v>36788</v>
      </c>
      <c r="I139" s="453">
        <v>23</v>
      </c>
      <c r="J139" s="453"/>
      <c r="K139" s="453" t="s">
        <v>110</v>
      </c>
      <c r="L139" s="453"/>
      <c r="M139" s="453" t="s">
        <v>807</v>
      </c>
      <c r="N139" s="453"/>
      <c r="O139" s="453"/>
      <c r="P139" s="453"/>
      <c r="Q139" s="453" t="s">
        <v>1050</v>
      </c>
      <c r="R139" s="454"/>
      <c r="S139" s="1124">
        <v>2022</v>
      </c>
      <c r="T139" s="453"/>
      <c r="U139" s="453" t="s">
        <v>100</v>
      </c>
      <c r="V139" s="453"/>
      <c r="W139" s="453" t="s">
        <v>101</v>
      </c>
      <c r="X139" s="453"/>
      <c r="Y139" s="453" t="s">
        <v>102</v>
      </c>
      <c r="Z139" s="453"/>
      <c r="AA139" s="453" t="s">
        <v>377</v>
      </c>
      <c r="AB139" s="453"/>
      <c r="AC139" s="453"/>
      <c r="AD139" s="453"/>
      <c r="AE139" s="453" t="s">
        <v>102</v>
      </c>
      <c r="AF139" s="453" t="s">
        <v>103</v>
      </c>
      <c r="AG139" s="453" t="s">
        <v>104</v>
      </c>
      <c r="AH139" s="453" t="s">
        <v>119</v>
      </c>
      <c r="AI139" s="453" t="s">
        <v>1051</v>
      </c>
      <c r="AJ139" s="453" t="s">
        <v>1052</v>
      </c>
      <c r="AK139" s="1120">
        <v>45182</v>
      </c>
      <c r="AL139" s="453" t="s">
        <v>102</v>
      </c>
      <c r="AM139" s="453" t="s">
        <v>102</v>
      </c>
      <c r="AN139" s="453" t="s">
        <v>807</v>
      </c>
      <c r="AO139" s="177" t="s">
        <v>106</v>
      </c>
      <c r="AP139" s="453" t="s">
        <v>110</v>
      </c>
      <c r="AQ139" s="454" t="s">
        <v>482</v>
      </c>
      <c r="AR139" s="453">
        <v>130</v>
      </c>
      <c r="AS139" s="177" t="s">
        <v>107</v>
      </c>
      <c r="AT139" s="453" t="s">
        <v>102</v>
      </c>
      <c r="AU139" s="453" t="s">
        <v>1053</v>
      </c>
      <c r="AV139" s="469" t="s">
        <v>9</v>
      </c>
      <c r="AW139" s="453" t="s">
        <v>484</v>
      </c>
      <c r="AX139" s="454" t="s">
        <v>484</v>
      </c>
      <c r="AY139" s="453" t="s">
        <v>484</v>
      </c>
      <c r="AZ139" s="1370" t="s">
        <v>4565</v>
      </c>
      <c r="BA139" s="453" t="s">
        <v>102</v>
      </c>
      <c r="BB139" s="453" t="s">
        <v>102</v>
      </c>
      <c r="BC139" s="453"/>
      <c r="BD139" s="177" t="s">
        <v>1054</v>
      </c>
      <c r="BE139" s="187">
        <v>2</v>
      </c>
      <c r="BF139" s="188">
        <v>2</v>
      </c>
      <c r="BG139" s="188"/>
      <c r="BH139" s="188">
        <v>9.5</v>
      </c>
      <c r="BI139" s="188">
        <v>6</v>
      </c>
      <c r="BJ139" s="188">
        <v>1.5</v>
      </c>
      <c r="BK139" s="188">
        <v>0</v>
      </c>
      <c r="BL139" s="194">
        <f t="shared" si="64"/>
        <v>13</v>
      </c>
      <c r="BM139" s="194">
        <f t="shared" si="65"/>
        <v>8</v>
      </c>
      <c r="BN139" s="180">
        <f t="shared" si="66"/>
        <v>6</v>
      </c>
      <c r="BO139" s="455" t="s">
        <v>97</v>
      </c>
      <c r="BP139" s="456" t="s">
        <v>102</v>
      </c>
      <c r="BQ139" s="456" t="s">
        <v>97</v>
      </c>
      <c r="BR139" s="456" t="s">
        <v>102</v>
      </c>
      <c r="BS139" s="456" t="s">
        <v>97</v>
      </c>
      <c r="BT139" s="457" t="s">
        <v>102</v>
      </c>
      <c r="BU139" s="455" t="s">
        <v>97</v>
      </c>
      <c r="BV139" s="456" t="s">
        <v>102</v>
      </c>
      <c r="BW139" s="456" t="s">
        <v>97</v>
      </c>
      <c r="BX139" s="456" t="s">
        <v>102</v>
      </c>
      <c r="BY139" s="456" t="s">
        <v>97</v>
      </c>
      <c r="BZ139" s="457" t="s">
        <v>102</v>
      </c>
      <c r="CA139" s="458" t="s">
        <v>97</v>
      </c>
      <c r="CB139" s="459" t="s">
        <v>102</v>
      </c>
      <c r="CC139" s="459" t="s">
        <v>97</v>
      </c>
      <c r="CD139" s="459" t="s">
        <v>102</v>
      </c>
      <c r="CE139" s="459" t="s">
        <v>97</v>
      </c>
      <c r="CF139" s="459" t="s">
        <v>102</v>
      </c>
      <c r="CG139" s="459" t="s">
        <v>97</v>
      </c>
      <c r="CH139" s="459" t="s">
        <v>102</v>
      </c>
      <c r="CI139" s="459" t="s">
        <v>97</v>
      </c>
      <c r="CJ139" s="459" t="s">
        <v>102</v>
      </c>
      <c r="CK139" s="459" t="s">
        <v>97</v>
      </c>
      <c r="CL139" s="459" t="s">
        <v>102</v>
      </c>
      <c r="CM139" s="459" t="s">
        <v>97</v>
      </c>
      <c r="CN139" s="459" t="s">
        <v>102</v>
      </c>
      <c r="CO139" s="459" t="s">
        <v>97</v>
      </c>
      <c r="CP139" s="460" t="s">
        <v>102</v>
      </c>
      <c r="CQ139" s="190" t="s">
        <v>97</v>
      </c>
      <c r="CR139" s="191" t="s">
        <v>102</v>
      </c>
      <c r="CS139" s="191" t="s">
        <v>97</v>
      </c>
      <c r="CT139" s="191" t="s">
        <v>102</v>
      </c>
      <c r="CU139" s="191" t="s">
        <v>97</v>
      </c>
      <c r="CV139" s="192" t="s">
        <v>102</v>
      </c>
      <c r="CW139" s="191" t="s">
        <v>97</v>
      </c>
      <c r="CX139" s="192" t="s">
        <v>102</v>
      </c>
      <c r="CY139" s="186" t="s">
        <v>110</v>
      </c>
      <c r="CZ139" s="186">
        <v>93</v>
      </c>
      <c r="DA139" s="186" t="s">
        <v>97</v>
      </c>
      <c r="DB139" s="186" t="s">
        <v>102</v>
      </c>
      <c r="DC139" s="186" t="s">
        <v>110</v>
      </c>
      <c r="DD139" s="186">
        <v>92</v>
      </c>
      <c r="DE139" s="186" t="s">
        <v>102</v>
      </c>
      <c r="DF139" s="186" t="s">
        <v>102</v>
      </c>
      <c r="DG139" s="186" t="s">
        <v>97</v>
      </c>
      <c r="DH139" s="186" t="s">
        <v>102</v>
      </c>
      <c r="DI139" s="186" t="s">
        <v>97</v>
      </c>
      <c r="DJ139" s="186" t="s">
        <v>102</v>
      </c>
      <c r="DK139" s="186" t="s">
        <v>97</v>
      </c>
      <c r="DL139" s="186" t="s">
        <v>102</v>
      </c>
      <c r="DM139" s="186" t="s">
        <v>97</v>
      </c>
      <c r="DN139" s="186" t="s">
        <v>102</v>
      </c>
      <c r="DO139" s="186" t="s">
        <v>97</v>
      </c>
      <c r="DP139" s="186" t="s">
        <v>102</v>
      </c>
      <c r="DQ139" s="186" t="s">
        <v>97</v>
      </c>
      <c r="DR139" s="186" t="s">
        <v>102</v>
      </c>
      <c r="DS139" s="186" t="s">
        <v>97</v>
      </c>
      <c r="DT139" s="186" t="s">
        <v>102</v>
      </c>
      <c r="DU139" s="186" t="s">
        <v>97</v>
      </c>
      <c r="DV139" s="186" t="s">
        <v>102</v>
      </c>
      <c r="DW139" s="186" t="s">
        <v>97</v>
      </c>
      <c r="DX139" s="186" t="s">
        <v>102</v>
      </c>
      <c r="DY139" s="177" t="s">
        <v>110</v>
      </c>
      <c r="DZ139" s="177" t="s">
        <v>313</v>
      </c>
      <c r="EA139" s="177" t="s">
        <v>97</v>
      </c>
      <c r="EB139" s="177" t="s">
        <v>102</v>
      </c>
      <c r="EC139" s="177" t="s">
        <v>97</v>
      </c>
      <c r="ED139" s="177" t="s">
        <v>102</v>
      </c>
      <c r="EE139" s="177" t="s">
        <v>97</v>
      </c>
      <c r="EF139" s="177" t="s">
        <v>102</v>
      </c>
      <c r="EG139" s="177" t="s">
        <v>97</v>
      </c>
      <c r="EH139" s="193" t="s">
        <v>102</v>
      </c>
      <c r="EI139" s="183" t="s">
        <v>97</v>
      </c>
      <c r="EJ139" s="177" t="s">
        <v>102</v>
      </c>
      <c r="EK139" s="177" t="s">
        <v>97</v>
      </c>
      <c r="EL139" s="177" t="s">
        <v>102</v>
      </c>
      <c r="EM139" s="177" t="s">
        <v>97</v>
      </c>
      <c r="EN139" s="177" t="s">
        <v>102</v>
      </c>
      <c r="EO139" s="177" t="s">
        <v>97</v>
      </c>
      <c r="EP139" s="193" t="s">
        <v>102</v>
      </c>
      <c r="EQ139" s="183"/>
      <c r="ER139" s="177"/>
      <c r="ES139" s="177"/>
      <c r="ET139" s="177"/>
      <c r="EU139" s="177"/>
      <c r="EV139" s="177"/>
      <c r="EW139" s="177"/>
      <c r="EX139" s="177"/>
      <c r="EY139" s="177"/>
      <c r="EZ139" s="177"/>
      <c r="FA139" s="177"/>
      <c r="FB139" s="193"/>
      <c r="FC139" s="302"/>
      <c r="FD139" s="295"/>
      <c r="FE139" s="295"/>
      <c r="FF139" s="295"/>
      <c r="FG139" s="295"/>
      <c r="FH139" s="295"/>
      <c r="FI139" s="183" t="s">
        <v>181</v>
      </c>
      <c r="FJ139" s="177" t="s">
        <v>287</v>
      </c>
      <c r="FK139" s="177" t="s">
        <v>110</v>
      </c>
      <c r="FL139" s="177"/>
      <c r="FM139" s="177"/>
      <c r="FN139" s="177"/>
      <c r="FO139" s="177"/>
      <c r="FP139" s="193"/>
      <c r="FQ139" s="184"/>
      <c r="FR139" s="405" t="s">
        <v>181</v>
      </c>
      <c r="FS139" s="384" t="s">
        <v>110</v>
      </c>
      <c r="FT139" s="405" t="s">
        <v>287</v>
      </c>
      <c r="FU139" s="736" t="s">
        <v>181</v>
      </c>
      <c r="FV139" s="201" t="s">
        <v>110</v>
      </c>
      <c r="FW139" s="177" t="s">
        <v>313</v>
      </c>
      <c r="FX139" s="405"/>
      <c r="FY139" s="405"/>
      <c r="FZ139" s="405"/>
      <c r="GA139" s="405"/>
      <c r="GB139" s="405"/>
      <c r="GC139" s="666"/>
      <c r="GD139" s="183"/>
      <c r="GE139" s="201"/>
      <c r="GF139" s="177"/>
      <c r="GG139" s="177"/>
      <c r="GH139" s="177"/>
      <c r="GI139" s="177"/>
      <c r="GJ139" s="177"/>
      <c r="GK139" s="177"/>
      <c r="GL139" s="177"/>
      <c r="GM139" s="177"/>
      <c r="GN139" s="177"/>
      <c r="GO139" s="177"/>
      <c r="GP139" s="177"/>
      <c r="GQ139" s="177"/>
      <c r="GR139" s="177"/>
      <c r="GS139" s="177" t="s">
        <v>182</v>
      </c>
      <c r="GT139" s="950" t="s">
        <v>1046</v>
      </c>
      <c r="GU139" s="177"/>
      <c r="GV139" s="177"/>
      <c r="GW139" s="177"/>
      <c r="GX139" s="177"/>
      <c r="GY139" s="177"/>
      <c r="GZ139" s="177"/>
      <c r="HA139" s="177"/>
      <c r="HB139" s="177"/>
      <c r="HC139" s="193"/>
      <c r="HD139" s="183" t="s">
        <v>181</v>
      </c>
      <c r="HE139" s="177"/>
      <c r="HF139" s="177" t="s">
        <v>287</v>
      </c>
      <c r="HG139" s="177"/>
      <c r="HH139" s="177"/>
      <c r="HI139" s="177"/>
      <c r="HJ139" s="177"/>
      <c r="HK139" s="177"/>
      <c r="HL139" s="177"/>
      <c r="HM139" s="177"/>
      <c r="HN139" s="177"/>
      <c r="HO139" s="193"/>
      <c r="HP139" s="1057" t="s">
        <v>181</v>
      </c>
      <c r="HQ139" s="1057"/>
      <c r="HR139" s="1057"/>
      <c r="HS139" s="1057"/>
      <c r="HT139" s="1057"/>
      <c r="HU139" s="1057"/>
      <c r="HV139" s="1057" t="s">
        <v>181</v>
      </c>
      <c r="HW139" s="1057"/>
      <c r="HX139" s="1057"/>
      <c r="HY139" s="1057"/>
      <c r="HZ139" s="1057"/>
      <c r="IA139" s="1057"/>
      <c r="IB139" s="1057"/>
      <c r="IC139" s="1057"/>
      <c r="ID139" s="1057"/>
      <c r="IE139" s="1057" t="s">
        <v>184</v>
      </c>
      <c r="IF139" s="1057"/>
      <c r="IG139" s="1057"/>
      <c r="IH139" s="1057"/>
      <c r="II139" s="1057"/>
      <c r="IJ139" s="1057"/>
      <c r="IK139" s="1057"/>
      <c r="IL139" s="1057"/>
      <c r="IM139" s="1057"/>
    </row>
    <row r="140" spans="1:247" s="185" customFormat="1" ht="15.75" thickBot="1" x14ac:dyDescent="0.3">
      <c r="A140" s="453">
        <v>139</v>
      </c>
      <c r="B140" s="453" t="s">
        <v>1047</v>
      </c>
      <c r="C140" s="453" t="s">
        <v>1048</v>
      </c>
      <c r="D140" s="412" t="s">
        <v>3848</v>
      </c>
      <c r="E140" s="1364" t="s">
        <v>4273</v>
      </c>
      <c r="F140" s="453" t="s">
        <v>1057</v>
      </c>
      <c r="G140" s="453" t="s">
        <v>96</v>
      </c>
      <c r="H140" s="1120">
        <v>36039</v>
      </c>
      <c r="I140" s="453">
        <v>25</v>
      </c>
      <c r="J140" s="453"/>
      <c r="K140" s="453" t="s">
        <v>563</v>
      </c>
      <c r="L140" s="453"/>
      <c r="M140" s="453" t="s">
        <v>98</v>
      </c>
      <c r="N140" s="453"/>
      <c r="O140" s="453"/>
      <c r="P140" s="453"/>
      <c r="Q140" s="453" t="s">
        <v>633</v>
      </c>
      <c r="R140" s="453"/>
      <c r="S140" s="1124">
        <v>2020</v>
      </c>
      <c r="T140" s="453"/>
      <c r="U140" s="453" t="s">
        <v>1058</v>
      </c>
      <c r="V140" s="453"/>
      <c r="W140" s="453" t="s">
        <v>101</v>
      </c>
      <c r="X140" s="453"/>
      <c r="Y140" s="453" t="s">
        <v>102</v>
      </c>
      <c r="Z140" s="453"/>
      <c r="AA140" s="453" t="s">
        <v>300</v>
      </c>
      <c r="AB140" s="453"/>
      <c r="AC140" s="453"/>
      <c r="AD140" s="453"/>
      <c r="AE140" s="453" t="s">
        <v>102</v>
      </c>
      <c r="AF140" s="454" t="s">
        <v>117</v>
      </c>
      <c r="AG140" s="454" t="s">
        <v>301</v>
      </c>
      <c r="AH140" s="453" t="s">
        <v>119</v>
      </c>
      <c r="AI140" s="453" t="s">
        <v>1059</v>
      </c>
      <c r="AJ140" s="453" t="s">
        <v>1060</v>
      </c>
      <c r="AK140" s="1131">
        <v>45174</v>
      </c>
      <c r="AL140" s="453" t="s">
        <v>102</v>
      </c>
      <c r="AM140" s="453" t="s">
        <v>102</v>
      </c>
      <c r="AN140" s="453" t="s">
        <v>98</v>
      </c>
      <c r="AO140" s="177" t="s">
        <v>236</v>
      </c>
      <c r="AP140" s="453" t="s">
        <v>514</v>
      </c>
      <c r="AQ140" s="454" t="s">
        <v>515</v>
      </c>
      <c r="AR140" s="453" t="s">
        <v>102</v>
      </c>
      <c r="AS140" s="177" t="s">
        <v>107</v>
      </c>
      <c r="AT140" s="453" t="s">
        <v>102</v>
      </c>
      <c r="AU140" s="453" t="s">
        <v>1061</v>
      </c>
      <c r="AV140" s="469" t="s">
        <v>9</v>
      </c>
      <c r="AW140" s="453" t="s">
        <v>484</v>
      </c>
      <c r="AX140" s="454" t="s">
        <v>484</v>
      </c>
      <c r="AY140" s="453" t="s">
        <v>484</v>
      </c>
      <c r="AZ140" s="1370" t="s">
        <v>4565</v>
      </c>
      <c r="BA140" s="453" t="s">
        <v>102</v>
      </c>
      <c r="BB140" s="453" t="s">
        <v>102</v>
      </c>
      <c r="BC140" s="453"/>
      <c r="BD140" s="177" t="s">
        <v>1062</v>
      </c>
      <c r="BE140" s="187">
        <v>3</v>
      </c>
      <c r="BF140" s="188">
        <v>3</v>
      </c>
      <c r="BG140" s="188"/>
      <c r="BH140" s="188">
        <v>7.5</v>
      </c>
      <c r="BI140" s="188">
        <v>7.5</v>
      </c>
      <c r="BJ140" s="188">
        <v>4.5</v>
      </c>
      <c r="BK140" s="188">
        <v>4.5</v>
      </c>
      <c r="BL140" s="194">
        <f t="shared" si="64"/>
        <v>15</v>
      </c>
      <c r="BM140" s="194">
        <f t="shared" si="65"/>
        <v>15</v>
      </c>
      <c r="BN140" s="245">
        <f t="shared" ref="BN140:BN144" si="67">15-BM140</f>
        <v>0</v>
      </c>
      <c r="BO140" s="455" t="s">
        <v>97</v>
      </c>
      <c r="BP140" s="456" t="s">
        <v>102</v>
      </c>
      <c r="BQ140" s="456" t="s">
        <v>97</v>
      </c>
      <c r="BR140" s="456" t="s">
        <v>102</v>
      </c>
      <c r="BS140" s="456" t="s">
        <v>97</v>
      </c>
      <c r="BT140" s="457" t="s">
        <v>102</v>
      </c>
      <c r="BU140" s="455" t="s">
        <v>97</v>
      </c>
      <c r="BV140" s="456" t="s">
        <v>102</v>
      </c>
      <c r="BW140" s="456" t="s">
        <v>97</v>
      </c>
      <c r="BX140" s="456" t="s">
        <v>102</v>
      </c>
      <c r="BY140" s="456" t="s">
        <v>97</v>
      </c>
      <c r="BZ140" s="457" t="s">
        <v>102</v>
      </c>
      <c r="CA140" s="458" t="s">
        <v>97</v>
      </c>
      <c r="CB140" s="459" t="s">
        <v>102</v>
      </c>
      <c r="CC140" s="459" t="s">
        <v>97</v>
      </c>
      <c r="CD140" s="459" t="s">
        <v>102</v>
      </c>
      <c r="CE140" s="459" t="s">
        <v>97</v>
      </c>
      <c r="CF140" s="459" t="s">
        <v>102</v>
      </c>
      <c r="CG140" s="459" t="s">
        <v>97</v>
      </c>
      <c r="CH140" s="459" t="s">
        <v>102</v>
      </c>
      <c r="CI140" s="459" t="s">
        <v>97</v>
      </c>
      <c r="CJ140" s="459" t="s">
        <v>102</v>
      </c>
      <c r="CK140" s="459" t="s">
        <v>97</v>
      </c>
      <c r="CL140" s="459" t="s">
        <v>102</v>
      </c>
      <c r="CM140" s="459" t="s">
        <v>97</v>
      </c>
      <c r="CN140" s="459" t="s">
        <v>102</v>
      </c>
      <c r="CO140" s="459" t="s">
        <v>97</v>
      </c>
      <c r="CP140" s="460" t="s">
        <v>102</v>
      </c>
      <c r="CQ140" s="190" t="s">
        <v>97</v>
      </c>
      <c r="CR140" s="191" t="s">
        <v>102</v>
      </c>
      <c r="CS140" s="191" t="s">
        <v>97</v>
      </c>
      <c r="CT140" s="191" t="s">
        <v>102</v>
      </c>
      <c r="CU140" s="191" t="s">
        <v>97</v>
      </c>
      <c r="CV140" s="192" t="s">
        <v>102</v>
      </c>
      <c r="CW140" s="191" t="s">
        <v>97</v>
      </c>
      <c r="CX140" s="192" t="s">
        <v>102</v>
      </c>
      <c r="CY140" s="186" t="s">
        <v>110</v>
      </c>
      <c r="CZ140" s="186">
        <v>93</v>
      </c>
      <c r="DA140" s="186" t="s">
        <v>110</v>
      </c>
      <c r="DB140" s="186">
        <v>91.07</v>
      </c>
      <c r="DC140" s="186" t="s">
        <v>110</v>
      </c>
      <c r="DD140" s="186">
        <v>94</v>
      </c>
      <c r="DE140" s="186" t="s">
        <v>102</v>
      </c>
      <c r="DF140" s="186" t="s">
        <v>102</v>
      </c>
      <c r="DG140" s="186" t="s">
        <v>97</v>
      </c>
      <c r="DH140" s="186" t="s">
        <v>102</v>
      </c>
      <c r="DI140" s="186" t="s">
        <v>97</v>
      </c>
      <c r="DJ140" s="186" t="s">
        <v>102</v>
      </c>
      <c r="DK140" s="186" t="s">
        <v>97</v>
      </c>
      <c r="DL140" s="186" t="s">
        <v>102</v>
      </c>
      <c r="DM140" s="186" t="s">
        <v>97</v>
      </c>
      <c r="DN140" s="186" t="s">
        <v>102</v>
      </c>
      <c r="DO140" s="186" t="s">
        <v>97</v>
      </c>
      <c r="DP140" s="186" t="s">
        <v>102</v>
      </c>
      <c r="DQ140" s="186" t="s">
        <v>97</v>
      </c>
      <c r="DR140" s="186" t="s">
        <v>102</v>
      </c>
      <c r="DS140" s="186" t="s">
        <v>97</v>
      </c>
      <c r="DT140" s="186" t="s">
        <v>102</v>
      </c>
      <c r="DU140" s="186" t="s">
        <v>97</v>
      </c>
      <c r="DV140" s="186" t="s">
        <v>102</v>
      </c>
      <c r="DW140" s="186" t="s">
        <v>97</v>
      </c>
      <c r="DX140" s="186" t="s">
        <v>102</v>
      </c>
      <c r="DY140" s="177" t="s">
        <v>110</v>
      </c>
      <c r="DZ140" s="177" t="s">
        <v>287</v>
      </c>
      <c r="EA140" s="177" t="s">
        <v>110</v>
      </c>
      <c r="EB140" s="177" t="s">
        <v>143</v>
      </c>
      <c r="EC140" s="177" t="s">
        <v>97</v>
      </c>
      <c r="ED140" s="177" t="s">
        <v>102</v>
      </c>
      <c r="EE140" s="177" t="s">
        <v>97</v>
      </c>
      <c r="EF140" s="177" t="s">
        <v>102</v>
      </c>
      <c r="EG140" s="177" t="s">
        <v>97</v>
      </c>
      <c r="EH140" s="193" t="s">
        <v>102</v>
      </c>
      <c r="EI140" s="183" t="s">
        <v>110</v>
      </c>
      <c r="EJ140" s="177" t="s">
        <v>143</v>
      </c>
      <c r="EK140" s="177" t="s">
        <v>97</v>
      </c>
      <c r="EL140" s="177" t="s">
        <v>102</v>
      </c>
      <c r="EM140" s="177" t="s">
        <v>97</v>
      </c>
      <c r="EN140" s="177" t="s">
        <v>102</v>
      </c>
      <c r="EO140" s="177" t="s">
        <v>97</v>
      </c>
      <c r="EP140" s="193" t="s">
        <v>102</v>
      </c>
      <c r="EQ140" s="183"/>
      <c r="ER140" s="177"/>
      <c r="ES140" s="177"/>
      <c r="ET140" s="177"/>
      <c r="EU140" s="177"/>
      <c r="EV140" s="177"/>
      <c r="EW140" s="177"/>
      <c r="EX140" s="177"/>
      <c r="EY140" s="177"/>
      <c r="EZ140" s="177"/>
      <c r="FA140" s="177"/>
      <c r="FB140" s="193"/>
      <c r="FC140" s="302"/>
      <c r="FD140" s="295"/>
      <c r="FE140" s="295"/>
      <c r="FF140" s="295"/>
      <c r="FG140" s="295"/>
      <c r="FH140" s="295"/>
      <c r="FI140" s="183"/>
      <c r="FJ140" s="177"/>
      <c r="FK140" s="177"/>
      <c r="FL140" s="177" t="s">
        <v>181</v>
      </c>
      <c r="FM140" s="177" t="s">
        <v>110</v>
      </c>
      <c r="FN140" s="177" t="s">
        <v>287</v>
      </c>
      <c r="FO140" s="177" t="s">
        <v>181</v>
      </c>
      <c r="FP140" s="177" t="s">
        <v>110</v>
      </c>
      <c r="FQ140" s="193" t="s">
        <v>287</v>
      </c>
      <c r="FR140" s="182"/>
      <c r="FS140" s="178"/>
      <c r="FT140" s="379"/>
      <c r="FU140" s="201"/>
      <c r="FV140" s="201"/>
      <c r="FW140" s="193"/>
      <c r="FX140" s="182" t="s">
        <v>181</v>
      </c>
      <c r="FY140" s="178" t="s">
        <v>110</v>
      </c>
      <c r="FZ140" s="181" t="s">
        <v>287</v>
      </c>
      <c r="GA140" s="177" t="s">
        <v>181</v>
      </c>
      <c r="GB140" s="668" t="s">
        <v>110</v>
      </c>
      <c r="GC140" s="181" t="s">
        <v>287</v>
      </c>
      <c r="GD140" s="183"/>
      <c r="GE140" s="201"/>
      <c r="GF140" s="177"/>
      <c r="GG140" s="177"/>
      <c r="GH140" s="177"/>
      <c r="GI140" s="177"/>
      <c r="GJ140" s="177"/>
      <c r="GK140" s="177"/>
      <c r="GL140" s="177"/>
      <c r="GM140" s="177"/>
      <c r="GN140" s="177"/>
      <c r="GO140" s="177"/>
      <c r="GP140" s="177"/>
      <c r="GQ140" s="177"/>
      <c r="GR140" s="177"/>
      <c r="GS140" s="177"/>
      <c r="GT140" s="177"/>
      <c r="GU140" s="177"/>
      <c r="GV140" s="177"/>
      <c r="GW140" s="177"/>
      <c r="GX140" s="177"/>
      <c r="GY140" s="177"/>
      <c r="GZ140" s="177"/>
      <c r="HA140" s="177"/>
      <c r="HB140" s="177"/>
      <c r="HC140" s="193"/>
      <c r="HD140" s="183"/>
      <c r="HE140" s="177"/>
      <c r="HF140" s="177"/>
      <c r="HG140" s="177"/>
      <c r="HH140" s="177"/>
      <c r="HI140" s="177"/>
      <c r="HJ140" s="177"/>
      <c r="HK140" s="177"/>
      <c r="HL140" s="177"/>
      <c r="HM140" s="177"/>
      <c r="HN140" s="177"/>
      <c r="HO140" s="193"/>
      <c r="HP140" s="1057"/>
      <c r="HQ140" s="1057"/>
      <c r="HR140" s="1057"/>
      <c r="HS140" s="1057"/>
      <c r="HT140" s="1057"/>
      <c r="HU140" s="1057"/>
      <c r="HV140" s="1057"/>
      <c r="HW140" s="1057"/>
      <c r="HX140" s="1057"/>
      <c r="HY140" s="1057"/>
      <c r="HZ140" s="1057"/>
      <c r="IA140" s="1057"/>
      <c r="IB140" s="1057"/>
      <c r="IC140" s="1057"/>
      <c r="ID140" s="1057"/>
      <c r="IE140" s="1057"/>
      <c r="IF140" s="1057"/>
      <c r="IG140" s="1057"/>
      <c r="IH140" s="1057"/>
      <c r="II140" s="1057"/>
      <c r="IJ140" s="1057"/>
      <c r="IK140" s="1057"/>
      <c r="IL140" s="1057"/>
      <c r="IM140" s="1057"/>
    </row>
    <row r="141" spans="1:247" s="185" customFormat="1" ht="15.75" thickBot="1" x14ac:dyDescent="0.3">
      <c r="A141" s="453">
        <v>140</v>
      </c>
      <c r="B141" s="453" t="s">
        <v>1055</v>
      </c>
      <c r="C141" s="453" t="s">
        <v>1056</v>
      </c>
      <c r="D141" s="412" t="s">
        <v>3849</v>
      </c>
      <c r="E141" s="1364" t="s">
        <v>4274</v>
      </c>
      <c r="F141" s="453" t="s">
        <v>1065</v>
      </c>
      <c r="G141" s="453" t="s">
        <v>147</v>
      </c>
      <c r="H141" s="1120">
        <v>31734</v>
      </c>
      <c r="I141" s="453">
        <v>37</v>
      </c>
      <c r="J141" s="453"/>
      <c r="K141" s="453" t="s">
        <v>563</v>
      </c>
      <c r="L141" s="453"/>
      <c r="M141" s="453" t="s">
        <v>115</v>
      </c>
      <c r="N141" s="453"/>
      <c r="O141" s="453"/>
      <c r="P141" s="453"/>
      <c r="Q141" s="453" t="s">
        <v>1066</v>
      </c>
      <c r="R141" s="453"/>
      <c r="S141" s="1124">
        <v>2009</v>
      </c>
      <c r="T141" s="453"/>
      <c r="U141" s="453" t="s">
        <v>100</v>
      </c>
      <c r="V141" s="453"/>
      <c r="W141" s="453" t="s">
        <v>101</v>
      </c>
      <c r="X141" s="453"/>
      <c r="Y141" s="453" t="s">
        <v>102</v>
      </c>
      <c r="Z141" s="453"/>
      <c r="AA141" s="453" t="s">
        <v>150</v>
      </c>
      <c r="AB141" s="453"/>
      <c r="AC141" s="453"/>
      <c r="AD141" s="453"/>
      <c r="AE141" s="453" t="s">
        <v>102</v>
      </c>
      <c r="AF141" s="453" t="s">
        <v>117</v>
      </c>
      <c r="AG141" s="453" t="s">
        <v>151</v>
      </c>
      <c r="AH141" s="453" t="s">
        <v>119</v>
      </c>
      <c r="AI141" s="453" t="s">
        <v>1067</v>
      </c>
      <c r="AJ141" s="453" t="s">
        <v>1068</v>
      </c>
      <c r="AK141" s="1120">
        <v>45177</v>
      </c>
      <c r="AL141" s="453" t="s">
        <v>102</v>
      </c>
      <c r="AM141" s="453" t="s">
        <v>102</v>
      </c>
      <c r="AN141" s="453" t="s">
        <v>115</v>
      </c>
      <c r="AO141" s="177" t="s">
        <v>504</v>
      </c>
      <c r="AP141" s="453" t="s">
        <v>700</v>
      </c>
      <c r="AQ141" s="454" t="s">
        <v>515</v>
      </c>
      <c r="AR141" s="453" t="s">
        <v>102</v>
      </c>
      <c r="AS141" s="177" t="s">
        <v>107</v>
      </c>
      <c r="AT141" s="453" t="s">
        <v>102</v>
      </c>
      <c r="AU141" s="453" t="s">
        <v>106</v>
      </c>
      <c r="AV141" s="469" t="s">
        <v>9</v>
      </c>
      <c r="AW141" s="453" t="s">
        <v>484</v>
      </c>
      <c r="AX141" s="454" t="s">
        <v>484</v>
      </c>
      <c r="AY141" s="453" t="s">
        <v>484</v>
      </c>
      <c r="AZ141" s="1370" t="s">
        <v>4565</v>
      </c>
      <c r="BA141" s="453" t="s">
        <v>102</v>
      </c>
      <c r="BB141" s="453" t="s">
        <v>102</v>
      </c>
      <c r="BC141" s="453"/>
      <c r="BD141" s="177" t="s">
        <v>1001</v>
      </c>
      <c r="BE141" s="187">
        <v>3</v>
      </c>
      <c r="BF141" s="188">
        <v>3</v>
      </c>
      <c r="BG141" s="188"/>
      <c r="BH141" s="188">
        <v>7.5</v>
      </c>
      <c r="BI141" s="188">
        <v>7.5</v>
      </c>
      <c r="BJ141" s="188">
        <v>4.5</v>
      </c>
      <c r="BK141" s="188">
        <v>4.5</v>
      </c>
      <c r="BL141" s="194">
        <f t="shared" si="64"/>
        <v>15</v>
      </c>
      <c r="BM141" s="194">
        <f t="shared" si="65"/>
        <v>15</v>
      </c>
      <c r="BN141" s="245">
        <f t="shared" si="67"/>
        <v>0</v>
      </c>
      <c r="BO141" s="455" t="s">
        <v>97</v>
      </c>
      <c r="BP141" s="456" t="s">
        <v>102</v>
      </c>
      <c r="BQ141" s="456" t="s">
        <v>97</v>
      </c>
      <c r="BR141" s="456" t="s">
        <v>102</v>
      </c>
      <c r="BS141" s="456" t="s">
        <v>97</v>
      </c>
      <c r="BT141" s="457" t="s">
        <v>102</v>
      </c>
      <c r="BU141" s="455" t="s">
        <v>97</v>
      </c>
      <c r="BV141" s="456" t="s">
        <v>102</v>
      </c>
      <c r="BW141" s="456" t="s">
        <v>97</v>
      </c>
      <c r="BX141" s="456" t="s">
        <v>102</v>
      </c>
      <c r="BY141" s="456" t="s">
        <v>97</v>
      </c>
      <c r="BZ141" s="457" t="s">
        <v>102</v>
      </c>
      <c r="CA141" s="458" t="s">
        <v>97</v>
      </c>
      <c r="CB141" s="459" t="s">
        <v>102</v>
      </c>
      <c r="CC141" s="459" t="s">
        <v>97</v>
      </c>
      <c r="CD141" s="459" t="s">
        <v>102</v>
      </c>
      <c r="CE141" s="459" t="s">
        <v>97</v>
      </c>
      <c r="CF141" s="459" t="s">
        <v>102</v>
      </c>
      <c r="CG141" s="459" t="s">
        <v>97</v>
      </c>
      <c r="CH141" s="459" t="s">
        <v>102</v>
      </c>
      <c r="CI141" s="459" t="s">
        <v>97</v>
      </c>
      <c r="CJ141" s="459" t="s">
        <v>102</v>
      </c>
      <c r="CK141" s="459" t="s">
        <v>97</v>
      </c>
      <c r="CL141" s="459" t="s">
        <v>102</v>
      </c>
      <c r="CM141" s="459" t="s">
        <v>97</v>
      </c>
      <c r="CN141" s="459" t="s">
        <v>102</v>
      </c>
      <c r="CO141" s="459" t="s">
        <v>97</v>
      </c>
      <c r="CP141" s="460" t="s">
        <v>102</v>
      </c>
      <c r="CQ141" s="190" t="s">
        <v>97</v>
      </c>
      <c r="CR141" s="191" t="s">
        <v>102</v>
      </c>
      <c r="CS141" s="191" t="s">
        <v>97</v>
      </c>
      <c r="CT141" s="191" t="s">
        <v>102</v>
      </c>
      <c r="CU141" s="191" t="s">
        <v>97</v>
      </c>
      <c r="CV141" s="192" t="s">
        <v>102</v>
      </c>
      <c r="CW141" s="191" t="s">
        <v>97</v>
      </c>
      <c r="CX141" s="192" t="s">
        <v>102</v>
      </c>
      <c r="CY141" s="186" t="s">
        <v>110</v>
      </c>
      <c r="CZ141" s="186">
        <v>94</v>
      </c>
      <c r="DA141" s="186" t="s">
        <v>110</v>
      </c>
      <c r="DB141" s="186">
        <v>86.48</v>
      </c>
      <c r="DC141" s="186" t="s">
        <v>110</v>
      </c>
      <c r="DD141" s="186">
        <v>72</v>
      </c>
      <c r="DE141" s="186" t="s">
        <v>102</v>
      </c>
      <c r="DF141" s="186" t="s">
        <v>102</v>
      </c>
      <c r="DG141" s="186" t="s">
        <v>97</v>
      </c>
      <c r="DH141" s="186" t="s">
        <v>102</v>
      </c>
      <c r="DI141" s="186" t="s">
        <v>97</v>
      </c>
      <c r="DJ141" s="186" t="s">
        <v>102</v>
      </c>
      <c r="DK141" s="186" t="s">
        <v>97</v>
      </c>
      <c r="DL141" s="186" t="s">
        <v>102</v>
      </c>
      <c r="DM141" s="186" t="s">
        <v>97</v>
      </c>
      <c r="DN141" s="186" t="s">
        <v>102</v>
      </c>
      <c r="DO141" s="186" t="s">
        <v>97</v>
      </c>
      <c r="DP141" s="186" t="s">
        <v>102</v>
      </c>
      <c r="DQ141" s="186" t="s">
        <v>97</v>
      </c>
      <c r="DR141" s="186" t="s">
        <v>102</v>
      </c>
      <c r="DS141" s="186" t="s">
        <v>97</v>
      </c>
      <c r="DT141" s="186" t="s">
        <v>102</v>
      </c>
      <c r="DU141" s="186" t="s">
        <v>97</v>
      </c>
      <c r="DV141" s="186" t="s">
        <v>102</v>
      </c>
      <c r="DW141" s="186" t="s">
        <v>97</v>
      </c>
      <c r="DX141" s="186" t="s">
        <v>102</v>
      </c>
      <c r="DY141" s="177" t="s">
        <v>110</v>
      </c>
      <c r="DZ141" s="177" t="s">
        <v>287</v>
      </c>
      <c r="EA141" s="177" t="s">
        <v>110</v>
      </c>
      <c r="EB141" s="177" t="s">
        <v>143</v>
      </c>
      <c r="EC141" s="177" t="s">
        <v>97</v>
      </c>
      <c r="ED141" s="177" t="s">
        <v>102</v>
      </c>
      <c r="EE141" s="177" t="s">
        <v>97</v>
      </c>
      <c r="EF141" s="177" t="s">
        <v>102</v>
      </c>
      <c r="EG141" s="177" t="s">
        <v>97</v>
      </c>
      <c r="EH141" s="193" t="s">
        <v>102</v>
      </c>
      <c r="EI141" s="183" t="s">
        <v>110</v>
      </c>
      <c r="EJ141" s="177" t="s">
        <v>314</v>
      </c>
      <c r="EK141" s="177" t="s">
        <v>97</v>
      </c>
      <c r="EL141" s="177" t="s">
        <v>102</v>
      </c>
      <c r="EM141" s="177" t="s">
        <v>97</v>
      </c>
      <c r="EN141" s="177" t="s">
        <v>102</v>
      </c>
      <c r="EO141" s="177" t="s">
        <v>97</v>
      </c>
      <c r="EP141" s="193" t="s">
        <v>102</v>
      </c>
      <c r="EQ141" s="183"/>
      <c r="ER141" s="177"/>
      <c r="ES141" s="177"/>
      <c r="ET141" s="177"/>
      <c r="EU141" s="177"/>
      <c r="EV141" s="177"/>
      <c r="EW141" s="177" t="s">
        <v>110</v>
      </c>
      <c r="EX141" s="177" t="s">
        <v>143</v>
      </c>
      <c r="EY141" s="177" t="s">
        <v>97</v>
      </c>
      <c r="EZ141" s="177" t="s">
        <v>102</v>
      </c>
      <c r="FA141" s="177" t="s">
        <v>110</v>
      </c>
      <c r="FB141" s="193" t="s">
        <v>287</v>
      </c>
      <c r="FC141" s="302"/>
      <c r="FD141" s="295"/>
      <c r="FE141" s="295"/>
      <c r="FF141" s="295"/>
      <c r="FG141" s="295"/>
      <c r="FH141" s="295"/>
      <c r="FI141" s="183"/>
      <c r="FJ141" s="177"/>
      <c r="FK141" s="177"/>
      <c r="FL141" s="177" t="s">
        <v>181</v>
      </c>
      <c r="FM141" s="177" t="s">
        <v>110</v>
      </c>
      <c r="FN141" s="177" t="s">
        <v>287</v>
      </c>
      <c r="FO141" s="177" t="s">
        <v>181</v>
      </c>
      <c r="FP141" s="177" t="s">
        <v>110</v>
      </c>
      <c r="FQ141" s="193" t="s">
        <v>287</v>
      </c>
      <c r="FR141" s="183"/>
      <c r="FS141" s="177"/>
      <c r="FT141" s="184"/>
      <c r="FU141" s="201"/>
      <c r="FV141" s="201"/>
      <c r="FW141" s="193"/>
      <c r="FX141" s="183"/>
      <c r="FY141" s="177"/>
      <c r="FZ141" s="177"/>
      <c r="GA141" s="405"/>
      <c r="GB141" s="177"/>
      <c r="GC141" s="193"/>
      <c r="GD141" s="183"/>
      <c r="GE141" s="201"/>
      <c r="GF141" s="177"/>
      <c r="GG141" s="177"/>
      <c r="GH141" s="177"/>
      <c r="GI141" s="177"/>
      <c r="GJ141" s="177"/>
      <c r="GK141" s="177"/>
      <c r="GL141" s="177"/>
      <c r="GM141" s="177"/>
      <c r="GN141" s="177"/>
      <c r="GO141" s="177"/>
      <c r="GP141" s="177"/>
      <c r="GQ141" s="177"/>
      <c r="GR141" s="177"/>
      <c r="GS141" s="177"/>
      <c r="GT141" s="177"/>
      <c r="GU141" s="177"/>
      <c r="GV141" s="177"/>
      <c r="GW141" s="177"/>
      <c r="GX141" s="177"/>
      <c r="GY141" s="177"/>
      <c r="GZ141" s="177"/>
      <c r="HA141" s="177"/>
      <c r="HB141" s="177"/>
      <c r="HC141" s="193"/>
      <c r="HD141" s="183"/>
      <c r="HE141" s="177"/>
      <c r="HF141" s="177"/>
      <c r="HG141" s="177"/>
      <c r="HH141" s="177"/>
      <c r="HI141" s="177"/>
      <c r="HJ141" s="177"/>
      <c r="HK141" s="177"/>
      <c r="HL141" s="177"/>
      <c r="HM141" s="177"/>
      <c r="HN141" s="177"/>
      <c r="HO141" s="193"/>
      <c r="HP141" s="1057"/>
      <c r="HQ141" s="1057"/>
      <c r="HR141" s="1057"/>
      <c r="HS141" s="1057"/>
      <c r="HT141" s="1057"/>
      <c r="HU141" s="1057"/>
      <c r="HV141" s="1057"/>
      <c r="HW141" s="1057"/>
      <c r="HX141" s="1057"/>
      <c r="HY141" s="1057"/>
      <c r="HZ141" s="1057"/>
      <c r="IA141" s="1057"/>
      <c r="IB141" s="1057"/>
      <c r="IC141" s="1057"/>
      <c r="ID141" s="1057"/>
      <c r="IE141" s="1057"/>
      <c r="IF141" s="1057"/>
      <c r="IG141" s="1057"/>
      <c r="IH141" s="1057"/>
      <c r="II141" s="1057"/>
      <c r="IJ141" s="1057"/>
      <c r="IK141" s="1057"/>
      <c r="IL141" s="1057"/>
      <c r="IM141" s="1057"/>
    </row>
    <row r="142" spans="1:247" s="185" customFormat="1" ht="15.75" thickBot="1" x14ac:dyDescent="0.3">
      <c r="A142" s="453">
        <v>141</v>
      </c>
      <c r="B142" s="453" t="s">
        <v>1063</v>
      </c>
      <c r="C142" s="453" t="s">
        <v>1064</v>
      </c>
      <c r="D142" s="412" t="s">
        <v>3850</v>
      </c>
      <c r="E142" s="1364" t="s">
        <v>4275</v>
      </c>
      <c r="F142" s="453" t="s">
        <v>1071</v>
      </c>
      <c r="G142" s="453" t="s">
        <v>147</v>
      </c>
      <c r="H142" s="1120">
        <v>36435</v>
      </c>
      <c r="I142" s="453">
        <v>24</v>
      </c>
      <c r="J142" s="453"/>
      <c r="K142" s="453" t="s">
        <v>489</v>
      </c>
      <c r="L142" s="453"/>
      <c r="M142" s="453" t="s">
        <v>166</v>
      </c>
      <c r="N142" s="453"/>
      <c r="O142" s="453"/>
      <c r="P142" s="453"/>
      <c r="Q142" s="453" t="s">
        <v>1025</v>
      </c>
      <c r="R142" s="453"/>
      <c r="S142" s="1124">
        <v>2021</v>
      </c>
      <c r="T142" s="453"/>
      <c r="U142" s="453" t="s">
        <v>100</v>
      </c>
      <c r="V142" s="453"/>
      <c r="W142" s="453" t="s">
        <v>101</v>
      </c>
      <c r="X142" s="453"/>
      <c r="Y142" s="453" t="s">
        <v>102</v>
      </c>
      <c r="Z142" s="453"/>
      <c r="AA142" s="453" t="s">
        <v>377</v>
      </c>
      <c r="AB142" s="453"/>
      <c r="AC142" s="453"/>
      <c r="AD142" s="453"/>
      <c r="AE142" s="453" t="s">
        <v>102</v>
      </c>
      <c r="AF142" s="453" t="s">
        <v>192</v>
      </c>
      <c r="AG142" s="454" t="s">
        <v>846</v>
      </c>
      <c r="AH142" s="453" t="s">
        <v>105</v>
      </c>
      <c r="AI142" s="453" t="s">
        <v>102</v>
      </c>
      <c r="AJ142" s="453" t="s">
        <v>102</v>
      </c>
      <c r="AK142" s="1131">
        <v>45190</v>
      </c>
      <c r="AL142" s="453" t="s">
        <v>102</v>
      </c>
      <c r="AM142" s="453" t="s">
        <v>102</v>
      </c>
      <c r="AN142" s="453" t="s">
        <v>166</v>
      </c>
      <c r="AO142" s="177" t="s">
        <v>236</v>
      </c>
      <c r="AP142" s="453" t="s">
        <v>543</v>
      </c>
      <c r="AQ142" s="454" t="s">
        <v>515</v>
      </c>
      <c r="AR142" s="453" t="s">
        <v>102</v>
      </c>
      <c r="AS142" s="177" t="s">
        <v>107</v>
      </c>
      <c r="AT142" s="453" t="s">
        <v>102</v>
      </c>
      <c r="AU142" s="453" t="s">
        <v>102</v>
      </c>
      <c r="AV142" s="469" t="s">
        <v>9</v>
      </c>
      <c r="AW142" s="453" t="s">
        <v>484</v>
      </c>
      <c r="AX142" s="454" t="s">
        <v>484</v>
      </c>
      <c r="AY142" s="453" t="s">
        <v>484</v>
      </c>
      <c r="AZ142" s="1370" t="s">
        <v>4565</v>
      </c>
      <c r="BA142" s="453" t="s">
        <v>102</v>
      </c>
      <c r="BB142" s="453" t="s">
        <v>102</v>
      </c>
      <c r="BC142" s="453"/>
      <c r="BD142" s="177" t="s">
        <v>1072</v>
      </c>
      <c r="BE142" s="187">
        <v>3</v>
      </c>
      <c r="BF142" s="188">
        <v>3</v>
      </c>
      <c r="BG142" s="188"/>
      <c r="BH142" s="188">
        <v>7.5</v>
      </c>
      <c r="BI142" s="188">
        <v>7.5</v>
      </c>
      <c r="BJ142" s="188">
        <v>4.5</v>
      </c>
      <c r="BK142" s="188">
        <v>4.5</v>
      </c>
      <c r="BL142" s="194">
        <f t="shared" si="64"/>
        <v>15</v>
      </c>
      <c r="BM142" s="194">
        <f t="shared" si="65"/>
        <v>15</v>
      </c>
      <c r="BN142" s="180">
        <f t="shared" si="67"/>
        <v>0</v>
      </c>
      <c r="BO142" s="455" t="s">
        <v>97</v>
      </c>
      <c r="BP142" s="456" t="s">
        <v>102</v>
      </c>
      <c r="BQ142" s="456" t="s">
        <v>97</v>
      </c>
      <c r="BR142" s="456" t="s">
        <v>102</v>
      </c>
      <c r="BS142" s="456" t="s">
        <v>97</v>
      </c>
      <c r="BT142" s="457" t="s">
        <v>102</v>
      </c>
      <c r="BU142" s="455" t="s">
        <v>97</v>
      </c>
      <c r="BV142" s="456" t="s">
        <v>102</v>
      </c>
      <c r="BW142" s="456" t="s">
        <v>97</v>
      </c>
      <c r="BX142" s="456" t="s">
        <v>102</v>
      </c>
      <c r="BY142" s="456" t="s">
        <v>97</v>
      </c>
      <c r="BZ142" s="457" t="s">
        <v>102</v>
      </c>
      <c r="CA142" s="458" t="s">
        <v>97</v>
      </c>
      <c r="CB142" s="459" t="s">
        <v>102</v>
      </c>
      <c r="CC142" s="459" t="s">
        <v>97</v>
      </c>
      <c r="CD142" s="459" t="s">
        <v>102</v>
      </c>
      <c r="CE142" s="459" t="s">
        <v>97</v>
      </c>
      <c r="CF142" s="459" t="s">
        <v>102</v>
      </c>
      <c r="CG142" s="459" t="s">
        <v>97</v>
      </c>
      <c r="CH142" s="459" t="s">
        <v>102</v>
      </c>
      <c r="CI142" s="459" t="s">
        <v>97</v>
      </c>
      <c r="CJ142" s="459" t="s">
        <v>102</v>
      </c>
      <c r="CK142" s="459" t="s">
        <v>97</v>
      </c>
      <c r="CL142" s="459" t="s">
        <v>102</v>
      </c>
      <c r="CM142" s="459" t="s">
        <v>97</v>
      </c>
      <c r="CN142" s="459" t="s">
        <v>102</v>
      </c>
      <c r="CO142" s="459" t="s">
        <v>97</v>
      </c>
      <c r="CP142" s="460" t="s">
        <v>102</v>
      </c>
      <c r="CQ142" s="190" t="s">
        <v>97</v>
      </c>
      <c r="CR142" s="191" t="s">
        <v>102</v>
      </c>
      <c r="CS142" s="191" t="s">
        <v>97</v>
      </c>
      <c r="CT142" s="191" t="s">
        <v>102</v>
      </c>
      <c r="CU142" s="191" t="s">
        <v>97</v>
      </c>
      <c r="CV142" s="192" t="s">
        <v>102</v>
      </c>
      <c r="CW142" s="191" t="s">
        <v>97</v>
      </c>
      <c r="CX142" s="192" t="s">
        <v>102</v>
      </c>
      <c r="CY142" s="186" t="s">
        <v>110</v>
      </c>
      <c r="CZ142" s="186">
        <v>98</v>
      </c>
      <c r="DA142" s="186" t="s">
        <v>110</v>
      </c>
      <c r="DB142" s="186">
        <v>94.16</v>
      </c>
      <c r="DC142" s="186" t="s">
        <v>110</v>
      </c>
      <c r="DD142" s="186">
        <v>96</v>
      </c>
      <c r="DE142" s="186" t="s">
        <v>102</v>
      </c>
      <c r="DF142" s="186" t="s">
        <v>102</v>
      </c>
      <c r="DG142" s="186" t="s">
        <v>97</v>
      </c>
      <c r="DH142" s="186" t="s">
        <v>102</v>
      </c>
      <c r="DI142" s="186" t="s">
        <v>97</v>
      </c>
      <c r="DJ142" s="186" t="s">
        <v>102</v>
      </c>
      <c r="DK142" s="186" t="s">
        <v>97</v>
      </c>
      <c r="DL142" s="186" t="s">
        <v>102</v>
      </c>
      <c r="DM142" s="186" t="s">
        <v>97</v>
      </c>
      <c r="DN142" s="186" t="s">
        <v>102</v>
      </c>
      <c r="DO142" s="186" t="s">
        <v>97</v>
      </c>
      <c r="DP142" s="186" t="s">
        <v>102</v>
      </c>
      <c r="DQ142" s="186" t="s">
        <v>97</v>
      </c>
      <c r="DR142" s="186" t="s">
        <v>102</v>
      </c>
      <c r="DS142" s="186" t="s">
        <v>97</v>
      </c>
      <c r="DT142" s="186" t="s">
        <v>102</v>
      </c>
      <c r="DU142" s="186" t="s">
        <v>97</v>
      </c>
      <c r="DV142" s="186" t="s">
        <v>102</v>
      </c>
      <c r="DW142" s="186" t="s">
        <v>97</v>
      </c>
      <c r="DX142" s="186" t="s">
        <v>102</v>
      </c>
      <c r="DY142" s="177" t="s">
        <v>110</v>
      </c>
      <c r="DZ142" s="177" t="s">
        <v>287</v>
      </c>
      <c r="EA142" s="177" t="s">
        <v>110</v>
      </c>
      <c r="EB142" s="177" t="s">
        <v>287</v>
      </c>
      <c r="EC142" s="177" t="s">
        <v>97</v>
      </c>
      <c r="ED142" s="177" t="s">
        <v>102</v>
      </c>
      <c r="EE142" s="177" t="s">
        <v>97</v>
      </c>
      <c r="EF142" s="177" t="s">
        <v>102</v>
      </c>
      <c r="EG142" s="177" t="s">
        <v>97</v>
      </c>
      <c r="EH142" s="193" t="s">
        <v>102</v>
      </c>
      <c r="EI142" s="183" t="s">
        <v>110</v>
      </c>
      <c r="EJ142" s="177" t="s">
        <v>314</v>
      </c>
      <c r="EK142" s="177" t="s">
        <v>97</v>
      </c>
      <c r="EL142" s="177" t="s">
        <v>102</v>
      </c>
      <c r="EM142" s="177" t="s">
        <v>97</v>
      </c>
      <c r="EN142" s="177" t="s">
        <v>102</v>
      </c>
      <c r="EO142" s="177" t="s">
        <v>97</v>
      </c>
      <c r="EP142" s="193" t="s">
        <v>102</v>
      </c>
      <c r="EQ142" s="183"/>
      <c r="ER142" s="177"/>
      <c r="ES142" s="177"/>
      <c r="ET142" s="177"/>
      <c r="EU142" s="177"/>
      <c r="EV142" s="177"/>
      <c r="EW142" s="177" t="s">
        <v>110</v>
      </c>
      <c r="EX142" s="177" t="s">
        <v>143</v>
      </c>
      <c r="EY142" s="177" t="s">
        <v>97</v>
      </c>
      <c r="EZ142" s="177" t="s">
        <v>102</v>
      </c>
      <c r="FA142" s="177" t="s">
        <v>110</v>
      </c>
      <c r="FB142" s="193" t="s">
        <v>287</v>
      </c>
      <c r="FC142" s="302"/>
      <c r="FD142" s="295"/>
      <c r="FE142" s="295"/>
      <c r="FF142" s="295"/>
      <c r="FG142" s="295"/>
      <c r="FH142" s="295"/>
      <c r="FI142" s="183"/>
      <c r="FJ142" s="177"/>
      <c r="FK142" s="177"/>
      <c r="FL142" s="177" t="s">
        <v>181</v>
      </c>
      <c r="FM142" s="177" t="s">
        <v>110</v>
      </c>
      <c r="FN142" s="177" t="s">
        <v>287</v>
      </c>
      <c r="FO142" s="177"/>
      <c r="FP142" s="193"/>
      <c r="FQ142" s="193"/>
      <c r="FR142" s="183"/>
      <c r="FS142" s="177"/>
      <c r="FT142" s="184"/>
      <c r="FU142" s="201"/>
      <c r="FV142" s="201"/>
      <c r="FW142" s="193"/>
      <c r="FX142" s="183"/>
      <c r="FY142" s="177"/>
      <c r="FZ142" s="193"/>
      <c r="GA142" s="177" t="s">
        <v>181</v>
      </c>
      <c r="GB142" s="201" t="s">
        <v>110</v>
      </c>
      <c r="GC142" s="193" t="s">
        <v>351</v>
      </c>
      <c r="GD142" s="183"/>
      <c r="GE142" s="201"/>
      <c r="GF142" s="177"/>
      <c r="GG142" s="177"/>
      <c r="GH142" s="177"/>
      <c r="GI142" s="177"/>
      <c r="GJ142" s="177"/>
      <c r="GK142" s="177"/>
      <c r="GL142" s="177"/>
      <c r="GM142" s="177"/>
      <c r="GN142" s="177"/>
      <c r="GO142" s="177"/>
      <c r="GP142" s="177"/>
      <c r="GQ142" s="177"/>
      <c r="GR142" s="177"/>
      <c r="GS142" s="177"/>
      <c r="GT142" s="177"/>
      <c r="GU142" s="177"/>
      <c r="GV142" s="177"/>
      <c r="GW142" s="177"/>
      <c r="GX142" s="177"/>
      <c r="GY142" s="177"/>
      <c r="GZ142" s="177"/>
      <c r="HA142" s="177"/>
      <c r="HB142" s="177"/>
      <c r="HC142" s="193"/>
      <c r="HD142" s="183"/>
      <c r="HE142" s="177"/>
      <c r="HF142" s="177"/>
      <c r="HG142" s="177"/>
      <c r="HH142" s="177"/>
      <c r="HI142" s="177"/>
      <c r="HJ142" s="177"/>
      <c r="HK142" s="177"/>
      <c r="HL142" s="177"/>
      <c r="HM142" s="177"/>
      <c r="HN142" s="177"/>
      <c r="HO142" s="193"/>
      <c r="HP142" s="1057"/>
      <c r="HQ142" s="1057"/>
      <c r="HR142" s="1057"/>
      <c r="HS142" s="1057"/>
      <c r="HT142" s="1057"/>
      <c r="HU142" s="1057"/>
      <c r="HV142" s="1057"/>
      <c r="HW142" s="1057"/>
      <c r="HX142" s="1057"/>
      <c r="HY142" s="1057"/>
      <c r="HZ142" s="1057"/>
      <c r="IA142" s="1057"/>
      <c r="IB142" s="1057"/>
      <c r="IC142" s="1057"/>
      <c r="ID142" s="1057"/>
      <c r="IE142" s="1057"/>
      <c r="IF142" s="1057"/>
      <c r="IG142" s="1057"/>
      <c r="IH142" s="1057"/>
      <c r="II142" s="1057"/>
      <c r="IJ142" s="1057"/>
      <c r="IK142" s="1057"/>
      <c r="IL142" s="1057"/>
      <c r="IM142" s="1057"/>
    </row>
    <row r="143" spans="1:247" s="185" customFormat="1" ht="15.75" thickBot="1" x14ac:dyDescent="0.3">
      <c r="A143" s="453">
        <v>142</v>
      </c>
      <c r="B143" s="453" t="s">
        <v>1069</v>
      </c>
      <c r="C143" s="453" t="s">
        <v>1070</v>
      </c>
      <c r="D143" s="412" t="s">
        <v>3851</v>
      </c>
      <c r="E143" s="1364" t="s">
        <v>4276</v>
      </c>
      <c r="F143" s="453" t="s">
        <v>1075</v>
      </c>
      <c r="G143" s="453" t="s">
        <v>96</v>
      </c>
      <c r="H143" s="1120">
        <v>31619</v>
      </c>
      <c r="I143" s="453">
        <v>37</v>
      </c>
      <c r="J143" s="453"/>
      <c r="K143" s="453" t="s">
        <v>489</v>
      </c>
      <c r="L143" s="453"/>
      <c r="M143" s="453" t="s">
        <v>166</v>
      </c>
      <c r="N143" s="453"/>
      <c r="O143" s="453"/>
      <c r="P143" s="453"/>
      <c r="Q143" s="453" t="s">
        <v>633</v>
      </c>
      <c r="R143" s="453"/>
      <c r="S143" s="1124">
        <v>2011</v>
      </c>
      <c r="T143" s="453"/>
      <c r="U143" s="453" t="s">
        <v>100</v>
      </c>
      <c r="V143" s="453"/>
      <c r="W143" s="453" t="s">
        <v>101</v>
      </c>
      <c r="X143" s="453"/>
      <c r="Y143" s="453" t="s">
        <v>102</v>
      </c>
      <c r="Z143" s="453"/>
      <c r="AA143" s="453" t="s">
        <v>419</v>
      </c>
      <c r="AB143" s="453"/>
      <c r="AC143" s="453"/>
      <c r="AD143" s="453"/>
      <c r="AE143" s="453" t="s">
        <v>102</v>
      </c>
      <c r="AF143" s="453" t="s">
        <v>103</v>
      </c>
      <c r="AG143" s="453" t="s">
        <v>176</v>
      </c>
      <c r="AH143" s="453" t="s">
        <v>119</v>
      </c>
      <c r="AI143" s="453" t="s">
        <v>1076</v>
      </c>
      <c r="AJ143" s="453" t="s">
        <v>1077</v>
      </c>
      <c r="AK143" s="1120">
        <v>45181</v>
      </c>
      <c r="AL143" s="453" t="s">
        <v>102</v>
      </c>
      <c r="AM143" s="453" t="s">
        <v>102</v>
      </c>
      <c r="AN143" s="453" t="s">
        <v>166</v>
      </c>
      <c r="AO143" s="177" t="s">
        <v>236</v>
      </c>
      <c r="AP143" s="453" t="s">
        <v>543</v>
      </c>
      <c r="AQ143" s="454" t="s">
        <v>515</v>
      </c>
      <c r="AR143" s="453" t="s">
        <v>102</v>
      </c>
      <c r="AS143" s="177" t="s">
        <v>107</v>
      </c>
      <c r="AT143" s="453" t="s">
        <v>102</v>
      </c>
      <c r="AU143" s="453" t="s">
        <v>230</v>
      </c>
      <c r="AV143" s="469" t="s">
        <v>9</v>
      </c>
      <c r="AW143" s="453" t="s">
        <v>484</v>
      </c>
      <c r="AX143" s="454" t="s">
        <v>484</v>
      </c>
      <c r="AY143" s="453" t="s">
        <v>484</v>
      </c>
      <c r="AZ143" s="1370" t="s">
        <v>4565</v>
      </c>
      <c r="BA143" s="453" t="s">
        <v>102</v>
      </c>
      <c r="BB143" s="453" t="s">
        <v>102</v>
      </c>
      <c r="BC143" s="453"/>
      <c r="BD143" s="177" t="s">
        <v>1001</v>
      </c>
      <c r="BE143" s="187">
        <v>3</v>
      </c>
      <c r="BF143" s="188">
        <v>3</v>
      </c>
      <c r="BG143" s="188"/>
      <c r="BH143" s="188">
        <v>7.5</v>
      </c>
      <c r="BI143" s="188">
        <v>7.5</v>
      </c>
      <c r="BJ143" s="188">
        <v>4.5</v>
      </c>
      <c r="BK143" s="188">
        <v>4.5</v>
      </c>
      <c r="BL143" s="194">
        <f t="shared" si="64"/>
        <v>15</v>
      </c>
      <c r="BM143" s="194">
        <f t="shared" si="65"/>
        <v>15</v>
      </c>
      <c r="BN143" s="245">
        <f t="shared" si="67"/>
        <v>0</v>
      </c>
      <c r="BO143" s="455" t="s">
        <v>97</v>
      </c>
      <c r="BP143" s="456" t="s">
        <v>102</v>
      </c>
      <c r="BQ143" s="456" t="s">
        <v>97</v>
      </c>
      <c r="BR143" s="456" t="s">
        <v>102</v>
      </c>
      <c r="BS143" s="456" t="s">
        <v>97</v>
      </c>
      <c r="BT143" s="457" t="s">
        <v>102</v>
      </c>
      <c r="BU143" s="455" t="s">
        <v>97</v>
      </c>
      <c r="BV143" s="456" t="s">
        <v>102</v>
      </c>
      <c r="BW143" s="456" t="s">
        <v>97</v>
      </c>
      <c r="BX143" s="456" t="s">
        <v>102</v>
      </c>
      <c r="BY143" s="456" t="s">
        <v>97</v>
      </c>
      <c r="BZ143" s="457" t="s">
        <v>102</v>
      </c>
      <c r="CA143" s="458" t="s">
        <v>97</v>
      </c>
      <c r="CB143" s="459" t="s">
        <v>102</v>
      </c>
      <c r="CC143" s="459" t="s">
        <v>97</v>
      </c>
      <c r="CD143" s="459" t="s">
        <v>102</v>
      </c>
      <c r="CE143" s="459" t="s">
        <v>97</v>
      </c>
      <c r="CF143" s="459" t="s">
        <v>102</v>
      </c>
      <c r="CG143" s="459" t="s">
        <v>97</v>
      </c>
      <c r="CH143" s="459" t="s">
        <v>102</v>
      </c>
      <c r="CI143" s="459" t="s">
        <v>97</v>
      </c>
      <c r="CJ143" s="459" t="s">
        <v>102</v>
      </c>
      <c r="CK143" s="459" t="s">
        <v>97</v>
      </c>
      <c r="CL143" s="459" t="s">
        <v>102</v>
      </c>
      <c r="CM143" s="459" t="s">
        <v>97</v>
      </c>
      <c r="CN143" s="459" t="s">
        <v>102</v>
      </c>
      <c r="CO143" s="459" t="s">
        <v>97</v>
      </c>
      <c r="CP143" s="460" t="s">
        <v>102</v>
      </c>
      <c r="CQ143" s="190" t="s">
        <v>97</v>
      </c>
      <c r="CR143" s="191" t="s">
        <v>102</v>
      </c>
      <c r="CS143" s="191" t="s">
        <v>97</v>
      </c>
      <c r="CT143" s="191" t="s">
        <v>102</v>
      </c>
      <c r="CU143" s="191" t="s">
        <v>97</v>
      </c>
      <c r="CV143" s="192" t="s">
        <v>102</v>
      </c>
      <c r="CW143" s="191" t="s">
        <v>97</v>
      </c>
      <c r="CX143" s="192" t="s">
        <v>102</v>
      </c>
      <c r="CY143" s="186" t="s">
        <v>110</v>
      </c>
      <c r="CZ143" s="186">
        <v>99</v>
      </c>
      <c r="DA143" s="186" t="s">
        <v>110</v>
      </c>
      <c r="DB143" s="186">
        <v>92.73</v>
      </c>
      <c r="DC143" s="186" t="s">
        <v>110</v>
      </c>
      <c r="DD143" s="186">
        <v>95</v>
      </c>
      <c r="DE143" s="186" t="s">
        <v>102</v>
      </c>
      <c r="DF143" s="186" t="s">
        <v>102</v>
      </c>
      <c r="DG143" s="186" t="s">
        <v>97</v>
      </c>
      <c r="DH143" s="186" t="s">
        <v>102</v>
      </c>
      <c r="DI143" s="186" t="s">
        <v>97</v>
      </c>
      <c r="DJ143" s="186" t="s">
        <v>102</v>
      </c>
      <c r="DK143" s="186" t="s">
        <v>97</v>
      </c>
      <c r="DL143" s="186" t="s">
        <v>102</v>
      </c>
      <c r="DM143" s="186" t="s">
        <v>97</v>
      </c>
      <c r="DN143" s="186" t="s">
        <v>102</v>
      </c>
      <c r="DO143" s="186" t="s">
        <v>97</v>
      </c>
      <c r="DP143" s="186" t="s">
        <v>102</v>
      </c>
      <c r="DQ143" s="186" t="s">
        <v>97</v>
      </c>
      <c r="DR143" s="186" t="s">
        <v>102</v>
      </c>
      <c r="DS143" s="186" t="s">
        <v>97</v>
      </c>
      <c r="DT143" s="186" t="s">
        <v>102</v>
      </c>
      <c r="DU143" s="186" t="s">
        <v>97</v>
      </c>
      <c r="DV143" s="186" t="s">
        <v>102</v>
      </c>
      <c r="DW143" s="186" t="s">
        <v>97</v>
      </c>
      <c r="DX143" s="186" t="s">
        <v>102</v>
      </c>
      <c r="DY143" s="177" t="s">
        <v>110</v>
      </c>
      <c r="DZ143" s="177" t="s">
        <v>143</v>
      </c>
      <c r="EA143" s="177" t="s">
        <v>110</v>
      </c>
      <c r="EB143" s="177" t="s">
        <v>238</v>
      </c>
      <c r="EC143" s="177" t="s">
        <v>97</v>
      </c>
      <c r="ED143" s="177" t="s">
        <v>102</v>
      </c>
      <c r="EE143" s="177" t="s">
        <v>97</v>
      </c>
      <c r="EF143" s="177" t="s">
        <v>102</v>
      </c>
      <c r="EG143" s="177" t="s">
        <v>97</v>
      </c>
      <c r="EH143" s="193" t="s">
        <v>102</v>
      </c>
      <c r="EI143" s="183" t="s">
        <v>110</v>
      </c>
      <c r="EJ143" s="177" t="s">
        <v>238</v>
      </c>
      <c r="EK143" s="177" t="s">
        <v>97</v>
      </c>
      <c r="EL143" s="177" t="s">
        <v>102</v>
      </c>
      <c r="EM143" s="177" t="s">
        <v>97</v>
      </c>
      <c r="EN143" s="177" t="s">
        <v>102</v>
      </c>
      <c r="EO143" s="177" t="s">
        <v>97</v>
      </c>
      <c r="EP143" s="193" t="s">
        <v>102</v>
      </c>
      <c r="EQ143" s="183"/>
      <c r="ER143" s="177"/>
      <c r="ES143" s="177"/>
      <c r="ET143" s="177"/>
      <c r="EU143" s="177"/>
      <c r="EV143" s="177"/>
      <c r="EW143" s="177" t="s">
        <v>110</v>
      </c>
      <c r="EX143" s="177" t="s">
        <v>143</v>
      </c>
      <c r="EY143" s="177" t="s">
        <v>97</v>
      </c>
      <c r="EZ143" s="177" t="s">
        <v>102</v>
      </c>
      <c r="FA143" s="177" t="s">
        <v>110</v>
      </c>
      <c r="FB143" s="193" t="s">
        <v>435</v>
      </c>
      <c r="FC143" s="302"/>
      <c r="FD143" s="295"/>
      <c r="FE143" s="295"/>
      <c r="FF143" s="295"/>
      <c r="FG143" s="295"/>
      <c r="FH143" s="295"/>
      <c r="FI143" s="183"/>
      <c r="FJ143" s="177"/>
      <c r="FK143" s="177"/>
      <c r="FL143" s="177" t="s">
        <v>181</v>
      </c>
      <c r="FM143" s="177" t="s">
        <v>110</v>
      </c>
      <c r="FN143" s="177" t="s">
        <v>287</v>
      </c>
      <c r="FO143" s="177" t="s">
        <v>181</v>
      </c>
      <c r="FP143" s="193" t="s">
        <v>110</v>
      </c>
      <c r="FQ143" s="193" t="s">
        <v>143</v>
      </c>
      <c r="FR143" s="183"/>
      <c r="FS143" s="177"/>
      <c r="FT143" s="184"/>
      <c r="FU143" s="201"/>
      <c r="FV143" s="201"/>
      <c r="FW143" s="193"/>
      <c r="FX143" s="183"/>
      <c r="FY143" s="177"/>
      <c r="FZ143" s="177"/>
      <c r="GA143" s="405"/>
      <c r="GB143" s="177"/>
      <c r="GC143" s="193"/>
      <c r="GD143" s="183"/>
      <c r="GE143" s="201"/>
      <c r="GF143" s="177"/>
      <c r="GG143" s="177"/>
      <c r="GH143" s="177"/>
      <c r="GI143" s="177"/>
      <c r="GJ143" s="177"/>
      <c r="GK143" s="177"/>
      <c r="GL143" s="177"/>
      <c r="GM143" s="177"/>
      <c r="GN143" s="177"/>
      <c r="GO143" s="177"/>
      <c r="GP143" s="177"/>
      <c r="GQ143" s="177"/>
      <c r="GR143" s="177"/>
      <c r="GS143" s="177"/>
      <c r="GT143" s="177"/>
      <c r="GU143" s="177"/>
      <c r="GV143" s="177"/>
      <c r="GW143" s="177"/>
      <c r="GX143" s="177"/>
      <c r="GY143" s="177"/>
      <c r="GZ143" s="177"/>
      <c r="HA143" s="177"/>
      <c r="HB143" s="177"/>
      <c r="HC143" s="193"/>
      <c r="HD143" s="183"/>
      <c r="HE143" s="177"/>
      <c r="HF143" s="177"/>
      <c r="HG143" s="177"/>
      <c r="HH143" s="177"/>
      <c r="HI143" s="177"/>
      <c r="HJ143" s="177"/>
      <c r="HK143" s="177"/>
      <c r="HL143" s="177"/>
      <c r="HM143" s="177"/>
      <c r="HN143" s="177"/>
      <c r="HO143" s="193"/>
      <c r="HP143" s="1057"/>
      <c r="HQ143" s="1057"/>
      <c r="HR143" s="1057"/>
      <c r="HS143" s="1057"/>
      <c r="HT143" s="1057"/>
      <c r="HU143" s="1057"/>
      <c r="HV143" s="1057"/>
      <c r="HW143" s="1057"/>
      <c r="HX143" s="1057"/>
      <c r="HY143" s="1057"/>
      <c r="HZ143" s="1057"/>
      <c r="IA143" s="1057"/>
      <c r="IB143" s="1057"/>
      <c r="IC143" s="1057"/>
      <c r="ID143" s="1057"/>
      <c r="IE143" s="1057"/>
      <c r="IF143" s="1057"/>
      <c r="IG143" s="1057"/>
      <c r="IH143" s="1057"/>
      <c r="II143" s="1057"/>
      <c r="IJ143" s="1057"/>
      <c r="IK143" s="1057"/>
      <c r="IL143" s="1057"/>
      <c r="IM143" s="1057"/>
    </row>
    <row r="144" spans="1:247" s="185" customFormat="1" ht="15.75" thickBot="1" x14ac:dyDescent="0.3">
      <c r="A144" s="453">
        <v>143</v>
      </c>
      <c r="B144" s="453" t="s">
        <v>1073</v>
      </c>
      <c r="C144" s="453" t="s">
        <v>1074</v>
      </c>
      <c r="D144" s="412" t="s">
        <v>3852</v>
      </c>
      <c r="E144" s="1364" t="s">
        <v>4277</v>
      </c>
      <c r="F144" s="453" t="s">
        <v>1080</v>
      </c>
      <c r="G144" s="453" t="s">
        <v>147</v>
      </c>
      <c r="H144" s="1120">
        <v>36615</v>
      </c>
      <c r="I144" s="453">
        <v>23</v>
      </c>
      <c r="J144" s="453"/>
      <c r="K144" s="453" t="s">
        <v>489</v>
      </c>
      <c r="L144" s="453"/>
      <c r="M144" s="453" t="s">
        <v>154</v>
      </c>
      <c r="N144" s="453"/>
      <c r="O144" s="453"/>
      <c r="P144" s="453"/>
      <c r="Q144" s="453" t="s">
        <v>633</v>
      </c>
      <c r="R144" s="453"/>
      <c r="S144" s="1124">
        <v>2024</v>
      </c>
      <c r="T144" s="453"/>
      <c r="U144" s="453" t="s">
        <v>100</v>
      </c>
      <c r="V144" s="453"/>
      <c r="W144" s="453" t="s">
        <v>101</v>
      </c>
      <c r="X144" s="453"/>
      <c r="Y144" s="453" t="s">
        <v>102</v>
      </c>
      <c r="Z144" s="453"/>
      <c r="AA144" s="453" t="s">
        <v>150</v>
      </c>
      <c r="AB144" s="453"/>
      <c r="AC144" s="453"/>
      <c r="AD144" s="453"/>
      <c r="AE144" s="453" t="s">
        <v>102</v>
      </c>
      <c r="AF144" s="453" t="s">
        <v>103</v>
      </c>
      <c r="AG144" s="453" t="s">
        <v>414</v>
      </c>
      <c r="AH144" s="453" t="s">
        <v>105</v>
      </c>
      <c r="AI144" s="453" t="s">
        <v>102</v>
      </c>
      <c r="AJ144" s="453" t="s">
        <v>102</v>
      </c>
      <c r="AK144" s="1120">
        <v>45187</v>
      </c>
      <c r="AL144" s="453" t="s">
        <v>102</v>
      </c>
      <c r="AM144" s="453" t="s">
        <v>102</v>
      </c>
      <c r="AN144" s="453" t="s">
        <v>154</v>
      </c>
      <c r="AO144" s="177" t="s">
        <v>236</v>
      </c>
      <c r="AP144" s="453" t="s">
        <v>110</v>
      </c>
      <c r="AQ144" s="454" t="s">
        <v>482</v>
      </c>
      <c r="AR144" s="453">
        <v>140</v>
      </c>
      <c r="AS144" s="177" t="s">
        <v>133</v>
      </c>
      <c r="AT144" s="453" t="s">
        <v>102</v>
      </c>
      <c r="AU144" s="453" t="s">
        <v>102</v>
      </c>
      <c r="AV144" s="469" t="s">
        <v>9</v>
      </c>
      <c r="AW144" s="453" t="s">
        <v>484</v>
      </c>
      <c r="AX144" s="454" t="s">
        <v>484</v>
      </c>
      <c r="AY144" s="453" t="s">
        <v>484</v>
      </c>
      <c r="AZ144" s="1369" t="s">
        <v>2835</v>
      </c>
      <c r="BA144" s="453" t="s">
        <v>102</v>
      </c>
      <c r="BB144" s="1090" t="s">
        <v>102</v>
      </c>
      <c r="BC144" s="1090"/>
      <c r="BD144" s="177" t="s">
        <v>942</v>
      </c>
      <c r="BE144" s="187">
        <v>3</v>
      </c>
      <c r="BF144" s="188">
        <v>3</v>
      </c>
      <c r="BG144" s="188"/>
      <c r="BH144" s="188">
        <v>7.5</v>
      </c>
      <c r="BI144" s="188">
        <v>7.5</v>
      </c>
      <c r="BJ144" s="188">
        <v>4.5</v>
      </c>
      <c r="BK144" s="188">
        <v>4.5</v>
      </c>
      <c r="BL144" s="194">
        <f t="shared" si="64"/>
        <v>15</v>
      </c>
      <c r="BM144" s="194">
        <f t="shared" si="65"/>
        <v>15</v>
      </c>
      <c r="BN144" s="180">
        <f t="shared" si="67"/>
        <v>0</v>
      </c>
      <c r="BO144" s="455" t="s">
        <v>97</v>
      </c>
      <c r="BP144" s="456" t="s">
        <v>102</v>
      </c>
      <c r="BQ144" s="456" t="s">
        <v>97</v>
      </c>
      <c r="BR144" s="456" t="s">
        <v>102</v>
      </c>
      <c r="BS144" s="456" t="s">
        <v>97</v>
      </c>
      <c r="BT144" s="457" t="s">
        <v>102</v>
      </c>
      <c r="BU144" s="455" t="s">
        <v>97</v>
      </c>
      <c r="BV144" s="456" t="s">
        <v>102</v>
      </c>
      <c r="BW144" s="456" t="s">
        <v>97</v>
      </c>
      <c r="BX144" s="456" t="s">
        <v>102</v>
      </c>
      <c r="BY144" s="456" t="s">
        <v>97</v>
      </c>
      <c r="BZ144" s="457" t="s">
        <v>102</v>
      </c>
      <c r="CA144" s="458" t="s">
        <v>97</v>
      </c>
      <c r="CB144" s="459" t="s">
        <v>102</v>
      </c>
      <c r="CC144" s="459" t="s">
        <v>97</v>
      </c>
      <c r="CD144" s="459" t="s">
        <v>102</v>
      </c>
      <c r="CE144" s="459" t="s">
        <v>97</v>
      </c>
      <c r="CF144" s="459" t="s">
        <v>102</v>
      </c>
      <c r="CG144" s="459" t="s">
        <v>97</v>
      </c>
      <c r="CH144" s="459" t="s">
        <v>102</v>
      </c>
      <c r="CI144" s="459" t="s">
        <v>97</v>
      </c>
      <c r="CJ144" s="459" t="s">
        <v>102</v>
      </c>
      <c r="CK144" s="459" t="s">
        <v>97</v>
      </c>
      <c r="CL144" s="459" t="s">
        <v>102</v>
      </c>
      <c r="CM144" s="459" t="s">
        <v>97</v>
      </c>
      <c r="CN144" s="459" t="s">
        <v>102</v>
      </c>
      <c r="CO144" s="459" t="s">
        <v>97</v>
      </c>
      <c r="CP144" s="460" t="s">
        <v>102</v>
      </c>
      <c r="CQ144" s="190" t="s">
        <v>97</v>
      </c>
      <c r="CR144" s="191" t="s">
        <v>102</v>
      </c>
      <c r="CS144" s="191" t="s">
        <v>97</v>
      </c>
      <c r="CT144" s="191" t="s">
        <v>102</v>
      </c>
      <c r="CU144" s="191" t="s">
        <v>97</v>
      </c>
      <c r="CV144" s="192" t="s">
        <v>102</v>
      </c>
      <c r="CW144" s="191" t="s">
        <v>97</v>
      </c>
      <c r="CX144" s="192" t="s">
        <v>102</v>
      </c>
      <c r="CY144" s="186" t="s">
        <v>110</v>
      </c>
      <c r="CZ144" s="186">
        <v>85</v>
      </c>
      <c r="DA144" s="186" t="s">
        <v>110</v>
      </c>
      <c r="DB144" s="186">
        <v>92.91</v>
      </c>
      <c r="DC144" s="186" t="s">
        <v>110</v>
      </c>
      <c r="DD144" s="186">
        <v>99</v>
      </c>
      <c r="DE144" s="186" t="s">
        <v>102</v>
      </c>
      <c r="DF144" s="186" t="s">
        <v>102</v>
      </c>
      <c r="DG144" s="186" t="s">
        <v>97</v>
      </c>
      <c r="DH144" s="186" t="s">
        <v>102</v>
      </c>
      <c r="DI144" s="186" t="s">
        <v>97</v>
      </c>
      <c r="DJ144" s="186" t="s">
        <v>102</v>
      </c>
      <c r="DK144" s="186" t="s">
        <v>97</v>
      </c>
      <c r="DL144" s="186" t="s">
        <v>102</v>
      </c>
      <c r="DM144" s="186" t="s">
        <v>97</v>
      </c>
      <c r="DN144" s="186" t="s">
        <v>102</v>
      </c>
      <c r="DO144" s="186" t="s">
        <v>97</v>
      </c>
      <c r="DP144" s="186" t="s">
        <v>102</v>
      </c>
      <c r="DQ144" s="186" t="s">
        <v>97</v>
      </c>
      <c r="DR144" s="186" t="s">
        <v>102</v>
      </c>
      <c r="DS144" s="186" t="s">
        <v>97</v>
      </c>
      <c r="DT144" s="186" t="s">
        <v>102</v>
      </c>
      <c r="DU144" s="186" t="s">
        <v>97</v>
      </c>
      <c r="DV144" s="186" t="s">
        <v>102</v>
      </c>
      <c r="DW144" s="186" t="s">
        <v>97</v>
      </c>
      <c r="DX144" s="186" t="s">
        <v>102</v>
      </c>
      <c r="DY144" s="177" t="s">
        <v>110</v>
      </c>
      <c r="DZ144" s="177" t="s">
        <v>287</v>
      </c>
      <c r="EA144" s="177" t="s">
        <v>110</v>
      </c>
      <c r="EB144" s="177" t="s">
        <v>143</v>
      </c>
      <c r="EC144" s="177" t="s">
        <v>97</v>
      </c>
      <c r="ED144" s="177" t="s">
        <v>102</v>
      </c>
      <c r="EE144" s="177" t="s">
        <v>97</v>
      </c>
      <c r="EF144" s="177" t="s">
        <v>102</v>
      </c>
      <c r="EG144" s="177" t="s">
        <v>97</v>
      </c>
      <c r="EH144" s="193" t="s">
        <v>102</v>
      </c>
      <c r="EI144" s="183" t="s">
        <v>110</v>
      </c>
      <c r="EJ144" s="177" t="s">
        <v>143</v>
      </c>
      <c r="EK144" s="177" t="s">
        <v>97</v>
      </c>
      <c r="EL144" s="177" t="s">
        <v>102</v>
      </c>
      <c r="EM144" s="177" t="s">
        <v>97</v>
      </c>
      <c r="EN144" s="177" t="s">
        <v>102</v>
      </c>
      <c r="EO144" s="177" t="s">
        <v>97</v>
      </c>
      <c r="EP144" s="193" t="s">
        <v>102</v>
      </c>
      <c r="EQ144" s="183"/>
      <c r="ER144" s="177"/>
      <c r="ES144" s="177"/>
      <c r="ET144" s="177"/>
      <c r="EU144" s="177"/>
      <c r="EV144" s="177"/>
      <c r="EW144" s="177" t="s">
        <v>110</v>
      </c>
      <c r="EX144" s="177" t="s">
        <v>143</v>
      </c>
      <c r="EY144" s="177" t="s">
        <v>97</v>
      </c>
      <c r="EZ144" s="177" t="s">
        <v>102</v>
      </c>
      <c r="FA144" s="177" t="s">
        <v>110</v>
      </c>
      <c r="FB144" s="193" t="s">
        <v>287</v>
      </c>
      <c r="FC144" s="302"/>
      <c r="FD144" s="295"/>
      <c r="FE144" s="295"/>
      <c r="FF144" s="295"/>
      <c r="FG144" s="295"/>
      <c r="FH144" s="295"/>
      <c r="FI144" s="183"/>
      <c r="FJ144" s="177"/>
      <c r="FK144" s="177"/>
      <c r="FL144" s="177" t="s">
        <v>181</v>
      </c>
      <c r="FM144" s="177" t="s">
        <v>110</v>
      </c>
      <c r="FN144" s="177" t="s">
        <v>287</v>
      </c>
      <c r="FO144" s="177"/>
      <c r="FP144" s="193"/>
      <c r="FQ144" s="193"/>
      <c r="FR144" s="380"/>
      <c r="FS144" s="381"/>
      <c r="FT144" s="382"/>
      <c r="FU144" s="201"/>
      <c r="FV144" s="201"/>
      <c r="FW144" s="193"/>
      <c r="FX144" s="380"/>
      <c r="FY144" s="381"/>
      <c r="FZ144" s="663"/>
      <c r="GA144" s="177" t="s">
        <v>181</v>
      </c>
      <c r="GB144" s="667" t="s">
        <v>110</v>
      </c>
      <c r="GC144" s="663" t="s">
        <v>287</v>
      </c>
      <c r="GD144" s="183"/>
      <c r="GE144" s="201"/>
      <c r="GF144" s="177"/>
      <c r="GG144" s="177"/>
      <c r="GH144" s="177"/>
      <c r="GI144" s="177"/>
      <c r="GJ144" s="177"/>
      <c r="GK144" s="177"/>
      <c r="GL144" s="177"/>
      <c r="GM144" s="177"/>
      <c r="GN144" s="177"/>
      <c r="GO144" s="177"/>
      <c r="GP144" s="177"/>
      <c r="GQ144" s="177"/>
      <c r="GR144" s="177"/>
      <c r="GS144" s="177"/>
      <c r="GT144" s="177"/>
      <c r="GU144" s="177"/>
      <c r="GV144" s="177"/>
      <c r="GW144" s="177"/>
      <c r="GX144" s="177"/>
      <c r="GY144" s="177"/>
      <c r="GZ144" s="177"/>
      <c r="HA144" s="177"/>
      <c r="HB144" s="177"/>
      <c r="HC144" s="193"/>
      <c r="HD144" s="183"/>
      <c r="HE144" s="177"/>
      <c r="HF144" s="177"/>
      <c r="HG144" s="177"/>
      <c r="HH144" s="177"/>
      <c r="HI144" s="177"/>
      <c r="HJ144" s="177"/>
      <c r="HK144" s="177"/>
      <c r="HL144" s="177"/>
      <c r="HM144" s="177"/>
      <c r="HN144" s="177"/>
      <c r="HO144" s="193"/>
      <c r="HP144" s="1057"/>
      <c r="HQ144" s="1057"/>
      <c r="HR144" s="1057"/>
      <c r="HS144" s="1057"/>
      <c r="HT144" s="1057"/>
      <c r="HU144" s="1057"/>
      <c r="HV144" s="1057"/>
      <c r="HW144" s="1057"/>
      <c r="HX144" s="1057"/>
      <c r="HY144" s="1057"/>
      <c r="HZ144" s="1057"/>
      <c r="IA144" s="1057"/>
      <c r="IB144" s="1057"/>
      <c r="IC144" s="1057"/>
      <c r="ID144" s="1057"/>
      <c r="IE144" s="1057"/>
      <c r="IF144" s="1057"/>
      <c r="IG144" s="1057"/>
      <c r="IH144" s="1057"/>
      <c r="II144" s="1057"/>
      <c r="IJ144" s="1057"/>
      <c r="IK144" s="1057"/>
      <c r="IL144" s="1057"/>
      <c r="IM144" s="1057"/>
    </row>
    <row r="145" spans="1:247" s="185" customFormat="1" ht="15.75" thickBot="1" x14ac:dyDescent="0.3">
      <c r="A145" s="453">
        <v>144</v>
      </c>
      <c r="B145" s="453" t="s">
        <v>1078</v>
      </c>
      <c r="C145" s="453" t="s">
        <v>1079</v>
      </c>
      <c r="D145" s="412" t="s">
        <v>3853</v>
      </c>
      <c r="E145" s="1364" t="s">
        <v>4278</v>
      </c>
      <c r="F145" s="453" t="s">
        <v>1083</v>
      </c>
      <c r="G145" s="453" t="s">
        <v>96</v>
      </c>
      <c r="H145" s="1120">
        <v>36129</v>
      </c>
      <c r="I145" s="453">
        <v>25</v>
      </c>
      <c r="J145" s="454"/>
      <c r="K145" s="453" t="s">
        <v>489</v>
      </c>
      <c r="L145" s="454"/>
      <c r="M145" s="453" t="s">
        <v>98</v>
      </c>
      <c r="N145" s="454"/>
      <c r="O145" s="454"/>
      <c r="P145" s="454"/>
      <c r="Q145" s="453" t="s">
        <v>282</v>
      </c>
      <c r="R145" s="453"/>
      <c r="S145" s="1125">
        <v>2023</v>
      </c>
      <c r="T145" s="454"/>
      <c r="U145" s="453" t="s">
        <v>100</v>
      </c>
      <c r="V145" s="454"/>
      <c r="W145" s="453" t="s">
        <v>101</v>
      </c>
      <c r="X145" s="454"/>
      <c r="Y145" s="454" t="s">
        <v>102</v>
      </c>
      <c r="Z145" s="454"/>
      <c r="AA145" s="454" t="s">
        <v>150</v>
      </c>
      <c r="AB145" s="454"/>
      <c r="AC145" s="454"/>
      <c r="AD145" s="454"/>
      <c r="AE145" s="454" t="s">
        <v>102</v>
      </c>
      <c r="AF145" s="453" t="s">
        <v>103</v>
      </c>
      <c r="AG145" s="453" t="s">
        <v>414</v>
      </c>
      <c r="AH145" s="453" t="s">
        <v>119</v>
      </c>
      <c r="AI145" s="453" t="s">
        <v>1084</v>
      </c>
      <c r="AJ145" s="453" t="s">
        <v>1085</v>
      </c>
      <c r="AK145" s="1131">
        <v>45182</v>
      </c>
      <c r="AL145" s="453" t="s">
        <v>102</v>
      </c>
      <c r="AM145" s="453" t="s">
        <v>102</v>
      </c>
      <c r="AN145" s="453" t="s">
        <v>98</v>
      </c>
      <c r="AO145" s="177" t="s">
        <v>106</v>
      </c>
      <c r="AP145" s="453" t="s">
        <v>514</v>
      </c>
      <c r="AQ145" s="454" t="s">
        <v>515</v>
      </c>
      <c r="AR145" s="453" t="s">
        <v>102</v>
      </c>
      <c r="AS145" s="177" t="s">
        <v>133</v>
      </c>
      <c r="AT145" s="453" t="s">
        <v>102</v>
      </c>
      <c r="AU145" s="453" t="s">
        <v>740</v>
      </c>
      <c r="AV145" s="469" t="s">
        <v>9</v>
      </c>
      <c r="AW145" s="453" t="s">
        <v>484</v>
      </c>
      <c r="AX145" s="454" t="s">
        <v>484</v>
      </c>
      <c r="AY145" s="453" t="s">
        <v>484</v>
      </c>
      <c r="AZ145" s="453" t="s">
        <v>177</v>
      </c>
      <c r="BA145" s="454" t="s">
        <v>576</v>
      </c>
      <c r="BB145" s="453" t="s">
        <v>577</v>
      </c>
      <c r="BC145" s="453"/>
      <c r="BD145" s="177" t="s">
        <v>1086</v>
      </c>
      <c r="BE145" s="187">
        <v>1</v>
      </c>
      <c r="BF145" s="188">
        <v>0</v>
      </c>
      <c r="BG145" s="188"/>
      <c r="BH145" s="187">
        <v>0</v>
      </c>
      <c r="BI145" s="187">
        <v>0</v>
      </c>
      <c r="BJ145" s="187">
        <v>0</v>
      </c>
      <c r="BK145" s="187">
        <v>0</v>
      </c>
      <c r="BL145" s="194">
        <f t="shared" ref="BL145:BL149" si="68">BE145+BH145+BJ145</f>
        <v>1</v>
      </c>
      <c r="BM145" s="194">
        <f t="shared" ref="BM145:BM149" si="69">BF145+BI145+BK145</f>
        <v>0</v>
      </c>
      <c r="BN145" s="180">
        <f t="shared" ref="BN145:BN146" si="70">14-BM145</f>
        <v>14</v>
      </c>
      <c r="BO145" s="455" t="s">
        <v>97</v>
      </c>
      <c r="BP145" s="456" t="s">
        <v>102</v>
      </c>
      <c r="BQ145" s="456" t="s">
        <v>97</v>
      </c>
      <c r="BR145" s="456" t="s">
        <v>102</v>
      </c>
      <c r="BS145" s="456" t="s">
        <v>97</v>
      </c>
      <c r="BT145" s="457" t="s">
        <v>102</v>
      </c>
      <c r="BU145" s="455" t="s">
        <v>97</v>
      </c>
      <c r="BV145" s="456" t="s">
        <v>102</v>
      </c>
      <c r="BW145" s="456" t="s">
        <v>97</v>
      </c>
      <c r="BX145" s="456" t="s">
        <v>102</v>
      </c>
      <c r="BY145" s="456" t="s">
        <v>97</v>
      </c>
      <c r="BZ145" s="457" t="s">
        <v>102</v>
      </c>
      <c r="CA145" s="458" t="s">
        <v>97</v>
      </c>
      <c r="CB145" s="459" t="s">
        <v>102</v>
      </c>
      <c r="CC145" s="459" t="s">
        <v>97</v>
      </c>
      <c r="CD145" s="459" t="s">
        <v>102</v>
      </c>
      <c r="CE145" s="459" t="s">
        <v>97</v>
      </c>
      <c r="CF145" s="459" t="s">
        <v>102</v>
      </c>
      <c r="CG145" s="459" t="s">
        <v>97</v>
      </c>
      <c r="CH145" s="459" t="s">
        <v>102</v>
      </c>
      <c r="CI145" s="459" t="s">
        <v>97</v>
      </c>
      <c r="CJ145" s="459" t="s">
        <v>102</v>
      </c>
      <c r="CK145" s="459" t="s">
        <v>97</v>
      </c>
      <c r="CL145" s="459" t="s">
        <v>102</v>
      </c>
      <c r="CM145" s="459" t="s">
        <v>97</v>
      </c>
      <c r="CN145" s="459" t="s">
        <v>102</v>
      </c>
      <c r="CO145" s="459" t="s">
        <v>97</v>
      </c>
      <c r="CP145" s="460" t="s">
        <v>102</v>
      </c>
      <c r="CQ145" s="190" t="s">
        <v>97</v>
      </c>
      <c r="CR145" s="191" t="s">
        <v>102</v>
      </c>
      <c r="CS145" s="191" t="s">
        <v>97</v>
      </c>
      <c r="CT145" s="191" t="s">
        <v>102</v>
      </c>
      <c r="CU145" s="191" t="s">
        <v>97</v>
      </c>
      <c r="CV145" s="192" t="s">
        <v>102</v>
      </c>
      <c r="CW145" s="191" t="s">
        <v>97</v>
      </c>
      <c r="CX145" s="192" t="s">
        <v>102</v>
      </c>
      <c r="CY145" s="186" t="s">
        <v>110</v>
      </c>
      <c r="CZ145" s="186">
        <v>6</v>
      </c>
      <c r="DA145" s="186" t="s">
        <v>97</v>
      </c>
      <c r="DB145" s="186" t="s">
        <v>102</v>
      </c>
      <c r="DC145" s="186" t="s">
        <v>97</v>
      </c>
      <c r="DD145" s="186" t="s">
        <v>102</v>
      </c>
      <c r="DE145" s="186" t="s">
        <v>102</v>
      </c>
      <c r="DF145" s="186" t="s">
        <v>102</v>
      </c>
      <c r="DG145" s="186" t="s">
        <v>97</v>
      </c>
      <c r="DH145" s="186" t="s">
        <v>102</v>
      </c>
      <c r="DI145" s="186" t="s">
        <v>97</v>
      </c>
      <c r="DJ145" s="186" t="s">
        <v>102</v>
      </c>
      <c r="DK145" s="186" t="s">
        <v>97</v>
      </c>
      <c r="DL145" s="186" t="s">
        <v>102</v>
      </c>
      <c r="DM145" s="186" t="s">
        <v>97</v>
      </c>
      <c r="DN145" s="186" t="s">
        <v>102</v>
      </c>
      <c r="DO145" s="186" t="s">
        <v>97</v>
      </c>
      <c r="DP145" s="186" t="s">
        <v>102</v>
      </c>
      <c r="DQ145" s="186" t="s">
        <v>97</v>
      </c>
      <c r="DR145" s="186" t="s">
        <v>102</v>
      </c>
      <c r="DS145" s="186" t="s">
        <v>97</v>
      </c>
      <c r="DT145" s="186" t="s">
        <v>102</v>
      </c>
      <c r="DU145" s="186" t="s">
        <v>97</v>
      </c>
      <c r="DV145" s="186" t="s">
        <v>102</v>
      </c>
      <c r="DW145" s="186" t="s">
        <v>97</v>
      </c>
      <c r="DX145" s="186" t="s">
        <v>102</v>
      </c>
      <c r="DY145" s="177" t="s">
        <v>97</v>
      </c>
      <c r="DZ145" s="177" t="s">
        <v>102</v>
      </c>
      <c r="EA145" s="177" t="s">
        <v>97</v>
      </c>
      <c r="EB145" s="177" t="s">
        <v>102</v>
      </c>
      <c r="EC145" s="177" t="s">
        <v>97</v>
      </c>
      <c r="ED145" s="177" t="s">
        <v>102</v>
      </c>
      <c r="EE145" s="177" t="s">
        <v>97</v>
      </c>
      <c r="EF145" s="177" t="s">
        <v>102</v>
      </c>
      <c r="EG145" s="177" t="s">
        <v>97</v>
      </c>
      <c r="EH145" s="193" t="s">
        <v>102</v>
      </c>
      <c r="EI145" s="183" t="s">
        <v>97</v>
      </c>
      <c r="EJ145" s="177" t="s">
        <v>102</v>
      </c>
      <c r="EK145" s="177" t="s">
        <v>97</v>
      </c>
      <c r="EL145" s="177" t="s">
        <v>102</v>
      </c>
      <c r="EM145" s="177" t="s">
        <v>97</v>
      </c>
      <c r="EN145" s="177" t="s">
        <v>102</v>
      </c>
      <c r="EO145" s="177" t="s">
        <v>97</v>
      </c>
      <c r="EP145" s="193" t="s">
        <v>102</v>
      </c>
      <c r="EQ145" s="183"/>
      <c r="ER145" s="177"/>
      <c r="ES145" s="177"/>
      <c r="ET145" s="177"/>
      <c r="EU145" s="177"/>
      <c r="EV145" s="177"/>
      <c r="EW145" s="177"/>
      <c r="EX145" s="177"/>
      <c r="EY145" s="177"/>
      <c r="EZ145" s="177"/>
      <c r="FA145" s="177"/>
      <c r="FB145" s="193"/>
      <c r="FC145" s="302"/>
      <c r="FD145" s="295"/>
      <c r="FE145" s="295"/>
      <c r="FF145" s="295"/>
      <c r="FG145" s="295"/>
      <c r="FH145" s="295"/>
      <c r="FI145" s="183"/>
      <c r="FJ145" s="177"/>
      <c r="FK145" s="177"/>
      <c r="FL145" s="177"/>
      <c r="FM145" s="177"/>
      <c r="FN145" s="177"/>
      <c r="FO145" s="177"/>
      <c r="FP145" s="193"/>
      <c r="FQ145" s="184"/>
      <c r="FR145" s="405"/>
      <c r="FS145" s="405"/>
      <c r="FT145" s="405"/>
      <c r="FU145" s="201"/>
      <c r="FV145" s="201"/>
      <c r="FW145" s="177"/>
      <c r="FX145" s="405"/>
      <c r="FY145" s="405"/>
      <c r="FZ145" s="405"/>
      <c r="GA145" s="405"/>
      <c r="GB145" s="405"/>
      <c r="GC145" s="666"/>
      <c r="GD145" s="183"/>
      <c r="GE145" s="201"/>
      <c r="GF145" s="177"/>
      <c r="GG145" s="177"/>
      <c r="GH145" s="177"/>
      <c r="GI145" s="177"/>
      <c r="GJ145" s="177"/>
      <c r="GK145" s="177"/>
      <c r="GL145" s="177"/>
      <c r="GM145" s="177"/>
      <c r="GN145" s="177"/>
      <c r="GO145" s="177"/>
      <c r="GP145" s="177"/>
      <c r="GQ145" s="177"/>
      <c r="GR145" s="177"/>
      <c r="GS145" s="177"/>
      <c r="GT145" s="177"/>
      <c r="GU145" s="177"/>
      <c r="GV145" s="177"/>
      <c r="GW145" s="177"/>
      <c r="GX145" s="177"/>
      <c r="GY145" s="177"/>
      <c r="GZ145" s="177"/>
      <c r="HA145" s="177"/>
      <c r="HB145" s="177"/>
      <c r="HC145" s="193"/>
      <c r="HD145" s="183"/>
      <c r="HE145" s="177"/>
      <c r="HF145" s="177"/>
      <c r="HG145" s="177"/>
      <c r="HH145" s="177"/>
      <c r="HI145" s="177"/>
      <c r="HJ145" s="177"/>
      <c r="HK145" s="177"/>
      <c r="HL145" s="177"/>
      <c r="HM145" s="177"/>
      <c r="HN145" s="177"/>
      <c r="HO145" s="193"/>
      <c r="HP145" s="1057"/>
      <c r="HQ145" s="1057"/>
      <c r="HR145" s="1057"/>
      <c r="HS145" s="1057"/>
      <c r="HT145" s="1057"/>
      <c r="HU145" s="1057"/>
      <c r="HV145" s="1057"/>
      <c r="HW145" s="1057"/>
      <c r="HX145" s="1057"/>
      <c r="HY145" s="1057"/>
      <c r="HZ145" s="1057"/>
      <c r="IA145" s="1057"/>
      <c r="IB145" s="1057"/>
      <c r="IC145" s="1057"/>
      <c r="ID145" s="1057"/>
      <c r="IE145" s="1057"/>
      <c r="IF145" s="1057"/>
      <c r="IG145" s="1057"/>
      <c r="IH145" s="1057"/>
      <c r="II145" s="1057"/>
      <c r="IJ145" s="1057"/>
      <c r="IK145" s="1057"/>
      <c r="IL145" s="1057"/>
      <c r="IM145" s="1057"/>
    </row>
    <row r="146" spans="1:247" s="185" customFormat="1" ht="30.75" thickBot="1" x14ac:dyDescent="0.3">
      <c r="A146" s="453">
        <v>145</v>
      </c>
      <c r="B146" s="453" t="s">
        <v>1081</v>
      </c>
      <c r="C146" s="453" t="s">
        <v>1082</v>
      </c>
      <c r="D146" s="412" t="s">
        <v>3854</v>
      </c>
      <c r="E146" s="1364" t="s">
        <v>4279</v>
      </c>
      <c r="F146" s="453" t="s">
        <v>1089</v>
      </c>
      <c r="G146" s="453" t="s">
        <v>96</v>
      </c>
      <c r="H146" s="1120">
        <v>37428</v>
      </c>
      <c r="I146" s="453">
        <v>21</v>
      </c>
      <c r="J146" s="453"/>
      <c r="K146" s="453" t="s">
        <v>489</v>
      </c>
      <c r="L146" s="453"/>
      <c r="M146" s="453" t="s">
        <v>98</v>
      </c>
      <c r="N146" s="453"/>
      <c r="O146" s="453"/>
      <c r="P146" s="453"/>
      <c r="Q146" s="453" t="s">
        <v>1090</v>
      </c>
      <c r="R146" s="454"/>
      <c r="S146" s="1124">
        <v>2023</v>
      </c>
      <c r="T146" s="453"/>
      <c r="U146" s="453" t="s">
        <v>100</v>
      </c>
      <c r="V146" s="453"/>
      <c r="W146" s="453" t="s">
        <v>511</v>
      </c>
      <c r="X146" s="453"/>
      <c r="Y146" s="453" t="s">
        <v>102</v>
      </c>
      <c r="Z146" s="453"/>
      <c r="AA146" s="453" t="s">
        <v>300</v>
      </c>
      <c r="AB146" s="453"/>
      <c r="AC146" s="453"/>
      <c r="AD146" s="453"/>
      <c r="AE146" s="453" t="s">
        <v>102</v>
      </c>
      <c r="AF146" s="453" t="s">
        <v>103</v>
      </c>
      <c r="AG146" s="453" t="s">
        <v>176</v>
      </c>
      <c r="AH146" s="453" t="s">
        <v>119</v>
      </c>
      <c r="AI146" s="453" t="s">
        <v>166</v>
      </c>
      <c r="AJ146" s="453" t="s">
        <v>1091</v>
      </c>
      <c r="AK146" s="1120">
        <v>45152</v>
      </c>
      <c r="AL146" s="453" t="s">
        <v>102</v>
      </c>
      <c r="AM146" s="453" t="s">
        <v>102</v>
      </c>
      <c r="AN146" s="453" t="s">
        <v>98</v>
      </c>
      <c r="AO146" s="177" t="s">
        <v>504</v>
      </c>
      <c r="AP146" s="453" t="s">
        <v>514</v>
      </c>
      <c r="AQ146" s="454" t="s">
        <v>515</v>
      </c>
      <c r="AR146" s="453" t="s">
        <v>102</v>
      </c>
      <c r="AS146" s="177" t="s">
        <v>107</v>
      </c>
      <c r="AT146" s="453" t="s">
        <v>1092</v>
      </c>
      <c r="AU146" s="453" t="s">
        <v>171</v>
      </c>
      <c r="AV146" s="469" t="s">
        <v>9</v>
      </c>
      <c r="AW146" s="453" t="s">
        <v>484</v>
      </c>
      <c r="AX146" s="454" t="s">
        <v>484</v>
      </c>
      <c r="AY146" s="453" t="s">
        <v>484</v>
      </c>
      <c r="AZ146" s="1370" t="s">
        <v>4565</v>
      </c>
      <c r="BA146" s="453" t="s">
        <v>102</v>
      </c>
      <c r="BB146" s="453" t="s">
        <v>102</v>
      </c>
      <c r="BC146" s="453"/>
      <c r="BD146" s="177" t="s">
        <v>1093</v>
      </c>
      <c r="BE146" s="187">
        <v>2</v>
      </c>
      <c r="BF146" s="188">
        <v>2</v>
      </c>
      <c r="BG146" s="188"/>
      <c r="BH146" s="188">
        <v>7.5</v>
      </c>
      <c r="BI146" s="188">
        <v>7.5</v>
      </c>
      <c r="BJ146" s="188">
        <v>4.5</v>
      </c>
      <c r="BK146" s="188">
        <v>4.5</v>
      </c>
      <c r="BL146" s="194">
        <f t="shared" si="68"/>
        <v>14</v>
      </c>
      <c r="BM146" s="194">
        <f t="shared" si="69"/>
        <v>14</v>
      </c>
      <c r="BN146" s="245">
        <f t="shared" si="70"/>
        <v>0</v>
      </c>
      <c r="BO146" s="455" t="s">
        <v>97</v>
      </c>
      <c r="BP146" s="456" t="s">
        <v>102</v>
      </c>
      <c r="BQ146" s="456" t="s">
        <v>97</v>
      </c>
      <c r="BR146" s="456" t="s">
        <v>102</v>
      </c>
      <c r="BS146" s="456" t="s">
        <v>97</v>
      </c>
      <c r="BT146" s="457" t="s">
        <v>102</v>
      </c>
      <c r="BU146" s="455" t="s">
        <v>97</v>
      </c>
      <c r="BV146" s="456" t="s">
        <v>102</v>
      </c>
      <c r="BW146" s="456" t="s">
        <v>97</v>
      </c>
      <c r="BX146" s="456" t="s">
        <v>102</v>
      </c>
      <c r="BY146" s="456" t="s">
        <v>97</v>
      </c>
      <c r="BZ146" s="457" t="s">
        <v>102</v>
      </c>
      <c r="CA146" s="458" t="s">
        <v>97</v>
      </c>
      <c r="CB146" s="459" t="s">
        <v>102</v>
      </c>
      <c r="CC146" s="459" t="s">
        <v>97</v>
      </c>
      <c r="CD146" s="459" t="s">
        <v>102</v>
      </c>
      <c r="CE146" s="459" t="s">
        <v>97</v>
      </c>
      <c r="CF146" s="459" t="s">
        <v>102</v>
      </c>
      <c r="CG146" s="459" t="s">
        <v>97</v>
      </c>
      <c r="CH146" s="459" t="s">
        <v>102</v>
      </c>
      <c r="CI146" s="459" t="s">
        <v>97</v>
      </c>
      <c r="CJ146" s="459" t="s">
        <v>102</v>
      </c>
      <c r="CK146" s="459" t="s">
        <v>97</v>
      </c>
      <c r="CL146" s="459" t="s">
        <v>102</v>
      </c>
      <c r="CM146" s="459" t="s">
        <v>97</v>
      </c>
      <c r="CN146" s="459" t="s">
        <v>102</v>
      </c>
      <c r="CO146" s="459" t="s">
        <v>97</v>
      </c>
      <c r="CP146" s="460" t="s">
        <v>102</v>
      </c>
      <c r="CQ146" s="190" t="s">
        <v>97</v>
      </c>
      <c r="CR146" s="191" t="s">
        <v>102</v>
      </c>
      <c r="CS146" s="191" t="s">
        <v>97</v>
      </c>
      <c r="CT146" s="191" t="s">
        <v>102</v>
      </c>
      <c r="CU146" s="191" t="s">
        <v>97</v>
      </c>
      <c r="CV146" s="192" t="s">
        <v>102</v>
      </c>
      <c r="CW146" s="191" t="s">
        <v>97</v>
      </c>
      <c r="CX146" s="192" t="s">
        <v>102</v>
      </c>
      <c r="CY146" s="186" t="s">
        <v>110</v>
      </c>
      <c r="CZ146" s="186">
        <v>100</v>
      </c>
      <c r="DA146" s="186" t="s">
        <v>97</v>
      </c>
      <c r="DB146" s="186" t="s">
        <v>102</v>
      </c>
      <c r="DC146" s="186" t="s">
        <v>110</v>
      </c>
      <c r="DD146" s="186">
        <v>99</v>
      </c>
      <c r="DE146" s="186" t="s">
        <v>102</v>
      </c>
      <c r="DF146" s="186" t="s">
        <v>102</v>
      </c>
      <c r="DG146" s="186" t="s">
        <v>97</v>
      </c>
      <c r="DH146" s="186" t="s">
        <v>102</v>
      </c>
      <c r="DI146" s="186" t="s">
        <v>97</v>
      </c>
      <c r="DJ146" s="186" t="s">
        <v>102</v>
      </c>
      <c r="DK146" s="186" t="s">
        <v>97</v>
      </c>
      <c r="DL146" s="186" t="s">
        <v>102</v>
      </c>
      <c r="DM146" s="186" t="s">
        <v>97</v>
      </c>
      <c r="DN146" s="186" t="s">
        <v>102</v>
      </c>
      <c r="DO146" s="186" t="s">
        <v>97</v>
      </c>
      <c r="DP146" s="186" t="s">
        <v>102</v>
      </c>
      <c r="DQ146" s="186" t="s">
        <v>97</v>
      </c>
      <c r="DR146" s="186" t="s">
        <v>102</v>
      </c>
      <c r="DS146" s="186" t="s">
        <v>97</v>
      </c>
      <c r="DT146" s="186" t="s">
        <v>102</v>
      </c>
      <c r="DU146" s="186" t="s">
        <v>97</v>
      </c>
      <c r="DV146" s="186" t="s">
        <v>102</v>
      </c>
      <c r="DW146" s="186" t="s">
        <v>97</v>
      </c>
      <c r="DX146" s="186" t="s">
        <v>102</v>
      </c>
      <c r="DY146" s="177" t="s">
        <v>97</v>
      </c>
      <c r="DZ146" s="177" t="s">
        <v>102</v>
      </c>
      <c r="EA146" s="177" t="s">
        <v>97</v>
      </c>
      <c r="EB146" s="177" t="s">
        <v>102</v>
      </c>
      <c r="EC146" s="177" t="s">
        <v>97</v>
      </c>
      <c r="ED146" s="177" t="s">
        <v>102</v>
      </c>
      <c r="EE146" s="177" t="s">
        <v>97</v>
      </c>
      <c r="EF146" s="177" t="s">
        <v>102</v>
      </c>
      <c r="EG146" s="177" t="s">
        <v>97</v>
      </c>
      <c r="EH146" s="193" t="s">
        <v>102</v>
      </c>
      <c r="EI146" s="183" t="s">
        <v>97</v>
      </c>
      <c r="EJ146" s="177" t="s">
        <v>102</v>
      </c>
      <c r="EK146" s="177" t="s">
        <v>97</v>
      </c>
      <c r="EL146" s="177" t="s">
        <v>102</v>
      </c>
      <c r="EM146" s="177" t="s">
        <v>97</v>
      </c>
      <c r="EN146" s="177" t="s">
        <v>102</v>
      </c>
      <c r="EO146" s="177" t="s">
        <v>97</v>
      </c>
      <c r="EP146" s="193" t="s">
        <v>102</v>
      </c>
      <c r="EQ146" s="183"/>
      <c r="ER146" s="177"/>
      <c r="ES146" s="177"/>
      <c r="ET146" s="177"/>
      <c r="EU146" s="177"/>
      <c r="EV146" s="177"/>
      <c r="EW146" s="177"/>
      <c r="EX146" s="177"/>
      <c r="EY146" s="177"/>
      <c r="EZ146" s="177"/>
      <c r="FA146" s="177"/>
      <c r="FB146" s="193"/>
      <c r="FC146" s="302"/>
      <c r="FD146" s="295"/>
      <c r="FE146" s="295"/>
      <c r="FF146" s="295"/>
      <c r="FG146" s="295"/>
      <c r="FH146" s="295"/>
      <c r="FI146" s="183" t="s">
        <v>181</v>
      </c>
      <c r="FJ146" s="177" t="s">
        <v>287</v>
      </c>
      <c r="FK146" s="177" t="s">
        <v>110</v>
      </c>
      <c r="FL146" s="177"/>
      <c r="FM146" s="177"/>
      <c r="FN146" s="177"/>
      <c r="FO146" s="177"/>
      <c r="FP146" s="193"/>
      <c r="FQ146" s="193"/>
      <c r="FR146" s="182" t="s">
        <v>181</v>
      </c>
      <c r="FS146" s="384" t="s">
        <v>110</v>
      </c>
      <c r="FT146" s="379" t="s">
        <v>287</v>
      </c>
      <c r="FU146" s="736" t="s">
        <v>181</v>
      </c>
      <c r="FV146" s="201" t="s">
        <v>110</v>
      </c>
      <c r="FW146" s="193" t="s">
        <v>143</v>
      </c>
      <c r="FX146" s="182"/>
      <c r="FY146" s="178"/>
      <c r="FZ146" s="178"/>
      <c r="GA146" s="178"/>
      <c r="GB146" s="178"/>
      <c r="GC146" s="181"/>
      <c r="GD146" s="183"/>
      <c r="GE146" s="201"/>
      <c r="GF146" s="177"/>
      <c r="GG146" s="177"/>
      <c r="GH146" s="177"/>
      <c r="GI146" s="177"/>
      <c r="GJ146" s="177"/>
      <c r="GK146" s="177"/>
      <c r="GL146" s="177"/>
      <c r="GM146" s="177"/>
      <c r="GN146" s="177"/>
      <c r="GO146" s="177"/>
      <c r="GP146" s="177"/>
      <c r="GQ146" s="177"/>
      <c r="GR146" s="177"/>
      <c r="GS146" s="177" t="s">
        <v>110</v>
      </c>
      <c r="GT146" s="177" t="s">
        <v>526</v>
      </c>
      <c r="GU146" s="177"/>
      <c r="GV146" s="177"/>
      <c r="GW146" s="177"/>
      <c r="GX146" s="177" t="s">
        <v>181</v>
      </c>
      <c r="GY146" s="177" t="s">
        <v>110</v>
      </c>
      <c r="GZ146" s="177" t="s">
        <v>287</v>
      </c>
      <c r="HA146" s="177" t="s">
        <v>181</v>
      </c>
      <c r="HB146" s="177" t="s">
        <v>110</v>
      </c>
      <c r="HC146" s="193" t="s">
        <v>287</v>
      </c>
      <c r="HD146" s="183"/>
      <c r="HE146" s="177"/>
      <c r="HF146" s="177"/>
      <c r="HG146" s="177" t="s">
        <v>181</v>
      </c>
      <c r="HH146" s="177" t="s">
        <v>110</v>
      </c>
      <c r="HI146" s="177" t="s">
        <v>143</v>
      </c>
      <c r="HJ146" s="177" t="s">
        <v>181</v>
      </c>
      <c r="HK146" s="177" t="s">
        <v>110</v>
      </c>
      <c r="HL146" s="177" t="s">
        <v>287</v>
      </c>
      <c r="HM146" s="177"/>
      <c r="HN146" s="177"/>
      <c r="HO146" s="193"/>
      <c r="HP146" s="1057"/>
      <c r="HQ146" s="1057"/>
      <c r="HR146" s="1057"/>
      <c r="HS146" s="1057"/>
      <c r="HT146" s="1057"/>
      <c r="HU146" s="1057"/>
      <c r="HV146" s="1057"/>
      <c r="HW146" s="1057"/>
      <c r="HX146" s="1057"/>
      <c r="HY146" s="1057"/>
      <c r="HZ146" s="1057"/>
      <c r="IA146" s="1057"/>
      <c r="IB146" s="1057"/>
      <c r="IC146" s="1057"/>
      <c r="ID146" s="1057"/>
      <c r="IE146" s="1057"/>
      <c r="IF146" s="1057"/>
      <c r="IG146" s="1057"/>
      <c r="IH146" s="1057"/>
      <c r="II146" s="1057"/>
      <c r="IJ146" s="1057"/>
      <c r="IK146" s="1057"/>
      <c r="IL146" s="1057"/>
      <c r="IM146" s="1057"/>
    </row>
    <row r="147" spans="1:247" s="185" customFormat="1" ht="15.75" thickBot="1" x14ac:dyDescent="0.3">
      <c r="A147" s="453">
        <v>146</v>
      </c>
      <c r="B147" s="453" t="s">
        <v>1087</v>
      </c>
      <c r="C147" s="453" t="s">
        <v>1088</v>
      </c>
      <c r="D147" s="412" t="s">
        <v>3855</v>
      </c>
      <c r="E147" s="1364" t="s">
        <v>4280</v>
      </c>
      <c r="F147" s="453" t="s">
        <v>1096</v>
      </c>
      <c r="G147" s="453" t="s">
        <v>96</v>
      </c>
      <c r="H147" s="1120">
        <v>32791</v>
      </c>
      <c r="I147" s="453">
        <v>34</v>
      </c>
      <c r="J147" s="453"/>
      <c r="K147" s="453" t="s">
        <v>563</v>
      </c>
      <c r="L147" s="453"/>
      <c r="M147" s="453" t="s">
        <v>166</v>
      </c>
      <c r="N147" s="453"/>
      <c r="O147" s="453"/>
      <c r="P147" s="453"/>
      <c r="Q147" s="453" t="s">
        <v>1097</v>
      </c>
      <c r="R147" s="453"/>
      <c r="S147" s="1124">
        <v>2011</v>
      </c>
      <c r="T147" s="453"/>
      <c r="U147" s="453" t="s">
        <v>100</v>
      </c>
      <c r="V147" s="453"/>
      <c r="W147" s="453" t="s">
        <v>101</v>
      </c>
      <c r="X147" s="453"/>
      <c r="Y147" s="453" t="s">
        <v>102</v>
      </c>
      <c r="Z147" s="453"/>
      <c r="AA147" s="453" t="s">
        <v>377</v>
      </c>
      <c r="AB147" s="453"/>
      <c r="AC147" s="453"/>
      <c r="AD147" s="453"/>
      <c r="AE147" s="453" t="s">
        <v>102</v>
      </c>
      <c r="AF147" s="453" t="s">
        <v>103</v>
      </c>
      <c r="AG147" s="453" t="s">
        <v>104</v>
      </c>
      <c r="AH147" s="453" t="s">
        <v>119</v>
      </c>
      <c r="AI147" s="453" t="s">
        <v>1098</v>
      </c>
      <c r="AJ147" s="453" t="s">
        <v>326</v>
      </c>
      <c r="AK147" s="1120">
        <v>45177</v>
      </c>
      <c r="AL147" s="453" t="s">
        <v>102</v>
      </c>
      <c r="AM147" s="453" t="s">
        <v>102</v>
      </c>
      <c r="AN147" s="453" t="s">
        <v>166</v>
      </c>
      <c r="AO147" s="177" t="s">
        <v>236</v>
      </c>
      <c r="AP147" s="453" t="s">
        <v>543</v>
      </c>
      <c r="AQ147" s="454" t="s">
        <v>515</v>
      </c>
      <c r="AR147" s="453" t="s">
        <v>102</v>
      </c>
      <c r="AS147" s="177" t="s">
        <v>133</v>
      </c>
      <c r="AT147" s="453" t="s">
        <v>102</v>
      </c>
      <c r="AU147" s="453" t="s">
        <v>171</v>
      </c>
      <c r="AV147" s="469" t="s">
        <v>9</v>
      </c>
      <c r="AW147" s="453" t="s">
        <v>484</v>
      </c>
      <c r="AX147" s="454" t="s">
        <v>484</v>
      </c>
      <c r="AY147" s="453" t="s">
        <v>484</v>
      </c>
      <c r="AZ147" s="1370" t="s">
        <v>4565</v>
      </c>
      <c r="BA147" s="453" t="s">
        <v>102</v>
      </c>
      <c r="BB147" s="453" t="s">
        <v>102</v>
      </c>
      <c r="BC147" s="453"/>
      <c r="BD147" s="177" t="s">
        <v>950</v>
      </c>
      <c r="BE147" s="187">
        <v>3</v>
      </c>
      <c r="BF147" s="188">
        <v>3</v>
      </c>
      <c r="BG147" s="188"/>
      <c r="BH147" s="188">
        <v>7.5</v>
      </c>
      <c r="BI147" s="188">
        <v>7.5</v>
      </c>
      <c r="BJ147" s="188">
        <v>4.5</v>
      </c>
      <c r="BK147" s="188">
        <v>4.5</v>
      </c>
      <c r="BL147" s="194">
        <f t="shared" si="68"/>
        <v>15</v>
      </c>
      <c r="BM147" s="194">
        <f t="shared" si="69"/>
        <v>15</v>
      </c>
      <c r="BN147" s="245">
        <f>15-BM147</f>
        <v>0</v>
      </c>
      <c r="BO147" s="455" t="s">
        <v>97</v>
      </c>
      <c r="BP147" s="456" t="s">
        <v>102</v>
      </c>
      <c r="BQ147" s="456" t="s">
        <v>97</v>
      </c>
      <c r="BR147" s="456" t="s">
        <v>102</v>
      </c>
      <c r="BS147" s="456" t="s">
        <v>97</v>
      </c>
      <c r="BT147" s="457" t="s">
        <v>102</v>
      </c>
      <c r="BU147" s="455" t="s">
        <v>97</v>
      </c>
      <c r="BV147" s="456" t="s">
        <v>102</v>
      </c>
      <c r="BW147" s="456" t="s">
        <v>97</v>
      </c>
      <c r="BX147" s="456" t="s">
        <v>102</v>
      </c>
      <c r="BY147" s="456" t="s">
        <v>97</v>
      </c>
      <c r="BZ147" s="457" t="s">
        <v>102</v>
      </c>
      <c r="CA147" s="458" t="s">
        <v>97</v>
      </c>
      <c r="CB147" s="459" t="s">
        <v>102</v>
      </c>
      <c r="CC147" s="459" t="s">
        <v>97</v>
      </c>
      <c r="CD147" s="459" t="s">
        <v>102</v>
      </c>
      <c r="CE147" s="459" t="s">
        <v>97</v>
      </c>
      <c r="CF147" s="459" t="s">
        <v>102</v>
      </c>
      <c r="CG147" s="459" t="s">
        <v>97</v>
      </c>
      <c r="CH147" s="459" t="s">
        <v>102</v>
      </c>
      <c r="CI147" s="459" t="s">
        <v>97</v>
      </c>
      <c r="CJ147" s="459" t="s">
        <v>102</v>
      </c>
      <c r="CK147" s="459" t="s">
        <v>97</v>
      </c>
      <c r="CL147" s="459" t="s">
        <v>102</v>
      </c>
      <c r="CM147" s="459" t="s">
        <v>97</v>
      </c>
      <c r="CN147" s="459" t="s">
        <v>102</v>
      </c>
      <c r="CO147" s="459" t="s">
        <v>97</v>
      </c>
      <c r="CP147" s="460" t="s">
        <v>102</v>
      </c>
      <c r="CQ147" s="190" t="s">
        <v>97</v>
      </c>
      <c r="CR147" s="191" t="s">
        <v>102</v>
      </c>
      <c r="CS147" s="191" t="s">
        <v>97</v>
      </c>
      <c r="CT147" s="191" t="s">
        <v>102</v>
      </c>
      <c r="CU147" s="191" t="s">
        <v>97</v>
      </c>
      <c r="CV147" s="192" t="s">
        <v>102</v>
      </c>
      <c r="CW147" s="191" t="s">
        <v>97</v>
      </c>
      <c r="CX147" s="192" t="s">
        <v>102</v>
      </c>
      <c r="CY147" s="186" t="s">
        <v>110</v>
      </c>
      <c r="CZ147" s="186">
        <v>100</v>
      </c>
      <c r="DA147" s="186" t="s">
        <v>110</v>
      </c>
      <c r="DB147" s="186">
        <v>91.33</v>
      </c>
      <c r="DC147" s="186" t="s">
        <v>110</v>
      </c>
      <c r="DD147" s="186">
        <v>98</v>
      </c>
      <c r="DE147" s="186" t="s">
        <v>102</v>
      </c>
      <c r="DF147" s="186" t="s">
        <v>102</v>
      </c>
      <c r="DG147" s="186" t="s">
        <v>97</v>
      </c>
      <c r="DH147" s="186" t="s">
        <v>102</v>
      </c>
      <c r="DI147" s="186" t="s">
        <v>97</v>
      </c>
      <c r="DJ147" s="186" t="s">
        <v>102</v>
      </c>
      <c r="DK147" s="186" t="s">
        <v>97</v>
      </c>
      <c r="DL147" s="186" t="s">
        <v>102</v>
      </c>
      <c r="DM147" s="186" t="s">
        <v>97</v>
      </c>
      <c r="DN147" s="186" t="s">
        <v>102</v>
      </c>
      <c r="DO147" s="186" t="s">
        <v>97</v>
      </c>
      <c r="DP147" s="186" t="s">
        <v>102</v>
      </c>
      <c r="DQ147" s="186" t="s">
        <v>97</v>
      </c>
      <c r="DR147" s="186" t="s">
        <v>102</v>
      </c>
      <c r="DS147" s="186" t="s">
        <v>97</v>
      </c>
      <c r="DT147" s="186" t="s">
        <v>102</v>
      </c>
      <c r="DU147" s="186" t="s">
        <v>97</v>
      </c>
      <c r="DV147" s="186" t="s">
        <v>102</v>
      </c>
      <c r="DW147" s="186" t="s">
        <v>97</v>
      </c>
      <c r="DX147" s="186" t="s">
        <v>102</v>
      </c>
      <c r="DY147" s="177" t="s">
        <v>110</v>
      </c>
      <c r="DZ147" s="177" t="s">
        <v>287</v>
      </c>
      <c r="EA147" s="177" t="s">
        <v>110</v>
      </c>
      <c r="EB147" s="177" t="s">
        <v>287</v>
      </c>
      <c r="EC147" s="177" t="s">
        <v>97</v>
      </c>
      <c r="ED147" s="177" t="s">
        <v>102</v>
      </c>
      <c r="EE147" s="177" t="s">
        <v>97</v>
      </c>
      <c r="EF147" s="177" t="s">
        <v>102</v>
      </c>
      <c r="EG147" s="177" t="s">
        <v>97</v>
      </c>
      <c r="EH147" s="193" t="s">
        <v>102</v>
      </c>
      <c r="EI147" s="183" t="s">
        <v>110</v>
      </c>
      <c r="EJ147" s="177" t="s">
        <v>287</v>
      </c>
      <c r="EK147" s="177" t="s">
        <v>97</v>
      </c>
      <c r="EL147" s="177" t="s">
        <v>102</v>
      </c>
      <c r="EM147" s="177" t="s">
        <v>97</v>
      </c>
      <c r="EN147" s="177" t="s">
        <v>102</v>
      </c>
      <c r="EO147" s="177" t="s">
        <v>97</v>
      </c>
      <c r="EP147" s="193" t="s">
        <v>102</v>
      </c>
      <c r="EQ147" s="183"/>
      <c r="ER147" s="177"/>
      <c r="ES147" s="177"/>
      <c r="ET147" s="177"/>
      <c r="EU147" s="177"/>
      <c r="EV147" s="177"/>
      <c r="EW147" s="177" t="s">
        <v>97</v>
      </c>
      <c r="EX147" s="177" t="s">
        <v>102</v>
      </c>
      <c r="EY147" s="177" t="s">
        <v>97</v>
      </c>
      <c r="EZ147" s="177" t="s">
        <v>102</v>
      </c>
      <c r="FA147" s="177" t="s">
        <v>110</v>
      </c>
      <c r="FB147" s="193" t="s">
        <v>287</v>
      </c>
      <c r="FC147" s="302"/>
      <c r="FD147" s="295"/>
      <c r="FE147" s="295"/>
      <c r="FF147" s="295"/>
      <c r="FG147" s="295"/>
      <c r="FH147" s="295"/>
      <c r="FI147" s="183"/>
      <c r="FJ147" s="177"/>
      <c r="FK147" s="177"/>
      <c r="FL147" s="177" t="s">
        <v>181</v>
      </c>
      <c r="FM147" s="177" t="s">
        <v>110</v>
      </c>
      <c r="FN147" s="177" t="s">
        <v>287</v>
      </c>
      <c r="FO147" s="177" t="s">
        <v>181</v>
      </c>
      <c r="FP147" s="193" t="s">
        <v>110</v>
      </c>
      <c r="FQ147" s="193" t="s">
        <v>143</v>
      </c>
      <c r="FR147" s="183"/>
      <c r="FS147" s="177"/>
      <c r="FT147" s="184"/>
      <c r="FU147" s="201"/>
      <c r="FV147" s="201"/>
      <c r="FW147" s="193"/>
      <c r="FX147" s="183" t="s">
        <v>181</v>
      </c>
      <c r="FY147" s="193" t="s">
        <v>110</v>
      </c>
      <c r="FZ147" s="184" t="s">
        <v>287</v>
      </c>
      <c r="GA147" s="177"/>
      <c r="GB147" s="177"/>
      <c r="GC147" s="193"/>
      <c r="GD147" s="183"/>
      <c r="GE147" s="201"/>
      <c r="GF147" s="177"/>
      <c r="GG147" s="177"/>
      <c r="GH147" s="177"/>
      <c r="GI147" s="177"/>
      <c r="GJ147" s="177"/>
      <c r="GK147" s="177"/>
      <c r="GL147" s="177"/>
      <c r="GM147" s="177"/>
      <c r="GN147" s="177"/>
      <c r="GO147" s="177"/>
      <c r="GP147" s="177"/>
      <c r="GQ147" s="177"/>
      <c r="GR147" s="177"/>
      <c r="GS147" s="177"/>
      <c r="GT147" s="177"/>
      <c r="GU147" s="177"/>
      <c r="GV147" s="177"/>
      <c r="GW147" s="177"/>
      <c r="GX147" s="177"/>
      <c r="GY147" s="177"/>
      <c r="GZ147" s="177"/>
      <c r="HA147" s="177"/>
      <c r="HB147" s="177"/>
      <c r="HC147" s="193"/>
      <c r="HD147" s="183"/>
      <c r="HE147" s="177"/>
      <c r="HF147" s="177"/>
      <c r="HG147" s="177"/>
      <c r="HH147" s="177"/>
      <c r="HI147" s="177"/>
      <c r="HJ147" s="177"/>
      <c r="HK147" s="177"/>
      <c r="HL147" s="177"/>
      <c r="HM147" s="177"/>
      <c r="HN147" s="177"/>
      <c r="HO147" s="193"/>
      <c r="HP147" s="1057"/>
      <c r="HQ147" s="1057"/>
      <c r="HR147" s="1057"/>
      <c r="HS147" s="1057"/>
      <c r="HT147" s="1057"/>
      <c r="HU147" s="1057"/>
      <c r="HV147" s="1057"/>
      <c r="HW147" s="1057"/>
      <c r="HX147" s="1057"/>
      <c r="HY147" s="1057"/>
      <c r="HZ147" s="1057"/>
      <c r="IA147" s="1057"/>
      <c r="IB147" s="1057"/>
      <c r="IC147" s="1057"/>
      <c r="ID147" s="1057"/>
      <c r="IE147" s="1057"/>
      <c r="IF147" s="1057"/>
      <c r="IG147" s="1057"/>
      <c r="IH147" s="1057"/>
      <c r="II147" s="1057"/>
      <c r="IJ147" s="1057"/>
      <c r="IK147" s="1057"/>
      <c r="IL147" s="1057"/>
      <c r="IM147" s="1057"/>
    </row>
    <row r="148" spans="1:247" s="185" customFormat="1" ht="15.75" thickBot="1" x14ac:dyDescent="0.3">
      <c r="A148" s="453">
        <v>147</v>
      </c>
      <c r="B148" s="453" t="s">
        <v>1094</v>
      </c>
      <c r="C148" s="453" t="s">
        <v>1095</v>
      </c>
      <c r="D148" s="412" t="s">
        <v>3856</v>
      </c>
      <c r="E148" s="1364" t="s">
        <v>4281</v>
      </c>
      <c r="F148" s="453" t="s">
        <v>1101</v>
      </c>
      <c r="G148" s="453" t="s">
        <v>96</v>
      </c>
      <c r="H148" s="1120">
        <v>33673</v>
      </c>
      <c r="I148" s="453">
        <v>31</v>
      </c>
      <c r="J148" s="453"/>
      <c r="K148" s="453" t="s">
        <v>489</v>
      </c>
      <c r="L148" s="453"/>
      <c r="M148" s="453" t="s">
        <v>154</v>
      </c>
      <c r="N148" s="453"/>
      <c r="O148" s="453"/>
      <c r="P148" s="453"/>
      <c r="Q148" s="453" t="s">
        <v>99</v>
      </c>
      <c r="R148" s="453"/>
      <c r="S148" s="1124">
        <v>2015</v>
      </c>
      <c r="T148" s="453"/>
      <c r="U148" s="453" t="s">
        <v>211</v>
      </c>
      <c r="V148" s="453"/>
      <c r="W148" s="453" t="s">
        <v>211</v>
      </c>
      <c r="X148" s="453"/>
      <c r="Y148" s="453" t="s">
        <v>102</v>
      </c>
      <c r="Z148" s="453"/>
      <c r="AA148" s="453" t="s">
        <v>191</v>
      </c>
      <c r="AB148" s="453"/>
      <c r="AC148" s="453"/>
      <c r="AD148" s="453"/>
      <c r="AE148" s="453" t="s">
        <v>102</v>
      </c>
      <c r="AF148" s="453" t="s">
        <v>192</v>
      </c>
      <c r="AG148" s="454" t="s">
        <v>846</v>
      </c>
      <c r="AH148" s="453" t="s">
        <v>105</v>
      </c>
      <c r="AI148" s="453" t="s">
        <v>102</v>
      </c>
      <c r="AJ148" s="453" t="s">
        <v>102</v>
      </c>
      <c r="AK148" s="1131">
        <v>45198</v>
      </c>
      <c r="AL148" s="453" t="s">
        <v>102</v>
      </c>
      <c r="AM148" s="453" t="s">
        <v>102</v>
      </c>
      <c r="AN148" s="453" t="s">
        <v>154</v>
      </c>
      <c r="AO148" s="177" t="s">
        <v>106</v>
      </c>
      <c r="AP148" s="453" t="s">
        <v>514</v>
      </c>
      <c r="AQ148" s="454" t="s">
        <v>515</v>
      </c>
      <c r="AR148" s="453" t="s">
        <v>102</v>
      </c>
      <c r="AS148" s="177" t="s">
        <v>107</v>
      </c>
      <c r="AT148" s="453" t="s">
        <v>1102</v>
      </c>
      <c r="AU148" s="453" t="s">
        <v>106</v>
      </c>
      <c r="AV148" s="469" t="s">
        <v>9</v>
      </c>
      <c r="AW148" s="453" t="s">
        <v>484</v>
      </c>
      <c r="AX148" s="454" t="s">
        <v>484</v>
      </c>
      <c r="AY148" s="453" t="s">
        <v>484</v>
      </c>
      <c r="AZ148" s="1370" t="s">
        <v>4565</v>
      </c>
      <c r="BA148" s="453" t="s">
        <v>102</v>
      </c>
      <c r="BB148" s="453" t="s">
        <v>102</v>
      </c>
      <c r="BC148" s="453"/>
      <c r="BD148" s="177" t="s">
        <v>1103</v>
      </c>
      <c r="BE148" s="187">
        <v>2</v>
      </c>
      <c r="BF148" s="188">
        <v>2</v>
      </c>
      <c r="BG148" s="188"/>
      <c r="BH148" s="188">
        <v>7.5</v>
      </c>
      <c r="BI148" s="188">
        <v>7.5</v>
      </c>
      <c r="BJ148" s="188">
        <v>4.5</v>
      </c>
      <c r="BK148" s="188">
        <v>4.5</v>
      </c>
      <c r="BL148" s="194">
        <f t="shared" si="68"/>
        <v>14</v>
      </c>
      <c r="BM148" s="194">
        <f t="shared" si="69"/>
        <v>14</v>
      </c>
      <c r="BN148" s="245">
        <f>14-BM148</f>
        <v>0</v>
      </c>
      <c r="BO148" s="455" t="s">
        <v>97</v>
      </c>
      <c r="BP148" s="456" t="s">
        <v>102</v>
      </c>
      <c r="BQ148" s="456" t="s">
        <v>97</v>
      </c>
      <c r="BR148" s="456" t="s">
        <v>102</v>
      </c>
      <c r="BS148" s="456" t="s">
        <v>97</v>
      </c>
      <c r="BT148" s="457" t="s">
        <v>102</v>
      </c>
      <c r="BU148" s="455" t="s">
        <v>97</v>
      </c>
      <c r="BV148" s="456" t="s">
        <v>102</v>
      </c>
      <c r="BW148" s="456" t="s">
        <v>97</v>
      </c>
      <c r="BX148" s="456" t="s">
        <v>102</v>
      </c>
      <c r="BY148" s="456" t="s">
        <v>97</v>
      </c>
      <c r="BZ148" s="457" t="s">
        <v>102</v>
      </c>
      <c r="CA148" s="458" t="s">
        <v>97</v>
      </c>
      <c r="CB148" s="459" t="s">
        <v>102</v>
      </c>
      <c r="CC148" s="459" t="s">
        <v>97</v>
      </c>
      <c r="CD148" s="459" t="s">
        <v>102</v>
      </c>
      <c r="CE148" s="459" t="s">
        <v>97</v>
      </c>
      <c r="CF148" s="459" t="s">
        <v>102</v>
      </c>
      <c r="CG148" s="459" t="s">
        <v>97</v>
      </c>
      <c r="CH148" s="459" t="s">
        <v>102</v>
      </c>
      <c r="CI148" s="459" t="s">
        <v>97</v>
      </c>
      <c r="CJ148" s="459" t="s">
        <v>102</v>
      </c>
      <c r="CK148" s="459" t="s">
        <v>97</v>
      </c>
      <c r="CL148" s="459" t="s">
        <v>102</v>
      </c>
      <c r="CM148" s="459" t="s">
        <v>97</v>
      </c>
      <c r="CN148" s="459" t="s">
        <v>102</v>
      </c>
      <c r="CO148" s="459" t="s">
        <v>97</v>
      </c>
      <c r="CP148" s="460" t="s">
        <v>102</v>
      </c>
      <c r="CQ148" s="190" t="s">
        <v>97</v>
      </c>
      <c r="CR148" s="191" t="s">
        <v>102</v>
      </c>
      <c r="CS148" s="191" t="s">
        <v>97</v>
      </c>
      <c r="CT148" s="191" t="s">
        <v>102</v>
      </c>
      <c r="CU148" s="191" t="s">
        <v>97</v>
      </c>
      <c r="CV148" s="192" t="s">
        <v>102</v>
      </c>
      <c r="CW148" s="191" t="s">
        <v>97</v>
      </c>
      <c r="CX148" s="192" t="s">
        <v>102</v>
      </c>
      <c r="CY148" s="186" t="s">
        <v>110</v>
      </c>
      <c r="CZ148" s="186">
        <v>85</v>
      </c>
      <c r="DA148" s="186" t="s">
        <v>97</v>
      </c>
      <c r="DB148" s="186" t="s">
        <v>102</v>
      </c>
      <c r="DC148" s="186" t="s">
        <v>110</v>
      </c>
      <c r="DD148" s="186">
        <v>95</v>
      </c>
      <c r="DE148" s="186" t="s">
        <v>102</v>
      </c>
      <c r="DF148" s="186" t="s">
        <v>102</v>
      </c>
      <c r="DG148" s="186" t="s">
        <v>97</v>
      </c>
      <c r="DH148" s="186" t="s">
        <v>102</v>
      </c>
      <c r="DI148" s="186" t="s">
        <v>97</v>
      </c>
      <c r="DJ148" s="186" t="s">
        <v>102</v>
      </c>
      <c r="DK148" s="186" t="s">
        <v>97</v>
      </c>
      <c r="DL148" s="186" t="s">
        <v>102</v>
      </c>
      <c r="DM148" s="186" t="s">
        <v>97</v>
      </c>
      <c r="DN148" s="186" t="s">
        <v>102</v>
      </c>
      <c r="DO148" s="186" t="s">
        <v>97</v>
      </c>
      <c r="DP148" s="186" t="s">
        <v>102</v>
      </c>
      <c r="DQ148" s="186" t="s">
        <v>97</v>
      </c>
      <c r="DR148" s="186" t="s">
        <v>102</v>
      </c>
      <c r="DS148" s="186" t="s">
        <v>97</v>
      </c>
      <c r="DT148" s="186" t="s">
        <v>102</v>
      </c>
      <c r="DU148" s="186" t="s">
        <v>97</v>
      </c>
      <c r="DV148" s="186" t="s">
        <v>102</v>
      </c>
      <c r="DW148" s="186" t="s">
        <v>97</v>
      </c>
      <c r="DX148" s="186" t="s">
        <v>102</v>
      </c>
      <c r="DY148" s="177" t="s">
        <v>110</v>
      </c>
      <c r="DZ148" s="177" t="s">
        <v>287</v>
      </c>
      <c r="EA148" s="177" t="s">
        <v>110</v>
      </c>
      <c r="EB148" s="177" t="s">
        <v>287</v>
      </c>
      <c r="EC148" s="177" t="s">
        <v>97</v>
      </c>
      <c r="ED148" s="177" t="s">
        <v>102</v>
      </c>
      <c r="EE148" s="177" t="s">
        <v>97</v>
      </c>
      <c r="EF148" s="177" t="s">
        <v>102</v>
      </c>
      <c r="EG148" s="177" t="s">
        <v>97</v>
      </c>
      <c r="EH148" s="193" t="s">
        <v>102</v>
      </c>
      <c r="EI148" s="183" t="s">
        <v>110</v>
      </c>
      <c r="EJ148" s="177" t="s">
        <v>143</v>
      </c>
      <c r="EK148" s="177" t="s">
        <v>97</v>
      </c>
      <c r="EL148" s="177" t="s">
        <v>102</v>
      </c>
      <c r="EM148" s="177" t="s">
        <v>97</v>
      </c>
      <c r="EN148" s="177" t="s">
        <v>102</v>
      </c>
      <c r="EO148" s="177" t="s">
        <v>97</v>
      </c>
      <c r="EP148" s="193" t="s">
        <v>102</v>
      </c>
      <c r="EQ148" s="183"/>
      <c r="ER148" s="177"/>
      <c r="ES148" s="177"/>
      <c r="ET148" s="177"/>
      <c r="EU148" s="177"/>
      <c r="EV148" s="177"/>
      <c r="EW148" s="177" t="s">
        <v>110</v>
      </c>
      <c r="EX148" s="177" t="s">
        <v>287</v>
      </c>
      <c r="EY148" s="177" t="s">
        <v>110</v>
      </c>
      <c r="EZ148" s="177" t="s">
        <v>143</v>
      </c>
      <c r="FA148" s="177" t="s">
        <v>97</v>
      </c>
      <c r="FB148" s="193" t="s">
        <v>102</v>
      </c>
      <c r="FC148" s="302"/>
      <c r="FD148" s="295"/>
      <c r="FE148" s="295"/>
      <c r="FF148" s="295"/>
      <c r="FG148" s="295"/>
      <c r="FH148" s="295"/>
      <c r="FI148" s="183"/>
      <c r="FJ148" s="177"/>
      <c r="FK148" s="177"/>
      <c r="FL148" s="177" t="s">
        <v>181</v>
      </c>
      <c r="FM148" s="177" t="s">
        <v>110</v>
      </c>
      <c r="FN148" s="177" t="s">
        <v>287</v>
      </c>
      <c r="FO148" s="177" t="s">
        <v>181</v>
      </c>
      <c r="FP148" s="193" t="s">
        <v>110</v>
      </c>
      <c r="FQ148" s="193" t="s">
        <v>287</v>
      </c>
      <c r="FR148" s="183"/>
      <c r="FS148" s="177"/>
      <c r="FT148" s="184"/>
      <c r="FU148" s="201"/>
      <c r="FV148" s="201"/>
      <c r="FW148" s="193"/>
      <c r="FX148" s="183"/>
      <c r="FY148" s="177"/>
      <c r="FZ148" s="177"/>
      <c r="GA148" s="177"/>
      <c r="GB148" s="177"/>
      <c r="GC148" s="193"/>
      <c r="GD148" s="183"/>
      <c r="GE148" s="201"/>
      <c r="GF148" s="177"/>
      <c r="GG148" s="177"/>
      <c r="GH148" s="177"/>
      <c r="GI148" s="177"/>
      <c r="GJ148" s="177"/>
      <c r="GK148" s="177"/>
      <c r="GL148" s="177"/>
      <c r="GM148" s="177"/>
      <c r="GN148" s="177"/>
      <c r="GO148" s="177"/>
      <c r="GP148" s="177"/>
      <c r="GQ148" s="177"/>
      <c r="GR148" s="177"/>
      <c r="GS148" s="177"/>
      <c r="GT148" s="177"/>
      <c r="GU148" s="177"/>
      <c r="GV148" s="177"/>
      <c r="GW148" s="177"/>
      <c r="GX148" s="177"/>
      <c r="GY148" s="177"/>
      <c r="GZ148" s="177"/>
      <c r="HA148" s="177"/>
      <c r="HB148" s="177"/>
      <c r="HC148" s="193"/>
      <c r="HD148" s="183"/>
      <c r="HE148" s="177"/>
      <c r="HF148" s="177"/>
      <c r="HG148" s="177"/>
      <c r="HH148" s="177"/>
      <c r="HI148" s="177"/>
      <c r="HJ148" s="177"/>
      <c r="HK148" s="177"/>
      <c r="HL148" s="177"/>
      <c r="HM148" s="177"/>
      <c r="HN148" s="177"/>
      <c r="HO148" s="193"/>
      <c r="HP148" s="1057"/>
      <c r="HQ148" s="1057"/>
      <c r="HR148" s="1057"/>
      <c r="HS148" s="1057"/>
      <c r="HT148" s="1057"/>
      <c r="HU148" s="1057"/>
      <c r="HV148" s="1057"/>
      <c r="HW148" s="1057"/>
      <c r="HX148" s="1057"/>
      <c r="HY148" s="1057"/>
      <c r="HZ148" s="1057"/>
      <c r="IA148" s="1057"/>
      <c r="IB148" s="1057"/>
      <c r="IC148" s="1057"/>
      <c r="ID148" s="1057"/>
      <c r="IE148" s="1057"/>
      <c r="IF148" s="1057"/>
      <c r="IG148" s="1057"/>
      <c r="IH148" s="1057"/>
      <c r="II148" s="1057"/>
      <c r="IJ148" s="1057"/>
      <c r="IK148" s="1057"/>
      <c r="IL148" s="1057"/>
      <c r="IM148" s="1057"/>
    </row>
    <row r="149" spans="1:247" s="185" customFormat="1" ht="15.75" thickBot="1" x14ac:dyDescent="0.3">
      <c r="A149" s="453">
        <v>148</v>
      </c>
      <c r="B149" s="453" t="s">
        <v>1099</v>
      </c>
      <c r="C149" s="453" t="s">
        <v>1100</v>
      </c>
      <c r="D149" s="412" t="s">
        <v>3857</v>
      </c>
      <c r="E149" s="1364" t="s">
        <v>4282</v>
      </c>
      <c r="F149" s="453" t="s">
        <v>1106</v>
      </c>
      <c r="G149" s="453" t="s">
        <v>147</v>
      </c>
      <c r="H149" s="1120">
        <v>36440</v>
      </c>
      <c r="I149" s="453">
        <v>24</v>
      </c>
      <c r="J149" s="453"/>
      <c r="K149" s="453" t="s">
        <v>489</v>
      </c>
      <c r="L149" s="453"/>
      <c r="M149" s="453" t="s">
        <v>98</v>
      </c>
      <c r="N149" s="453"/>
      <c r="O149" s="453"/>
      <c r="P149" s="453"/>
      <c r="Q149" s="453" t="s">
        <v>1107</v>
      </c>
      <c r="R149" s="453"/>
      <c r="S149" s="1124">
        <v>2021</v>
      </c>
      <c r="T149" s="453"/>
      <c r="U149" s="453" t="s">
        <v>100</v>
      </c>
      <c r="V149" s="453"/>
      <c r="W149" s="453" t="s">
        <v>101</v>
      </c>
      <c r="X149" s="453"/>
      <c r="Y149" s="453" t="s">
        <v>102</v>
      </c>
      <c r="Z149" s="453"/>
      <c r="AA149" s="453" t="s">
        <v>757</v>
      </c>
      <c r="AB149" s="453"/>
      <c r="AC149" s="453"/>
      <c r="AD149" s="453"/>
      <c r="AE149" s="453" t="s">
        <v>102</v>
      </c>
      <c r="AF149" s="453" t="s">
        <v>192</v>
      </c>
      <c r="AG149" s="453" t="s">
        <v>193</v>
      </c>
      <c r="AH149" s="453" t="s">
        <v>119</v>
      </c>
      <c r="AI149" s="453" t="s">
        <v>1108</v>
      </c>
      <c r="AJ149" s="453" t="s">
        <v>1109</v>
      </c>
      <c r="AK149" s="1120">
        <v>45176</v>
      </c>
      <c r="AL149" s="453" t="s">
        <v>102</v>
      </c>
      <c r="AM149" s="453" t="s">
        <v>102</v>
      </c>
      <c r="AN149" s="453" t="s">
        <v>98</v>
      </c>
      <c r="AO149" s="177" t="s">
        <v>504</v>
      </c>
      <c r="AP149" s="453" t="s">
        <v>110</v>
      </c>
      <c r="AQ149" s="454" t="s">
        <v>482</v>
      </c>
      <c r="AR149" s="453">
        <v>120</v>
      </c>
      <c r="AS149" s="177" t="s">
        <v>107</v>
      </c>
      <c r="AT149" s="453" t="s">
        <v>102</v>
      </c>
      <c r="AU149" s="453" t="s">
        <v>106</v>
      </c>
      <c r="AV149" s="469" t="s">
        <v>9</v>
      </c>
      <c r="AW149" s="453" t="s">
        <v>484</v>
      </c>
      <c r="AX149" s="454" t="s">
        <v>484</v>
      </c>
      <c r="AY149" s="453" t="s">
        <v>484</v>
      </c>
      <c r="AZ149" s="1369" t="s">
        <v>2835</v>
      </c>
      <c r="BA149" s="453" t="s">
        <v>102</v>
      </c>
      <c r="BB149" s="1090" t="s">
        <v>102</v>
      </c>
      <c r="BC149" s="1090"/>
      <c r="BD149" s="177" t="s">
        <v>1110</v>
      </c>
      <c r="BE149" s="187">
        <v>3</v>
      </c>
      <c r="BF149" s="188">
        <v>3</v>
      </c>
      <c r="BG149" s="188"/>
      <c r="BH149" s="188">
        <v>9</v>
      </c>
      <c r="BI149" s="188">
        <v>7.5</v>
      </c>
      <c r="BJ149" s="188">
        <v>4.5</v>
      </c>
      <c r="BK149" s="188">
        <v>4.5</v>
      </c>
      <c r="BL149" s="194">
        <f t="shared" si="68"/>
        <v>16.5</v>
      </c>
      <c r="BM149" s="194">
        <f t="shared" si="69"/>
        <v>15</v>
      </c>
      <c r="BN149" s="245">
        <f t="shared" ref="BN149:BN150" si="71">15-BM149</f>
        <v>0</v>
      </c>
      <c r="BO149" s="455" t="s">
        <v>97</v>
      </c>
      <c r="BP149" s="456" t="s">
        <v>102</v>
      </c>
      <c r="BQ149" s="456" t="s">
        <v>97</v>
      </c>
      <c r="BR149" s="456" t="s">
        <v>102</v>
      </c>
      <c r="BS149" s="456" t="s">
        <v>97</v>
      </c>
      <c r="BT149" s="457" t="s">
        <v>102</v>
      </c>
      <c r="BU149" s="455" t="s">
        <v>97</v>
      </c>
      <c r="BV149" s="456" t="s">
        <v>102</v>
      </c>
      <c r="BW149" s="456" t="s">
        <v>97</v>
      </c>
      <c r="BX149" s="456" t="s">
        <v>102</v>
      </c>
      <c r="BY149" s="456" t="s">
        <v>97</v>
      </c>
      <c r="BZ149" s="457" t="s">
        <v>102</v>
      </c>
      <c r="CA149" s="458" t="s">
        <v>97</v>
      </c>
      <c r="CB149" s="459" t="s">
        <v>102</v>
      </c>
      <c r="CC149" s="459" t="s">
        <v>97</v>
      </c>
      <c r="CD149" s="459" t="s">
        <v>102</v>
      </c>
      <c r="CE149" s="459" t="s">
        <v>97</v>
      </c>
      <c r="CF149" s="459" t="s">
        <v>102</v>
      </c>
      <c r="CG149" s="459" t="s">
        <v>97</v>
      </c>
      <c r="CH149" s="459" t="s">
        <v>102</v>
      </c>
      <c r="CI149" s="459" t="s">
        <v>97</v>
      </c>
      <c r="CJ149" s="459" t="s">
        <v>102</v>
      </c>
      <c r="CK149" s="459" t="s">
        <v>97</v>
      </c>
      <c r="CL149" s="459" t="s">
        <v>102</v>
      </c>
      <c r="CM149" s="459" t="s">
        <v>97</v>
      </c>
      <c r="CN149" s="459" t="s">
        <v>102</v>
      </c>
      <c r="CO149" s="459" t="s">
        <v>97</v>
      </c>
      <c r="CP149" s="460" t="s">
        <v>102</v>
      </c>
      <c r="CQ149" s="190" t="s">
        <v>97</v>
      </c>
      <c r="CR149" s="191" t="s">
        <v>102</v>
      </c>
      <c r="CS149" s="191" t="s">
        <v>97</v>
      </c>
      <c r="CT149" s="191" t="s">
        <v>102</v>
      </c>
      <c r="CU149" s="191" t="s">
        <v>97</v>
      </c>
      <c r="CV149" s="192" t="s">
        <v>102</v>
      </c>
      <c r="CW149" s="191" t="s">
        <v>97</v>
      </c>
      <c r="CX149" s="192" t="s">
        <v>102</v>
      </c>
      <c r="CY149" s="186" t="s">
        <v>110</v>
      </c>
      <c r="CZ149" s="186">
        <v>90</v>
      </c>
      <c r="DA149" s="186" t="s">
        <v>110</v>
      </c>
      <c r="DB149" s="186">
        <v>74.58</v>
      </c>
      <c r="DC149" s="186" t="s">
        <v>110</v>
      </c>
      <c r="DD149" s="186">
        <v>70</v>
      </c>
      <c r="DE149" s="186" t="s">
        <v>102</v>
      </c>
      <c r="DF149" s="186" t="s">
        <v>102</v>
      </c>
      <c r="DG149" s="186" t="s">
        <v>97</v>
      </c>
      <c r="DH149" s="186" t="s">
        <v>102</v>
      </c>
      <c r="DI149" s="186" t="s">
        <v>97</v>
      </c>
      <c r="DJ149" s="186" t="s">
        <v>102</v>
      </c>
      <c r="DK149" s="186" t="s">
        <v>97</v>
      </c>
      <c r="DL149" s="186" t="s">
        <v>102</v>
      </c>
      <c r="DM149" s="186" t="s">
        <v>97</v>
      </c>
      <c r="DN149" s="186" t="s">
        <v>102</v>
      </c>
      <c r="DO149" s="186" t="s">
        <v>97</v>
      </c>
      <c r="DP149" s="186" t="s">
        <v>102</v>
      </c>
      <c r="DQ149" s="186" t="s">
        <v>97</v>
      </c>
      <c r="DR149" s="186" t="s">
        <v>102</v>
      </c>
      <c r="DS149" s="186" t="s">
        <v>97</v>
      </c>
      <c r="DT149" s="186" t="s">
        <v>102</v>
      </c>
      <c r="DU149" s="186" t="s">
        <v>97</v>
      </c>
      <c r="DV149" s="186" t="s">
        <v>102</v>
      </c>
      <c r="DW149" s="186" t="s">
        <v>97</v>
      </c>
      <c r="DX149" s="186" t="s">
        <v>102</v>
      </c>
      <c r="DY149" s="177" t="s">
        <v>110</v>
      </c>
      <c r="DZ149" s="177" t="s">
        <v>314</v>
      </c>
      <c r="EA149" s="177" t="s">
        <v>110</v>
      </c>
      <c r="EB149" s="177" t="s">
        <v>351</v>
      </c>
      <c r="EC149" s="177" t="s">
        <v>97</v>
      </c>
      <c r="ED149" s="177" t="s">
        <v>102</v>
      </c>
      <c r="EE149" s="177" t="s">
        <v>97</v>
      </c>
      <c r="EF149" s="177" t="s">
        <v>102</v>
      </c>
      <c r="EG149" s="177" t="s">
        <v>97</v>
      </c>
      <c r="EH149" s="193" t="s">
        <v>102</v>
      </c>
      <c r="EI149" s="183" t="s">
        <v>110</v>
      </c>
      <c r="EJ149" s="177" t="s">
        <v>314</v>
      </c>
      <c r="EK149" s="177" t="s">
        <v>97</v>
      </c>
      <c r="EL149" s="177" t="s">
        <v>102</v>
      </c>
      <c r="EM149" s="177" t="s">
        <v>97</v>
      </c>
      <c r="EN149" s="177" t="s">
        <v>102</v>
      </c>
      <c r="EO149" s="177" t="s">
        <v>97</v>
      </c>
      <c r="EP149" s="193" t="s">
        <v>102</v>
      </c>
      <c r="EQ149" s="183"/>
      <c r="ER149" s="177"/>
      <c r="ES149" s="177"/>
      <c r="ET149" s="177"/>
      <c r="EU149" s="177"/>
      <c r="EV149" s="177"/>
      <c r="EW149" s="177" t="s">
        <v>110</v>
      </c>
      <c r="EX149" s="177" t="s">
        <v>435</v>
      </c>
      <c r="EY149" s="177" t="s">
        <v>97</v>
      </c>
      <c r="EZ149" s="177" t="s">
        <v>102</v>
      </c>
      <c r="FA149" s="177" t="s">
        <v>110</v>
      </c>
      <c r="FB149" s="193" t="s">
        <v>314</v>
      </c>
      <c r="FC149" s="302"/>
      <c r="FD149" s="295"/>
      <c r="FE149" s="295"/>
      <c r="FF149" s="295"/>
      <c r="FG149" s="295"/>
      <c r="FH149" s="295"/>
      <c r="FI149" s="183"/>
      <c r="FJ149" s="177"/>
      <c r="FK149" s="177"/>
      <c r="FL149" s="177" t="s">
        <v>181</v>
      </c>
      <c r="FM149" s="177" t="s">
        <v>110</v>
      </c>
      <c r="FN149" s="177" t="s">
        <v>143</v>
      </c>
      <c r="FO149" s="177" t="s">
        <v>181</v>
      </c>
      <c r="FP149" s="193" t="s">
        <v>110</v>
      </c>
      <c r="FQ149" s="193" t="s">
        <v>350</v>
      </c>
      <c r="FR149" s="380"/>
      <c r="FS149" s="381"/>
      <c r="FT149" s="382"/>
      <c r="FU149" s="201"/>
      <c r="FV149" s="201"/>
      <c r="FW149" s="193"/>
      <c r="FX149" s="380"/>
      <c r="FY149" s="381"/>
      <c r="FZ149" s="381"/>
      <c r="GA149" s="381"/>
      <c r="GB149" s="381"/>
      <c r="GC149" s="663"/>
      <c r="GD149" s="183"/>
      <c r="GE149" s="201"/>
      <c r="GF149" s="177"/>
      <c r="GG149" s="177"/>
      <c r="GH149" s="177"/>
      <c r="GI149" s="177"/>
      <c r="GJ149" s="177"/>
      <c r="GK149" s="177"/>
      <c r="GL149" s="177"/>
      <c r="GM149" s="177"/>
      <c r="GN149" s="177"/>
      <c r="GO149" s="177"/>
      <c r="GP149" s="177"/>
      <c r="GQ149" s="177"/>
      <c r="GR149" s="177"/>
      <c r="GS149" s="177"/>
      <c r="GT149" s="177"/>
      <c r="GU149" s="177"/>
      <c r="GV149" s="177"/>
      <c r="GW149" s="177"/>
      <c r="GX149" s="177"/>
      <c r="GY149" s="177"/>
      <c r="GZ149" s="177"/>
      <c r="HA149" s="177"/>
      <c r="HB149" s="177"/>
      <c r="HC149" s="193"/>
      <c r="HD149" s="183"/>
      <c r="HE149" s="177"/>
      <c r="HF149" s="177"/>
      <c r="HG149" s="177"/>
      <c r="HH149" s="177"/>
      <c r="HI149" s="177"/>
      <c r="HJ149" s="177"/>
      <c r="HK149" s="177"/>
      <c r="HL149" s="177"/>
      <c r="HM149" s="177"/>
      <c r="HN149" s="177"/>
      <c r="HO149" s="193"/>
      <c r="HP149" s="1057"/>
      <c r="HQ149" s="1057"/>
      <c r="HR149" s="1057"/>
      <c r="HS149" s="1057"/>
      <c r="HT149" s="1057"/>
      <c r="HU149" s="1057"/>
      <c r="HV149" s="1057"/>
      <c r="HW149" s="1057"/>
      <c r="HX149" s="1057"/>
      <c r="HY149" s="1057"/>
      <c r="HZ149" s="1057"/>
      <c r="IA149" s="1057"/>
      <c r="IB149" s="1057"/>
      <c r="IC149" s="1057"/>
      <c r="ID149" s="1057"/>
      <c r="IE149" s="1057"/>
      <c r="IF149" s="1057"/>
      <c r="IG149" s="1057"/>
      <c r="IH149" s="1057"/>
      <c r="II149" s="1057"/>
      <c r="IJ149" s="1057"/>
      <c r="IK149" s="1057"/>
      <c r="IL149" s="1057"/>
      <c r="IM149" s="1057"/>
    </row>
    <row r="150" spans="1:247" s="185" customFormat="1" ht="15.75" thickBot="1" x14ac:dyDescent="0.3">
      <c r="A150" s="453">
        <v>149</v>
      </c>
      <c r="B150" s="453" t="s">
        <v>1104</v>
      </c>
      <c r="C150" s="453" t="s">
        <v>1105</v>
      </c>
      <c r="D150" s="412" t="s">
        <v>3858</v>
      </c>
      <c r="E150" s="1364" t="s">
        <v>4283</v>
      </c>
      <c r="F150" s="453" t="s">
        <v>1113</v>
      </c>
      <c r="G150" s="453" t="s">
        <v>96</v>
      </c>
      <c r="H150" s="1120">
        <v>36713</v>
      </c>
      <c r="I150" s="453">
        <v>23</v>
      </c>
      <c r="J150" s="453"/>
      <c r="K150" s="453" t="s">
        <v>489</v>
      </c>
      <c r="L150" s="453"/>
      <c r="M150" s="453" t="s">
        <v>98</v>
      </c>
      <c r="N150" s="453"/>
      <c r="O150" s="453"/>
      <c r="P150" s="453"/>
      <c r="Q150" s="453" t="s">
        <v>116</v>
      </c>
      <c r="R150" s="453"/>
      <c r="S150" s="1124">
        <v>2022</v>
      </c>
      <c r="T150" s="453"/>
      <c r="U150" s="453" t="s">
        <v>924</v>
      </c>
      <c r="V150" s="453"/>
      <c r="W150" s="453" t="s">
        <v>101</v>
      </c>
      <c r="X150" s="453"/>
      <c r="Y150" s="453" t="s">
        <v>1114</v>
      </c>
      <c r="Z150" s="453"/>
      <c r="AA150" s="453" t="s">
        <v>191</v>
      </c>
      <c r="AB150" s="453"/>
      <c r="AC150" s="453"/>
      <c r="AD150" s="453"/>
      <c r="AE150" s="453" t="s">
        <v>102</v>
      </c>
      <c r="AF150" s="453" t="s">
        <v>192</v>
      </c>
      <c r="AG150" s="453" t="s">
        <v>193</v>
      </c>
      <c r="AH150" s="453" t="s">
        <v>105</v>
      </c>
      <c r="AI150" s="453" t="s">
        <v>102</v>
      </c>
      <c r="AJ150" s="453" t="s">
        <v>102</v>
      </c>
      <c r="AK150" s="1120">
        <v>45177</v>
      </c>
      <c r="AL150" s="453" t="s">
        <v>102</v>
      </c>
      <c r="AM150" s="453" t="s">
        <v>102</v>
      </c>
      <c r="AN150" s="453" t="s">
        <v>98</v>
      </c>
      <c r="AO150" s="177" t="s">
        <v>122</v>
      </c>
      <c r="AP150" s="453" t="s">
        <v>514</v>
      </c>
      <c r="AQ150" s="454" t="s">
        <v>515</v>
      </c>
      <c r="AR150" s="453" t="s">
        <v>102</v>
      </c>
      <c r="AS150" s="177" t="s">
        <v>170</v>
      </c>
      <c r="AT150" s="453" t="s">
        <v>1115</v>
      </c>
      <c r="AU150" s="453" t="s">
        <v>102</v>
      </c>
      <c r="AV150" s="469" t="s">
        <v>9</v>
      </c>
      <c r="AW150" s="453" t="s">
        <v>484</v>
      </c>
      <c r="AX150" s="454" t="s">
        <v>484</v>
      </c>
      <c r="AY150" s="453" t="s">
        <v>484</v>
      </c>
      <c r="AZ150" s="1370" t="s">
        <v>4565</v>
      </c>
      <c r="BA150" s="453" t="s">
        <v>102</v>
      </c>
      <c r="BB150" s="453" t="s">
        <v>102</v>
      </c>
      <c r="BC150" s="453"/>
      <c r="BD150" s="177" t="s">
        <v>1116</v>
      </c>
      <c r="BE150" s="187">
        <v>3</v>
      </c>
      <c r="BF150" s="188">
        <v>3</v>
      </c>
      <c r="BG150" s="188"/>
      <c r="BH150" s="188">
        <v>0</v>
      </c>
      <c r="BI150" s="188">
        <v>0</v>
      </c>
      <c r="BJ150" s="188">
        <v>0</v>
      </c>
      <c r="BK150" s="188">
        <v>0</v>
      </c>
      <c r="BL150" s="194">
        <f>BE150+BH150+BJ150</f>
        <v>3</v>
      </c>
      <c r="BM150" s="194">
        <f>BF150+BI150+BK150</f>
        <v>3</v>
      </c>
      <c r="BN150" s="180">
        <f t="shared" si="71"/>
        <v>12</v>
      </c>
      <c r="BO150" s="455" t="s">
        <v>97</v>
      </c>
      <c r="BP150" s="456" t="s">
        <v>102</v>
      </c>
      <c r="BQ150" s="456" t="s">
        <v>97</v>
      </c>
      <c r="BR150" s="456" t="s">
        <v>102</v>
      </c>
      <c r="BS150" s="456" t="s">
        <v>97</v>
      </c>
      <c r="BT150" s="457" t="s">
        <v>102</v>
      </c>
      <c r="BU150" s="455" t="s">
        <v>97</v>
      </c>
      <c r="BV150" s="456" t="s">
        <v>102</v>
      </c>
      <c r="BW150" s="456" t="s">
        <v>97</v>
      </c>
      <c r="BX150" s="456" t="s">
        <v>102</v>
      </c>
      <c r="BY150" s="456" t="s">
        <v>97</v>
      </c>
      <c r="BZ150" s="457" t="s">
        <v>102</v>
      </c>
      <c r="CA150" s="458" t="s">
        <v>97</v>
      </c>
      <c r="CB150" s="459" t="s">
        <v>102</v>
      </c>
      <c r="CC150" s="459" t="s">
        <v>97</v>
      </c>
      <c r="CD150" s="459" t="s">
        <v>102</v>
      </c>
      <c r="CE150" s="459" t="s">
        <v>97</v>
      </c>
      <c r="CF150" s="459" t="s">
        <v>102</v>
      </c>
      <c r="CG150" s="459" t="s">
        <v>97</v>
      </c>
      <c r="CH150" s="459" t="s">
        <v>102</v>
      </c>
      <c r="CI150" s="459" t="s">
        <v>97</v>
      </c>
      <c r="CJ150" s="459" t="s">
        <v>102</v>
      </c>
      <c r="CK150" s="459" t="s">
        <v>97</v>
      </c>
      <c r="CL150" s="459" t="s">
        <v>102</v>
      </c>
      <c r="CM150" s="459" t="s">
        <v>97</v>
      </c>
      <c r="CN150" s="459" t="s">
        <v>102</v>
      </c>
      <c r="CO150" s="459" t="s">
        <v>97</v>
      </c>
      <c r="CP150" s="460" t="s">
        <v>102</v>
      </c>
      <c r="CQ150" s="190" t="s">
        <v>97</v>
      </c>
      <c r="CR150" s="191" t="s">
        <v>102</v>
      </c>
      <c r="CS150" s="191" t="s">
        <v>97</v>
      </c>
      <c r="CT150" s="191" t="s">
        <v>102</v>
      </c>
      <c r="CU150" s="191" t="s">
        <v>97</v>
      </c>
      <c r="CV150" s="192" t="s">
        <v>102</v>
      </c>
      <c r="CW150" s="191" t="s">
        <v>97</v>
      </c>
      <c r="CX150" s="192" t="s">
        <v>102</v>
      </c>
      <c r="CY150" s="186" t="s">
        <v>110</v>
      </c>
      <c r="CZ150" s="186">
        <v>80</v>
      </c>
      <c r="DA150" s="186" t="s">
        <v>110</v>
      </c>
      <c r="DB150" s="186">
        <v>71.33</v>
      </c>
      <c r="DC150" s="186" t="s">
        <v>110</v>
      </c>
      <c r="DD150" s="186">
        <v>70</v>
      </c>
      <c r="DE150" s="186" t="s">
        <v>102</v>
      </c>
      <c r="DF150" s="186" t="s">
        <v>102</v>
      </c>
      <c r="DG150" s="186" t="s">
        <v>97</v>
      </c>
      <c r="DH150" s="186" t="s">
        <v>102</v>
      </c>
      <c r="DI150" s="186" t="s">
        <v>97</v>
      </c>
      <c r="DJ150" s="186" t="s">
        <v>102</v>
      </c>
      <c r="DK150" s="186" t="s">
        <v>97</v>
      </c>
      <c r="DL150" s="186" t="s">
        <v>102</v>
      </c>
      <c r="DM150" s="186" t="s">
        <v>97</v>
      </c>
      <c r="DN150" s="186" t="s">
        <v>102</v>
      </c>
      <c r="DO150" s="186" t="s">
        <v>97</v>
      </c>
      <c r="DP150" s="186" t="s">
        <v>102</v>
      </c>
      <c r="DQ150" s="186" t="s">
        <v>97</v>
      </c>
      <c r="DR150" s="186" t="s">
        <v>102</v>
      </c>
      <c r="DS150" s="186" t="s">
        <v>97</v>
      </c>
      <c r="DT150" s="186" t="s">
        <v>102</v>
      </c>
      <c r="DU150" s="186" t="s">
        <v>97</v>
      </c>
      <c r="DV150" s="186" t="s">
        <v>102</v>
      </c>
      <c r="DW150" s="186" t="s">
        <v>97</v>
      </c>
      <c r="DX150" s="186" t="s">
        <v>102</v>
      </c>
      <c r="DY150" s="177" t="s">
        <v>97</v>
      </c>
      <c r="DZ150" s="177" t="s">
        <v>102</v>
      </c>
      <c r="EA150" s="177" t="s">
        <v>97</v>
      </c>
      <c r="EB150" s="177" t="s">
        <v>102</v>
      </c>
      <c r="EC150" s="177" t="s">
        <v>97</v>
      </c>
      <c r="ED150" s="177" t="s">
        <v>102</v>
      </c>
      <c r="EE150" s="177" t="s">
        <v>97</v>
      </c>
      <c r="EF150" s="177" t="s">
        <v>102</v>
      </c>
      <c r="EG150" s="177" t="s">
        <v>97</v>
      </c>
      <c r="EH150" s="193" t="s">
        <v>102</v>
      </c>
      <c r="EI150" s="183" t="s">
        <v>97</v>
      </c>
      <c r="EJ150" s="177" t="s">
        <v>102</v>
      </c>
      <c r="EK150" s="177" t="s">
        <v>97</v>
      </c>
      <c r="EL150" s="177" t="s">
        <v>102</v>
      </c>
      <c r="EM150" s="177" t="s">
        <v>97</v>
      </c>
      <c r="EN150" s="177" t="s">
        <v>102</v>
      </c>
      <c r="EO150" s="177" t="s">
        <v>97</v>
      </c>
      <c r="EP150" s="193" t="s">
        <v>102</v>
      </c>
      <c r="EQ150" s="183"/>
      <c r="ER150" s="177"/>
      <c r="ES150" s="177"/>
      <c r="ET150" s="177"/>
      <c r="EU150" s="177"/>
      <c r="EV150" s="177"/>
      <c r="EW150" s="177"/>
      <c r="EX150" s="177"/>
      <c r="EY150" s="177"/>
      <c r="EZ150" s="177"/>
      <c r="FA150" s="177"/>
      <c r="FB150" s="193"/>
      <c r="FC150" s="302"/>
      <c r="FD150" s="295"/>
      <c r="FE150" s="295"/>
      <c r="FF150" s="295"/>
      <c r="FG150" s="295"/>
      <c r="FH150" s="295"/>
      <c r="FI150" s="183"/>
      <c r="FJ150" s="177"/>
      <c r="FK150" s="177"/>
      <c r="FL150" s="177"/>
      <c r="FM150" s="177"/>
      <c r="FN150" s="177"/>
      <c r="FO150" s="177"/>
      <c r="FP150" s="193"/>
      <c r="FQ150" s="184"/>
      <c r="FR150" s="405"/>
      <c r="FS150" s="405"/>
      <c r="FT150" s="405"/>
      <c r="FU150" s="201"/>
      <c r="FV150" s="201"/>
      <c r="FW150" s="177"/>
      <c r="FX150" s="405"/>
      <c r="FY150" s="405"/>
      <c r="FZ150" s="405"/>
      <c r="GA150" s="405"/>
      <c r="GB150" s="405"/>
      <c r="GC150" s="666"/>
      <c r="GD150" s="183" t="s">
        <v>97</v>
      </c>
      <c r="GE150" s="201"/>
      <c r="GF150" s="177"/>
      <c r="GG150" s="177"/>
      <c r="GH150" s="177"/>
      <c r="GI150" s="177"/>
      <c r="GJ150" s="177"/>
      <c r="GK150" s="177"/>
      <c r="GL150" s="177"/>
      <c r="GM150" s="177"/>
      <c r="GN150" s="177"/>
      <c r="GO150" s="177"/>
      <c r="GP150" s="177"/>
      <c r="GQ150" s="177"/>
      <c r="GR150" s="177"/>
      <c r="GS150" s="177"/>
      <c r="GT150" s="177" t="s">
        <v>339</v>
      </c>
      <c r="GU150" s="177"/>
      <c r="GV150" s="177"/>
      <c r="GW150" s="177"/>
      <c r="GX150" s="177"/>
      <c r="GY150" s="177"/>
      <c r="GZ150" s="177"/>
      <c r="HA150" s="177"/>
      <c r="HB150" s="177"/>
      <c r="HC150" s="193"/>
      <c r="HD150" s="183"/>
      <c r="HE150" s="177"/>
      <c r="HF150" s="177"/>
      <c r="HG150" s="177"/>
      <c r="HH150" s="177"/>
      <c r="HI150" s="177"/>
      <c r="HJ150" s="177"/>
      <c r="HK150" s="177"/>
      <c r="HL150" s="177"/>
      <c r="HM150" s="177"/>
      <c r="HN150" s="177"/>
      <c r="HO150" s="193"/>
      <c r="HP150" s="1057"/>
      <c r="HQ150" s="1057"/>
      <c r="HR150" s="1057"/>
      <c r="HS150" s="1057"/>
      <c r="HT150" s="1057"/>
      <c r="HU150" s="1057"/>
      <c r="HV150" s="1057"/>
      <c r="HW150" s="1057"/>
      <c r="HX150" s="1057"/>
      <c r="HY150" s="1057"/>
      <c r="HZ150" s="1057"/>
      <c r="IA150" s="1057"/>
      <c r="IB150" s="1057"/>
      <c r="IC150" s="1057"/>
      <c r="ID150" s="1057"/>
      <c r="IE150" s="1057"/>
      <c r="IF150" s="1057"/>
      <c r="IG150" s="1057"/>
      <c r="IH150" s="1057"/>
      <c r="II150" s="1057"/>
      <c r="IJ150" s="1057"/>
      <c r="IK150" s="1057"/>
      <c r="IL150" s="1057"/>
      <c r="IM150" s="1057"/>
    </row>
    <row r="151" spans="1:247" s="185" customFormat="1" ht="15.75" thickBot="1" x14ac:dyDescent="0.3">
      <c r="A151" s="453">
        <v>150</v>
      </c>
      <c r="B151" s="453" t="s">
        <v>1111</v>
      </c>
      <c r="C151" s="453" t="s">
        <v>1112</v>
      </c>
      <c r="D151" s="412" t="s">
        <v>3859</v>
      </c>
      <c r="E151" s="1364" t="s">
        <v>4284</v>
      </c>
      <c r="F151" s="453" t="s">
        <v>1119</v>
      </c>
      <c r="G151" s="453" t="s">
        <v>147</v>
      </c>
      <c r="H151" s="1120">
        <v>31212</v>
      </c>
      <c r="I151" s="453">
        <v>38</v>
      </c>
      <c r="J151" s="453"/>
      <c r="K151" s="453" t="s">
        <v>110</v>
      </c>
      <c r="L151" s="453"/>
      <c r="M151" s="453" t="s">
        <v>98</v>
      </c>
      <c r="N151" s="453"/>
      <c r="O151" s="453"/>
      <c r="P151" s="453"/>
      <c r="Q151" s="453" t="s">
        <v>815</v>
      </c>
      <c r="R151" s="453"/>
      <c r="S151" s="1124">
        <v>2006</v>
      </c>
      <c r="T151" s="453"/>
      <c r="U151" s="1109" t="s">
        <v>1531</v>
      </c>
      <c r="V151" s="453"/>
      <c r="W151" s="453" t="s">
        <v>101</v>
      </c>
      <c r="X151" s="453"/>
      <c r="Y151" s="453" t="s">
        <v>102</v>
      </c>
      <c r="Z151" s="453"/>
      <c r="AA151" s="453" t="s">
        <v>150</v>
      </c>
      <c r="AB151" s="453"/>
      <c r="AC151" s="453"/>
      <c r="AD151" s="453"/>
      <c r="AE151" s="453" t="s">
        <v>102</v>
      </c>
      <c r="AF151" s="453" t="s">
        <v>117</v>
      </c>
      <c r="AG151" s="453" t="s">
        <v>151</v>
      </c>
      <c r="AH151" s="453" t="s">
        <v>119</v>
      </c>
      <c r="AI151" s="453" t="s">
        <v>1120</v>
      </c>
      <c r="AJ151" s="453" t="s">
        <v>1121</v>
      </c>
      <c r="AK151" s="1120">
        <v>45176</v>
      </c>
      <c r="AL151" s="453" t="s">
        <v>102</v>
      </c>
      <c r="AM151" s="453" t="s">
        <v>102</v>
      </c>
      <c r="AN151" s="453" t="s">
        <v>98</v>
      </c>
      <c r="AO151" s="177" t="s">
        <v>162</v>
      </c>
      <c r="AP151" s="453" t="s">
        <v>514</v>
      </c>
      <c r="AQ151" s="454" t="s">
        <v>515</v>
      </c>
      <c r="AR151" s="453" t="s">
        <v>102</v>
      </c>
      <c r="AS151" s="177" t="s">
        <v>97</v>
      </c>
      <c r="AT151" s="453" t="s">
        <v>102</v>
      </c>
      <c r="AU151" s="453" t="s">
        <v>271</v>
      </c>
      <c r="AV151" s="469" t="s">
        <v>484</v>
      </c>
      <c r="AW151" s="453" t="s">
        <v>9</v>
      </c>
      <c r="AX151" s="454" t="s">
        <v>484</v>
      </c>
      <c r="AY151" s="453" t="s">
        <v>484</v>
      </c>
      <c r="AZ151" s="1370" t="s">
        <v>4565</v>
      </c>
      <c r="BA151" s="453" t="s">
        <v>102</v>
      </c>
      <c r="BB151" s="453" t="s">
        <v>102</v>
      </c>
      <c r="BC151" s="453"/>
      <c r="BD151" s="177" t="s">
        <v>1122</v>
      </c>
      <c r="BE151" s="187">
        <v>1</v>
      </c>
      <c r="BF151" s="188">
        <v>1</v>
      </c>
      <c r="BG151" s="188"/>
      <c r="BH151" s="188">
        <v>7.5</v>
      </c>
      <c r="BI151" s="188">
        <v>7.5</v>
      </c>
      <c r="BJ151" s="188">
        <v>4.5</v>
      </c>
      <c r="BK151" s="188">
        <v>4.5</v>
      </c>
      <c r="BL151" s="194">
        <f t="shared" ref="BL151:BL152" si="72">BE151+BH151+BJ151</f>
        <v>13</v>
      </c>
      <c r="BM151" s="197">
        <f>BF151+BI151+BK151</f>
        <v>13</v>
      </c>
      <c r="BN151" s="180">
        <f>13-BM151</f>
        <v>0</v>
      </c>
      <c r="BO151" s="455" t="s">
        <v>97</v>
      </c>
      <c r="BP151" s="456" t="s">
        <v>102</v>
      </c>
      <c r="BQ151" s="456" t="s">
        <v>97</v>
      </c>
      <c r="BR151" s="456" t="s">
        <v>102</v>
      </c>
      <c r="BS151" s="456" t="s">
        <v>97</v>
      </c>
      <c r="BT151" s="457" t="s">
        <v>102</v>
      </c>
      <c r="BU151" s="455" t="s">
        <v>97</v>
      </c>
      <c r="BV151" s="456" t="s">
        <v>102</v>
      </c>
      <c r="BW151" s="456" t="s">
        <v>97</v>
      </c>
      <c r="BX151" s="456" t="s">
        <v>102</v>
      </c>
      <c r="BY151" s="456" t="s">
        <v>97</v>
      </c>
      <c r="BZ151" s="457" t="s">
        <v>102</v>
      </c>
      <c r="CA151" s="458" t="s">
        <v>97</v>
      </c>
      <c r="CB151" s="459" t="s">
        <v>102</v>
      </c>
      <c r="CC151" s="459" t="s">
        <v>97</v>
      </c>
      <c r="CD151" s="459" t="s">
        <v>102</v>
      </c>
      <c r="CE151" s="459" t="s">
        <v>97</v>
      </c>
      <c r="CF151" s="459" t="s">
        <v>102</v>
      </c>
      <c r="CG151" s="459" t="s">
        <v>97</v>
      </c>
      <c r="CH151" s="459" t="s">
        <v>102</v>
      </c>
      <c r="CI151" s="459" t="s">
        <v>97</v>
      </c>
      <c r="CJ151" s="459" t="s">
        <v>102</v>
      </c>
      <c r="CK151" s="459" t="s">
        <v>97</v>
      </c>
      <c r="CL151" s="459" t="s">
        <v>102</v>
      </c>
      <c r="CM151" s="459" t="s">
        <v>97</v>
      </c>
      <c r="CN151" s="459" t="s">
        <v>102</v>
      </c>
      <c r="CO151" s="459" t="s">
        <v>97</v>
      </c>
      <c r="CP151" s="460" t="s">
        <v>102</v>
      </c>
      <c r="CQ151" s="190" t="s">
        <v>97</v>
      </c>
      <c r="CR151" s="191" t="s">
        <v>102</v>
      </c>
      <c r="CS151" s="191" t="s">
        <v>97</v>
      </c>
      <c r="CT151" s="191" t="s">
        <v>102</v>
      </c>
      <c r="CU151" s="191" t="s">
        <v>97</v>
      </c>
      <c r="CV151" s="192" t="s">
        <v>102</v>
      </c>
      <c r="CW151" s="191" t="s">
        <v>97</v>
      </c>
      <c r="CX151" s="192" t="s">
        <v>102</v>
      </c>
      <c r="CY151" s="186" t="s">
        <v>97</v>
      </c>
      <c r="CZ151" s="186" t="s">
        <v>102</v>
      </c>
      <c r="DA151" s="186" t="s">
        <v>97</v>
      </c>
      <c r="DB151" s="186" t="s">
        <v>102</v>
      </c>
      <c r="DC151" s="186" t="s">
        <v>110</v>
      </c>
      <c r="DD151" s="186">
        <v>97</v>
      </c>
      <c r="DE151" s="186" t="s">
        <v>102</v>
      </c>
      <c r="DF151" s="186" t="s">
        <v>102</v>
      </c>
      <c r="DG151" s="186" t="s">
        <v>97</v>
      </c>
      <c r="DH151" s="186" t="s">
        <v>102</v>
      </c>
      <c r="DI151" s="186" t="s">
        <v>97</v>
      </c>
      <c r="DJ151" s="186" t="s">
        <v>102</v>
      </c>
      <c r="DK151" s="186" t="s">
        <v>97</v>
      </c>
      <c r="DL151" s="186" t="s">
        <v>102</v>
      </c>
      <c r="DM151" s="186" t="s">
        <v>97</v>
      </c>
      <c r="DN151" s="186" t="s">
        <v>102</v>
      </c>
      <c r="DO151" s="186" t="s">
        <v>97</v>
      </c>
      <c r="DP151" s="186" t="s">
        <v>102</v>
      </c>
      <c r="DQ151" s="186" t="s">
        <v>97</v>
      </c>
      <c r="DR151" s="186" t="s">
        <v>102</v>
      </c>
      <c r="DS151" s="186" t="s">
        <v>97</v>
      </c>
      <c r="DT151" s="186" t="s">
        <v>102</v>
      </c>
      <c r="DU151" s="186" t="s">
        <v>97</v>
      </c>
      <c r="DV151" s="186" t="s">
        <v>102</v>
      </c>
      <c r="DW151" s="186" t="s">
        <v>97</v>
      </c>
      <c r="DX151" s="186" t="s">
        <v>102</v>
      </c>
      <c r="DY151" s="177" t="s">
        <v>110</v>
      </c>
      <c r="DZ151" s="177" t="s">
        <v>143</v>
      </c>
      <c r="EA151" s="177" t="s">
        <v>110</v>
      </c>
      <c r="EB151" s="177" t="s">
        <v>287</v>
      </c>
      <c r="EC151" s="177" t="s">
        <v>97</v>
      </c>
      <c r="ED151" s="177" t="s">
        <v>102</v>
      </c>
      <c r="EE151" s="186" t="s">
        <v>97</v>
      </c>
      <c r="EF151" s="186" t="s">
        <v>102</v>
      </c>
      <c r="EG151" s="186" t="s">
        <v>97</v>
      </c>
      <c r="EH151" s="198" t="s">
        <v>102</v>
      </c>
      <c r="EI151" s="199" t="s">
        <v>110</v>
      </c>
      <c r="EJ151" s="186" t="s">
        <v>314</v>
      </c>
      <c r="EK151" s="177" t="s">
        <v>97</v>
      </c>
      <c r="EL151" s="177" t="s">
        <v>102</v>
      </c>
      <c r="EM151" s="186" t="s">
        <v>97</v>
      </c>
      <c r="EN151" s="186" t="s">
        <v>102</v>
      </c>
      <c r="EO151" s="186" t="s">
        <v>97</v>
      </c>
      <c r="EP151" s="198" t="s">
        <v>102</v>
      </c>
      <c r="EQ151" s="183"/>
      <c r="ER151" s="177"/>
      <c r="ES151" s="177"/>
      <c r="ET151" s="177"/>
      <c r="EU151" s="177"/>
      <c r="EV151" s="177"/>
      <c r="EW151" s="177" t="s">
        <v>110</v>
      </c>
      <c r="EX151" s="177" t="s">
        <v>143</v>
      </c>
      <c r="EY151" s="177" t="s">
        <v>97</v>
      </c>
      <c r="EZ151" s="177" t="s">
        <v>102</v>
      </c>
      <c r="FA151" s="177" t="s">
        <v>110</v>
      </c>
      <c r="FB151" s="193" t="s">
        <v>435</v>
      </c>
      <c r="FC151" s="302"/>
      <c r="FD151" s="295"/>
      <c r="FE151" s="295"/>
      <c r="FF151" s="295"/>
      <c r="FG151" s="295"/>
      <c r="FH151" s="295"/>
      <c r="FI151" s="183"/>
      <c r="FJ151" s="177"/>
      <c r="FK151" s="177"/>
      <c r="FL151" s="177" t="s">
        <v>181</v>
      </c>
      <c r="FM151" s="177" t="s">
        <v>110</v>
      </c>
      <c r="FN151" s="177" t="s">
        <v>143</v>
      </c>
      <c r="FO151" s="177"/>
      <c r="FP151" s="193"/>
      <c r="FQ151" s="193"/>
      <c r="FR151" s="182"/>
      <c r="FS151" s="178"/>
      <c r="FT151" s="379"/>
      <c r="FU151" s="201"/>
      <c r="FV151" s="201"/>
      <c r="FW151" s="193"/>
      <c r="FX151" s="182"/>
      <c r="FY151" s="178"/>
      <c r="FZ151" s="181"/>
      <c r="GA151" s="177" t="s">
        <v>181</v>
      </c>
      <c r="GB151" s="668" t="s">
        <v>110</v>
      </c>
      <c r="GC151" s="181" t="s">
        <v>287</v>
      </c>
      <c r="GD151" s="183"/>
      <c r="GE151" s="201"/>
      <c r="GF151" s="177"/>
      <c r="GG151" s="177"/>
      <c r="GH151" s="177"/>
      <c r="GI151" s="177"/>
      <c r="GJ151" s="177"/>
      <c r="GK151" s="177"/>
      <c r="GL151" s="177"/>
      <c r="GM151" s="177"/>
      <c r="GN151" s="177"/>
      <c r="GO151" s="177"/>
      <c r="GP151" s="177"/>
      <c r="GQ151" s="177"/>
      <c r="GR151" s="177"/>
      <c r="GS151" s="177"/>
      <c r="GT151" s="177"/>
      <c r="GU151" s="177"/>
      <c r="GV151" s="177"/>
      <c r="GW151" s="177"/>
      <c r="GX151" s="177"/>
      <c r="GY151" s="177"/>
      <c r="GZ151" s="177"/>
      <c r="HA151" s="177"/>
      <c r="HB151" s="177"/>
      <c r="HC151" s="193"/>
      <c r="HD151" s="183"/>
      <c r="HE151" s="177"/>
      <c r="HF151" s="177"/>
      <c r="HG151" s="177"/>
      <c r="HH151" s="177"/>
      <c r="HI151" s="177"/>
      <c r="HJ151" s="177"/>
      <c r="HK151" s="177"/>
      <c r="HL151" s="177"/>
      <c r="HM151" s="177"/>
      <c r="HN151" s="177"/>
      <c r="HO151" s="193"/>
      <c r="HP151" s="1057"/>
      <c r="HQ151" s="1057"/>
      <c r="HR151" s="1057"/>
      <c r="HS151" s="1057"/>
      <c r="HT151" s="1057"/>
      <c r="HU151" s="1057"/>
      <c r="HV151" s="1057"/>
      <c r="HW151" s="1057"/>
      <c r="HX151" s="1057"/>
      <c r="HY151" s="1057"/>
      <c r="HZ151" s="1057"/>
      <c r="IA151" s="1057"/>
      <c r="IB151" s="1057"/>
      <c r="IC151" s="1057"/>
      <c r="ID151" s="1057"/>
      <c r="IE151" s="1057"/>
      <c r="IF151" s="1057"/>
      <c r="IG151" s="1057"/>
      <c r="IH151" s="1057"/>
      <c r="II151" s="1057"/>
      <c r="IJ151" s="1057"/>
      <c r="IK151" s="1057"/>
      <c r="IL151" s="1057"/>
      <c r="IM151" s="1057"/>
    </row>
    <row r="152" spans="1:247" s="185" customFormat="1" ht="15.75" thickBot="1" x14ac:dyDescent="0.3">
      <c r="A152" s="453">
        <v>151</v>
      </c>
      <c r="B152" s="453" t="s">
        <v>1117</v>
      </c>
      <c r="C152" s="453" t="s">
        <v>1118</v>
      </c>
      <c r="D152" s="412" t="s">
        <v>3860</v>
      </c>
      <c r="E152" s="1364" t="s">
        <v>4285</v>
      </c>
      <c r="F152" s="453" t="s">
        <v>1125</v>
      </c>
      <c r="G152" s="453" t="s">
        <v>147</v>
      </c>
      <c r="H152" s="1120">
        <v>36069</v>
      </c>
      <c r="I152" s="453">
        <v>25</v>
      </c>
      <c r="J152" s="456"/>
      <c r="K152" s="453" t="s">
        <v>563</v>
      </c>
      <c r="L152" s="456"/>
      <c r="M152" s="453" t="s">
        <v>946</v>
      </c>
      <c r="N152" s="456"/>
      <c r="O152" s="456"/>
      <c r="P152" s="456"/>
      <c r="Q152" s="453" t="s">
        <v>573</v>
      </c>
      <c r="R152" s="453"/>
      <c r="S152" s="1126">
        <v>2023</v>
      </c>
      <c r="T152" s="456"/>
      <c r="U152" s="453" t="s">
        <v>100</v>
      </c>
      <c r="V152" s="456"/>
      <c r="W152" s="453" t="s">
        <v>101</v>
      </c>
      <c r="X152" s="456"/>
      <c r="Y152" s="456" t="s">
        <v>102</v>
      </c>
      <c r="Z152" s="456"/>
      <c r="AA152" s="456" t="s">
        <v>772</v>
      </c>
      <c r="AB152" s="456"/>
      <c r="AC152" s="456"/>
      <c r="AD152" s="456"/>
      <c r="AE152" s="456" t="s">
        <v>102</v>
      </c>
      <c r="AF152" s="453" t="s">
        <v>103</v>
      </c>
      <c r="AG152" s="453" t="s">
        <v>176</v>
      </c>
      <c r="AH152" s="453" t="s">
        <v>105</v>
      </c>
      <c r="AI152" s="453" t="s">
        <v>102</v>
      </c>
      <c r="AJ152" s="453" t="s">
        <v>102</v>
      </c>
      <c r="AK152" s="1132">
        <v>45187</v>
      </c>
      <c r="AL152" s="453" t="s">
        <v>102</v>
      </c>
      <c r="AM152" s="453" t="s">
        <v>102</v>
      </c>
      <c r="AN152" s="453" t="s">
        <v>946</v>
      </c>
      <c r="AO152" s="177" t="s">
        <v>106</v>
      </c>
      <c r="AP152" s="453" t="s">
        <v>110</v>
      </c>
      <c r="AQ152" s="454" t="s">
        <v>482</v>
      </c>
      <c r="AR152" s="453">
        <v>130</v>
      </c>
      <c r="AS152" s="177" t="s">
        <v>107</v>
      </c>
      <c r="AT152" s="453" t="s">
        <v>102</v>
      </c>
      <c r="AU152" s="453" t="s">
        <v>102</v>
      </c>
      <c r="AV152" s="469" t="s">
        <v>9</v>
      </c>
      <c r="AW152" s="453" t="s">
        <v>484</v>
      </c>
      <c r="AX152" s="454" t="s">
        <v>484</v>
      </c>
      <c r="AY152" s="453" t="s">
        <v>484</v>
      </c>
      <c r="AZ152" s="1369" t="s">
        <v>2835</v>
      </c>
      <c r="BA152" s="453" t="s">
        <v>102</v>
      </c>
      <c r="BB152" s="1090" t="s">
        <v>102</v>
      </c>
      <c r="BC152" s="1090"/>
      <c r="BD152" s="177" t="s">
        <v>1126</v>
      </c>
      <c r="BE152" s="187">
        <v>0</v>
      </c>
      <c r="BF152" s="188">
        <v>0</v>
      </c>
      <c r="BG152" s="188"/>
      <c r="BH152" s="188">
        <v>7.5</v>
      </c>
      <c r="BI152" s="188">
        <v>7.5</v>
      </c>
      <c r="BJ152" s="188">
        <v>4.5</v>
      </c>
      <c r="BK152" s="188">
        <v>4.5</v>
      </c>
      <c r="BL152" s="194">
        <f t="shared" si="72"/>
        <v>12</v>
      </c>
      <c r="BM152" s="194">
        <f t="shared" ref="BM152" si="73">BF152+BI152+BK152</f>
        <v>12</v>
      </c>
      <c r="BN152" s="180">
        <f>12-BM152</f>
        <v>0</v>
      </c>
      <c r="BO152" s="455" t="s">
        <v>97</v>
      </c>
      <c r="BP152" s="456" t="s">
        <v>102</v>
      </c>
      <c r="BQ152" s="456" t="s">
        <v>97</v>
      </c>
      <c r="BR152" s="456" t="s">
        <v>102</v>
      </c>
      <c r="BS152" s="456" t="s">
        <v>97</v>
      </c>
      <c r="BT152" s="457" t="s">
        <v>102</v>
      </c>
      <c r="BU152" s="455" t="s">
        <v>97</v>
      </c>
      <c r="BV152" s="456" t="s">
        <v>102</v>
      </c>
      <c r="BW152" s="456" t="s">
        <v>97</v>
      </c>
      <c r="BX152" s="456" t="s">
        <v>102</v>
      </c>
      <c r="BY152" s="456" t="s">
        <v>97</v>
      </c>
      <c r="BZ152" s="457" t="s">
        <v>102</v>
      </c>
      <c r="CA152" s="458" t="s">
        <v>97</v>
      </c>
      <c r="CB152" s="459" t="s">
        <v>102</v>
      </c>
      <c r="CC152" s="459" t="s">
        <v>97</v>
      </c>
      <c r="CD152" s="459" t="s">
        <v>102</v>
      </c>
      <c r="CE152" s="459" t="s">
        <v>97</v>
      </c>
      <c r="CF152" s="459" t="s">
        <v>102</v>
      </c>
      <c r="CG152" s="459" t="s">
        <v>97</v>
      </c>
      <c r="CH152" s="459" t="s">
        <v>102</v>
      </c>
      <c r="CI152" s="459" t="s">
        <v>97</v>
      </c>
      <c r="CJ152" s="459" t="s">
        <v>102</v>
      </c>
      <c r="CK152" s="459" t="s">
        <v>97</v>
      </c>
      <c r="CL152" s="459" t="s">
        <v>102</v>
      </c>
      <c r="CM152" s="459" t="s">
        <v>97</v>
      </c>
      <c r="CN152" s="459" t="s">
        <v>102</v>
      </c>
      <c r="CO152" s="459" t="s">
        <v>97</v>
      </c>
      <c r="CP152" s="460" t="s">
        <v>102</v>
      </c>
      <c r="CQ152" s="190" t="s">
        <v>97</v>
      </c>
      <c r="CR152" s="191" t="s">
        <v>102</v>
      </c>
      <c r="CS152" s="191" t="s">
        <v>97</v>
      </c>
      <c r="CT152" s="191" t="s">
        <v>102</v>
      </c>
      <c r="CU152" s="191" t="s">
        <v>97</v>
      </c>
      <c r="CV152" s="192" t="s">
        <v>102</v>
      </c>
      <c r="CW152" s="191" t="s">
        <v>97</v>
      </c>
      <c r="CX152" s="192" t="s">
        <v>102</v>
      </c>
      <c r="CY152" s="186" t="s">
        <v>97</v>
      </c>
      <c r="CZ152" s="186" t="s">
        <v>102</v>
      </c>
      <c r="DA152" s="186" t="s">
        <v>97</v>
      </c>
      <c r="DB152" s="186" t="s">
        <v>102</v>
      </c>
      <c r="DC152" s="186" t="s">
        <v>97</v>
      </c>
      <c r="DD152" s="186" t="s">
        <v>102</v>
      </c>
      <c r="DE152" s="186" t="s">
        <v>102</v>
      </c>
      <c r="DF152" s="186" t="s">
        <v>102</v>
      </c>
      <c r="DG152" s="186" t="s">
        <v>97</v>
      </c>
      <c r="DH152" s="186" t="s">
        <v>102</v>
      </c>
      <c r="DI152" s="186" t="s">
        <v>97</v>
      </c>
      <c r="DJ152" s="186" t="s">
        <v>102</v>
      </c>
      <c r="DK152" s="186" t="s">
        <v>97</v>
      </c>
      <c r="DL152" s="186" t="s">
        <v>102</v>
      </c>
      <c r="DM152" s="186" t="s">
        <v>97</v>
      </c>
      <c r="DN152" s="186" t="s">
        <v>102</v>
      </c>
      <c r="DO152" s="186" t="s">
        <v>97</v>
      </c>
      <c r="DP152" s="186" t="s">
        <v>102</v>
      </c>
      <c r="DQ152" s="186" t="s">
        <v>97</v>
      </c>
      <c r="DR152" s="186" t="s">
        <v>102</v>
      </c>
      <c r="DS152" s="186" t="s">
        <v>97</v>
      </c>
      <c r="DT152" s="186" t="s">
        <v>102</v>
      </c>
      <c r="DU152" s="186" t="s">
        <v>97</v>
      </c>
      <c r="DV152" s="186" t="s">
        <v>102</v>
      </c>
      <c r="DW152" s="186" t="s">
        <v>97</v>
      </c>
      <c r="DX152" s="186" t="s">
        <v>102</v>
      </c>
      <c r="DY152" s="177" t="s">
        <v>110</v>
      </c>
      <c r="DZ152" s="177" t="s">
        <v>287</v>
      </c>
      <c r="EA152" s="177" t="s">
        <v>110</v>
      </c>
      <c r="EB152" s="177" t="s">
        <v>287</v>
      </c>
      <c r="EC152" s="177" t="s">
        <v>97</v>
      </c>
      <c r="ED152" s="177" t="s">
        <v>102</v>
      </c>
      <c r="EE152" s="186" t="s">
        <v>97</v>
      </c>
      <c r="EF152" s="186" t="s">
        <v>102</v>
      </c>
      <c r="EG152" s="186" t="s">
        <v>97</v>
      </c>
      <c r="EH152" s="198" t="s">
        <v>102</v>
      </c>
      <c r="EI152" s="199" t="s">
        <v>110</v>
      </c>
      <c r="EJ152" s="186" t="s">
        <v>143</v>
      </c>
      <c r="EK152" s="177" t="s">
        <v>97</v>
      </c>
      <c r="EL152" s="177" t="s">
        <v>102</v>
      </c>
      <c r="EM152" s="186" t="s">
        <v>97</v>
      </c>
      <c r="EN152" s="186" t="s">
        <v>102</v>
      </c>
      <c r="EO152" s="186" t="s">
        <v>97</v>
      </c>
      <c r="EP152" s="198" t="s">
        <v>102</v>
      </c>
      <c r="EQ152" s="183"/>
      <c r="ER152" s="177"/>
      <c r="ES152" s="177"/>
      <c r="ET152" s="177"/>
      <c r="EU152" s="177"/>
      <c r="EV152" s="177"/>
      <c r="EW152" s="177" t="s">
        <v>110</v>
      </c>
      <c r="EX152" s="177" t="s">
        <v>287</v>
      </c>
      <c r="EY152" s="177" t="s">
        <v>97</v>
      </c>
      <c r="EZ152" s="177" t="s">
        <v>102</v>
      </c>
      <c r="FA152" s="177" t="s">
        <v>110</v>
      </c>
      <c r="FB152" s="193" t="s">
        <v>287</v>
      </c>
      <c r="FC152" s="302"/>
      <c r="FD152" s="295"/>
      <c r="FE152" s="295"/>
      <c r="FF152" s="295"/>
      <c r="FG152" s="295"/>
      <c r="FH152" s="295"/>
      <c r="FI152" s="183"/>
      <c r="FJ152" s="177"/>
      <c r="FK152" s="177"/>
      <c r="FL152" s="177" t="s">
        <v>181</v>
      </c>
      <c r="FM152" s="177" t="s">
        <v>110</v>
      </c>
      <c r="FN152" s="177" t="s">
        <v>287</v>
      </c>
      <c r="FO152" s="177"/>
      <c r="FP152" s="193"/>
      <c r="FQ152" s="193"/>
      <c r="FR152" s="380"/>
      <c r="FS152" s="381"/>
      <c r="FT152" s="382"/>
      <c r="FU152" s="201"/>
      <c r="FV152" s="177"/>
      <c r="FW152" s="193"/>
      <c r="FX152" s="380"/>
      <c r="FY152" s="381"/>
      <c r="FZ152" s="663"/>
      <c r="GA152" s="177" t="s">
        <v>181</v>
      </c>
      <c r="GB152" s="667" t="s">
        <v>110</v>
      </c>
      <c r="GC152" s="663" t="s">
        <v>287</v>
      </c>
      <c r="GD152" s="183"/>
      <c r="GE152" s="201"/>
      <c r="GF152" s="177"/>
      <c r="GG152" s="177"/>
      <c r="GH152" s="177"/>
      <c r="GI152" s="177"/>
      <c r="GJ152" s="177"/>
      <c r="GK152" s="177"/>
      <c r="GL152" s="177"/>
      <c r="GM152" s="177"/>
      <c r="GN152" s="177"/>
      <c r="GO152" s="177"/>
      <c r="GP152" s="177"/>
      <c r="GQ152" s="177"/>
      <c r="GR152" s="177"/>
      <c r="GS152" s="177"/>
      <c r="GT152" s="177"/>
      <c r="GU152" s="177"/>
      <c r="GV152" s="177"/>
      <c r="GW152" s="177"/>
      <c r="GX152" s="177"/>
      <c r="GY152" s="177"/>
      <c r="GZ152" s="177"/>
      <c r="HA152" s="177"/>
      <c r="HB152" s="177"/>
      <c r="HC152" s="193"/>
      <c r="HD152" s="183"/>
      <c r="HE152" s="177"/>
      <c r="HF152" s="177"/>
      <c r="HG152" s="177"/>
      <c r="HH152" s="177"/>
      <c r="HI152" s="177"/>
      <c r="HJ152" s="177"/>
      <c r="HK152" s="177"/>
      <c r="HL152" s="177"/>
      <c r="HM152" s="177"/>
      <c r="HN152" s="177"/>
      <c r="HO152" s="193"/>
      <c r="HP152" s="1057"/>
      <c r="HQ152" s="1057"/>
      <c r="HR152" s="1057"/>
      <c r="HS152" s="1057"/>
      <c r="HT152" s="1057"/>
      <c r="HU152" s="1057"/>
      <c r="HV152" s="1057"/>
      <c r="HW152" s="1057"/>
      <c r="HX152" s="1057"/>
      <c r="HY152" s="1057"/>
      <c r="HZ152" s="1057"/>
      <c r="IA152" s="1057"/>
      <c r="IB152" s="1057"/>
      <c r="IC152" s="1057"/>
      <c r="ID152" s="1057"/>
      <c r="IE152" s="1057"/>
      <c r="IF152" s="1057"/>
      <c r="IG152" s="1057"/>
      <c r="IH152" s="1057"/>
      <c r="II152" s="1057"/>
      <c r="IJ152" s="1057"/>
      <c r="IK152" s="1057"/>
      <c r="IL152" s="1057"/>
      <c r="IM152" s="1057"/>
    </row>
    <row r="153" spans="1:247" s="185" customFormat="1" ht="15.75" thickBot="1" x14ac:dyDescent="0.3">
      <c r="A153" s="453">
        <v>152</v>
      </c>
      <c r="B153" s="453" t="s">
        <v>1123</v>
      </c>
      <c r="C153" s="453" t="s">
        <v>1124</v>
      </c>
      <c r="D153" s="412" t="s">
        <v>3861</v>
      </c>
      <c r="E153" s="1364" t="s">
        <v>4286</v>
      </c>
      <c r="F153" s="454" t="s">
        <v>1129</v>
      </c>
      <c r="G153" s="453" t="s">
        <v>147</v>
      </c>
      <c r="H153" s="1120">
        <v>31537</v>
      </c>
      <c r="I153" s="453">
        <v>37</v>
      </c>
      <c r="J153" s="453"/>
      <c r="K153" s="453" t="s">
        <v>489</v>
      </c>
      <c r="L153" s="453"/>
      <c r="M153" s="453" t="s">
        <v>98</v>
      </c>
      <c r="N153" s="453"/>
      <c r="O153" s="453"/>
      <c r="P153" s="453"/>
      <c r="Q153" s="453" t="s">
        <v>160</v>
      </c>
      <c r="R153" s="456"/>
      <c r="S153" s="1124">
        <v>2007</v>
      </c>
      <c r="T153" s="453"/>
      <c r="U153" s="453" t="s">
        <v>100</v>
      </c>
      <c r="V153" s="453"/>
      <c r="W153" s="453" t="s">
        <v>101</v>
      </c>
      <c r="X153" s="453"/>
      <c r="Y153" s="453" t="s">
        <v>102</v>
      </c>
      <c r="Z153" s="453"/>
      <c r="AA153" s="453" t="s">
        <v>191</v>
      </c>
      <c r="AB153" s="453"/>
      <c r="AC153" s="453"/>
      <c r="AD153" s="453"/>
      <c r="AE153" s="453" t="s">
        <v>102</v>
      </c>
      <c r="AF153" s="453" t="s">
        <v>103</v>
      </c>
      <c r="AG153" s="453" t="s">
        <v>414</v>
      </c>
      <c r="AH153" s="453" t="s">
        <v>119</v>
      </c>
      <c r="AI153" s="453" t="s">
        <v>1130</v>
      </c>
      <c r="AJ153" s="453" t="s">
        <v>1131</v>
      </c>
      <c r="AK153" s="1120">
        <v>45191</v>
      </c>
      <c r="AL153" s="453" t="s">
        <v>102</v>
      </c>
      <c r="AM153" s="453" t="s">
        <v>102</v>
      </c>
      <c r="AN153" s="453" t="s">
        <v>98</v>
      </c>
      <c r="AO153" s="177" t="s">
        <v>162</v>
      </c>
      <c r="AP153" s="453" t="s">
        <v>514</v>
      </c>
      <c r="AQ153" s="454" t="s">
        <v>515</v>
      </c>
      <c r="AR153" s="453" t="s">
        <v>102</v>
      </c>
      <c r="AS153" s="177" t="s">
        <v>97</v>
      </c>
      <c r="AT153" s="453" t="s">
        <v>1132</v>
      </c>
      <c r="AU153" s="453" t="s">
        <v>271</v>
      </c>
      <c r="AV153" s="469" t="s">
        <v>484</v>
      </c>
      <c r="AW153" s="453" t="s">
        <v>1133</v>
      </c>
      <c r="AX153" s="454" t="s">
        <v>484</v>
      </c>
      <c r="AY153" s="453" t="s">
        <v>484</v>
      </c>
      <c r="AZ153" s="1370" t="s">
        <v>4565</v>
      </c>
      <c r="BA153" s="453" t="s">
        <v>102</v>
      </c>
      <c r="BB153" s="453" t="s">
        <v>102</v>
      </c>
      <c r="BC153" s="453"/>
      <c r="BD153" s="177" t="s">
        <v>359</v>
      </c>
      <c r="BE153" s="187">
        <v>2</v>
      </c>
      <c r="BF153" s="188">
        <v>1</v>
      </c>
      <c r="BG153" s="188"/>
      <c r="BH153" s="188">
        <v>0</v>
      </c>
      <c r="BI153" s="188">
        <v>0</v>
      </c>
      <c r="BJ153" s="188">
        <v>0</v>
      </c>
      <c r="BK153" s="188">
        <v>0</v>
      </c>
      <c r="BL153" s="194">
        <f t="shared" ref="BL153:BL157" si="74">BE153+BH153+BJ153</f>
        <v>2</v>
      </c>
      <c r="BM153" s="194">
        <f t="shared" ref="BM153:BM157" si="75">BF153+BI153+BK153</f>
        <v>1</v>
      </c>
      <c r="BN153" s="180">
        <f t="shared" ref="BN153" si="76">15-BM153</f>
        <v>14</v>
      </c>
      <c r="BO153" s="455" t="s">
        <v>97</v>
      </c>
      <c r="BP153" s="456" t="s">
        <v>102</v>
      </c>
      <c r="BQ153" s="456" t="s">
        <v>97</v>
      </c>
      <c r="BR153" s="456" t="s">
        <v>102</v>
      </c>
      <c r="BS153" s="456" t="s">
        <v>97</v>
      </c>
      <c r="BT153" s="457" t="s">
        <v>102</v>
      </c>
      <c r="BU153" s="455" t="s">
        <v>97</v>
      </c>
      <c r="BV153" s="456" t="s">
        <v>102</v>
      </c>
      <c r="BW153" s="456" t="s">
        <v>97</v>
      </c>
      <c r="BX153" s="456" t="s">
        <v>102</v>
      </c>
      <c r="BY153" s="456" t="s">
        <v>97</v>
      </c>
      <c r="BZ153" s="457" t="s">
        <v>102</v>
      </c>
      <c r="CA153" s="458" t="s">
        <v>97</v>
      </c>
      <c r="CB153" s="459" t="s">
        <v>102</v>
      </c>
      <c r="CC153" s="459" t="s">
        <v>97</v>
      </c>
      <c r="CD153" s="459" t="s">
        <v>102</v>
      </c>
      <c r="CE153" s="459" t="s">
        <v>97</v>
      </c>
      <c r="CF153" s="459" t="s">
        <v>102</v>
      </c>
      <c r="CG153" s="459" t="s">
        <v>97</v>
      </c>
      <c r="CH153" s="459" t="s">
        <v>102</v>
      </c>
      <c r="CI153" s="459" t="s">
        <v>97</v>
      </c>
      <c r="CJ153" s="459" t="s">
        <v>102</v>
      </c>
      <c r="CK153" s="459" t="s">
        <v>97</v>
      </c>
      <c r="CL153" s="459" t="s">
        <v>102</v>
      </c>
      <c r="CM153" s="459" t="s">
        <v>97</v>
      </c>
      <c r="CN153" s="459" t="s">
        <v>102</v>
      </c>
      <c r="CO153" s="459" t="s">
        <v>97</v>
      </c>
      <c r="CP153" s="460" t="s">
        <v>102</v>
      </c>
      <c r="CQ153" s="190" t="s">
        <v>97</v>
      </c>
      <c r="CR153" s="191" t="s">
        <v>102</v>
      </c>
      <c r="CS153" s="191" t="s">
        <v>97</v>
      </c>
      <c r="CT153" s="191" t="s">
        <v>102</v>
      </c>
      <c r="CU153" s="191" t="s">
        <v>97</v>
      </c>
      <c r="CV153" s="192" t="s">
        <v>102</v>
      </c>
      <c r="CW153" s="191" t="s">
        <v>97</v>
      </c>
      <c r="CX153" s="192" t="s">
        <v>102</v>
      </c>
      <c r="CY153" s="186" t="s">
        <v>97</v>
      </c>
      <c r="CZ153" s="186" t="s">
        <v>102</v>
      </c>
      <c r="DA153" s="186" t="s">
        <v>110</v>
      </c>
      <c r="DB153" s="186" t="s">
        <v>102</v>
      </c>
      <c r="DC153" s="186" t="s">
        <v>97</v>
      </c>
      <c r="DD153" s="186" t="s">
        <v>102</v>
      </c>
      <c r="DE153" s="186" t="s">
        <v>110</v>
      </c>
      <c r="DF153" s="186">
        <v>95</v>
      </c>
      <c r="DG153" s="186" t="s">
        <v>97</v>
      </c>
      <c r="DH153" s="186" t="s">
        <v>102</v>
      </c>
      <c r="DI153" s="186" t="s">
        <v>97</v>
      </c>
      <c r="DJ153" s="186" t="s">
        <v>102</v>
      </c>
      <c r="DK153" s="186" t="s">
        <v>97</v>
      </c>
      <c r="DL153" s="186" t="s">
        <v>102</v>
      </c>
      <c r="DM153" s="186" t="s">
        <v>97</v>
      </c>
      <c r="DN153" s="186" t="s">
        <v>102</v>
      </c>
      <c r="DO153" s="186" t="s">
        <v>97</v>
      </c>
      <c r="DP153" s="186" t="s">
        <v>102</v>
      </c>
      <c r="DQ153" s="186" t="s">
        <v>97</v>
      </c>
      <c r="DR153" s="186" t="s">
        <v>102</v>
      </c>
      <c r="DS153" s="186" t="s">
        <v>97</v>
      </c>
      <c r="DT153" s="186" t="s">
        <v>102</v>
      </c>
      <c r="DU153" s="186" t="s">
        <v>97</v>
      </c>
      <c r="DV153" s="186" t="s">
        <v>102</v>
      </c>
      <c r="DW153" s="186" t="s">
        <v>97</v>
      </c>
      <c r="DX153" s="186" t="s">
        <v>102</v>
      </c>
      <c r="DY153" s="177" t="s">
        <v>97</v>
      </c>
      <c r="DZ153" s="177" t="s">
        <v>102</v>
      </c>
      <c r="EA153" s="177" t="s">
        <v>97</v>
      </c>
      <c r="EB153" s="177" t="s">
        <v>102</v>
      </c>
      <c r="EC153" s="177" t="s">
        <v>97</v>
      </c>
      <c r="ED153" s="177" t="s">
        <v>102</v>
      </c>
      <c r="EE153" s="177" t="s">
        <v>97</v>
      </c>
      <c r="EF153" s="177" t="s">
        <v>102</v>
      </c>
      <c r="EG153" s="177" t="s">
        <v>97</v>
      </c>
      <c r="EH153" s="193" t="s">
        <v>102</v>
      </c>
      <c r="EI153" s="183" t="s">
        <v>97</v>
      </c>
      <c r="EJ153" s="177" t="s">
        <v>102</v>
      </c>
      <c r="EK153" s="177" t="s">
        <v>97</v>
      </c>
      <c r="EL153" s="177" t="s">
        <v>102</v>
      </c>
      <c r="EM153" s="177" t="s">
        <v>97</v>
      </c>
      <c r="EN153" s="177" t="s">
        <v>102</v>
      </c>
      <c r="EO153" s="177" t="s">
        <v>97</v>
      </c>
      <c r="EP153" s="193" t="s">
        <v>102</v>
      </c>
      <c r="EQ153" s="183"/>
      <c r="ER153" s="177"/>
      <c r="ES153" s="177"/>
      <c r="ET153" s="177"/>
      <c r="EU153" s="177"/>
      <c r="EV153" s="177"/>
      <c r="EW153" s="177"/>
      <c r="EX153" s="177"/>
      <c r="EY153" s="177"/>
      <c r="EZ153" s="177"/>
      <c r="FA153" s="177"/>
      <c r="FB153" s="193"/>
      <c r="FC153" s="302"/>
      <c r="FD153" s="295"/>
      <c r="FE153" s="295"/>
      <c r="FF153" s="295"/>
      <c r="FG153" s="295"/>
      <c r="FH153" s="295"/>
      <c r="FI153" s="183"/>
      <c r="FJ153" s="177"/>
      <c r="FK153" s="177"/>
      <c r="FL153" s="177"/>
      <c r="FM153" s="177"/>
      <c r="FN153" s="177"/>
      <c r="FO153" s="177"/>
      <c r="FP153" s="193"/>
      <c r="FQ153" s="184"/>
      <c r="FR153" s="203"/>
      <c r="FS153" s="203"/>
      <c r="FT153" s="203"/>
      <c r="FU153" s="201"/>
      <c r="FV153" s="201"/>
      <c r="FW153" s="177"/>
      <c r="FX153" s="203"/>
      <c r="FY153" s="203"/>
      <c r="FZ153" s="203"/>
      <c r="GA153" s="405"/>
      <c r="GB153" s="203"/>
      <c r="GC153" s="235"/>
      <c r="GD153" s="183"/>
      <c r="GE153" s="201"/>
      <c r="GF153" s="177"/>
      <c r="GG153" s="177"/>
      <c r="GH153" s="177"/>
      <c r="GI153" s="177"/>
      <c r="GJ153" s="177"/>
      <c r="GK153" s="177"/>
      <c r="GL153" s="177"/>
      <c r="GM153" s="177"/>
      <c r="GN153" s="177"/>
      <c r="GO153" s="177"/>
      <c r="GP153" s="177"/>
      <c r="GQ153" s="177"/>
      <c r="GR153" s="177"/>
      <c r="GS153" s="177"/>
      <c r="GT153" s="177" t="s">
        <v>339</v>
      </c>
      <c r="GU153" s="177"/>
      <c r="GV153" s="177"/>
      <c r="GW153" s="177"/>
      <c r="GX153" s="177"/>
      <c r="GY153" s="177"/>
      <c r="GZ153" s="177"/>
      <c r="HA153" s="177"/>
      <c r="HB153" s="177"/>
      <c r="HC153" s="193"/>
      <c r="HD153" s="183"/>
      <c r="HE153" s="177"/>
      <c r="HF153" s="177"/>
      <c r="HG153" s="177"/>
      <c r="HH153" s="177"/>
      <c r="HI153" s="177"/>
      <c r="HJ153" s="177"/>
      <c r="HK153" s="177"/>
      <c r="HL153" s="177"/>
      <c r="HM153" s="177"/>
      <c r="HN153" s="177"/>
      <c r="HO153" s="193"/>
      <c r="HP153" s="1057"/>
      <c r="HQ153" s="1057"/>
      <c r="HR153" s="1057"/>
      <c r="HS153" s="1057"/>
      <c r="HT153" s="1057"/>
      <c r="HU153" s="1057"/>
      <c r="HV153" s="1057"/>
      <c r="HW153" s="1057"/>
      <c r="HX153" s="1057"/>
      <c r="HY153" s="1057"/>
      <c r="HZ153" s="1057"/>
      <c r="IA153" s="1057"/>
      <c r="IB153" s="1057"/>
      <c r="IC153" s="1057"/>
      <c r="ID153" s="1057"/>
      <c r="IE153" s="1057"/>
      <c r="IF153" s="1057"/>
      <c r="IG153" s="1057"/>
      <c r="IH153" s="1057"/>
      <c r="II153" s="1057"/>
      <c r="IJ153" s="1057"/>
      <c r="IK153" s="1057"/>
      <c r="IL153" s="1057"/>
      <c r="IM153" s="1057"/>
    </row>
    <row r="154" spans="1:247" s="185" customFormat="1" ht="15.75" thickBot="1" x14ac:dyDescent="0.3">
      <c r="A154" s="453">
        <v>153</v>
      </c>
      <c r="B154" s="469" t="s">
        <v>1127</v>
      </c>
      <c r="C154" s="453" t="s">
        <v>1128</v>
      </c>
      <c r="D154" s="412" t="s">
        <v>3862</v>
      </c>
      <c r="E154" s="1364" t="s">
        <v>4287</v>
      </c>
      <c r="F154" s="454" t="s">
        <v>1136</v>
      </c>
      <c r="G154" s="453" t="s">
        <v>96</v>
      </c>
      <c r="H154" s="1120">
        <v>31249</v>
      </c>
      <c r="I154" s="453">
        <v>38</v>
      </c>
      <c r="J154" s="453"/>
      <c r="K154" s="453" t="s">
        <v>97</v>
      </c>
      <c r="L154" s="453"/>
      <c r="M154" s="453" t="s">
        <v>98</v>
      </c>
      <c r="N154" s="453"/>
      <c r="O154" s="453"/>
      <c r="P154" s="453"/>
      <c r="Q154" s="453" t="s">
        <v>282</v>
      </c>
      <c r="R154" s="453"/>
      <c r="S154" s="1124">
        <v>2020</v>
      </c>
      <c r="T154" s="453"/>
      <c r="U154" s="453" t="s">
        <v>100</v>
      </c>
      <c r="V154" s="453"/>
      <c r="W154" s="453" t="s">
        <v>101</v>
      </c>
      <c r="X154" s="453"/>
      <c r="Y154" s="453" t="s">
        <v>102</v>
      </c>
      <c r="Z154" s="453"/>
      <c r="AA154" s="453" t="s">
        <v>757</v>
      </c>
      <c r="AB154" s="453"/>
      <c r="AC154" s="453"/>
      <c r="AD154" s="453"/>
      <c r="AE154" s="453" t="s">
        <v>102</v>
      </c>
      <c r="AF154" s="453" t="s">
        <v>117</v>
      </c>
      <c r="AG154" s="453" t="s">
        <v>161</v>
      </c>
      <c r="AH154" s="453" t="s">
        <v>105</v>
      </c>
      <c r="AI154" s="453" t="s">
        <v>102</v>
      </c>
      <c r="AJ154" s="453" t="s">
        <v>102</v>
      </c>
      <c r="AK154" s="1120">
        <v>44746</v>
      </c>
      <c r="AL154" s="453" t="s">
        <v>102</v>
      </c>
      <c r="AM154" s="453" t="s">
        <v>102</v>
      </c>
      <c r="AN154" s="453" t="s">
        <v>98</v>
      </c>
      <c r="AO154" s="177" t="s">
        <v>106</v>
      </c>
      <c r="AP154" s="453" t="s">
        <v>514</v>
      </c>
      <c r="AQ154" s="454" t="s">
        <v>515</v>
      </c>
      <c r="AR154" s="453" t="s">
        <v>102</v>
      </c>
      <c r="AS154" s="177" t="s">
        <v>133</v>
      </c>
      <c r="AT154" s="453" t="s">
        <v>102</v>
      </c>
      <c r="AU154" s="453" t="s">
        <v>102</v>
      </c>
      <c r="AV154" s="469" t="s">
        <v>9</v>
      </c>
      <c r="AW154" s="453" t="s">
        <v>484</v>
      </c>
      <c r="AX154" s="454" t="s">
        <v>484</v>
      </c>
      <c r="AY154" s="453" t="s">
        <v>484</v>
      </c>
      <c r="AZ154" s="1370" t="s">
        <v>4565</v>
      </c>
      <c r="BA154" s="453" t="s">
        <v>102</v>
      </c>
      <c r="BB154" s="453" t="s">
        <v>102</v>
      </c>
      <c r="BC154" s="453"/>
      <c r="BD154" s="950" t="s">
        <v>1137</v>
      </c>
      <c r="BE154" s="187">
        <v>0</v>
      </c>
      <c r="BF154" s="188">
        <v>0</v>
      </c>
      <c r="BG154" s="188"/>
      <c r="BH154" s="188">
        <v>7.5</v>
      </c>
      <c r="BI154" s="188">
        <v>7.5</v>
      </c>
      <c r="BJ154" s="188">
        <v>4.5</v>
      </c>
      <c r="BK154" s="188">
        <v>4.5</v>
      </c>
      <c r="BL154" s="194">
        <f t="shared" si="74"/>
        <v>12</v>
      </c>
      <c r="BM154" s="194">
        <f t="shared" si="75"/>
        <v>12</v>
      </c>
      <c r="BN154" s="245">
        <f>12-BM154</f>
        <v>0</v>
      </c>
      <c r="BO154" s="455" t="s">
        <v>97</v>
      </c>
      <c r="BP154" s="456" t="s">
        <v>102</v>
      </c>
      <c r="BQ154" s="456" t="s">
        <v>97</v>
      </c>
      <c r="BR154" s="456" t="s">
        <v>102</v>
      </c>
      <c r="BS154" s="456" t="s">
        <v>97</v>
      </c>
      <c r="BT154" s="457" t="s">
        <v>102</v>
      </c>
      <c r="BU154" s="455" t="s">
        <v>97</v>
      </c>
      <c r="BV154" s="456" t="s">
        <v>102</v>
      </c>
      <c r="BW154" s="456" t="s">
        <v>97</v>
      </c>
      <c r="BX154" s="456" t="s">
        <v>102</v>
      </c>
      <c r="BY154" s="456" t="s">
        <v>97</v>
      </c>
      <c r="BZ154" s="457" t="s">
        <v>102</v>
      </c>
      <c r="CA154" s="458" t="s">
        <v>97</v>
      </c>
      <c r="CB154" s="459" t="s">
        <v>102</v>
      </c>
      <c r="CC154" s="459" t="s">
        <v>97</v>
      </c>
      <c r="CD154" s="459" t="s">
        <v>102</v>
      </c>
      <c r="CE154" s="459" t="s">
        <v>97</v>
      </c>
      <c r="CF154" s="459" t="s">
        <v>102</v>
      </c>
      <c r="CG154" s="459" t="s">
        <v>97</v>
      </c>
      <c r="CH154" s="459" t="s">
        <v>102</v>
      </c>
      <c r="CI154" s="459" t="s">
        <v>97</v>
      </c>
      <c r="CJ154" s="459" t="s">
        <v>102</v>
      </c>
      <c r="CK154" s="459" t="s">
        <v>97</v>
      </c>
      <c r="CL154" s="459" t="s">
        <v>102</v>
      </c>
      <c r="CM154" s="459" t="s">
        <v>97</v>
      </c>
      <c r="CN154" s="459" t="s">
        <v>102</v>
      </c>
      <c r="CO154" s="459" t="s">
        <v>97</v>
      </c>
      <c r="CP154" s="460" t="s">
        <v>102</v>
      </c>
      <c r="CQ154" s="190" t="s">
        <v>97</v>
      </c>
      <c r="CR154" s="191" t="s">
        <v>102</v>
      </c>
      <c r="CS154" s="191" t="s">
        <v>97</v>
      </c>
      <c r="CT154" s="191" t="s">
        <v>102</v>
      </c>
      <c r="CU154" s="191" t="s">
        <v>97</v>
      </c>
      <c r="CV154" s="192" t="s">
        <v>102</v>
      </c>
      <c r="CW154" s="191" t="s">
        <v>97</v>
      </c>
      <c r="CX154" s="192" t="s">
        <v>102</v>
      </c>
      <c r="CY154" s="186" t="s">
        <v>97</v>
      </c>
      <c r="CZ154" s="186" t="s">
        <v>102</v>
      </c>
      <c r="DA154" s="186" t="s">
        <v>97</v>
      </c>
      <c r="DB154" s="186" t="s">
        <v>102</v>
      </c>
      <c r="DC154" s="186" t="s">
        <v>97</v>
      </c>
      <c r="DD154" s="186" t="s">
        <v>102</v>
      </c>
      <c r="DE154" s="186" t="s">
        <v>97</v>
      </c>
      <c r="DF154" s="186" t="s">
        <v>102</v>
      </c>
      <c r="DG154" s="186" t="s">
        <v>97</v>
      </c>
      <c r="DH154" s="186" t="s">
        <v>102</v>
      </c>
      <c r="DI154" s="186" t="s">
        <v>97</v>
      </c>
      <c r="DJ154" s="186" t="s">
        <v>102</v>
      </c>
      <c r="DK154" s="186" t="s">
        <v>97</v>
      </c>
      <c r="DL154" s="186" t="s">
        <v>102</v>
      </c>
      <c r="DM154" s="186" t="s">
        <v>97</v>
      </c>
      <c r="DN154" s="186" t="s">
        <v>102</v>
      </c>
      <c r="DO154" s="186" t="s">
        <v>97</v>
      </c>
      <c r="DP154" s="186" t="s">
        <v>102</v>
      </c>
      <c r="DQ154" s="186" t="s">
        <v>97</v>
      </c>
      <c r="DR154" s="186" t="s">
        <v>102</v>
      </c>
      <c r="DS154" s="186" t="s">
        <v>97</v>
      </c>
      <c r="DT154" s="186" t="s">
        <v>102</v>
      </c>
      <c r="DU154" s="186" t="s">
        <v>97</v>
      </c>
      <c r="DV154" s="186" t="s">
        <v>102</v>
      </c>
      <c r="DW154" s="186" t="s">
        <v>97</v>
      </c>
      <c r="DX154" s="186" t="s">
        <v>102</v>
      </c>
      <c r="DY154" s="177" t="s">
        <v>110</v>
      </c>
      <c r="DZ154" s="177" t="s">
        <v>287</v>
      </c>
      <c r="EA154" s="177" t="s">
        <v>110</v>
      </c>
      <c r="EB154" s="177" t="s">
        <v>287</v>
      </c>
      <c r="EC154" s="177" t="s">
        <v>97</v>
      </c>
      <c r="ED154" s="177" t="s">
        <v>102</v>
      </c>
      <c r="EE154" s="186" t="s">
        <v>97</v>
      </c>
      <c r="EF154" s="186" t="s">
        <v>102</v>
      </c>
      <c r="EG154" s="186" t="s">
        <v>97</v>
      </c>
      <c r="EH154" s="198" t="s">
        <v>102</v>
      </c>
      <c r="EI154" s="199" t="s">
        <v>110</v>
      </c>
      <c r="EJ154" s="186" t="s">
        <v>143</v>
      </c>
      <c r="EK154" s="177" t="s">
        <v>97</v>
      </c>
      <c r="EL154" s="177" t="s">
        <v>102</v>
      </c>
      <c r="EM154" s="186" t="s">
        <v>97</v>
      </c>
      <c r="EN154" s="186" t="s">
        <v>102</v>
      </c>
      <c r="EO154" s="186" t="s">
        <v>97</v>
      </c>
      <c r="EP154" s="198" t="s">
        <v>102</v>
      </c>
      <c r="EQ154" s="183"/>
      <c r="ER154" s="177"/>
      <c r="ES154" s="177"/>
      <c r="ET154" s="177"/>
      <c r="EU154" s="177"/>
      <c r="EV154" s="177"/>
      <c r="EW154" s="177" t="s">
        <v>110</v>
      </c>
      <c r="EX154" s="177" t="s">
        <v>287</v>
      </c>
      <c r="EY154" s="177" t="s">
        <v>110</v>
      </c>
      <c r="EZ154" s="177" t="s">
        <v>287</v>
      </c>
      <c r="FA154" s="177" t="s">
        <v>97</v>
      </c>
      <c r="FB154" s="193" t="s">
        <v>102</v>
      </c>
      <c r="FC154" s="302"/>
      <c r="FD154" s="295"/>
      <c r="FE154" s="295"/>
      <c r="FF154" s="295"/>
      <c r="FG154" s="295"/>
      <c r="FH154" s="295"/>
      <c r="FI154" s="183"/>
      <c r="FJ154" s="177"/>
      <c r="FK154" s="177"/>
      <c r="FL154" s="177" t="s">
        <v>181</v>
      </c>
      <c r="FM154" s="177" t="s">
        <v>110</v>
      </c>
      <c r="FN154" s="177" t="s">
        <v>287</v>
      </c>
      <c r="FO154" s="177" t="s">
        <v>181</v>
      </c>
      <c r="FP154" s="193" t="s">
        <v>110</v>
      </c>
      <c r="FQ154" s="193" t="s">
        <v>287</v>
      </c>
      <c r="FR154" s="383"/>
      <c r="FS154" s="384"/>
      <c r="FT154" s="385"/>
      <c r="FU154" s="201"/>
      <c r="FV154" s="201"/>
      <c r="FW154" s="193"/>
      <c r="FX154" s="383"/>
      <c r="FY154" s="384"/>
      <c r="FZ154" s="384"/>
      <c r="GA154" s="384"/>
      <c r="GB154" s="384"/>
      <c r="GC154" s="665"/>
      <c r="GD154" s="183"/>
      <c r="GE154" s="201"/>
      <c r="GF154" s="177"/>
      <c r="GG154" s="177"/>
      <c r="GH154" s="177"/>
      <c r="GI154" s="177"/>
      <c r="GJ154" s="177"/>
      <c r="GK154" s="177"/>
      <c r="GL154" s="177"/>
      <c r="GM154" s="177"/>
      <c r="GN154" s="177"/>
      <c r="GO154" s="177"/>
      <c r="GP154" s="177"/>
      <c r="GQ154" s="177"/>
      <c r="GR154" s="177"/>
      <c r="GS154" s="177"/>
      <c r="GT154" s="177"/>
      <c r="GU154" s="177"/>
      <c r="GV154" s="177"/>
      <c r="GW154" s="177"/>
      <c r="GX154" s="177"/>
      <c r="GY154" s="177"/>
      <c r="GZ154" s="177"/>
      <c r="HA154" s="177"/>
      <c r="HB154" s="177"/>
      <c r="HC154" s="193"/>
      <c r="HD154" s="183"/>
      <c r="HE154" s="177"/>
      <c r="HF154" s="177"/>
      <c r="HG154" s="177"/>
      <c r="HH154" s="177"/>
      <c r="HI154" s="177"/>
      <c r="HJ154" s="177"/>
      <c r="HK154" s="177"/>
      <c r="HL154" s="177"/>
      <c r="HM154" s="177"/>
      <c r="HN154" s="177"/>
      <c r="HO154" s="193"/>
      <c r="HP154" s="1057"/>
      <c r="HQ154" s="1057"/>
      <c r="HR154" s="1057"/>
      <c r="HS154" s="1057"/>
      <c r="HT154" s="1057"/>
      <c r="HU154" s="1057"/>
      <c r="HV154" s="1057"/>
      <c r="HW154" s="1057"/>
      <c r="HX154" s="1057"/>
      <c r="HY154" s="1057"/>
      <c r="HZ154" s="1057"/>
      <c r="IA154" s="1057"/>
      <c r="IB154" s="1057"/>
      <c r="IC154" s="1057"/>
      <c r="ID154" s="1057"/>
      <c r="IE154" s="1057"/>
      <c r="IF154" s="1057"/>
      <c r="IG154" s="1057"/>
      <c r="IH154" s="1057"/>
      <c r="II154" s="1057"/>
      <c r="IJ154" s="1057"/>
      <c r="IK154" s="1057"/>
      <c r="IL154" s="1057"/>
      <c r="IM154" s="1057"/>
    </row>
    <row r="155" spans="1:247" s="185" customFormat="1" ht="15.75" thickBot="1" x14ac:dyDescent="0.3">
      <c r="A155" s="453">
        <v>154</v>
      </c>
      <c r="B155" s="198" t="s">
        <v>1134</v>
      </c>
      <c r="C155" s="453" t="s">
        <v>1135</v>
      </c>
      <c r="D155" s="412" t="s">
        <v>3863</v>
      </c>
      <c r="E155" s="1364" t="s">
        <v>4288</v>
      </c>
      <c r="F155" s="454" t="s">
        <v>1141</v>
      </c>
      <c r="G155" s="453" t="s">
        <v>96</v>
      </c>
      <c r="H155" s="1120">
        <v>30560</v>
      </c>
      <c r="I155" s="453">
        <v>40</v>
      </c>
      <c r="J155" s="453"/>
      <c r="K155" s="453" t="s">
        <v>563</v>
      </c>
      <c r="L155" s="453"/>
      <c r="M155" s="453" t="s">
        <v>115</v>
      </c>
      <c r="N155" s="453"/>
      <c r="O155" s="453"/>
      <c r="P155" s="453"/>
      <c r="Q155" s="453" t="s">
        <v>633</v>
      </c>
      <c r="R155" s="453"/>
      <c r="S155" s="1124">
        <v>2009</v>
      </c>
      <c r="T155" s="453"/>
      <c r="U155" s="453" t="s">
        <v>100</v>
      </c>
      <c r="V155" s="453"/>
      <c r="W155" s="453" t="s">
        <v>101</v>
      </c>
      <c r="X155" s="453"/>
      <c r="Y155" s="453" t="s">
        <v>102</v>
      </c>
      <c r="Z155" s="453"/>
      <c r="AA155" s="453" t="s">
        <v>419</v>
      </c>
      <c r="AB155" s="453"/>
      <c r="AC155" s="453"/>
      <c r="AD155" s="453"/>
      <c r="AE155" s="453" t="s">
        <v>102</v>
      </c>
      <c r="AF155" s="453" t="s">
        <v>103</v>
      </c>
      <c r="AG155" s="453" t="s">
        <v>176</v>
      </c>
      <c r="AH155" s="453" t="s">
        <v>119</v>
      </c>
      <c r="AI155" s="453" t="s">
        <v>1142</v>
      </c>
      <c r="AJ155" s="453" t="s">
        <v>1143</v>
      </c>
      <c r="AK155" s="1120">
        <v>45176</v>
      </c>
      <c r="AL155" s="453" t="s">
        <v>102</v>
      </c>
      <c r="AM155" s="453" t="s">
        <v>102</v>
      </c>
      <c r="AN155" s="453" t="s">
        <v>115</v>
      </c>
      <c r="AO155" s="177" t="s">
        <v>236</v>
      </c>
      <c r="AP155" s="453" t="s">
        <v>110</v>
      </c>
      <c r="AQ155" s="454" t="s">
        <v>1144</v>
      </c>
      <c r="AR155" s="453">
        <v>86</v>
      </c>
      <c r="AS155" s="177" t="s">
        <v>170</v>
      </c>
      <c r="AT155" s="453" t="s">
        <v>102</v>
      </c>
      <c r="AU155" s="453" t="s">
        <v>1007</v>
      </c>
      <c r="AV155" s="469" t="s">
        <v>9</v>
      </c>
      <c r="AW155" s="453" t="s">
        <v>484</v>
      </c>
      <c r="AX155" s="454" t="s">
        <v>484</v>
      </c>
      <c r="AY155" s="453" t="s">
        <v>484</v>
      </c>
      <c r="AZ155" s="1370" t="s">
        <v>4565</v>
      </c>
      <c r="BA155" s="453" t="s">
        <v>102</v>
      </c>
      <c r="BB155" s="453" t="s">
        <v>102</v>
      </c>
      <c r="BC155" s="453"/>
      <c r="BD155" s="177" t="s">
        <v>1145</v>
      </c>
      <c r="BE155" s="187">
        <v>3</v>
      </c>
      <c r="BF155" s="188">
        <v>3</v>
      </c>
      <c r="BG155" s="188"/>
      <c r="BH155" s="188">
        <v>7.5</v>
      </c>
      <c r="BI155" s="188">
        <v>7.5</v>
      </c>
      <c r="BJ155" s="188">
        <v>6</v>
      </c>
      <c r="BK155" s="188">
        <v>4.5</v>
      </c>
      <c r="BL155" s="194">
        <f>BE155+BH155+BJ155</f>
        <v>16.5</v>
      </c>
      <c r="BM155" s="194">
        <f t="shared" si="75"/>
        <v>15</v>
      </c>
      <c r="BN155" s="1033">
        <f>14-BM155</f>
        <v>-1</v>
      </c>
      <c r="BO155" s="455" t="s">
        <v>97</v>
      </c>
      <c r="BP155" s="456" t="s">
        <v>102</v>
      </c>
      <c r="BQ155" s="456" t="s">
        <v>97</v>
      </c>
      <c r="BR155" s="456" t="s">
        <v>102</v>
      </c>
      <c r="BS155" s="456" t="s">
        <v>97</v>
      </c>
      <c r="BT155" s="457" t="s">
        <v>102</v>
      </c>
      <c r="BU155" s="455" t="s">
        <v>97</v>
      </c>
      <c r="BV155" s="456" t="s">
        <v>102</v>
      </c>
      <c r="BW155" s="456" t="s">
        <v>97</v>
      </c>
      <c r="BX155" s="456" t="s">
        <v>102</v>
      </c>
      <c r="BY155" s="456" t="s">
        <v>97</v>
      </c>
      <c r="BZ155" s="457" t="s">
        <v>102</v>
      </c>
      <c r="CA155" s="458" t="s">
        <v>97</v>
      </c>
      <c r="CB155" s="459" t="s">
        <v>102</v>
      </c>
      <c r="CC155" s="459" t="s">
        <v>97</v>
      </c>
      <c r="CD155" s="459" t="s">
        <v>102</v>
      </c>
      <c r="CE155" s="459" t="s">
        <v>97</v>
      </c>
      <c r="CF155" s="459" t="s">
        <v>102</v>
      </c>
      <c r="CG155" s="459" t="s">
        <v>97</v>
      </c>
      <c r="CH155" s="459" t="s">
        <v>102</v>
      </c>
      <c r="CI155" s="459" t="s">
        <v>97</v>
      </c>
      <c r="CJ155" s="459" t="s">
        <v>102</v>
      </c>
      <c r="CK155" s="459" t="s">
        <v>97</v>
      </c>
      <c r="CL155" s="459" t="s">
        <v>102</v>
      </c>
      <c r="CM155" s="459" t="s">
        <v>97</v>
      </c>
      <c r="CN155" s="459" t="s">
        <v>102</v>
      </c>
      <c r="CO155" s="459" t="s">
        <v>97</v>
      </c>
      <c r="CP155" s="460" t="s">
        <v>102</v>
      </c>
      <c r="CQ155" s="190" t="s">
        <v>97</v>
      </c>
      <c r="CR155" s="191" t="s">
        <v>102</v>
      </c>
      <c r="CS155" s="191" t="s">
        <v>97</v>
      </c>
      <c r="CT155" s="191" t="s">
        <v>102</v>
      </c>
      <c r="CU155" s="191" t="s">
        <v>97</v>
      </c>
      <c r="CV155" s="192" t="s">
        <v>102</v>
      </c>
      <c r="CW155" s="191" t="s">
        <v>97</v>
      </c>
      <c r="CX155" s="192" t="s">
        <v>102</v>
      </c>
      <c r="CY155" s="186" t="s">
        <v>97</v>
      </c>
      <c r="CZ155" s="186" t="s">
        <v>102</v>
      </c>
      <c r="DA155" s="186" t="s">
        <v>97</v>
      </c>
      <c r="DB155" s="186" t="s">
        <v>102</v>
      </c>
      <c r="DC155" s="186" t="s">
        <v>97</v>
      </c>
      <c r="DD155" s="186" t="s">
        <v>102</v>
      </c>
      <c r="DE155" s="186" t="s">
        <v>97</v>
      </c>
      <c r="DF155" s="186" t="s">
        <v>102</v>
      </c>
      <c r="DG155" s="186" t="s">
        <v>110</v>
      </c>
      <c r="DH155" s="186">
        <v>73</v>
      </c>
      <c r="DI155" s="186" t="s">
        <v>110</v>
      </c>
      <c r="DJ155" s="186">
        <v>89.21</v>
      </c>
      <c r="DK155" s="186" t="s">
        <v>110</v>
      </c>
      <c r="DL155" s="186">
        <v>73.69</v>
      </c>
      <c r="DM155" s="186" t="s">
        <v>97</v>
      </c>
      <c r="DN155" s="186" t="s">
        <v>102</v>
      </c>
      <c r="DO155" s="186" t="s">
        <v>97</v>
      </c>
      <c r="DP155" s="186" t="s">
        <v>102</v>
      </c>
      <c r="DQ155" s="186" t="s">
        <v>97</v>
      </c>
      <c r="DR155" s="186" t="s">
        <v>102</v>
      </c>
      <c r="DS155" s="186" t="s">
        <v>97</v>
      </c>
      <c r="DT155" s="186" t="s">
        <v>102</v>
      </c>
      <c r="DU155" s="186" t="s">
        <v>97</v>
      </c>
      <c r="DV155" s="186" t="s">
        <v>102</v>
      </c>
      <c r="DW155" s="186" t="s">
        <v>97</v>
      </c>
      <c r="DX155" s="186" t="s">
        <v>102</v>
      </c>
      <c r="DY155" s="177" t="s">
        <v>97</v>
      </c>
      <c r="DZ155" s="177" t="s">
        <v>102</v>
      </c>
      <c r="EA155" s="177" t="s">
        <v>97</v>
      </c>
      <c r="EB155" s="177" t="s">
        <v>102</v>
      </c>
      <c r="EC155" s="177" t="s">
        <v>97</v>
      </c>
      <c r="ED155" s="177" t="s">
        <v>102</v>
      </c>
      <c r="EE155" s="177" t="s">
        <v>97</v>
      </c>
      <c r="EF155" s="177" t="s">
        <v>102</v>
      </c>
      <c r="EG155" s="177" t="s">
        <v>97</v>
      </c>
      <c r="EH155" s="193" t="s">
        <v>102</v>
      </c>
      <c r="EI155" s="183" t="s">
        <v>97</v>
      </c>
      <c r="EJ155" s="177" t="s">
        <v>102</v>
      </c>
      <c r="EK155" s="177" t="s">
        <v>97</v>
      </c>
      <c r="EL155" s="177" t="s">
        <v>102</v>
      </c>
      <c r="EM155" s="177" t="s">
        <v>97</v>
      </c>
      <c r="EN155" s="177" t="s">
        <v>102</v>
      </c>
      <c r="EO155" s="177" t="s">
        <v>97</v>
      </c>
      <c r="EP155" s="193" t="s">
        <v>102</v>
      </c>
      <c r="EQ155" s="183"/>
      <c r="ER155" s="177"/>
      <c r="ES155" s="177"/>
      <c r="ET155" s="177"/>
      <c r="EU155" s="177"/>
      <c r="EV155" s="177"/>
      <c r="EW155" s="177" t="s">
        <v>110</v>
      </c>
      <c r="EX155" s="177" t="s">
        <v>238</v>
      </c>
      <c r="EY155" s="177" t="s">
        <v>97</v>
      </c>
      <c r="EZ155" s="177" t="s">
        <v>102</v>
      </c>
      <c r="FA155" s="177" t="s">
        <v>110</v>
      </c>
      <c r="FB155" s="193" t="s">
        <v>1138</v>
      </c>
      <c r="FC155" s="302"/>
      <c r="FD155" s="295"/>
      <c r="FE155" s="295"/>
      <c r="FF155" s="295"/>
      <c r="FG155" s="295"/>
      <c r="FH155" s="295"/>
      <c r="FI155" s="183"/>
      <c r="FJ155" s="177"/>
      <c r="FK155" s="177"/>
      <c r="FL155" s="177" t="s">
        <v>181</v>
      </c>
      <c r="FM155" s="177" t="s">
        <v>110</v>
      </c>
      <c r="FN155" s="177" t="s">
        <v>287</v>
      </c>
      <c r="FO155" s="177"/>
      <c r="FP155" s="193"/>
      <c r="FQ155" s="184"/>
      <c r="FR155" s="405"/>
      <c r="FS155" s="405"/>
      <c r="FT155" s="405"/>
      <c r="FU155" s="201"/>
      <c r="FV155" s="201"/>
      <c r="FW155" s="177"/>
      <c r="FX155" s="405"/>
      <c r="FY155" s="405"/>
      <c r="FZ155" s="405"/>
      <c r="GA155" s="405"/>
      <c r="GB155" s="405"/>
      <c r="GC155" s="666"/>
      <c r="GD155" s="183"/>
      <c r="GE155" s="201"/>
      <c r="GF155" s="177"/>
      <c r="GG155" s="177"/>
      <c r="GH155" s="177"/>
      <c r="GI155" s="177"/>
      <c r="GJ155" s="177"/>
      <c r="GK155" s="177"/>
      <c r="GL155" s="177"/>
      <c r="GM155" s="177"/>
      <c r="GN155" s="177"/>
      <c r="GO155" s="177"/>
      <c r="GP155" s="177"/>
      <c r="GQ155" s="177"/>
      <c r="GR155" s="177"/>
      <c r="GS155" s="177"/>
      <c r="GT155" s="177" t="s">
        <v>608</v>
      </c>
      <c r="GU155" s="177"/>
      <c r="GV155" s="177"/>
      <c r="GW155" s="177"/>
      <c r="GX155" s="177" t="s">
        <v>181</v>
      </c>
      <c r="GY155" s="177" t="s">
        <v>110</v>
      </c>
      <c r="GZ155" s="177" t="s">
        <v>143</v>
      </c>
      <c r="HA155" s="177" t="s">
        <v>181</v>
      </c>
      <c r="HB155" s="177" t="s">
        <v>110</v>
      </c>
      <c r="HC155" s="193" t="s">
        <v>287</v>
      </c>
      <c r="HD155" s="183"/>
      <c r="HE155" s="177"/>
      <c r="HF155" s="177"/>
      <c r="HG155" s="177"/>
      <c r="HH155" s="177"/>
      <c r="HI155" s="177"/>
      <c r="HJ155" s="177"/>
      <c r="HK155" s="177"/>
      <c r="HL155" s="177"/>
      <c r="HM155" s="177"/>
      <c r="HN155" s="177"/>
      <c r="HO155" s="193"/>
      <c r="HP155" s="1057"/>
      <c r="HQ155" s="1057"/>
      <c r="HR155" s="1057"/>
      <c r="HS155" s="1057"/>
      <c r="HT155" s="1057"/>
      <c r="HU155" s="1057"/>
      <c r="HV155" s="1057"/>
      <c r="HW155" s="1057"/>
      <c r="HX155" s="1057"/>
      <c r="HY155" s="1057"/>
      <c r="HZ155" s="1057"/>
      <c r="IA155" s="1057"/>
      <c r="IB155" s="1057"/>
      <c r="IC155" s="1057"/>
      <c r="ID155" s="1057"/>
      <c r="IE155" s="1057"/>
      <c r="IF155" s="1057"/>
      <c r="IG155" s="1057"/>
      <c r="IH155" s="1057"/>
      <c r="II155" s="1057"/>
      <c r="IJ155" s="1057"/>
      <c r="IK155" s="1057"/>
      <c r="IL155" s="1057"/>
      <c r="IM155" s="1057"/>
    </row>
    <row r="156" spans="1:247" s="185" customFormat="1" ht="15.75" thickBot="1" x14ac:dyDescent="0.3">
      <c r="A156" s="453">
        <v>155</v>
      </c>
      <c r="B156" s="453" t="s">
        <v>1139</v>
      </c>
      <c r="C156" s="453" t="s">
        <v>1140</v>
      </c>
      <c r="D156" s="412" t="s">
        <v>3864</v>
      </c>
      <c r="E156" s="1364" t="s">
        <v>4289</v>
      </c>
      <c r="F156" s="454" t="s">
        <v>1148</v>
      </c>
      <c r="G156" s="453" t="s">
        <v>147</v>
      </c>
      <c r="H156" s="1120">
        <v>29129</v>
      </c>
      <c r="I156" s="453">
        <v>44</v>
      </c>
      <c r="J156" s="453"/>
      <c r="K156" s="453" t="s">
        <v>97</v>
      </c>
      <c r="L156" s="453"/>
      <c r="M156" s="453" t="s">
        <v>115</v>
      </c>
      <c r="N156" s="453"/>
      <c r="O156" s="453"/>
      <c r="P156" s="453"/>
      <c r="Q156" s="453" t="s">
        <v>160</v>
      </c>
      <c r="R156" s="453"/>
      <c r="S156" s="1124">
        <v>2005</v>
      </c>
      <c r="T156" s="453"/>
      <c r="U156" s="453" t="s">
        <v>100</v>
      </c>
      <c r="V156" s="453"/>
      <c r="W156" s="453" t="s">
        <v>101</v>
      </c>
      <c r="X156" s="453"/>
      <c r="Y156" s="453" t="s">
        <v>102</v>
      </c>
      <c r="Z156" s="453"/>
      <c r="AA156" s="453" t="s">
        <v>300</v>
      </c>
      <c r="AB156" s="453"/>
      <c r="AC156" s="453"/>
      <c r="AD156" s="453"/>
      <c r="AE156" s="453" t="s">
        <v>102</v>
      </c>
      <c r="AF156" s="453" t="s">
        <v>103</v>
      </c>
      <c r="AG156" s="453" t="s">
        <v>176</v>
      </c>
      <c r="AH156" s="453" t="s">
        <v>119</v>
      </c>
      <c r="AI156" s="453" t="s">
        <v>1149</v>
      </c>
      <c r="AJ156" s="453" t="s">
        <v>1150</v>
      </c>
      <c r="AK156" s="1120">
        <v>45210</v>
      </c>
      <c r="AL156" s="453" t="s">
        <v>102</v>
      </c>
      <c r="AM156" s="453" t="s">
        <v>102</v>
      </c>
      <c r="AN156" s="453" t="s">
        <v>115</v>
      </c>
      <c r="AO156" s="177" t="s">
        <v>162</v>
      </c>
      <c r="AP156" s="453" t="s">
        <v>514</v>
      </c>
      <c r="AQ156" s="454" t="s">
        <v>515</v>
      </c>
      <c r="AR156" s="453" t="s">
        <v>102</v>
      </c>
      <c r="AS156" s="177" t="s">
        <v>97</v>
      </c>
      <c r="AT156" s="453" t="s">
        <v>102</v>
      </c>
      <c r="AU156" s="453" t="s">
        <v>271</v>
      </c>
      <c r="AV156" s="469" t="s">
        <v>484</v>
      </c>
      <c r="AW156" s="453" t="s">
        <v>1133</v>
      </c>
      <c r="AX156" s="454" t="s">
        <v>484</v>
      </c>
      <c r="AY156" s="453" t="s">
        <v>484</v>
      </c>
      <c r="AZ156" s="1370" t="s">
        <v>4565</v>
      </c>
      <c r="BA156" s="453" t="s">
        <v>1151</v>
      </c>
      <c r="BB156" s="453" t="s">
        <v>1152</v>
      </c>
      <c r="BC156" s="453"/>
      <c r="BD156" s="177" t="s">
        <v>1153</v>
      </c>
      <c r="BE156" s="187">
        <v>1</v>
      </c>
      <c r="BF156" s="188">
        <v>1</v>
      </c>
      <c r="BG156" s="188"/>
      <c r="BH156" s="188">
        <v>7.5</v>
      </c>
      <c r="BI156" s="188">
        <v>7.5</v>
      </c>
      <c r="BJ156" s="188">
        <v>4.5</v>
      </c>
      <c r="BK156" s="188">
        <v>4.5</v>
      </c>
      <c r="BL156" s="194">
        <f t="shared" si="74"/>
        <v>13</v>
      </c>
      <c r="BM156" s="197">
        <f t="shared" si="75"/>
        <v>13</v>
      </c>
      <c r="BN156" s="245">
        <f>13-BM156</f>
        <v>0</v>
      </c>
      <c r="BO156" s="455" t="s">
        <v>97</v>
      </c>
      <c r="BP156" s="456" t="s">
        <v>102</v>
      </c>
      <c r="BQ156" s="456" t="s">
        <v>97</v>
      </c>
      <c r="BR156" s="456" t="s">
        <v>102</v>
      </c>
      <c r="BS156" s="456" t="s">
        <v>97</v>
      </c>
      <c r="BT156" s="457" t="s">
        <v>102</v>
      </c>
      <c r="BU156" s="455" t="s">
        <v>97</v>
      </c>
      <c r="BV156" s="456" t="s">
        <v>102</v>
      </c>
      <c r="BW156" s="456" t="s">
        <v>97</v>
      </c>
      <c r="BX156" s="456" t="s">
        <v>102</v>
      </c>
      <c r="BY156" s="456" t="s">
        <v>97</v>
      </c>
      <c r="BZ156" s="457" t="s">
        <v>102</v>
      </c>
      <c r="CA156" s="458" t="s">
        <v>97</v>
      </c>
      <c r="CB156" s="459" t="s">
        <v>102</v>
      </c>
      <c r="CC156" s="459" t="s">
        <v>97</v>
      </c>
      <c r="CD156" s="459" t="s">
        <v>102</v>
      </c>
      <c r="CE156" s="459" t="s">
        <v>97</v>
      </c>
      <c r="CF156" s="459" t="s">
        <v>102</v>
      </c>
      <c r="CG156" s="459" t="s">
        <v>97</v>
      </c>
      <c r="CH156" s="459" t="s">
        <v>102</v>
      </c>
      <c r="CI156" s="459" t="s">
        <v>97</v>
      </c>
      <c r="CJ156" s="459" t="s">
        <v>102</v>
      </c>
      <c r="CK156" s="459" t="s">
        <v>97</v>
      </c>
      <c r="CL156" s="459" t="s">
        <v>102</v>
      </c>
      <c r="CM156" s="459" t="s">
        <v>97</v>
      </c>
      <c r="CN156" s="459" t="s">
        <v>102</v>
      </c>
      <c r="CO156" s="459" t="s">
        <v>97</v>
      </c>
      <c r="CP156" s="460" t="s">
        <v>102</v>
      </c>
      <c r="CQ156" s="190" t="s">
        <v>97</v>
      </c>
      <c r="CR156" s="191" t="s">
        <v>102</v>
      </c>
      <c r="CS156" s="191" t="s">
        <v>97</v>
      </c>
      <c r="CT156" s="191" t="s">
        <v>102</v>
      </c>
      <c r="CU156" s="191" t="s">
        <v>97</v>
      </c>
      <c r="CV156" s="192" t="s">
        <v>102</v>
      </c>
      <c r="CW156" s="191" t="s">
        <v>97</v>
      </c>
      <c r="CX156" s="192" t="s">
        <v>102</v>
      </c>
      <c r="CY156" s="186" t="s">
        <v>97</v>
      </c>
      <c r="CZ156" s="186" t="s">
        <v>102</v>
      </c>
      <c r="DA156" s="186" t="s">
        <v>97</v>
      </c>
      <c r="DB156" s="186" t="s">
        <v>102</v>
      </c>
      <c r="DC156" s="186" t="s">
        <v>110</v>
      </c>
      <c r="DD156" s="186">
        <v>99</v>
      </c>
      <c r="DE156" s="186" t="s">
        <v>97</v>
      </c>
      <c r="DF156" s="186" t="s">
        <v>102</v>
      </c>
      <c r="DG156" s="186" t="s">
        <v>97</v>
      </c>
      <c r="DH156" s="186" t="s">
        <v>102</v>
      </c>
      <c r="DI156" s="186" t="s">
        <v>97</v>
      </c>
      <c r="DJ156" s="186" t="s">
        <v>102</v>
      </c>
      <c r="DK156" s="186" t="s">
        <v>97</v>
      </c>
      <c r="DL156" s="186" t="s">
        <v>102</v>
      </c>
      <c r="DM156" s="186" t="s">
        <v>97</v>
      </c>
      <c r="DN156" s="186" t="s">
        <v>102</v>
      </c>
      <c r="DO156" s="186" t="s">
        <v>97</v>
      </c>
      <c r="DP156" s="186" t="s">
        <v>102</v>
      </c>
      <c r="DQ156" s="186" t="s">
        <v>97</v>
      </c>
      <c r="DR156" s="186" t="s">
        <v>102</v>
      </c>
      <c r="DS156" s="186" t="s">
        <v>97</v>
      </c>
      <c r="DT156" s="186" t="s">
        <v>102</v>
      </c>
      <c r="DU156" s="186" t="s">
        <v>97</v>
      </c>
      <c r="DV156" s="186" t="s">
        <v>102</v>
      </c>
      <c r="DW156" s="186" t="s">
        <v>97</v>
      </c>
      <c r="DX156" s="186" t="s">
        <v>102</v>
      </c>
      <c r="DY156" s="177" t="s">
        <v>110</v>
      </c>
      <c r="DZ156" s="177" t="s">
        <v>287</v>
      </c>
      <c r="EA156" s="177" t="s">
        <v>110</v>
      </c>
      <c r="EB156" s="177" t="s">
        <v>287</v>
      </c>
      <c r="EC156" s="177" t="s">
        <v>97</v>
      </c>
      <c r="ED156" s="177" t="s">
        <v>102</v>
      </c>
      <c r="EE156" s="177" t="s">
        <v>97</v>
      </c>
      <c r="EF156" s="177" t="s">
        <v>102</v>
      </c>
      <c r="EG156" s="177" t="s">
        <v>97</v>
      </c>
      <c r="EH156" s="193" t="s">
        <v>102</v>
      </c>
      <c r="EI156" s="183" t="s">
        <v>110</v>
      </c>
      <c r="EJ156" s="177" t="s">
        <v>143</v>
      </c>
      <c r="EK156" s="177" t="s">
        <v>97</v>
      </c>
      <c r="EL156" s="177" t="s">
        <v>102</v>
      </c>
      <c r="EM156" s="177" t="s">
        <v>97</v>
      </c>
      <c r="EN156" s="177" t="s">
        <v>102</v>
      </c>
      <c r="EO156" s="177" t="s">
        <v>97</v>
      </c>
      <c r="EP156" s="193" t="s">
        <v>102</v>
      </c>
      <c r="EQ156" s="183"/>
      <c r="ER156" s="177"/>
      <c r="ES156" s="177"/>
      <c r="ET156" s="177"/>
      <c r="EU156" s="177"/>
      <c r="EV156" s="177"/>
      <c r="EW156" s="177" t="s">
        <v>110</v>
      </c>
      <c r="EX156" s="177" t="s">
        <v>287</v>
      </c>
      <c r="EY156" s="177" t="s">
        <v>97</v>
      </c>
      <c r="EZ156" s="177" t="s">
        <v>102</v>
      </c>
      <c r="FA156" s="177" t="s">
        <v>110</v>
      </c>
      <c r="FB156" s="193" t="s">
        <v>287</v>
      </c>
      <c r="FC156" s="302"/>
      <c r="FD156" s="295"/>
      <c r="FE156" s="295"/>
      <c r="FF156" s="295"/>
      <c r="FG156" s="295"/>
      <c r="FH156" s="295"/>
      <c r="FI156" s="183"/>
      <c r="FJ156" s="177"/>
      <c r="FK156" s="177"/>
      <c r="FL156" s="177" t="s">
        <v>181</v>
      </c>
      <c r="FM156" s="177" t="s">
        <v>110</v>
      </c>
      <c r="FN156" s="177" t="s">
        <v>287</v>
      </c>
      <c r="FO156" s="177" t="s">
        <v>181</v>
      </c>
      <c r="FP156" s="193" t="s">
        <v>110</v>
      </c>
      <c r="FQ156" s="193" t="s">
        <v>143</v>
      </c>
      <c r="FR156" s="383"/>
      <c r="FS156" s="384"/>
      <c r="FT156" s="385"/>
      <c r="FU156" s="201"/>
      <c r="FV156" s="201"/>
      <c r="FW156" s="193"/>
      <c r="FX156" s="383"/>
      <c r="FY156" s="384"/>
      <c r="FZ156" s="384"/>
      <c r="GA156" s="672"/>
      <c r="GB156" s="384"/>
      <c r="GC156" s="665"/>
      <c r="GD156" s="183"/>
      <c r="GE156" s="201"/>
      <c r="GF156" s="177"/>
      <c r="GG156" s="177"/>
      <c r="GH156" s="177"/>
      <c r="GI156" s="177"/>
      <c r="GJ156" s="177"/>
      <c r="GK156" s="177"/>
      <c r="GL156" s="177"/>
      <c r="GM156" s="177"/>
      <c r="GN156" s="177"/>
      <c r="GO156" s="177"/>
      <c r="GP156" s="177"/>
      <c r="GQ156" s="177"/>
      <c r="GR156" s="177"/>
      <c r="GS156" s="177"/>
      <c r="GT156" s="177"/>
      <c r="GU156" s="177"/>
      <c r="GV156" s="177"/>
      <c r="GW156" s="177"/>
      <c r="GX156" s="177"/>
      <c r="GY156" s="177"/>
      <c r="GZ156" s="177"/>
      <c r="HA156" s="177"/>
      <c r="HB156" s="177"/>
      <c r="HC156" s="193"/>
      <c r="HD156" s="183"/>
      <c r="HE156" s="177"/>
      <c r="HF156" s="177"/>
      <c r="HG156" s="177"/>
      <c r="HH156" s="177"/>
      <c r="HI156" s="177"/>
      <c r="HJ156" s="177"/>
      <c r="HK156" s="177"/>
      <c r="HL156" s="177"/>
      <c r="HM156" s="177"/>
      <c r="HN156" s="177"/>
      <c r="HO156" s="193"/>
      <c r="HP156" s="1057"/>
      <c r="HQ156" s="1057"/>
      <c r="HR156" s="1057"/>
      <c r="HS156" s="1057"/>
      <c r="HT156" s="1057"/>
      <c r="HU156" s="1057"/>
      <c r="HV156" s="1057"/>
      <c r="HW156" s="1057"/>
      <c r="HX156" s="1057"/>
      <c r="HY156" s="1057"/>
      <c r="HZ156" s="1057"/>
      <c r="IA156" s="1057"/>
      <c r="IB156" s="1057"/>
      <c r="IC156" s="1057"/>
      <c r="ID156" s="1057"/>
      <c r="IE156" s="1057"/>
      <c r="IF156" s="1057"/>
      <c r="IG156" s="1057"/>
      <c r="IH156" s="1057"/>
      <c r="II156" s="1057"/>
      <c r="IJ156" s="1057"/>
      <c r="IK156" s="1057"/>
      <c r="IL156" s="1057"/>
      <c r="IM156" s="1057"/>
    </row>
    <row r="157" spans="1:247" s="185" customFormat="1" ht="15.75" thickBot="1" x14ac:dyDescent="0.3">
      <c r="A157" s="453">
        <v>156</v>
      </c>
      <c r="B157" s="453" t="s">
        <v>1146</v>
      </c>
      <c r="C157" s="453" t="s">
        <v>1147</v>
      </c>
      <c r="D157" s="412" t="s">
        <v>3865</v>
      </c>
      <c r="E157" s="1364" t="s">
        <v>4290</v>
      </c>
      <c r="F157" s="454" t="s">
        <v>1156</v>
      </c>
      <c r="G157" s="453" t="s">
        <v>96</v>
      </c>
      <c r="H157" s="1120">
        <v>29983</v>
      </c>
      <c r="I157" s="453">
        <v>41</v>
      </c>
      <c r="J157" s="453"/>
      <c r="K157" s="453" t="s">
        <v>97</v>
      </c>
      <c r="L157" s="453"/>
      <c r="M157" s="453" t="s">
        <v>98</v>
      </c>
      <c r="N157" s="453"/>
      <c r="O157" s="453"/>
      <c r="P157" s="453"/>
      <c r="Q157" s="453" t="s">
        <v>282</v>
      </c>
      <c r="R157" s="453"/>
      <c r="S157" s="1124">
        <v>2021</v>
      </c>
      <c r="T157" s="453"/>
      <c r="U157" s="453" t="s">
        <v>100</v>
      </c>
      <c r="V157" s="453"/>
      <c r="W157" s="453" t="s">
        <v>101</v>
      </c>
      <c r="X157" s="453"/>
      <c r="Y157" s="453" t="s">
        <v>102</v>
      </c>
      <c r="Z157" s="453"/>
      <c r="AA157" s="453" t="s">
        <v>191</v>
      </c>
      <c r="AB157" s="453"/>
      <c r="AC157" s="453"/>
      <c r="AD157" s="453"/>
      <c r="AE157" s="453" t="s">
        <v>102</v>
      </c>
      <c r="AF157" s="453" t="s">
        <v>103</v>
      </c>
      <c r="AG157" s="453" t="s">
        <v>176</v>
      </c>
      <c r="AH157" s="453" t="s">
        <v>119</v>
      </c>
      <c r="AI157" s="453" t="s">
        <v>976</v>
      </c>
      <c r="AJ157" s="453" t="s">
        <v>1157</v>
      </c>
      <c r="AK157" s="1120">
        <v>45234</v>
      </c>
      <c r="AL157" s="453" t="s">
        <v>102</v>
      </c>
      <c r="AM157" s="453" t="s">
        <v>102</v>
      </c>
      <c r="AN157" s="453" t="s">
        <v>98</v>
      </c>
      <c r="AO157" s="177" t="s">
        <v>106</v>
      </c>
      <c r="AP157" s="453" t="s">
        <v>514</v>
      </c>
      <c r="AQ157" s="454" t="s">
        <v>515</v>
      </c>
      <c r="AR157" s="453" t="s">
        <v>102</v>
      </c>
      <c r="AS157" s="177" t="s">
        <v>133</v>
      </c>
      <c r="AT157" s="453" t="s">
        <v>1158</v>
      </c>
      <c r="AU157" s="453" t="s">
        <v>106</v>
      </c>
      <c r="AV157" s="469" t="s">
        <v>9</v>
      </c>
      <c r="AW157" s="453" t="s">
        <v>484</v>
      </c>
      <c r="AX157" s="454" t="s">
        <v>484</v>
      </c>
      <c r="AY157" s="453" t="s">
        <v>484</v>
      </c>
      <c r="AZ157" s="1370" t="s">
        <v>4565</v>
      </c>
      <c r="BA157" s="453" t="s">
        <v>102</v>
      </c>
      <c r="BB157" s="453" t="s">
        <v>102</v>
      </c>
      <c r="BC157" s="453"/>
      <c r="BD157" s="177" t="s">
        <v>1159</v>
      </c>
      <c r="BE157" s="187">
        <v>0</v>
      </c>
      <c r="BF157" s="188">
        <v>0</v>
      </c>
      <c r="BG157" s="188"/>
      <c r="BH157" s="188">
        <v>7.5</v>
      </c>
      <c r="BI157" s="188">
        <v>7.5</v>
      </c>
      <c r="BJ157" s="188">
        <v>4.5</v>
      </c>
      <c r="BK157" s="188">
        <v>4.5</v>
      </c>
      <c r="BL157" s="194">
        <f t="shared" si="74"/>
        <v>12</v>
      </c>
      <c r="BM157" s="194">
        <f t="shared" si="75"/>
        <v>12</v>
      </c>
      <c r="BN157" s="245">
        <f>12-BM157</f>
        <v>0</v>
      </c>
      <c r="BO157" s="455" t="s">
        <v>97</v>
      </c>
      <c r="BP157" s="456" t="s">
        <v>102</v>
      </c>
      <c r="BQ157" s="456" t="s">
        <v>97</v>
      </c>
      <c r="BR157" s="456" t="s">
        <v>102</v>
      </c>
      <c r="BS157" s="456" t="s">
        <v>97</v>
      </c>
      <c r="BT157" s="457" t="s">
        <v>102</v>
      </c>
      <c r="BU157" s="455" t="s">
        <v>97</v>
      </c>
      <c r="BV157" s="456" t="s">
        <v>102</v>
      </c>
      <c r="BW157" s="456" t="s">
        <v>97</v>
      </c>
      <c r="BX157" s="456" t="s">
        <v>102</v>
      </c>
      <c r="BY157" s="456" t="s">
        <v>97</v>
      </c>
      <c r="BZ157" s="457" t="s">
        <v>102</v>
      </c>
      <c r="CA157" s="458" t="s">
        <v>97</v>
      </c>
      <c r="CB157" s="459" t="s">
        <v>102</v>
      </c>
      <c r="CC157" s="459" t="s">
        <v>97</v>
      </c>
      <c r="CD157" s="459" t="s">
        <v>102</v>
      </c>
      <c r="CE157" s="459" t="s">
        <v>97</v>
      </c>
      <c r="CF157" s="459" t="s">
        <v>102</v>
      </c>
      <c r="CG157" s="459" t="s">
        <v>97</v>
      </c>
      <c r="CH157" s="459" t="s">
        <v>102</v>
      </c>
      <c r="CI157" s="459" t="s">
        <v>97</v>
      </c>
      <c r="CJ157" s="459" t="s">
        <v>102</v>
      </c>
      <c r="CK157" s="459" t="s">
        <v>97</v>
      </c>
      <c r="CL157" s="459" t="s">
        <v>102</v>
      </c>
      <c r="CM157" s="459" t="s">
        <v>97</v>
      </c>
      <c r="CN157" s="459" t="s">
        <v>102</v>
      </c>
      <c r="CO157" s="459" t="s">
        <v>97</v>
      </c>
      <c r="CP157" s="460" t="s">
        <v>102</v>
      </c>
      <c r="CQ157" s="190" t="s">
        <v>97</v>
      </c>
      <c r="CR157" s="191" t="s">
        <v>102</v>
      </c>
      <c r="CS157" s="191" t="s">
        <v>97</v>
      </c>
      <c r="CT157" s="191" t="s">
        <v>102</v>
      </c>
      <c r="CU157" s="191" t="s">
        <v>97</v>
      </c>
      <c r="CV157" s="192" t="s">
        <v>102</v>
      </c>
      <c r="CW157" s="191" t="s">
        <v>97</v>
      </c>
      <c r="CX157" s="192" t="s">
        <v>102</v>
      </c>
      <c r="CY157" s="186" t="s">
        <v>97</v>
      </c>
      <c r="CZ157" s="186" t="s">
        <v>102</v>
      </c>
      <c r="DA157" s="186" t="s">
        <v>97</v>
      </c>
      <c r="DB157" s="186" t="s">
        <v>102</v>
      </c>
      <c r="DC157" s="186" t="s">
        <v>97</v>
      </c>
      <c r="DD157" s="186" t="s">
        <v>102</v>
      </c>
      <c r="DE157" s="186" t="s">
        <v>97</v>
      </c>
      <c r="DF157" s="186" t="s">
        <v>102</v>
      </c>
      <c r="DG157" s="186" t="s">
        <v>97</v>
      </c>
      <c r="DH157" s="186" t="s">
        <v>102</v>
      </c>
      <c r="DI157" s="186" t="s">
        <v>97</v>
      </c>
      <c r="DJ157" s="186" t="s">
        <v>102</v>
      </c>
      <c r="DK157" s="186" t="s">
        <v>97</v>
      </c>
      <c r="DL157" s="186" t="s">
        <v>102</v>
      </c>
      <c r="DM157" s="186" t="s">
        <v>97</v>
      </c>
      <c r="DN157" s="186" t="s">
        <v>102</v>
      </c>
      <c r="DO157" s="186" t="s">
        <v>97</v>
      </c>
      <c r="DP157" s="186" t="s">
        <v>102</v>
      </c>
      <c r="DQ157" s="186" t="s">
        <v>97</v>
      </c>
      <c r="DR157" s="186" t="s">
        <v>102</v>
      </c>
      <c r="DS157" s="186" t="s">
        <v>97</v>
      </c>
      <c r="DT157" s="186" t="s">
        <v>102</v>
      </c>
      <c r="DU157" s="186" t="s">
        <v>97</v>
      </c>
      <c r="DV157" s="186" t="s">
        <v>102</v>
      </c>
      <c r="DW157" s="186" t="s">
        <v>97</v>
      </c>
      <c r="DX157" s="186" t="s">
        <v>102</v>
      </c>
      <c r="DY157" s="177" t="s">
        <v>110</v>
      </c>
      <c r="DZ157" s="177" t="s">
        <v>143</v>
      </c>
      <c r="EA157" s="177" t="s">
        <v>110</v>
      </c>
      <c r="EB157" s="177" t="s">
        <v>287</v>
      </c>
      <c r="EC157" s="177" t="s">
        <v>97</v>
      </c>
      <c r="ED157" s="177" t="s">
        <v>102</v>
      </c>
      <c r="EE157" s="186" t="s">
        <v>97</v>
      </c>
      <c r="EF157" s="186" t="s">
        <v>102</v>
      </c>
      <c r="EG157" s="186" t="s">
        <v>97</v>
      </c>
      <c r="EH157" s="198" t="s">
        <v>102</v>
      </c>
      <c r="EI157" s="199" t="s">
        <v>110</v>
      </c>
      <c r="EJ157" s="186" t="s">
        <v>287</v>
      </c>
      <c r="EK157" s="177" t="s">
        <v>97</v>
      </c>
      <c r="EL157" s="177" t="s">
        <v>102</v>
      </c>
      <c r="EM157" s="177" t="s">
        <v>97</v>
      </c>
      <c r="EN157" s="177" t="s">
        <v>102</v>
      </c>
      <c r="EO157" s="177" t="s">
        <v>97</v>
      </c>
      <c r="EP157" s="193" t="s">
        <v>102</v>
      </c>
      <c r="EQ157" s="183"/>
      <c r="ER157" s="177"/>
      <c r="ES157" s="177"/>
      <c r="ET157" s="177"/>
      <c r="EU157" s="177"/>
      <c r="EV157" s="177"/>
      <c r="EW157" s="177" t="s">
        <v>110</v>
      </c>
      <c r="EX157" s="177" t="s">
        <v>314</v>
      </c>
      <c r="EY157" s="177" t="s">
        <v>97</v>
      </c>
      <c r="EZ157" s="177" t="s">
        <v>102</v>
      </c>
      <c r="FA157" s="177" t="s">
        <v>97</v>
      </c>
      <c r="FB157" s="193" t="s">
        <v>102</v>
      </c>
      <c r="FC157" s="302"/>
      <c r="FD157" s="295"/>
      <c r="FE157" s="295"/>
      <c r="FF157" s="295"/>
      <c r="FG157" s="295"/>
      <c r="FH157" s="295"/>
      <c r="FI157" s="183"/>
      <c r="FJ157" s="177"/>
      <c r="FK157" s="177"/>
      <c r="FL157" s="177" t="s">
        <v>181</v>
      </c>
      <c r="FM157" s="177" t="s">
        <v>110</v>
      </c>
      <c r="FN157" s="177" t="s">
        <v>143</v>
      </c>
      <c r="FO157" s="177" t="s">
        <v>181</v>
      </c>
      <c r="FP157" s="193" t="s">
        <v>110</v>
      </c>
      <c r="FQ157" s="184" t="s">
        <v>287</v>
      </c>
      <c r="FR157" s="404"/>
      <c r="FS157" s="404"/>
      <c r="FT157" s="404"/>
      <c r="FU157" s="201"/>
      <c r="FV157" s="201"/>
      <c r="FW157" s="177"/>
      <c r="FX157" s="404"/>
      <c r="FY157" s="404"/>
      <c r="FZ157" s="664"/>
      <c r="GA157" s="177" t="s">
        <v>181</v>
      </c>
      <c r="GB157" s="669" t="s">
        <v>110</v>
      </c>
      <c r="GC157" s="664" t="s">
        <v>143</v>
      </c>
      <c r="GD157" s="183"/>
      <c r="GE157" s="201"/>
      <c r="GF157" s="177"/>
      <c r="GG157" s="177"/>
      <c r="GH157" s="177"/>
      <c r="GI157" s="177"/>
      <c r="GJ157" s="177"/>
      <c r="GK157" s="177"/>
      <c r="GL157" s="177"/>
      <c r="GM157" s="177"/>
      <c r="GN157" s="177"/>
      <c r="GO157" s="177"/>
      <c r="GP157" s="177"/>
      <c r="GQ157" s="177"/>
      <c r="GR157" s="177"/>
      <c r="GS157" s="177"/>
      <c r="GT157" s="177"/>
      <c r="GU157" s="177"/>
      <c r="GV157" s="177"/>
      <c r="GW157" s="177"/>
      <c r="GX157" s="177"/>
      <c r="GY157" s="177"/>
      <c r="GZ157" s="177"/>
      <c r="HA157" s="177"/>
      <c r="HB157" s="177"/>
      <c r="HC157" s="193"/>
      <c r="HD157" s="183"/>
      <c r="HE157" s="177"/>
      <c r="HF157" s="177"/>
      <c r="HG157" s="177"/>
      <c r="HH157" s="177"/>
      <c r="HI157" s="177"/>
      <c r="HJ157" s="177"/>
      <c r="HK157" s="177"/>
      <c r="HL157" s="177"/>
      <c r="HM157" s="177"/>
      <c r="HN157" s="177"/>
      <c r="HO157" s="193"/>
      <c r="HP157" s="1057"/>
      <c r="HQ157" s="1057"/>
      <c r="HR157" s="1057"/>
      <c r="HS157" s="1057"/>
      <c r="HT157" s="1057"/>
      <c r="HU157" s="1057"/>
      <c r="HV157" s="1057"/>
      <c r="HW157" s="1057"/>
      <c r="HX157" s="1057"/>
      <c r="HY157" s="1057"/>
      <c r="HZ157" s="1057"/>
      <c r="IA157" s="1057"/>
      <c r="IB157" s="1057" t="s">
        <v>184</v>
      </c>
      <c r="IC157" s="1057"/>
      <c r="ID157" s="1057"/>
      <c r="IE157" s="1057"/>
      <c r="IF157" s="1057"/>
      <c r="IG157" s="1057"/>
      <c r="IH157" s="1057"/>
      <c r="II157" s="1057"/>
      <c r="IJ157" s="1057"/>
      <c r="IK157" s="1057"/>
      <c r="IL157" s="1057"/>
      <c r="IM157" s="1057"/>
    </row>
    <row r="158" spans="1:247" s="185" customFormat="1" ht="15.75" thickBot="1" x14ac:dyDescent="0.3">
      <c r="A158" s="453">
        <v>157</v>
      </c>
      <c r="B158" s="453" t="s">
        <v>1154</v>
      </c>
      <c r="C158" s="453" t="s">
        <v>1155</v>
      </c>
      <c r="D158" s="412" t="s">
        <v>3866</v>
      </c>
      <c r="E158" s="1364" t="s">
        <v>4291</v>
      </c>
      <c r="F158" s="453" t="s">
        <v>1162</v>
      </c>
      <c r="G158" s="453" t="s">
        <v>147</v>
      </c>
      <c r="H158" s="1120">
        <v>31118</v>
      </c>
      <c r="I158" s="453">
        <v>38</v>
      </c>
      <c r="J158" s="453"/>
      <c r="K158" s="453" t="s">
        <v>97</v>
      </c>
      <c r="L158" s="453"/>
      <c r="M158" s="453" t="s">
        <v>1163</v>
      </c>
      <c r="N158" s="453"/>
      <c r="O158" s="453"/>
      <c r="P158" s="453"/>
      <c r="Q158" s="453" t="s">
        <v>234</v>
      </c>
      <c r="R158" s="453"/>
      <c r="S158" s="1124">
        <v>2012</v>
      </c>
      <c r="T158" s="453"/>
      <c r="U158" s="453" t="s">
        <v>100</v>
      </c>
      <c r="V158" s="453"/>
      <c r="W158" s="453" t="s">
        <v>101</v>
      </c>
      <c r="X158" s="453"/>
      <c r="Y158" s="453" t="s">
        <v>102</v>
      </c>
      <c r="Z158" s="453"/>
      <c r="AA158" s="453" t="s">
        <v>772</v>
      </c>
      <c r="AB158" s="453"/>
      <c r="AC158" s="453"/>
      <c r="AD158" s="453"/>
      <c r="AE158" s="453" t="s">
        <v>102</v>
      </c>
      <c r="AF158" s="453" t="s">
        <v>103</v>
      </c>
      <c r="AG158" s="453" t="s">
        <v>176</v>
      </c>
      <c r="AH158" s="453" t="s">
        <v>119</v>
      </c>
      <c r="AI158" s="453" t="s">
        <v>1164</v>
      </c>
      <c r="AJ158" s="453" t="s">
        <v>1165</v>
      </c>
      <c r="AK158" s="1120">
        <v>45222</v>
      </c>
      <c r="AL158" s="453" t="s">
        <v>102</v>
      </c>
      <c r="AM158" s="453" t="s">
        <v>102</v>
      </c>
      <c r="AN158" s="453" t="s">
        <v>154</v>
      </c>
      <c r="AO158" s="177" t="s">
        <v>236</v>
      </c>
      <c r="AP158" s="453" t="s">
        <v>739</v>
      </c>
      <c r="AQ158" s="454" t="s">
        <v>515</v>
      </c>
      <c r="AR158" s="453" t="s">
        <v>102</v>
      </c>
      <c r="AS158" s="177" t="s">
        <v>1166</v>
      </c>
      <c r="AT158" s="453" t="s">
        <v>102</v>
      </c>
      <c r="AU158" s="453" t="s">
        <v>106</v>
      </c>
      <c r="AV158" s="469" t="s">
        <v>9</v>
      </c>
      <c r="AW158" s="453" t="s">
        <v>484</v>
      </c>
      <c r="AX158" s="454" t="s">
        <v>484</v>
      </c>
      <c r="AY158" s="453" t="s">
        <v>484</v>
      </c>
      <c r="AZ158" s="1370" t="s">
        <v>4565</v>
      </c>
      <c r="BA158" s="453" t="s">
        <v>102</v>
      </c>
      <c r="BB158" s="453" t="s">
        <v>102</v>
      </c>
      <c r="BC158" s="453"/>
      <c r="BD158" s="177" t="s">
        <v>1167</v>
      </c>
      <c r="BE158" s="187">
        <v>2</v>
      </c>
      <c r="BF158" s="188">
        <v>2</v>
      </c>
      <c r="BG158" s="188"/>
      <c r="BH158" s="188">
        <v>7.5</v>
      </c>
      <c r="BI158" s="188">
        <v>7.5</v>
      </c>
      <c r="BJ158" s="188">
        <v>4.5</v>
      </c>
      <c r="BK158" s="188">
        <v>4.5</v>
      </c>
      <c r="BL158" s="194">
        <f t="shared" ref="BL158:BL160" si="77">BE158+BH158+BJ158</f>
        <v>14</v>
      </c>
      <c r="BM158" s="194">
        <f t="shared" ref="BM158" si="78">BF158+BI158+BK158</f>
        <v>14</v>
      </c>
      <c r="BN158" s="1033">
        <f>14-BM158</f>
        <v>0</v>
      </c>
      <c r="BO158" s="455" t="s">
        <v>97</v>
      </c>
      <c r="BP158" s="456" t="s">
        <v>102</v>
      </c>
      <c r="BQ158" s="456" t="s">
        <v>97</v>
      </c>
      <c r="BR158" s="456" t="s">
        <v>102</v>
      </c>
      <c r="BS158" s="456" t="s">
        <v>97</v>
      </c>
      <c r="BT158" s="457" t="s">
        <v>102</v>
      </c>
      <c r="BU158" s="455" t="s">
        <v>97</v>
      </c>
      <c r="BV158" s="456" t="s">
        <v>102</v>
      </c>
      <c r="BW158" s="456" t="s">
        <v>97</v>
      </c>
      <c r="BX158" s="456" t="s">
        <v>102</v>
      </c>
      <c r="BY158" s="456" t="s">
        <v>97</v>
      </c>
      <c r="BZ158" s="457" t="s">
        <v>102</v>
      </c>
      <c r="CA158" s="458" t="s">
        <v>97</v>
      </c>
      <c r="CB158" s="459" t="s">
        <v>102</v>
      </c>
      <c r="CC158" s="459" t="s">
        <v>97</v>
      </c>
      <c r="CD158" s="459" t="s">
        <v>102</v>
      </c>
      <c r="CE158" s="459" t="s">
        <v>97</v>
      </c>
      <c r="CF158" s="459" t="s">
        <v>102</v>
      </c>
      <c r="CG158" s="459" t="s">
        <v>97</v>
      </c>
      <c r="CH158" s="459" t="s">
        <v>102</v>
      </c>
      <c r="CI158" s="459" t="s">
        <v>97</v>
      </c>
      <c r="CJ158" s="459" t="s">
        <v>102</v>
      </c>
      <c r="CK158" s="459" t="s">
        <v>97</v>
      </c>
      <c r="CL158" s="459" t="s">
        <v>102</v>
      </c>
      <c r="CM158" s="459" t="s">
        <v>97</v>
      </c>
      <c r="CN158" s="459" t="s">
        <v>102</v>
      </c>
      <c r="CO158" s="459" t="s">
        <v>97</v>
      </c>
      <c r="CP158" s="460" t="s">
        <v>102</v>
      </c>
      <c r="CQ158" s="190" t="s">
        <v>97</v>
      </c>
      <c r="CR158" s="191" t="s">
        <v>102</v>
      </c>
      <c r="CS158" s="191" t="s">
        <v>97</v>
      </c>
      <c r="CT158" s="191" t="s">
        <v>102</v>
      </c>
      <c r="CU158" s="191" t="s">
        <v>97</v>
      </c>
      <c r="CV158" s="192" t="s">
        <v>102</v>
      </c>
      <c r="CW158" s="191" t="s">
        <v>97</v>
      </c>
      <c r="CX158" s="192" t="s">
        <v>102</v>
      </c>
      <c r="CY158" s="186" t="s">
        <v>97</v>
      </c>
      <c r="CZ158" s="186" t="s">
        <v>102</v>
      </c>
      <c r="DA158" s="186" t="s">
        <v>97</v>
      </c>
      <c r="DB158" s="186" t="s">
        <v>102</v>
      </c>
      <c r="DC158" s="186" t="s">
        <v>110</v>
      </c>
      <c r="DD158" s="186">
        <v>94</v>
      </c>
      <c r="DE158" s="186" t="s">
        <v>110</v>
      </c>
      <c r="DF158" s="186">
        <v>93</v>
      </c>
      <c r="DG158" s="186" t="s">
        <v>97</v>
      </c>
      <c r="DH158" s="186" t="s">
        <v>102</v>
      </c>
      <c r="DI158" s="186" t="s">
        <v>97</v>
      </c>
      <c r="DJ158" s="186" t="s">
        <v>102</v>
      </c>
      <c r="DK158" s="186" t="s">
        <v>97</v>
      </c>
      <c r="DL158" s="186" t="s">
        <v>102</v>
      </c>
      <c r="DM158" s="186" t="s">
        <v>97</v>
      </c>
      <c r="DN158" s="186" t="s">
        <v>102</v>
      </c>
      <c r="DO158" s="186" t="s">
        <v>97</v>
      </c>
      <c r="DP158" s="186" t="s">
        <v>102</v>
      </c>
      <c r="DQ158" s="186" t="s">
        <v>97</v>
      </c>
      <c r="DR158" s="186" t="s">
        <v>102</v>
      </c>
      <c r="DS158" s="186" t="s">
        <v>97</v>
      </c>
      <c r="DT158" s="186" t="s">
        <v>102</v>
      </c>
      <c r="DU158" s="186" t="s">
        <v>97</v>
      </c>
      <c r="DV158" s="186" t="s">
        <v>102</v>
      </c>
      <c r="DW158" s="186" t="s">
        <v>97</v>
      </c>
      <c r="DX158" s="186" t="s">
        <v>102</v>
      </c>
      <c r="DY158" s="177" t="s">
        <v>110</v>
      </c>
      <c r="DZ158" s="177" t="s">
        <v>287</v>
      </c>
      <c r="EA158" s="177" t="s">
        <v>110</v>
      </c>
      <c r="EB158" s="177" t="s">
        <v>287</v>
      </c>
      <c r="EC158" s="177" t="s">
        <v>97</v>
      </c>
      <c r="ED158" s="177" t="s">
        <v>102</v>
      </c>
      <c r="EE158" s="186" t="s">
        <v>97</v>
      </c>
      <c r="EF158" s="186" t="s">
        <v>102</v>
      </c>
      <c r="EG158" s="186" t="s">
        <v>97</v>
      </c>
      <c r="EH158" s="198" t="s">
        <v>102</v>
      </c>
      <c r="EI158" s="183" t="s">
        <v>110</v>
      </c>
      <c r="EJ158" s="186" t="s">
        <v>143</v>
      </c>
      <c r="EK158" s="177" t="s">
        <v>97</v>
      </c>
      <c r="EL158" s="177" t="s">
        <v>102</v>
      </c>
      <c r="EM158" s="177" t="s">
        <v>97</v>
      </c>
      <c r="EN158" s="177" t="s">
        <v>102</v>
      </c>
      <c r="EO158" s="177" t="s">
        <v>97</v>
      </c>
      <c r="EP158" s="193" t="s">
        <v>102</v>
      </c>
      <c r="EQ158" s="183"/>
      <c r="ER158" s="177"/>
      <c r="ES158" s="177"/>
      <c r="ET158" s="177"/>
      <c r="EU158" s="177"/>
      <c r="EV158" s="177"/>
      <c r="EW158" s="177" t="s">
        <v>110</v>
      </c>
      <c r="EX158" s="177" t="s">
        <v>287</v>
      </c>
      <c r="EY158" s="177" t="s">
        <v>97</v>
      </c>
      <c r="EZ158" s="177" t="s">
        <v>102</v>
      </c>
      <c r="FA158" s="177" t="s">
        <v>97</v>
      </c>
      <c r="FB158" s="193" t="s">
        <v>102</v>
      </c>
      <c r="FC158" s="302"/>
      <c r="FD158" s="295"/>
      <c r="FE158" s="295"/>
      <c r="FF158" s="295"/>
      <c r="FG158" s="295"/>
      <c r="FH158" s="295"/>
      <c r="FI158" s="183"/>
      <c r="FJ158" s="177"/>
      <c r="FK158" s="177"/>
      <c r="FL158" s="177" t="s">
        <v>181</v>
      </c>
      <c r="FM158" s="177" t="s">
        <v>110</v>
      </c>
      <c r="FN158" s="177" t="s">
        <v>287</v>
      </c>
      <c r="FO158" s="177"/>
      <c r="FP158" s="193"/>
      <c r="FQ158" s="184"/>
      <c r="FR158" s="203"/>
      <c r="FS158" s="203"/>
      <c r="FT158" s="203"/>
      <c r="FU158" s="201"/>
      <c r="FV158" s="201"/>
      <c r="FW158" s="177"/>
      <c r="FX158" s="203"/>
      <c r="FY158" s="203"/>
      <c r="FZ158" s="235"/>
      <c r="GA158" s="177" t="s">
        <v>181</v>
      </c>
      <c r="GB158" s="202" t="s">
        <v>110</v>
      </c>
      <c r="GC158" s="235" t="s">
        <v>143</v>
      </c>
      <c r="GD158" s="183"/>
      <c r="GE158" s="201"/>
      <c r="GF158" s="177"/>
      <c r="GG158" s="177"/>
      <c r="GH158" s="177"/>
      <c r="GI158" s="177"/>
      <c r="GJ158" s="177"/>
      <c r="GK158" s="177"/>
      <c r="GL158" s="177"/>
      <c r="GM158" s="177"/>
      <c r="GN158" s="177"/>
      <c r="GO158" s="177"/>
      <c r="GP158" s="177"/>
      <c r="GQ158" s="177"/>
      <c r="GR158" s="177"/>
      <c r="GS158" s="177"/>
      <c r="GT158" s="177" t="s">
        <v>608</v>
      </c>
      <c r="GU158" s="177"/>
      <c r="GV158" s="177"/>
      <c r="GW158" s="177"/>
      <c r="GX158" s="177"/>
      <c r="GY158" s="177"/>
      <c r="GZ158" s="177"/>
      <c r="HA158" s="177" t="s">
        <v>181</v>
      </c>
      <c r="HB158" s="177" t="s">
        <v>110</v>
      </c>
      <c r="HC158" s="193" t="s">
        <v>287</v>
      </c>
      <c r="HD158" s="183"/>
      <c r="HE158" s="177"/>
      <c r="HF158" s="177"/>
      <c r="HG158" s="177"/>
      <c r="HH158" s="177"/>
      <c r="HI158" s="177"/>
      <c r="HJ158" s="177"/>
      <c r="HK158" s="177"/>
      <c r="HL158" s="177"/>
      <c r="HM158" s="177"/>
      <c r="HN158" s="177"/>
      <c r="HO158" s="193"/>
      <c r="HP158" s="1057"/>
      <c r="HQ158" s="1057"/>
      <c r="HR158" s="1057"/>
      <c r="HS158" s="1057"/>
      <c r="HT158" s="1057"/>
      <c r="HU158" s="1057"/>
      <c r="HV158" s="1057"/>
      <c r="HW158" s="1057"/>
      <c r="HX158" s="1057"/>
      <c r="HY158" s="1057"/>
      <c r="HZ158" s="1057"/>
      <c r="IA158" s="1057"/>
      <c r="IB158" s="1057"/>
      <c r="IC158" s="1057"/>
      <c r="ID158" s="1057"/>
      <c r="IE158" s="1057"/>
      <c r="IF158" s="1057"/>
      <c r="IG158" s="1057"/>
      <c r="IH158" s="1057"/>
      <c r="II158" s="1057"/>
      <c r="IJ158" s="1057"/>
      <c r="IK158" s="1057"/>
      <c r="IL158" s="1057"/>
      <c r="IM158" s="1057"/>
    </row>
    <row r="159" spans="1:247" s="185" customFormat="1" ht="15.75" thickBot="1" x14ac:dyDescent="0.3">
      <c r="A159" s="453">
        <v>158</v>
      </c>
      <c r="B159" s="453" t="s">
        <v>1160</v>
      </c>
      <c r="C159" s="453" t="s">
        <v>1161</v>
      </c>
      <c r="D159" s="412" t="s">
        <v>3867</v>
      </c>
      <c r="E159" s="1364" t="s">
        <v>4292</v>
      </c>
      <c r="F159" s="453" t="s">
        <v>1170</v>
      </c>
      <c r="G159" s="453" t="s">
        <v>96</v>
      </c>
      <c r="H159" s="453" t="s">
        <v>1171</v>
      </c>
      <c r="I159" s="453">
        <v>24</v>
      </c>
      <c r="J159" s="453"/>
      <c r="K159" s="453" t="s">
        <v>563</v>
      </c>
      <c r="L159" s="453"/>
      <c r="M159" s="453" t="s">
        <v>98</v>
      </c>
      <c r="N159" s="453"/>
      <c r="O159" s="453"/>
      <c r="P159" s="453"/>
      <c r="Q159" s="453" t="s">
        <v>167</v>
      </c>
      <c r="R159" s="453"/>
      <c r="S159" s="1124">
        <v>2022</v>
      </c>
      <c r="T159" s="453"/>
      <c r="U159" s="453" t="s">
        <v>128</v>
      </c>
      <c r="V159" s="453"/>
      <c r="W159" s="453" t="s">
        <v>101</v>
      </c>
      <c r="X159" s="453"/>
      <c r="Y159" s="453" t="s">
        <v>102</v>
      </c>
      <c r="Z159" s="453"/>
      <c r="AA159" s="453" t="s">
        <v>1172</v>
      </c>
      <c r="AB159" s="453"/>
      <c r="AC159" s="453"/>
      <c r="AD159" s="453"/>
      <c r="AE159" s="453" t="s">
        <v>102</v>
      </c>
      <c r="AF159" s="453" t="s">
        <v>103</v>
      </c>
      <c r="AG159" s="453" t="s">
        <v>414</v>
      </c>
      <c r="AH159" s="453" t="s">
        <v>119</v>
      </c>
      <c r="AI159" s="453" t="s">
        <v>1173</v>
      </c>
      <c r="AJ159" s="453" t="s">
        <v>834</v>
      </c>
      <c r="AK159" s="1120">
        <v>44857</v>
      </c>
      <c r="AL159" s="453" t="s">
        <v>102</v>
      </c>
      <c r="AM159" s="453" t="s">
        <v>102</v>
      </c>
      <c r="AN159" s="453" t="s">
        <v>98</v>
      </c>
      <c r="AO159" s="177" t="s">
        <v>140</v>
      </c>
      <c r="AP159" s="453" t="s">
        <v>514</v>
      </c>
      <c r="AQ159" s="454" t="s">
        <v>515</v>
      </c>
      <c r="AR159" s="453" t="s">
        <v>102</v>
      </c>
      <c r="AS159" s="177" t="s">
        <v>170</v>
      </c>
      <c r="AT159" s="453" t="s">
        <v>1174</v>
      </c>
      <c r="AU159" s="453" t="s">
        <v>311</v>
      </c>
      <c r="AV159" s="469" t="s">
        <v>9</v>
      </c>
      <c r="AW159" s="453" t="s">
        <v>484</v>
      </c>
      <c r="AX159" s="454" t="s">
        <v>484</v>
      </c>
      <c r="AY159" s="453" t="s">
        <v>484</v>
      </c>
      <c r="AZ159" s="1370" t="s">
        <v>4565</v>
      </c>
      <c r="BA159" s="453" t="s">
        <v>102</v>
      </c>
      <c r="BB159" s="453" t="s">
        <v>102</v>
      </c>
      <c r="BC159" s="453"/>
      <c r="BD159" s="177" t="s">
        <v>1175</v>
      </c>
      <c r="BE159" s="187">
        <v>1</v>
      </c>
      <c r="BF159" s="188">
        <v>1</v>
      </c>
      <c r="BG159" s="188"/>
      <c r="BH159" s="188">
        <v>7.5</v>
      </c>
      <c r="BI159" s="188">
        <v>7.5</v>
      </c>
      <c r="BJ159" s="188">
        <v>4.5</v>
      </c>
      <c r="BK159" s="188">
        <v>4.5</v>
      </c>
      <c r="BL159" s="194">
        <f>BE159+BH159+BJ159</f>
        <v>13</v>
      </c>
      <c r="BM159" s="194">
        <f>BF159+BI159+BK159</f>
        <v>13</v>
      </c>
      <c r="BN159" s="245">
        <f>13-BM159</f>
        <v>0</v>
      </c>
      <c r="BO159" s="455" t="s">
        <v>97</v>
      </c>
      <c r="BP159" s="456" t="s">
        <v>102</v>
      </c>
      <c r="BQ159" s="456" t="s">
        <v>97</v>
      </c>
      <c r="BR159" s="456" t="s">
        <v>102</v>
      </c>
      <c r="BS159" s="456" t="s">
        <v>97</v>
      </c>
      <c r="BT159" s="457" t="s">
        <v>102</v>
      </c>
      <c r="BU159" s="455" t="s">
        <v>97</v>
      </c>
      <c r="BV159" s="456" t="s">
        <v>102</v>
      </c>
      <c r="BW159" s="456" t="s">
        <v>97</v>
      </c>
      <c r="BX159" s="456" t="s">
        <v>102</v>
      </c>
      <c r="BY159" s="456" t="s">
        <v>97</v>
      </c>
      <c r="BZ159" s="457" t="s">
        <v>102</v>
      </c>
      <c r="CA159" s="458" t="s">
        <v>97</v>
      </c>
      <c r="CB159" s="459" t="s">
        <v>102</v>
      </c>
      <c r="CC159" s="459" t="s">
        <v>97</v>
      </c>
      <c r="CD159" s="459" t="s">
        <v>102</v>
      </c>
      <c r="CE159" s="459" t="s">
        <v>97</v>
      </c>
      <c r="CF159" s="459" t="s">
        <v>102</v>
      </c>
      <c r="CG159" s="459" t="s">
        <v>97</v>
      </c>
      <c r="CH159" s="459" t="s">
        <v>102</v>
      </c>
      <c r="CI159" s="459" t="s">
        <v>97</v>
      </c>
      <c r="CJ159" s="459" t="s">
        <v>102</v>
      </c>
      <c r="CK159" s="459" t="s">
        <v>97</v>
      </c>
      <c r="CL159" s="459" t="s">
        <v>102</v>
      </c>
      <c r="CM159" s="459" t="s">
        <v>97</v>
      </c>
      <c r="CN159" s="459" t="s">
        <v>102</v>
      </c>
      <c r="CO159" s="459" t="s">
        <v>97</v>
      </c>
      <c r="CP159" s="460" t="s">
        <v>102</v>
      </c>
      <c r="CQ159" s="190" t="s">
        <v>97</v>
      </c>
      <c r="CR159" s="191" t="s">
        <v>102</v>
      </c>
      <c r="CS159" s="191" t="s">
        <v>97</v>
      </c>
      <c r="CT159" s="191" t="s">
        <v>102</v>
      </c>
      <c r="CU159" s="191" t="s">
        <v>97</v>
      </c>
      <c r="CV159" s="192" t="s">
        <v>102</v>
      </c>
      <c r="CW159" s="191" t="s">
        <v>97</v>
      </c>
      <c r="CX159" s="192" t="s">
        <v>102</v>
      </c>
      <c r="CY159" s="186" t="s">
        <v>97</v>
      </c>
      <c r="CZ159" s="186" t="s">
        <v>102</v>
      </c>
      <c r="DA159" s="186" t="s">
        <v>97</v>
      </c>
      <c r="DB159" s="186" t="s">
        <v>102</v>
      </c>
      <c r="DC159" s="186" t="s">
        <v>97</v>
      </c>
      <c r="DD159" s="186" t="s">
        <v>102</v>
      </c>
      <c r="DE159" s="186" t="s">
        <v>110</v>
      </c>
      <c r="DF159" s="186">
        <v>90</v>
      </c>
      <c r="DG159" s="186" t="s">
        <v>97</v>
      </c>
      <c r="DH159" s="186" t="s">
        <v>102</v>
      </c>
      <c r="DI159" s="186" t="s">
        <v>97</v>
      </c>
      <c r="DJ159" s="186" t="s">
        <v>102</v>
      </c>
      <c r="DK159" s="186" t="s">
        <v>97</v>
      </c>
      <c r="DL159" s="186" t="s">
        <v>102</v>
      </c>
      <c r="DM159" s="186" t="s">
        <v>97</v>
      </c>
      <c r="DN159" s="186" t="s">
        <v>102</v>
      </c>
      <c r="DO159" s="186" t="s">
        <v>97</v>
      </c>
      <c r="DP159" s="186" t="s">
        <v>102</v>
      </c>
      <c r="DQ159" s="186" t="s">
        <v>97</v>
      </c>
      <c r="DR159" s="186" t="s">
        <v>102</v>
      </c>
      <c r="DS159" s="186" t="s">
        <v>97</v>
      </c>
      <c r="DT159" s="186" t="s">
        <v>102</v>
      </c>
      <c r="DU159" s="186" t="s">
        <v>97</v>
      </c>
      <c r="DV159" s="186" t="s">
        <v>102</v>
      </c>
      <c r="DW159" s="186" t="s">
        <v>97</v>
      </c>
      <c r="DX159" s="186" t="s">
        <v>102</v>
      </c>
      <c r="DY159" s="177" t="s">
        <v>110</v>
      </c>
      <c r="DZ159" s="177" t="s">
        <v>287</v>
      </c>
      <c r="EA159" s="177" t="s">
        <v>110</v>
      </c>
      <c r="EB159" s="177" t="s">
        <v>287</v>
      </c>
      <c r="EC159" s="177" t="s">
        <v>97</v>
      </c>
      <c r="ED159" s="177" t="s">
        <v>102</v>
      </c>
      <c r="EE159" s="186" t="s">
        <v>97</v>
      </c>
      <c r="EF159" s="186" t="s">
        <v>102</v>
      </c>
      <c r="EG159" s="186" t="s">
        <v>97</v>
      </c>
      <c r="EH159" s="198" t="s">
        <v>102</v>
      </c>
      <c r="EI159" s="199" t="s">
        <v>110</v>
      </c>
      <c r="EJ159" s="186" t="s">
        <v>314</v>
      </c>
      <c r="EK159" s="177" t="s">
        <v>97</v>
      </c>
      <c r="EL159" s="177" t="s">
        <v>102</v>
      </c>
      <c r="EM159" s="186" t="s">
        <v>97</v>
      </c>
      <c r="EN159" s="186" t="s">
        <v>102</v>
      </c>
      <c r="EO159" s="186" t="s">
        <v>97</v>
      </c>
      <c r="EP159" s="198" t="s">
        <v>102</v>
      </c>
      <c r="EQ159" s="183"/>
      <c r="ER159" s="177"/>
      <c r="ES159" s="177"/>
      <c r="ET159" s="177"/>
      <c r="EU159" s="177"/>
      <c r="EV159" s="177"/>
      <c r="EW159" s="177"/>
      <c r="EX159" s="177"/>
      <c r="EY159" s="177"/>
      <c r="EZ159" s="177"/>
      <c r="FA159" s="177"/>
      <c r="FB159" s="193"/>
      <c r="FC159" s="302"/>
      <c r="FD159" s="295"/>
      <c r="FE159" s="295"/>
      <c r="FF159" s="295"/>
      <c r="FG159" s="295"/>
      <c r="FH159" s="295"/>
      <c r="FI159" s="183"/>
      <c r="FJ159" s="177"/>
      <c r="FK159" s="177"/>
      <c r="FL159" s="177" t="s">
        <v>181</v>
      </c>
      <c r="FM159" s="177" t="s">
        <v>110</v>
      </c>
      <c r="FN159" s="177" t="s">
        <v>143</v>
      </c>
      <c r="FO159" s="177" t="s">
        <v>181</v>
      </c>
      <c r="FP159" s="193" t="s">
        <v>110</v>
      </c>
      <c r="FQ159" s="193" t="s">
        <v>143</v>
      </c>
      <c r="FR159" s="383"/>
      <c r="FS159" s="384"/>
      <c r="FT159" s="385"/>
      <c r="FU159" s="201"/>
      <c r="FV159" s="201"/>
      <c r="FW159" s="193"/>
      <c r="FX159" s="383" t="s">
        <v>181</v>
      </c>
      <c r="FY159" s="384" t="s">
        <v>110</v>
      </c>
      <c r="FZ159" s="665" t="s">
        <v>351</v>
      </c>
      <c r="GA159" s="177" t="s">
        <v>181</v>
      </c>
      <c r="GB159" s="202" t="s">
        <v>110</v>
      </c>
      <c r="GC159" s="665" t="s">
        <v>350</v>
      </c>
      <c r="GD159" s="183"/>
      <c r="GE159" s="201"/>
      <c r="GF159" s="177"/>
      <c r="GG159" s="177"/>
      <c r="GH159" s="177"/>
      <c r="GI159" s="177"/>
      <c r="GJ159" s="177"/>
      <c r="GK159" s="177"/>
      <c r="GL159" s="177"/>
      <c r="GM159" s="177"/>
      <c r="GN159" s="177"/>
      <c r="GO159" s="177"/>
      <c r="GP159" s="177"/>
      <c r="GQ159" s="177"/>
      <c r="GR159" s="177"/>
      <c r="GS159" s="177"/>
      <c r="GT159" s="177"/>
      <c r="GU159" s="177"/>
      <c r="GV159" s="177"/>
      <c r="GW159" s="177"/>
      <c r="GX159" s="177"/>
      <c r="GY159" s="177"/>
      <c r="GZ159" s="177"/>
      <c r="HA159" s="177"/>
      <c r="HB159" s="177"/>
      <c r="HC159" s="193"/>
      <c r="HD159" s="183"/>
      <c r="HE159" s="177"/>
      <c r="HF159" s="177"/>
      <c r="HG159" s="177"/>
      <c r="HH159" s="177"/>
      <c r="HI159" s="177"/>
      <c r="HJ159" s="177"/>
      <c r="HK159" s="177"/>
      <c r="HL159" s="177"/>
      <c r="HM159" s="177"/>
      <c r="HN159" s="177"/>
      <c r="HO159" s="193"/>
      <c r="HP159" s="1057"/>
      <c r="HQ159" s="1057"/>
      <c r="HR159" s="1057"/>
      <c r="HS159" s="1057"/>
      <c r="HT159" s="1057"/>
      <c r="HU159" s="1057"/>
      <c r="HV159" s="1057"/>
      <c r="HW159" s="1057"/>
      <c r="HX159" s="1057"/>
      <c r="HY159" s="1057"/>
      <c r="HZ159" s="1057"/>
      <c r="IA159" s="1057"/>
      <c r="IB159" s="1057"/>
      <c r="IC159" s="1057"/>
      <c r="ID159" s="1057"/>
      <c r="IE159" s="1057"/>
      <c r="IF159" s="1057"/>
      <c r="IG159" s="1057"/>
      <c r="IH159" s="1057"/>
      <c r="II159" s="1057"/>
      <c r="IJ159" s="1057"/>
      <c r="IK159" s="1057"/>
      <c r="IL159" s="1057"/>
      <c r="IM159" s="1057"/>
    </row>
    <row r="160" spans="1:247" s="185" customFormat="1" ht="15.75" thickBot="1" x14ac:dyDescent="0.3">
      <c r="A160" s="453">
        <v>159</v>
      </c>
      <c r="B160" s="453" t="s">
        <v>1168</v>
      </c>
      <c r="C160" s="453" t="s">
        <v>1169</v>
      </c>
      <c r="D160" s="412" t="s">
        <v>3868</v>
      </c>
      <c r="E160" s="1364" t="s">
        <v>4293</v>
      </c>
      <c r="F160" s="453" t="s">
        <v>1178</v>
      </c>
      <c r="G160" s="453" t="s">
        <v>96</v>
      </c>
      <c r="H160" s="1120">
        <v>25125</v>
      </c>
      <c r="I160" s="453">
        <v>55</v>
      </c>
      <c r="J160" s="453"/>
      <c r="K160" s="453" t="s">
        <v>563</v>
      </c>
      <c r="L160" s="453"/>
      <c r="M160" s="453" t="s">
        <v>98</v>
      </c>
      <c r="N160" s="453"/>
      <c r="O160" s="453"/>
      <c r="P160" s="453"/>
      <c r="Q160" s="453" t="s">
        <v>633</v>
      </c>
      <c r="R160" s="453"/>
      <c r="S160" s="1124">
        <v>1990</v>
      </c>
      <c r="T160" s="453"/>
      <c r="U160" s="453" t="s">
        <v>100</v>
      </c>
      <c r="V160" s="453"/>
      <c r="W160" s="453" t="s">
        <v>101</v>
      </c>
      <c r="X160" s="453"/>
      <c r="Y160" s="453" t="s">
        <v>225</v>
      </c>
      <c r="Z160" s="453"/>
      <c r="AA160" s="453" t="s">
        <v>300</v>
      </c>
      <c r="AB160" s="453"/>
      <c r="AC160" s="453"/>
      <c r="AD160" s="453"/>
      <c r="AE160" s="453" t="s">
        <v>102</v>
      </c>
      <c r="AF160" s="453" t="s">
        <v>117</v>
      </c>
      <c r="AG160" s="453" t="s">
        <v>1179</v>
      </c>
      <c r="AH160" s="453" t="s">
        <v>119</v>
      </c>
      <c r="AI160" s="453" t="s">
        <v>1180</v>
      </c>
      <c r="AJ160" s="453" t="s">
        <v>1181</v>
      </c>
      <c r="AK160" s="1120">
        <v>45208</v>
      </c>
      <c r="AL160" s="453" t="s">
        <v>102</v>
      </c>
      <c r="AM160" s="453" t="s">
        <v>102</v>
      </c>
      <c r="AN160" s="453" t="s">
        <v>98</v>
      </c>
      <c r="AO160" s="177" t="s">
        <v>236</v>
      </c>
      <c r="AP160" s="453" t="s">
        <v>514</v>
      </c>
      <c r="AQ160" s="454" t="s">
        <v>515</v>
      </c>
      <c r="AR160" s="453" t="s">
        <v>102</v>
      </c>
      <c r="AS160" s="177" t="s">
        <v>133</v>
      </c>
      <c r="AT160" s="453" t="s">
        <v>102</v>
      </c>
      <c r="AU160" s="453" t="s">
        <v>230</v>
      </c>
      <c r="AV160" s="469" t="s">
        <v>9</v>
      </c>
      <c r="AW160" s="453" t="s">
        <v>484</v>
      </c>
      <c r="AX160" s="454" t="s">
        <v>484</v>
      </c>
      <c r="AY160" s="453" t="s">
        <v>484</v>
      </c>
      <c r="AZ160" s="1369" t="s">
        <v>2835</v>
      </c>
      <c r="BA160" s="453" t="s">
        <v>102</v>
      </c>
      <c r="BB160" s="1090" t="s">
        <v>102</v>
      </c>
      <c r="BC160" s="1090"/>
      <c r="BD160" s="177" t="s">
        <v>1182</v>
      </c>
      <c r="BE160" s="187">
        <v>1</v>
      </c>
      <c r="BF160" s="188">
        <v>1</v>
      </c>
      <c r="BG160" s="188"/>
      <c r="BH160" s="188">
        <v>7.5</v>
      </c>
      <c r="BI160" s="188">
        <v>7.5</v>
      </c>
      <c r="BJ160" s="188">
        <v>4.5</v>
      </c>
      <c r="BK160" s="188">
        <v>4.5</v>
      </c>
      <c r="BL160" s="194">
        <f t="shared" si="77"/>
        <v>13</v>
      </c>
      <c r="BM160" s="197">
        <f>BF160+BI160+BK160</f>
        <v>13</v>
      </c>
      <c r="BN160" s="1033">
        <f t="shared" ref="BN160" si="79">13-BM160</f>
        <v>0</v>
      </c>
      <c r="BO160" s="455" t="s">
        <v>97</v>
      </c>
      <c r="BP160" s="456" t="s">
        <v>102</v>
      </c>
      <c r="BQ160" s="456" t="s">
        <v>97</v>
      </c>
      <c r="BR160" s="456" t="s">
        <v>102</v>
      </c>
      <c r="BS160" s="456" t="s">
        <v>97</v>
      </c>
      <c r="BT160" s="457" t="s">
        <v>102</v>
      </c>
      <c r="BU160" s="455" t="s">
        <v>97</v>
      </c>
      <c r="BV160" s="456" t="s">
        <v>102</v>
      </c>
      <c r="BW160" s="456" t="s">
        <v>97</v>
      </c>
      <c r="BX160" s="456" t="s">
        <v>102</v>
      </c>
      <c r="BY160" s="456" t="s">
        <v>97</v>
      </c>
      <c r="BZ160" s="457" t="s">
        <v>102</v>
      </c>
      <c r="CA160" s="458" t="s">
        <v>97</v>
      </c>
      <c r="CB160" s="459" t="s">
        <v>102</v>
      </c>
      <c r="CC160" s="459" t="s">
        <v>97</v>
      </c>
      <c r="CD160" s="459" t="s">
        <v>102</v>
      </c>
      <c r="CE160" s="459" t="s">
        <v>97</v>
      </c>
      <c r="CF160" s="459" t="s">
        <v>102</v>
      </c>
      <c r="CG160" s="459" t="s">
        <v>97</v>
      </c>
      <c r="CH160" s="459" t="s">
        <v>102</v>
      </c>
      <c r="CI160" s="459" t="s">
        <v>97</v>
      </c>
      <c r="CJ160" s="459" t="s">
        <v>102</v>
      </c>
      <c r="CK160" s="459" t="s">
        <v>97</v>
      </c>
      <c r="CL160" s="459" t="s">
        <v>102</v>
      </c>
      <c r="CM160" s="459" t="s">
        <v>97</v>
      </c>
      <c r="CN160" s="459" t="s">
        <v>102</v>
      </c>
      <c r="CO160" s="459" t="s">
        <v>97</v>
      </c>
      <c r="CP160" s="460" t="s">
        <v>102</v>
      </c>
      <c r="CQ160" s="190" t="s">
        <v>97</v>
      </c>
      <c r="CR160" s="191" t="s">
        <v>102</v>
      </c>
      <c r="CS160" s="191" t="s">
        <v>97</v>
      </c>
      <c r="CT160" s="191" t="s">
        <v>102</v>
      </c>
      <c r="CU160" s="191" t="s">
        <v>97</v>
      </c>
      <c r="CV160" s="192" t="s">
        <v>102</v>
      </c>
      <c r="CW160" s="191" t="s">
        <v>97</v>
      </c>
      <c r="CX160" s="192" t="s">
        <v>102</v>
      </c>
      <c r="CY160" s="186" t="s">
        <v>97</v>
      </c>
      <c r="CZ160" s="186" t="s">
        <v>102</v>
      </c>
      <c r="DA160" s="186" t="s">
        <v>97</v>
      </c>
      <c r="DB160" s="186" t="s">
        <v>102</v>
      </c>
      <c r="DC160" s="186" t="s">
        <v>110</v>
      </c>
      <c r="DD160" s="186">
        <v>97</v>
      </c>
      <c r="DE160" s="186" t="s">
        <v>97</v>
      </c>
      <c r="DF160" s="186" t="s">
        <v>102</v>
      </c>
      <c r="DG160" s="186" t="s">
        <v>97</v>
      </c>
      <c r="DH160" s="186" t="s">
        <v>102</v>
      </c>
      <c r="DI160" s="186" t="s">
        <v>97</v>
      </c>
      <c r="DJ160" s="186" t="s">
        <v>102</v>
      </c>
      <c r="DK160" s="186" t="s">
        <v>97</v>
      </c>
      <c r="DL160" s="186" t="s">
        <v>102</v>
      </c>
      <c r="DM160" s="186" t="s">
        <v>97</v>
      </c>
      <c r="DN160" s="186" t="s">
        <v>102</v>
      </c>
      <c r="DO160" s="186" t="s">
        <v>97</v>
      </c>
      <c r="DP160" s="186" t="s">
        <v>102</v>
      </c>
      <c r="DQ160" s="186" t="s">
        <v>97</v>
      </c>
      <c r="DR160" s="186" t="s">
        <v>102</v>
      </c>
      <c r="DS160" s="186" t="s">
        <v>97</v>
      </c>
      <c r="DT160" s="186" t="s">
        <v>102</v>
      </c>
      <c r="DU160" s="186" t="s">
        <v>97</v>
      </c>
      <c r="DV160" s="186" t="s">
        <v>102</v>
      </c>
      <c r="DW160" s="186" t="s">
        <v>97</v>
      </c>
      <c r="DX160" s="186" t="s">
        <v>102</v>
      </c>
      <c r="DY160" s="177" t="s">
        <v>110</v>
      </c>
      <c r="DZ160" s="177" t="s">
        <v>287</v>
      </c>
      <c r="EA160" s="177" t="s">
        <v>110</v>
      </c>
      <c r="EB160" s="177" t="s">
        <v>143</v>
      </c>
      <c r="EC160" s="177" t="s">
        <v>97</v>
      </c>
      <c r="ED160" s="177" t="s">
        <v>102</v>
      </c>
      <c r="EE160" s="177" t="s">
        <v>97</v>
      </c>
      <c r="EF160" s="177" t="s">
        <v>102</v>
      </c>
      <c r="EG160" s="177" t="s">
        <v>97</v>
      </c>
      <c r="EH160" s="193" t="s">
        <v>102</v>
      </c>
      <c r="EI160" s="183" t="s">
        <v>110</v>
      </c>
      <c r="EJ160" s="177" t="s">
        <v>143</v>
      </c>
      <c r="EK160" s="177" t="s">
        <v>97</v>
      </c>
      <c r="EL160" s="177" t="s">
        <v>102</v>
      </c>
      <c r="EM160" s="177" t="s">
        <v>97</v>
      </c>
      <c r="EN160" s="177" t="s">
        <v>102</v>
      </c>
      <c r="EO160" s="177" t="s">
        <v>97</v>
      </c>
      <c r="EP160" s="193" t="s">
        <v>102</v>
      </c>
      <c r="EQ160" s="183"/>
      <c r="ER160" s="177"/>
      <c r="ES160" s="177"/>
      <c r="ET160" s="177"/>
      <c r="EU160" s="177"/>
      <c r="EV160" s="177"/>
      <c r="EW160" s="177" t="s">
        <v>110</v>
      </c>
      <c r="EX160" s="177" t="s">
        <v>143</v>
      </c>
      <c r="EY160" s="177" t="s">
        <v>97</v>
      </c>
      <c r="EZ160" s="177" t="s">
        <v>102</v>
      </c>
      <c r="FA160" s="177" t="s">
        <v>97</v>
      </c>
      <c r="FB160" s="193" t="s">
        <v>102</v>
      </c>
      <c r="FC160" s="302"/>
      <c r="FD160" s="295"/>
      <c r="FE160" s="295"/>
      <c r="FF160" s="295"/>
      <c r="FG160" s="295"/>
      <c r="FH160" s="295"/>
      <c r="FI160" s="183"/>
      <c r="FJ160" s="177"/>
      <c r="FK160" s="177"/>
      <c r="FL160" s="177" t="s">
        <v>181</v>
      </c>
      <c r="FM160" s="177" t="s">
        <v>110</v>
      </c>
      <c r="FN160" s="177" t="s">
        <v>287</v>
      </c>
      <c r="FO160" s="177"/>
      <c r="FP160" s="193"/>
      <c r="FQ160" s="184"/>
      <c r="FR160" s="404"/>
      <c r="FS160" s="404"/>
      <c r="FT160" s="404"/>
      <c r="FU160" s="201"/>
      <c r="FV160" s="201"/>
      <c r="FW160" s="177"/>
      <c r="FX160" s="404"/>
      <c r="FY160" s="404"/>
      <c r="FZ160" s="664"/>
      <c r="GA160" s="177" t="s">
        <v>181</v>
      </c>
      <c r="GB160" s="669" t="s">
        <v>110</v>
      </c>
      <c r="GC160" s="664" t="s">
        <v>143</v>
      </c>
      <c r="GD160" s="183"/>
      <c r="GE160" s="201"/>
      <c r="GF160" s="177"/>
      <c r="GG160" s="177"/>
      <c r="GH160" s="177"/>
      <c r="GI160" s="177"/>
      <c r="GJ160" s="177"/>
      <c r="GK160" s="177"/>
      <c r="GL160" s="177"/>
      <c r="GM160" s="177"/>
      <c r="GN160" s="177"/>
      <c r="GO160" s="177"/>
      <c r="GP160" s="177"/>
      <c r="GQ160" s="177"/>
      <c r="GR160" s="177"/>
      <c r="GS160" s="177"/>
      <c r="GT160" s="177" t="s">
        <v>608</v>
      </c>
      <c r="GU160" s="177"/>
      <c r="GV160" s="177"/>
      <c r="GW160" s="177"/>
      <c r="GX160" s="177"/>
      <c r="GY160" s="177"/>
      <c r="GZ160" s="177"/>
      <c r="HA160" s="177" t="s">
        <v>181</v>
      </c>
      <c r="HB160" s="177" t="s">
        <v>110</v>
      </c>
      <c r="HC160" s="193" t="s">
        <v>287</v>
      </c>
      <c r="HD160" s="183"/>
      <c r="HE160" s="177"/>
      <c r="HF160" s="177"/>
      <c r="HG160" s="177"/>
      <c r="HH160" s="177"/>
      <c r="HI160" s="177"/>
      <c r="HJ160" s="177"/>
      <c r="HK160" s="177"/>
      <c r="HL160" s="177"/>
      <c r="HM160" s="177"/>
      <c r="HN160" s="177"/>
      <c r="HO160" s="193"/>
      <c r="HP160" s="1057"/>
      <c r="HQ160" s="1057"/>
      <c r="HR160" s="1057"/>
      <c r="HS160" s="1057"/>
      <c r="HT160" s="1057"/>
      <c r="HU160" s="1057"/>
      <c r="HV160" s="1057"/>
      <c r="HW160" s="1057"/>
      <c r="HX160" s="1057"/>
      <c r="HY160" s="1057"/>
      <c r="HZ160" s="1057"/>
      <c r="IA160" s="1057"/>
      <c r="IB160" s="1057"/>
      <c r="IC160" s="1057"/>
      <c r="ID160" s="1057"/>
      <c r="IE160" s="1057"/>
      <c r="IF160" s="1057"/>
      <c r="IG160" s="1057"/>
      <c r="IH160" s="1057"/>
      <c r="II160" s="1057"/>
      <c r="IJ160" s="1057"/>
      <c r="IK160" s="1057"/>
      <c r="IL160" s="1057"/>
      <c r="IM160" s="1057"/>
    </row>
    <row r="161" spans="1:247" s="185" customFormat="1" ht="15.75" thickBot="1" x14ac:dyDescent="0.3">
      <c r="A161" s="453">
        <v>160</v>
      </c>
      <c r="B161" s="453" t="s">
        <v>1176</v>
      </c>
      <c r="C161" s="453" t="s">
        <v>1177</v>
      </c>
      <c r="D161" s="412" t="s">
        <v>3869</v>
      </c>
      <c r="E161" s="1364" t="s">
        <v>4294</v>
      </c>
      <c r="F161" s="453" t="s">
        <v>1185</v>
      </c>
      <c r="G161" s="453" t="s">
        <v>147</v>
      </c>
      <c r="H161" s="1120">
        <v>33745</v>
      </c>
      <c r="I161" s="453">
        <v>31</v>
      </c>
      <c r="J161" s="453"/>
      <c r="K161" s="453" t="s">
        <v>97</v>
      </c>
      <c r="L161" s="453"/>
      <c r="M161" s="453" t="s">
        <v>138</v>
      </c>
      <c r="N161" s="453"/>
      <c r="O161" s="453"/>
      <c r="P161" s="453"/>
      <c r="Q161" s="453" t="s">
        <v>1186</v>
      </c>
      <c r="R161" s="453"/>
      <c r="S161" s="1124">
        <v>2023</v>
      </c>
      <c r="T161" s="453"/>
      <c r="U161" s="453" t="s">
        <v>100</v>
      </c>
      <c r="V161" s="453"/>
      <c r="W161" s="453" t="s">
        <v>101</v>
      </c>
      <c r="X161" s="453"/>
      <c r="Y161" s="453" t="s">
        <v>102</v>
      </c>
      <c r="Z161" s="453"/>
      <c r="AA161" s="453" t="s">
        <v>191</v>
      </c>
      <c r="AB161" s="453"/>
      <c r="AC161" s="453"/>
      <c r="AD161" s="453"/>
      <c r="AE161" s="453" t="s">
        <v>102</v>
      </c>
      <c r="AF161" s="453" t="s">
        <v>103</v>
      </c>
      <c r="AG161" s="453" t="s">
        <v>414</v>
      </c>
      <c r="AH161" s="1118" t="s">
        <v>119</v>
      </c>
      <c r="AI161" s="453" t="s">
        <v>1187</v>
      </c>
      <c r="AJ161" s="453" t="s">
        <v>1188</v>
      </c>
      <c r="AK161" s="1120">
        <v>45222</v>
      </c>
      <c r="AL161" s="453" t="s">
        <v>102</v>
      </c>
      <c r="AM161" s="453" t="s">
        <v>102</v>
      </c>
      <c r="AN161" s="453" t="s">
        <v>138</v>
      </c>
      <c r="AO161" s="177" t="s">
        <v>162</v>
      </c>
      <c r="AP161" s="453" t="s">
        <v>110</v>
      </c>
      <c r="AQ161" s="454" t="s">
        <v>102</v>
      </c>
      <c r="AR161" s="453" t="s">
        <v>102</v>
      </c>
      <c r="AS161" s="177" t="s">
        <v>133</v>
      </c>
      <c r="AT161" s="453" t="s">
        <v>102</v>
      </c>
      <c r="AU161" s="453" t="s">
        <v>559</v>
      </c>
      <c r="AV161" s="469" t="s">
        <v>9</v>
      </c>
      <c r="AW161" s="453" t="s">
        <v>484</v>
      </c>
      <c r="AX161" s="454" t="s">
        <v>484</v>
      </c>
      <c r="AY161" s="453" t="s">
        <v>484</v>
      </c>
      <c r="AZ161" s="453" t="s">
        <v>335</v>
      </c>
      <c r="BA161" s="453" t="s">
        <v>495</v>
      </c>
      <c r="BB161" s="453" t="s">
        <v>372</v>
      </c>
      <c r="BC161" s="453"/>
      <c r="BD161" s="177" t="s">
        <v>1189</v>
      </c>
      <c r="BE161" s="187">
        <v>2</v>
      </c>
      <c r="BF161" s="188">
        <v>2</v>
      </c>
      <c r="BG161" s="188"/>
      <c r="BH161" s="187">
        <v>0</v>
      </c>
      <c r="BI161" s="187">
        <v>0</v>
      </c>
      <c r="BJ161" s="187">
        <v>0</v>
      </c>
      <c r="BK161" s="187">
        <v>0</v>
      </c>
      <c r="BL161" s="194">
        <f t="shared" ref="BL161:BL163" si="80">BE161+BH161+BJ161</f>
        <v>2</v>
      </c>
      <c r="BM161" s="194">
        <f t="shared" ref="BM161:BM163" si="81">BF161+BI161+BK161</f>
        <v>2</v>
      </c>
      <c r="BN161" s="180">
        <f t="shared" ref="BN161:BN164" si="82">14-BM161</f>
        <v>12</v>
      </c>
      <c r="BO161" s="455" t="s">
        <v>97</v>
      </c>
      <c r="BP161" s="456" t="s">
        <v>102</v>
      </c>
      <c r="BQ161" s="456" t="s">
        <v>97</v>
      </c>
      <c r="BR161" s="456" t="s">
        <v>102</v>
      </c>
      <c r="BS161" s="456" t="s">
        <v>97</v>
      </c>
      <c r="BT161" s="457" t="s">
        <v>102</v>
      </c>
      <c r="BU161" s="455" t="s">
        <v>97</v>
      </c>
      <c r="BV161" s="456" t="s">
        <v>102</v>
      </c>
      <c r="BW161" s="456" t="s">
        <v>97</v>
      </c>
      <c r="BX161" s="456" t="s">
        <v>102</v>
      </c>
      <c r="BY161" s="456" t="s">
        <v>97</v>
      </c>
      <c r="BZ161" s="457" t="s">
        <v>102</v>
      </c>
      <c r="CA161" s="458" t="s">
        <v>97</v>
      </c>
      <c r="CB161" s="459" t="s">
        <v>102</v>
      </c>
      <c r="CC161" s="459" t="s">
        <v>97</v>
      </c>
      <c r="CD161" s="459" t="s">
        <v>102</v>
      </c>
      <c r="CE161" s="459" t="s">
        <v>97</v>
      </c>
      <c r="CF161" s="459" t="s">
        <v>102</v>
      </c>
      <c r="CG161" s="459" t="s">
        <v>97</v>
      </c>
      <c r="CH161" s="459" t="s">
        <v>102</v>
      </c>
      <c r="CI161" s="459" t="s">
        <v>97</v>
      </c>
      <c r="CJ161" s="459" t="s">
        <v>102</v>
      </c>
      <c r="CK161" s="459" t="s">
        <v>97</v>
      </c>
      <c r="CL161" s="459" t="s">
        <v>102</v>
      </c>
      <c r="CM161" s="459" t="s">
        <v>97</v>
      </c>
      <c r="CN161" s="459" t="s">
        <v>102</v>
      </c>
      <c r="CO161" s="459" t="s">
        <v>97</v>
      </c>
      <c r="CP161" s="460" t="s">
        <v>102</v>
      </c>
      <c r="CQ161" s="190" t="s">
        <v>97</v>
      </c>
      <c r="CR161" s="191" t="s">
        <v>102</v>
      </c>
      <c r="CS161" s="191" t="s">
        <v>97</v>
      </c>
      <c r="CT161" s="191" t="s">
        <v>102</v>
      </c>
      <c r="CU161" s="191" t="s">
        <v>97</v>
      </c>
      <c r="CV161" s="192" t="s">
        <v>102</v>
      </c>
      <c r="CW161" s="191" t="s">
        <v>97</v>
      </c>
      <c r="CX161" s="192" t="s">
        <v>102</v>
      </c>
      <c r="CY161" s="186" t="s">
        <v>97</v>
      </c>
      <c r="CZ161" s="186" t="s">
        <v>102</v>
      </c>
      <c r="DA161" s="186" t="s">
        <v>97</v>
      </c>
      <c r="DB161" s="186" t="s">
        <v>102</v>
      </c>
      <c r="DC161" s="186" t="s">
        <v>110</v>
      </c>
      <c r="DD161" s="186">
        <v>92</v>
      </c>
      <c r="DE161" s="186" t="s">
        <v>110</v>
      </c>
      <c r="DF161" s="186">
        <v>87</v>
      </c>
      <c r="DG161" s="186" t="s">
        <v>97</v>
      </c>
      <c r="DH161" s="186" t="s">
        <v>102</v>
      </c>
      <c r="DI161" s="186" t="s">
        <v>97</v>
      </c>
      <c r="DJ161" s="186" t="s">
        <v>102</v>
      </c>
      <c r="DK161" s="186" t="s">
        <v>97</v>
      </c>
      <c r="DL161" s="186" t="s">
        <v>102</v>
      </c>
      <c r="DM161" s="186" t="s">
        <v>97</v>
      </c>
      <c r="DN161" s="186" t="s">
        <v>102</v>
      </c>
      <c r="DO161" s="186" t="s">
        <v>97</v>
      </c>
      <c r="DP161" s="186" t="s">
        <v>102</v>
      </c>
      <c r="DQ161" s="186" t="s">
        <v>97</v>
      </c>
      <c r="DR161" s="186" t="s">
        <v>102</v>
      </c>
      <c r="DS161" s="186" t="s">
        <v>97</v>
      </c>
      <c r="DT161" s="186" t="s">
        <v>102</v>
      </c>
      <c r="DU161" s="186" t="s">
        <v>97</v>
      </c>
      <c r="DV161" s="186" t="s">
        <v>102</v>
      </c>
      <c r="DW161" s="186" t="s">
        <v>97</v>
      </c>
      <c r="DX161" s="186" t="s">
        <v>102</v>
      </c>
      <c r="DY161" s="177" t="s">
        <v>97</v>
      </c>
      <c r="DZ161" s="177" t="s">
        <v>102</v>
      </c>
      <c r="EA161" s="177" t="s">
        <v>97</v>
      </c>
      <c r="EB161" s="177" t="s">
        <v>102</v>
      </c>
      <c r="EC161" s="177" t="s">
        <v>97</v>
      </c>
      <c r="ED161" s="177" t="s">
        <v>102</v>
      </c>
      <c r="EE161" s="177" t="s">
        <v>97</v>
      </c>
      <c r="EF161" s="177" t="s">
        <v>102</v>
      </c>
      <c r="EG161" s="177" t="s">
        <v>97</v>
      </c>
      <c r="EH161" s="193" t="s">
        <v>102</v>
      </c>
      <c r="EI161" s="183" t="s">
        <v>97</v>
      </c>
      <c r="EJ161" s="177" t="s">
        <v>102</v>
      </c>
      <c r="EK161" s="177" t="s">
        <v>97</v>
      </c>
      <c r="EL161" s="177" t="s">
        <v>102</v>
      </c>
      <c r="EM161" s="177" t="s">
        <v>97</v>
      </c>
      <c r="EN161" s="177" t="s">
        <v>102</v>
      </c>
      <c r="EO161" s="177" t="s">
        <v>97</v>
      </c>
      <c r="EP161" s="193" t="s">
        <v>102</v>
      </c>
      <c r="EQ161" s="183"/>
      <c r="ER161" s="177"/>
      <c r="ES161" s="177"/>
      <c r="ET161" s="177"/>
      <c r="EU161" s="177"/>
      <c r="EV161" s="177"/>
      <c r="EW161" s="177"/>
      <c r="EX161" s="177"/>
      <c r="EY161" s="177"/>
      <c r="EZ161" s="177"/>
      <c r="FA161" s="177"/>
      <c r="FB161" s="193"/>
      <c r="FC161" s="302"/>
      <c r="FD161" s="295"/>
      <c r="FE161" s="295"/>
      <c r="FF161" s="295"/>
      <c r="FG161" s="295"/>
      <c r="FH161" s="295"/>
      <c r="FI161" s="183"/>
      <c r="FJ161" s="177"/>
      <c r="FK161" s="177"/>
      <c r="FL161" s="177"/>
      <c r="FM161" s="177"/>
      <c r="FN161" s="177"/>
      <c r="FO161" s="177"/>
      <c r="FP161" s="193"/>
      <c r="FQ161" s="184"/>
      <c r="FR161" s="177"/>
      <c r="FS161" s="177"/>
      <c r="FT161" s="177"/>
      <c r="FU161" s="201"/>
      <c r="FV161" s="201"/>
      <c r="FW161" s="177"/>
      <c r="FX161" s="177"/>
      <c r="FY161" s="177"/>
      <c r="FZ161" s="177"/>
      <c r="GA161" s="404"/>
      <c r="GB161" s="177"/>
      <c r="GC161" s="193"/>
      <c r="GD161" s="183"/>
      <c r="GE161" s="201"/>
      <c r="GF161" s="177"/>
      <c r="GG161" s="177"/>
      <c r="GH161" s="177"/>
      <c r="GI161" s="177"/>
      <c r="GJ161" s="177"/>
      <c r="GK161" s="177"/>
      <c r="GL161" s="177"/>
      <c r="GM161" s="177"/>
      <c r="GN161" s="177"/>
      <c r="GO161" s="177"/>
      <c r="GP161" s="177"/>
      <c r="GQ161" s="177"/>
      <c r="GR161" s="177"/>
      <c r="GS161" s="177"/>
      <c r="GT161" s="177"/>
      <c r="GU161" s="177"/>
      <c r="GV161" s="177"/>
      <c r="GW161" s="177"/>
      <c r="GX161" s="177"/>
      <c r="GY161" s="177"/>
      <c r="GZ161" s="177"/>
      <c r="HA161" s="177"/>
      <c r="HB161" s="177"/>
      <c r="HC161" s="193"/>
      <c r="HD161" s="183"/>
      <c r="HE161" s="177"/>
      <c r="HF161" s="177"/>
      <c r="HG161" s="177"/>
      <c r="HH161" s="177"/>
      <c r="HI161" s="177"/>
      <c r="HJ161" s="177"/>
      <c r="HK161" s="177"/>
      <c r="HL161" s="177"/>
      <c r="HM161" s="177"/>
      <c r="HN161" s="177"/>
      <c r="HO161" s="193"/>
      <c r="HP161" s="1057"/>
      <c r="HQ161" s="1057"/>
      <c r="HR161" s="1057"/>
      <c r="HS161" s="1057"/>
      <c r="HT161" s="1057"/>
      <c r="HU161" s="1057"/>
      <c r="HV161" s="1057"/>
      <c r="HW161" s="1057"/>
      <c r="HX161" s="1057"/>
      <c r="HY161" s="1057"/>
      <c r="HZ161" s="1057"/>
      <c r="IA161" s="1057"/>
      <c r="IB161" s="1057"/>
      <c r="IC161" s="1057"/>
      <c r="ID161" s="1057"/>
      <c r="IE161" s="1057"/>
      <c r="IF161" s="1057"/>
      <c r="IG161" s="1057"/>
      <c r="IH161" s="1057"/>
      <c r="II161" s="1057"/>
      <c r="IJ161" s="1057"/>
      <c r="IK161" s="1057"/>
      <c r="IL161" s="1057"/>
      <c r="IM161" s="1057"/>
    </row>
    <row r="162" spans="1:247" s="185" customFormat="1" ht="13.5" customHeight="1" thickBot="1" x14ac:dyDescent="0.3">
      <c r="A162" s="453">
        <v>161</v>
      </c>
      <c r="B162" s="453" t="s">
        <v>1183</v>
      </c>
      <c r="C162" s="453" t="s">
        <v>1184</v>
      </c>
      <c r="D162" s="412" t="s">
        <v>3870</v>
      </c>
      <c r="E162" s="1364" t="s">
        <v>4295</v>
      </c>
      <c r="F162" s="186" t="s">
        <v>1192</v>
      </c>
      <c r="G162" s="186" t="s">
        <v>147</v>
      </c>
      <c r="H162" s="1121">
        <v>36314</v>
      </c>
      <c r="I162" s="186">
        <v>24</v>
      </c>
      <c r="J162" s="200"/>
      <c r="K162" s="186" t="s">
        <v>563</v>
      </c>
      <c r="L162" s="200"/>
      <c r="M162" s="186" t="s">
        <v>138</v>
      </c>
      <c r="N162" s="200"/>
      <c r="O162" s="200"/>
      <c r="P162" s="200"/>
      <c r="Q162" s="186" t="s">
        <v>234</v>
      </c>
      <c r="R162" s="453"/>
      <c r="S162" s="1127">
        <v>2021</v>
      </c>
      <c r="T162" s="200"/>
      <c r="U162" s="186" t="s">
        <v>100</v>
      </c>
      <c r="V162" s="200"/>
      <c r="W162" s="186" t="s">
        <v>101</v>
      </c>
      <c r="X162" s="200"/>
      <c r="Y162" s="200" t="s">
        <v>102</v>
      </c>
      <c r="Z162" s="200"/>
      <c r="AA162" s="200" t="s">
        <v>377</v>
      </c>
      <c r="AB162" s="200"/>
      <c r="AC162" s="200"/>
      <c r="AD162" s="200"/>
      <c r="AE162" s="200" t="s">
        <v>102</v>
      </c>
      <c r="AF162" s="453" t="s">
        <v>103</v>
      </c>
      <c r="AG162" s="453" t="s">
        <v>104</v>
      </c>
      <c r="AH162" s="1118" t="s">
        <v>119</v>
      </c>
      <c r="AI162" s="186" t="s">
        <v>1193</v>
      </c>
      <c r="AJ162" s="186" t="s">
        <v>1194</v>
      </c>
      <c r="AK162" s="1131">
        <v>45223</v>
      </c>
      <c r="AL162" s="186" t="s">
        <v>102</v>
      </c>
      <c r="AM162" s="186" t="s">
        <v>102</v>
      </c>
      <c r="AN162" s="186" t="s">
        <v>138</v>
      </c>
      <c r="AO162" s="177" t="s">
        <v>236</v>
      </c>
      <c r="AP162" s="186" t="s">
        <v>110</v>
      </c>
      <c r="AQ162" s="200" t="s">
        <v>505</v>
      </c>
      <c r="AR162" s="186">
        <v>39</v>
      </c>
      <c r="AS162" s="177" t="s">
        <v>133</v>
      </c>
      <c r="AT162" s="453" t="s">
        <v>102</v>
      </c>
      <c r="AU162" s="186" t="s">
        <v>106</v>
      </c>
      <c r="AV162" s="469" t="s">
        <v>9</v>
      </c>
      <c r="AW162" s="453" t="s">
        <v>484</v>
      </c>
      <c r="AX162" s="200" t="s">
        <v>484</v>
      </c>
      <c r="AY162" s="453" t="s">
        <v>484</v>
      </c>
      <c r="AZ162" s="186" t="s">
        <v>177</v>
      </c>
      <c r="BA162" s="454" t="s">
        <v>576</v>
      </c>
      <c r="BB162" s="453" t="s">
        <v>577</v>
      </c>
      <c r="BC162" s="453"/>
      <c r="BD162" s="177" t="s">
        <v>1195</v>
      </c>
      <c r="BE162" s="187">
        <v>2</v>
      </c>
      <c r="BF162" s="188">
        <v>2</v>
      </c>
      <c r="BG162" s="188"/>
      <c r="BH162" s="188">
        <v>2</v>
      </c>
      <c r="BI162" s="188">
        <v>0</v>
      </c>
      <c r="BJ162" s="188">
        <v>0</v>
      </c>
      <c r="BK162" s="188">
        <v>0</v>
      </c>
      <c r="BL162" s="194">
        <f t="shared" si="80"/>
        <v>4</v>
      </c>
      <c r="BM162" s="194">
        <f t="shared" si="81"/>
        <v>2</v>
      </c>
      <c r="BN162" s="180">
        <f t="shared" si="82"/>
        <v>12</v>
      </c>
      <c r="BO162" s="455" t="s">
        <v>97</v>
      </c>
      <c r="BP162" s="456" t="s">
        <v>102</v>
      </c>
      <c r="BQ162" s="456" t="s">
        <v>97</v>
      </c>
      <c r="BR162" s="456" t="s">
        <v>102</v>
      </c>
      <c r="BS162" s="456" t="s">
        <v>97</v>
      </c>
      <c r="BT162" s="457" t="s">
        <v>102</v>
      </c>
      <c r="BU162" s="455" t="s">
        <v>97</v>
      </c>
      <c r="BV162" s="456" t="s">
        <v>102</v>
      </c>
      <c r="BW162" s="456" t="s">
        <v>97</v>
      </c>
      <c r="BX162" s="456" t="s">
        <v>102</v>
      </c>
      <c r="BY162" s="456" t="s">
        <v>97</v>
      </c>
      <c r="BZ162" s="457" t="s">
        <v>102</v>
      </c>
      <c r="CA162" s="458" t="s">
        <v>97</v>
      </c>
      <c r="CB162" s="459" t="s">
        <v>102</v>
      </c>
      <c r="CC162" s="459" t="s">
        <v>97</v>
      </c>
      <c r="CD162" s="459" t="s">
        <v>102</v>
      </c>
      <c r="CE162" s="459" t="s">
        <v>97</v>
      </c>
      <c r="CF162" s="459" t="s">
        <v>102</v>
      </c>
      <c r="CG162" s="459" t="s">
        <v>97</v>
      </c>
      <c r="CH162" s="459" t="s">
        <v>102</v>
      </c>
      <c r="CI162" s="459" t="s">
        <v>97</v>
      </c>
      <c r="CJ162" s="459" t="s">
        <v>102</v>
      </c>
      <c r="CK162" s="459" t="s">
        <v>97</v>
      </c>
      <c r="CL162" s="459" t="s">
        <v>102</v>
      </c>
      <c r="CM162" s="459" t="s">
        <v>97</v>
      </c>
      <c r="CN162" s="459" t="s">
        <v>102</v>
      </c>
      <c r="CO162" s="459" t="s">
        <v>97</v>
      </c>
      <c r="CP162" s="460" t="s">
        <v>102</v>
      </c>
      <c r="CQ162" s="190" t="s">
        <v>97</v>
      </c>
      <c r="CR162" s="191" t="s">
        <v>102</v>
      </c>
      <c r="CS162" s="191" t="s">
        <v>97</v>
      </c>
      <c r="CT162" s="191" t="s">
        <v>102</v>
      </c>
      <c r="CU162" s="191" t="s">
        <v>97</v>
      </c>
      <c r="CV162" s="192" t="s">
        <v>102</v>
      </c>
      <c r="CW162" s="191" t="s">
        <v>97</v>
      </c>
      <c r="CX162" s="192" t="s">
        <v>102</v>
      </c>
      <c r="CY162" s="186" t="s">
        <v>97</v>
      </c>
      <c r="CZ162" s="186" t="s">
        <v>102</v>
      </c>
      <c r="DA162" s="186" t="s">
        <v>97</v>
      </c>
      <c r="DB162" s="186" t="s">
        <v>102</v>
      </c>
      <c r="DC162" s="186" t="s">
        <v>110</v>
      </c>
      <c r="DD162" s="186">
        <v>85</v>
      </c>
      <c r="DE162" s="186" t="s">
        <v>110</v>
      </c>
      <c r="DF162" s="186">
        <v>73</v>
      </c>
      <c r="DG162" s="186" t="s">
        <v>97</v>
      </c>
      <c r="DH162" s="186" t="s">
        <v>102</v>
      </c>
      <c r="DI162" s="186" t="s">
        <v>97</v>
      </c>
      <c r="DJ162" s="186" t="s">
        <v>102</v>
      </c>
      <c r="DK162" s="186" t="s">
        <v>97</v>
      </c>
      <c r="DL162" s="186" t="s">
        <v>102</v>
      </c>
      <c r="DM162" s="186" t="s">
        <v>97</v>
      </c>
      <c r="DN162" s="186" t="s">
        <v>102</v>
      </c>
      <c r="DO162" s="186" t="s">
        <v>97</v>
      </c>
      <c r="DP162" s="186" t="s">
        <v>102</v>
      </c>
      <c r="DQ162" s="186" t="s">
        <v>97</v>
      </c>
      <c r="DR162" s="186" t="s">
        <v>102</v>
      </c>
      <c r="DS162" s="186" t="s">
        <v>97</v>
      </c>
      <c r="DT162" s="186" t="s">
        <v>102</v>
      </c>
      <c r="DU162" s="186" t="s">
        <v>97</v>
      </c>
      <c r="DV162" s="186" t="s">
        <v>102</v>
      </c>
      <c r="DW162" s="186" t="s">
        <v>97</v>
      </c>
      <c r="DX162" s="186" t="s">
        <v>102</v>
      </c>
      <c r="DY162" s="177" t="s">
        <v>110</v>
      </c>
      <c r="DZ162" s="177" t="s">
        <v>313</v>
      </c>
      <c r="EA162" s="177" t="s">
        <v>97</v>
      </c>
      <c r="EB162" s="177" t="s">
        <v>102</v>
      </c>
      <c r="EC162" s="177" t="s">
        <v>97</v>
      </c>
      <c r="ED162" s="177" t="s">
        <v>102</v>
      </c>
      <c r="EE162" s="177" t="s">
        <v>97</v>
      </c>
      <c r="EF162" s="177" t="s">
        <v>102</v>
      </c>
      <c r="EG162" s="177" t="s">
        <v>97</v>
      </c>
      <c r="EH162" s="193" t="s">
        <v>102</v>
      </c>
      <c r="EI162" s="183" t="s">
        <v>97</v>
      </c>
      <c r="EJ162" s="177" t="s">
        <v>102</v>
      </c>
      <c r="EK162" s="177" t="s">
        <v>97</v>
      </c>
      <c r="EL162" s="177" t="s">
        <v>102</v>
      </c>
      <c r="EM162" s="177" t="s">
        <v>97</v>
      </c>
      <c r="EN162" s="177" t="s">
        <v>102</v>
      </c>
      <c r="EO162" s="177" t="s">
        <v>97</v>
      </c>
      <c r="EP162" s="193" t="s">
        <v>102</v>
      </c>
      <c r="EQ162" s="183"/>
      <c r="ER162" s="177"/>
      <c r="ES162" s="177"/>
      <c r="ET162" s="177"/>
      <c r="EU162" s="177"/>
      <c r="EV162" s="177"/>
      <c r="EW162" s="177"/>
      <c r="EX162" s="177"/>
      <c r="EY162" s="177"/>
      <c r="EZ162" s="177"/>
      <c r="FA162" s="177"/>
      <c r="FB162" s="193"/>
      <c r="FC162" s="302"/>
      <c r="FD162" s="295"/>
      <c r="FE162" s="295"/>
      <c r="FF162" s="295"/>
      <c r="FG162" s="295"/>
      <c r="FH162" s="295"/>
      <c r="FI162" s="183"/>
      <c r="FJ162" s="177"/>
      <c r="FK162" s="177"/>
      <c r="FL162" s="177"/>
      <c r="FM162" s="177"/>
      <c r="FN162" s="177"/>
      <c r="FO162" s="177"/>
      <c r="FP162" s="193"/>
      <c r="FQ162" s="184"/>
      <c r="FR162" s="203"/>
      <c r="FS162" s="203"/>
      <c r="FT162" s="203"/>
      <c r="FU162" s="201"/>
      <c r="FV162" s="201"/>
      <c r="FW162" s="177"/>
      <c r="FX162" s="203"/>
      <c r="FY162" s="203"/>
      <c r="FZ162" s="203"/>
      <c r="GA162" s="203"/>
      <c r="GB162" s="203"/>
      <c r="GC162" s="235"/>
      <c r="GD162" s="183" t="s">
        <v>97</v>
      </c>
      <c r="GE162" s="201"/>
      <c r="GF162" s="177"/>
      <c r="GG162" s="177"/>
      <c r="GH162" s="177"/>
      <c r="GI162" s="177"/>
      <c r="GJ162" s="177"/>
      <c r="GK162" s="177"/>
      <c r="GL162" s="177"/>
      <c r="GM162" s="177"/>
      <c r="GN162" s="177"/>
      <c r="GO162" s="177"/>
      <c r="GP162" s="177"/>
      <c r="GQ162" s="177"/>
      <c r="GR162" s="177"/>
      <c r="GS162" s="177"/>
      <c r="GT162" s="177" t="s">
        <v>339</v>
      </c>
      <c r="GU162" s="177"/>
      <c r="GV162" s="177"/>
      <c r="GW162" s="177"/>
      <c r="GX162" s="177"/>
      <c r="GY162" s="177"/>
      <c r="GZ162" s="177"/>
      <c r="HA162" s="177"/>
      <c r="HB162" s="177"/>
      <c r="HC162" s="193"/>
      <c r="HD162" s="183"/>
      <c r="HE162" s="177"/>
      <c r="HF162" s="177"/>
      <c r="HG162" s="177"/>
      <c r="HH162" s="177"/>
      <c r="HI162" s="177"/>
      <c r="HJ162" s="177"/>
      <c r="HK162" s="177"/>
      <c r="HL162" s="177"/>
      <c r="HM162" s="177"/>
      <c r="HN162" s="177"/>
      <c r="HO162" s="193"/>
      <c r="HP162" s="1057"/>
      <c r="HQ162" s="1057"/>
      <c r="HR162" s="1057"/>
      <c r="HS162" s="1057"/>
      <c r="HT162" s="1057"/>
      <c r="HU162" s="1057"/>
      <c r="HV162" s="1057"/>
      <c r="HW162" s="1057"/>
      <c r="HX162" s="1057"/>
      <c r="HY162" s="1058" t="s">
        <v>184</v>
      </c>
      <c r="HZ162" s="1057"/>
      <c r="IA162" s="1057"/>
      <c r="IB162" s="1057"/>
      <c r="IC162" s="1057"/>
      <c r="ID162" s="1057"/>
      <c r="IE162" s="1057"/>
      <c r="IF162" s="1057"/>
      <c r="IG162" s="1057"/>
      <c r="IH162" s="1057"/>
      <c r="II162" s="1057"/>
      <c r="IJ162" s="1057"/>
      <c r="IK162" s="1057"/>
      <c r="IL162" s="1057"/>
      <c r="IM162" s="1057"/>
    </row>
    <row r="163" spans="1:247" s="185" customFormat="1" ht="15.75" thickBot="1" x14ac:dyDescent="0.3">
      <c r="A163" s="453">
        <v>162</v>
      </c>
      <c r="B163" s="186" t="s">
        <v>1190</v>
      </c>
      <c r="C163" s="186" t="s">
        <v>1191</v>
      </c>
      <c r="D163" s="412" t="s">
        <v>3871</v>
      </c>
      <c r="E163" s="1364" t="s">
        <v>4296</v>
      </c>
      <c r="F163" s="186" t="s">
        <v>1198</v>
      </c>
      <c r="G163" s="186" t="s">
        <v>147</v>
      </c>
      <c r="H163" s="1121">
        <v>36796</v>
      </c>
      <c r="I163" s="186">
        <v>23</v>
      </c>
      <c r="J163" s="200"/>
      <c r="K163" s="186" t="s">
        <v>563</v>
      </c>
      <c r="L163" s="200"/>
      <c r="M163" s="186" t="s">
        <v>1199</v>
      </c>
      <c r="N163" s="200"/>
      <c r="O163" s="200"/>
      <c r="P163" s="200"/>
      <c r="Q163" s="186" t="s">
        <v>1200</v>
      </c>
      <c r="R163" s="200"/>
      <c r="S163" s="1127">
        <v>2023</v>
      </c>
      <c r="T163" s="200"/>
      <c r="U163" s="186" t="s">
        <v>100</v>
      </c>
      <c r="V163" s="200"/>
      <c r="W163" s="186" t="s">
        <v>101</v>
      </c>
      <c r="X163" s="200"/>
      <c r="Y163" s="200" t="s">
        <v>102</v>
      </c>
      <c r="Z163" s="200"/>
      <c r="AA163" s="200" t="s">
        <v>772</v>
      </c>
      <c r="AB163" s="200"/>
      <c r="AC163" s="200"/>
      <c r="AD163" s="200"/>
      <c r="AE163" s="200" t="s">
        <v>102</v>
      </c>
      <c r="AF163" s="453" t="s">
        <v>103</v>
      </c>
      <c r="AG163" s="453" t="s">
        <v>176</v>
      </c>
      <c r="AH163" s="453" t="s">
        <v>105</v>
      </c>
      <c r="AI163" s="186" t="s">
        <v>102</v>
      </c>
      <c r="AJ163" s="453" t="s">
        <v>102</v>
      </c>
      <c r="AK163" s="1131">
        <v>45223</v>
      </c>
      <c r="AL163" s="453" t="s">
        <v>102</v>
      </c>
      <c r="AM163" s="453" t="s">
        <v>102</v>
      </c>
      <c r="AN163" s="186" t="s">
        <v>1199</v>
      </c>
      <c r="AO163" s="177" t="s">
        <v>122</v>
      </c>
      <c r="AP163" s="186" t="s">
        <v>110</v>
      </c>
      <c r="AQ163" s="200" t="s">
        <v>1201</v>
      </c>
      <c r="AR163" s="186">
        <v>104</v>
      </c>
      <c r="AS163" s="177" t="s">
        <v>133</v>
      </c>
      <c r="AT163" s="453" t="s">
        <v>102</v>
      </c>
      <c r="AU163" s="453" t="s">
        <v>102</v>
      </c>
      <c r="AV163" s="469" t="s">
        <v>9</v>
      </c>
      <c r="AW163" s="453" t="s">
        <v>484</v>
      </c>
      <c r="AX163" s="200" t="s">
        <v>484</v>
      </c>
      <c r="AY163" s="453" t="s">
        <v>484</v>
      </c>
      <c r="AZ163" s="1370" t="s">
        <v>4565</v>
      </c>
      <c r="BA163" s="454" t="s">
        <v>102</v>
      </c>
      <c r="BB163" s="453" t="s">
        <v>102</v>
      </c>
      <c r="BC163" s="453"/>
      <c r="BD163" s="177" t="s">
        <v>1202</v>
      </c>
      <c r="BE163" s="187">
        <v>2</v>
      </c>
      <c r="BF163" s="188">
        <v>2</v>
      </c>
      <c r="BG163" s="188"/>
      <c r="BH163" s="188">
        <v>9.5</v>
      </c>
      <c r="BI163" s="188">
        <v>7.5</v>
      </c>
      <c r="BJ163" s="188">
        <v>4.5</v>
      </c>
      <c r="BK163" s="188">
        <v>4.5</v>
      </c>
      <c r="BL163" s="194">
        <f t="shared" si="80"/>
        <v>16</v>
      </c>
      <c r="BM163" s="194">
        <f t="shared" si="81"/>
        <v>14</v>
      </c>
      <c r="BN163" s="245">
        <f t="shared" si="82"/>
        <v>0</v>
      </c>
      <c r="BO163" s="455" t="s">
        <v>97</v>
      </c>
      <c r="BP163" s="456" t="s">
        <v>102</v>
      </c>
      <c r="BQ163" s="456" t="s">
        <v>97</v>
      </c>
      <c r="BR163" s="456" t="s">
        <v>102</v>
      </c>
      <c r="BS163" s="456" t="s">
        <v>97</v>
      </c>
      <c r="BT163" s="457" t="s">
        <v>102</v>
      </c>
      <c r="BU163" s="455" t="s">
        <v>97</v>
      </c>
      <c r="BV163" s="456" t="s">
        <v>102</v>
      </c>
      <c r="BW163" s="456" t="s">
        <v>97</v>
      </c>
      <c r="BX163" s="456" t="s">
        <v>102</v>
      </c>
      <c r="BY163" s="456" t="s">
        <v>97</v>
      </c>
      <c r="BZ163" s="457" t="s">
        <v>102</v>
      </c>
      <c r="CA163" s="458" t="s">
        <v>97</v>
      </c>
      <c r="CB163" s="459" t="s">
        <v>102</v>
      </c>
      <c r="CC163" s="459" t="s">
        <v>97</v>
      </c>
      <c r="CD163" s="459" t="s">
        <v>102</v>
      </c>
      <c r="CE163" s="459" t="s">
        <v>97</v>
      </c>
      <c r="CF163" s="459" t="s">
        <v>102</v>
      </c>
      <c r="CG163" s="459" t="s">
        <v>97</v>
      </c>
      <c r="CH163" s="459" t="s">
        <v>102</v>
      </c>
      <c r="CI163" s="459" t="s">
        <v>97</v>
      </c>
      <c r="CJ163" s="459" t="s">
        <v>102</v>
      </c>
      <c r="CK163" s="459" t="s">
        <v>97</v>
      </c>
      <c r="CL163" s="459" t="s">
        <v>102</v>
      </c>
      <c r="CM163" s="459" t="s">
        <v>97</v>
      </c>
      <c r="CN163" s="459" t="s">
        <v>102</v>
      </c>
      <c r="CO163" s="459" t="s">
        <v>97</v>
      </c>
      <c r="CP163" s="460" t="s">
        <v>102</v>
      </c>
      <c r="CQ163" s="190" t="s">
        <v>97</v>
      </c>
      <c r="CR163" s="191" t="s">
        <v>102</v>
      </c>
      <c r="CS163" s="191" t="s">
        <v>97</v>
      </c>
      <c r="CT163" s="191" t="s">
        <v>102</v>
      </c>
      <c r="CU163" s="191" t="s">
        <v>97</v>
      </c>
      <c r="CV163" s="192" t="s">
        <v>102</v>
      </c>
      <c r="CW163" s="191" t="s">
        <v>97</v>
      </c>
      <c r="CX163" s="192" t="s">
        <v>102</v>
      </c>
      <c r="CY163" s="186" t="s">
        <v>97</v>
      </c>
      <c r="CZ163" s="186" t="s">
        <v>102</v>
      </c>
      <c r="DA163" s="186" t="s">
        <v>97</v>
      </c>
      <c r="DB163" s="186" t="s">
        <v>102</v>
      </c>
      <c r="DC163" s="186" t="s">
        <v>110</v>
      </c>
      <c r="DD163" s="186">
        <v>70</v>
      </c>
      <c r="DE163" s="186" t="s">
        <v>110</v>
      </c>
      <c r="DF163" s="186">
        <v>75</v>
      </c>
      <c r="DG163" s="186" t="s">
        <v>97</v>
      </c>
      <c r="DH163" s="186" t="s">
        <v>102</v>
      </c>
      <c r="DI163" s="186" t="s">
        <v>97</v>
      </c>
      <c r="DJ163" s="186" t="s">
        <v>102</v>
      </c>
      <c r="DK163" s="186" t="s">
        <v>97</v>
      </c>
      <c r="DL163" s="186" t="s">
        <v>102</v>
      </c>
      <c r="DM163" s="186" t="s">
        <v>97</v>
      </c>
      <c r="DN163" s="186" t="s">
        <v>102</v>
      </c>
      <c r="DO163" s="186" t="s">
        <v>97</v>
      </c>
      <c r="DP163" s="186" t="s">
        <v>102</v>
      </c>
      <c r="DQ163" s="186" t="s">
        <v>97</v>
      </c>
      <c r="DR163" s="186" t="s">
        <v>102</v>
      </c>
      <c r="DS163" s="186" t="s">
        <v>97</v>
      </c>
      <c r="DT163" s="186" t="s">
        <v>102</v>
      </c>
      <c r="DU163" s="186" t="s">
        <v>97</v>
      </c>
      <c r="DV163" s="186" t="s">
        <v>102</v>
      </c>
      <c r="DW163" s="186" t="s">
        <v>97</v>
      </c>
      <c r="DX163" s="186" t="s">
        <v>102</v>
      </c>
      <c r="DY163" s="177" t="s">
        <v>110</v>
      </c>
      <c r="DZ163" s="177" t="s">
        <v>313</v>
      </c>
      <c r="EA163" s="177" t="s">
        <v>97</v>
      </c>
      <c r="EB163" s="177" t="s">
        <v>102</v>
      </c>
      <c r="EC163" s="177" t="s">
        <v>97</v>
      </c>
      <c r="ED163" s="177" t="s">
        <v>102</v>
      </c>
      <c r="EE163" s="177" t="s">
        <v>97</v>
      </c>
      <c r="EF163" s="177" t="s">
        <v>102</v>
      </c>
      <c r="EG163" s="177" t="s">
        <v>97</v>
      </c>
      <c r="EH163" s="193" t="s">
        <v>102</v>
      </c>
      <c r="EI163" s="183" t="s">
        <v>97</v>
      </c>
      <c r="EJ163" s="177" t="s">
        <v>102</v>
      </c>
      <c r="EK163" s="177" t="s">
        <v>97</v>
      </c>
      <c r="EL163" s="177" t="s">
        <v>102</v>
      </c>
      <c r="EM163" s="177" t="s">
        <v>97</v>
      </c>
      <c r="EN163" s="177" t="s">
        <v>102</v>
      </c>
      <c r="EO163" s="177" t="s">
        <v>97</v>
      </c>
      <c r="EP163" s="193" t="s">
        <v>102</v>
      </c>
      <c r="EQ163" s="183"/>
      <c r="ER163" s="177"/>
      <c r="ES163" s="177"/>
      <c r="ET163" s="177"/>
      <c r="EU163" s="177"/>
      <c r="EV163" s="177"/>
      <c r="EW163" s="177"/>
      <c r="EX163" s="177"/>
      <c r="EY163" s="177"/>
      <c r="EZ163" s="177"/>
      <c r="FA163" s="177"/>
      <c r="FB163" s="193"/>
      <c r="FC163" s="302"/>
      <c r="FD163" s="295"/>
      <c r="FE163" s="295"/>
      <c r="FF163" s="295"/>
      <c r="FG163" s="295"/>
      <c r="FH163" s="295"/>
      <c r="FI163" s="183" t="s">
        <v>181</v>
      </c>
      <c r="FJ163" s="177" t="s">
        <v>435</v>
      </c>
      <c r="FK163" s="177" t="s">
        <v>110</v>
      </c>
      <c r="FL163" s="177"/>
      <c r="FM163" s="177"/>
      <c r="FN163" s="177"/>
      <c r="FO163" s="177"/>
      <c r="FP163" s="193"/>
      <c r="FQ163" s="193"/>
      <c r="FR163" s="383" t="s">
        <v>181</v>
      </c>
      <c r="FS163" s="384" t="s">
        <v>110</v>
      </c>
      <c r="FT163" s="385" t="s">
        <v>287</v>
      </c>
      <c r="FU163" s="201" t="s">
        <v>181</v>
      </c>
      <c r="FV163" s="201" t="s">
        <v>110</v>
      </c>
      <c r="FW163" s="193" t="s">
        <v>287</v>
      </c>
      <c r="FX163" s="383"/>
      <c r="FY163" s="384"/>
      <c r="FZ163" s="384"/>
      <c r="GA163" s="384"/>
      <c r="GB163" s="384"/>
      <c r="GC163" s="665"/>
      <c r="GD163" s="183"/>
      <c r="GE163" s="201"/>
      <c r="GF163" s="177"/>
      <c r="GG163" s="177"/>
      <c r="GH163" s="177"/>
      <c r="GI163" s="177"/>
      <c r="GJ163" s="177"/>
      <c r="GK163" s="177"/>
      <c r="GL163" s="177"/>
      <c r="GM163" s="177"/>
      <c r="GN163" s="177"/>
      <c r="GO163" s="177"/>
      <c r="GP163" s="177"/>
      <c r="GQ163" s="177"/>
      <c r="GR163" s="177"/>
      <c r="GS163" s="177" t="s">
        <v>579</v>
      </c>
      <c r="GT163" s="177" t="s">
        <v>526</v>
      </c>
      <c r="GU163" s="177" t="s">
        <v>181</v>
      </c>
      <c r="GV163" s="177" t="s">
        <v>110</v>
      </c>
      <c r="GW163" s="177" t="s">
        <v>435</v>
      </c>
      <c r="GX163" s="177"/>
      <c r="GY163" s="177"/>
      <c r="GZ163" s="177"/>
      <c r="HA163" s="177" t="s">
        <v>181</v>
      </c>
      <c r="HB163" s="177" t="s">
        <v>110</v>
      </c>
      <c r="HC163" s="193" t="s">
        <v>287</v>
      </c>
      <c r="HD163" s="183"/>
      <c r="HE163" s="177"/>
      <c r="HF163" s="177"/>
      <c r="HG163" s="177"/>
      <c r="HH163" s="177"/>
      <c r="HI163" s="177"/>
      <c r="HJ163" s="177" t="s">
        <v>181</v>
      </c>
      <c r="HK163" s="177" t="s">
        <v>110</v>
      </c>
      <c r="HL163" s="177" t="s">
        <v>143</v>
      </c>
      <c r="HM163" s="177" t="s">
        <v>181</v>
      </c>
      <c r="HN163" s="177" t="s">
        <v>110</v>
      </c>
      <c r="HO163" s="193" t="s">
        <v>351</v>
      </c>
      <c r="HP163" s="1057"/>
      <c r="HQ163" s="1057"/>
      <c r="HR163" s="1057"/>
      <c r="HS163" s="1057"/>
      <c r="HT163" s="1057"/>
      <c r="HU163" s="1057"/>
      <c r="HV163" s="1057"/>
      <c r="HW163" s="1057"/>
      <c r="HX163" s="1057"/>
      <c r="HY163" s="1057"/>
      <c r="HZ163" s="1057"/>
      <c r="IA163" s="1057"/>
      <c r="IB163" s="1057"/>
      <c r="IC163" s="1057"/>
      <c r="ID163" s="1057"/>
      <c r="IE163" s="1057"/>
      <c r="IF163" s="1057"/>
      <c r="IG163" s="1057"/>
      <c r="IH163" s="1057"/>
      <c r="II163" s="1057"/>
      <c r="IJ163" s="1057"/>
      <c r="IK163" s="1057"/>
      <c r="IL163" s="1057"/>
      <c r="IM163" s="1057"/>
    </row>
    <row r="164" spans="1:247" s="185" customFormat="1" ht="15.75" thickBot="1" x14ac:dyDescent="0.3">
      <c r="A164" s="453">
        <v>163</v>
      </c>
      <c r="B164" s="186" t="s">
        <v>1196</v>
      </c>
      <c r="C164" s="186" t="s">
        <v>1197</v>
      </c>
      <c r="D164" s="412" t="s">
        <v>3872</v>
      </c>
      <c r="E164" s="1364" t="s">
        <v>4297</v>
      </c>
      <c r="F164" s="177" t="s">
        <v>1206</v>
      </c>
      <c r="G164" s="177" t="s">
        <v>147</v>
      </c>
      <c r="H164" s="1121">
        <v>35986</v>
      </c>
      <c r="I164" s="186">
        <v>25</v>
      </c>
      <c r="J164" s="186"/>
      <c r="K164" s="177" t="s">
        <v>489</v>
      </c>
      <c r="L164" s="177"/>
      <c r="M164" s="177" t="s">
        <v>209</v>
      </c>
      <c r="N164" s="177"/>
      <c r="O164" s="177"/>
      <c r="P164" s="177"/>
      <c r="Q164" s="177" t="s">
        <v>160</v>
      </c>
      <c r="R164" s="200"/>
      <c r="S164" s="1128">
        <v>2020</v>
      </c>
      <c r="T164" s="177"/>
      <c r="U164" s="186" t="s">
        <v>100</v>
      </c>
      <c r="V164" s="186"/>
      <c r="W164" s="186" t="s">
        <v>101</v>
      </c>
      <c r="X164" s="186"/>
      <c r="Y164" s="186" t="s">
        <v>102</v>
      </c>
      <c r="Z164" s="186"/>
      <c r="AA164" s="186" t="s">
        <v>1207</v>
      </c>
      <c r="AB164" s="186"/>
      <c r="AC164" s="186"/>
      <c r="AD164" s="186"/>
      <c r="AE164" s="186" t="s">
        <v>102</v>
      </c>
      <c r="AF164" s="470" t="s">
        <v>192</v>
      </c>
      <c r="AG164" s="454" t="s">
        <v>550</v>
      </c>
      <c r="AH164" s="1118" t="s">
        <v>119</v>
      </c>
      <c r="AI164" s="186" t="s">
        <v>1208</v>
      </c>
      <c r="AJ164" s="177" t="s">
        <v>1209</v>
      </c>
      <c r="AK164" s="1131">
        <v>45263</v>
      </c>
      <c r="AL164" s="177" t="s">
        <v>102</v>
      </c>
      <c r="AM164" s="177" t="s">
        <v>102</v>
      </c>
      <c r="AN164" s="177" t="s">
        <v>209</v>
      </c>
      <c r="AO164" s="177" t="s">
        <v>162</v>
      </c>
      <c r="AP164" s="177" t="s">
        <v>110</v>
      </c>
      <c r="AQ164" s="201" t="s">
        <v>482</v>
      </c>
      <c r="AR164" s="186">
        <v>135</v>
      </c>
      <c r="AS164" s="177" t="s">
        <v>170</v>
      </c>
      <c r="AT164" s="453" t="s">
        <v>102</v>
      </c>
      <c r="AU164" s="177" t="s">
        <v>155</v>
      </c>
      <c r="AV164" s="992" t="s">
        <v>9</v>
      </c>
      <c r="AW164" s="186" t="s">
        <v>484</v>
      </c>
      <c r="AX164" s="200" t="s">
        <v>484</v>
      </c>
      <c r="AY164" s="453" t="s">
        <v>484</v>
      </c>
      <c r="AZ164" s="1370" t="s">
        <v>4565</v>
      </c>
      <c r="BA164" s="453" t="s">
        <v>102</v>
      </c>
      <c r="BB164" s="453" t="s">
        <v>102</v>
      </c>
      <c r="BC164" s="453"/>
      <c r="BD164" s="177" t="s">
        <v>1145</v>
      </c>
      <c r="BE164" s="187">
        <v>2</v>
      </c>
      <c r="BF164" s="188">
        <v>2</v>
      </c>
      <c r="BG164" s="188"/>
      <c r="BH164" s="188">
        <v>9.5</v>
      </c>
      <c r="BI164" s="188">
        <v>7.5</v>
      </c>
      <c r="BJ164" s="188">
        <v>4.5</v>
      </c>
      <c r="BK164" s="188">
        <v>4.5</v>
      </c>
      <c r="BL164" s="194">
        <f t="shared" ref="BL164" si="83">BE164+BH164+BJ164</f>
        <v>16</v>
      </c>
      <c r="BM164" s="194">
        <f t="shared" ref="BM164:BM167" si="84">BF164+BI164+BK164</f>
        <v>14</v>
      </c>
      <c r="BN164" s="1033">
        <f t="shared" si="82"/>
        <v>0</v>
      </c>
      <c r="BO164" s="455" t="s">
        <v>97</v>
      </c>
      <c r="BP164" s="456" t="s">
        <v>102</v>
      </c>
      <c r="BQ164" s="456" t="s">
        <v>97</v>
      </c>
      <c r="BR164" s="456" t="s">
        <v>102</v>
      </c>
      <c r="BS164" s="456" t="s">
        <v>97</v>
      </c>
      <c r="BT164" s="457" t="s">
        <v>102</v>
      </c>
      <c r="BU164" s="455" t="s">
        <v>97</v>
      </c>
      <c r="BV164" s="456" t="s">
        <v>102</v>
      </c>
      <c r="BW164" s="456" t="s">
        <v>97</v>
      </c>
      <c r="BX164" s="456" t="s">
        <v>102</v>
      </c>
      <c r="BY164" s="456" t="s">
        <v>97</v>
      </c>
      <c r="BZ164" s="457" t="s">
        <v>102</v>
      </c>
      <c r="CA164" s="458" t="s">
        <v>97</v>
      </c>
      <c r="CB164" s="459" t="s">
        <v>102</v>
      </c>
      <c r="CC164" s="459" t="s">
        <v>97</v>
      </c>
      <c r="CD164" s="459" t="s">
        <v>102</v>
      </c>
      <c r="CE164" s="459" t="s">
        <v>97</v>
      </c>
      <c r="CF164" s="459" t="s">
        <v>102</v>
      </c>
      <c r="CG164" s="459" t="s">
        <v>97</v>
      </c>
      <c r="CH164" s="459" t="s">
        <v>102</v>
      </c>
      <c r="CI164" s="459" t="s">
        <v>97</v>
      </c>
      <c r="CJ164" s="459" t="s">
        <v>102</v>
      </c>
      <c r="CK164" s="459" t="s">
        <v>97</v>
      </c>
      <c r="CL164" s="459" t="s">
        <v>102</v>
      </c>
      <c r="CM164" s="459" t="s">
        <v>97</v>
      </c>
      <c r="CN164" s="459" t="s">
        <v>102</v>
      </c>
      <c r="CO164" s="459" t="s">
        <v>97</v>
      </c>
      <c r="CP164" s="460" t="s">
        <v>102</v>
      </c>
      <c r="CQ164" s="190" t="s">
        <v>97</v>
      </c>
      <c r="CR164" s="191" t="s">
        <v>102</v>
      </c>
      <c r="CS164" s="191" t="s">
        <v>97</v>
      </c>
      <c r="CT164" s="191" t="s">
        <v>102</v>
      </c>
      <c r="CU164" s="191" t="s">
        <v>97</v>
      </c>
      <c r="CV164" s="192" t="s">
        <v>102</v>
      </c>
      <c r="CW164" s="191" t="s">
        <v>97</v>
      </c>
      <c r="CX164" s="192" t="s">
        <v>102</v>
      </c>
      <c r="CY164" s="186" t="s">
        <v>97</v>
      </c>
      <c r="CZ164" s="186" t="s">
        <v>102</v>
      </c>
      <c r="DA164" s="186" t="s">
        <v>97</v>
      </c>
      <c r="DB164" s="186" t="s">
        <v>102</v>
      </c>
      <c r="DC164" s="186" t="s">
        <v>110</v>
      </c>
      <c r="DD164" s="186">
        <v>95</v>
      </c>
      <c r="DE164" s="186" t="s">
        <v>110</v>
      </c>
      <c r="DF164" s="186">
        <v>88</v>
      </c>
      <c r="DG164" s="186" t="s">
        <v>97</v>
      </c>
      <c r="DH164" s="186" t="s">
        <v>102</v>
      </c>
      <c r="DI164" s="186" t="s">
        <v>97</v>
      </c>
      <c r="DJ164" s="186" t="s">
        <v>102</v>
      </c>
      <c r="DK164" s="186" t="s">
        <v>97</v>
      </c>
      <c r="DL164" s="186" t="s">
        <v>102</v>
      </c>
      <c r="DM164" s="186" t="s">
        <v>97</v>
      </c>
      <c r="DN164" s="186" t="s">
        <v>102</v>
      </c>
      <c r="DO164" s="186" t="s">
        <v>97</v>
      </c>
      <c r="DP164" s="186" t="s">
        <v>102</v>
      </c>
      <c r="DQ164" s="186" t="s">
        <v>97</v>
      </c>
      <c r="DR164" s="186" t="s">
        <v>102</v>
      </c>
      <c r="DS164" s="186" t="s">
        <v>97</v>
      </c>
      <c r="DT164" s="186" t="s">
        <v>102</v>
      </c>
      <c r="DU164" s="186" t="s">
        <v>97</v>
      </c>
      <c r="DV164" s="186" t="s">
        <v>102</v>
      </c>
      <c r="DW164" s="186" t="s">
        <v>97</v>
      </c>
      <c r="DX164" s="186" t="s">
        <v>102</v>
      </c>
      <c r="DY164" s="177" t="s">
        <v>110</v>
      </c>
      <c r="DZ164" s="177" t="s">
        <v>238</v>
      </c>
      <c r="EA164" s="177" t="s">
        <v>110</v>
      </c>
      <c r="EB164" s="177" t="s">
        <v>143</v>
      </c>
      <c r="EC164" s="177" t="s">
        <v>97</v>
      </c>
      <c r="ED164" s="177" t="s">
        <v>102</v>
      </c>
      <c r="EE164" s="177" t="s">
        <v>97</v>
      </c>
      <c r="EF164" s="177" t="s">
        <v>102</v>
      </c>
      <c r="EG164" s="177" t="s">
        <v>97</v>
      </c>
      <c r="EH164" s="193" t="s">
        <v>102</v>
      </c>
      <c r="EI164" s="183" t="s">
        <v>110</v>
      </c>
      <c r="EJ164" s="177" t="s">
        <v>313</v>
      </c>
      <c r="EK164" s="177" t="s">
        <v>97</v>
      </c>
      <c r="EL164" s="177" t="s">
        <v>102</v>
      </c>
      <c r="EM164" s="177" t="s">
        <v>97</v>
      </c>
      <c r="EN164" s="177" t="s">
        <v>102</v>
      </c>
      <c r="EO164" s="177" t="s">
        <v>97</v>
      </c>
      <c r="EP164" s="193" t="s">
        <v>102</v>
      </c>
      <c r="EQ164" s="183"/>
      <c r="ER164" s="177"/>
      <c r="ES164" s="177"/>
      <c r="ET164" s="177"/>
      <c r="EU164" s="177"/>
      <c r="EV164" s="177"/>
      <c r="EW164" s="177" t="s">
        <v>110</v>
      </c>
      <c r="EX164" s="177" t="s">
        <v>351</v>
      </c>
      <c r="EY164" s="177" t="s">
        <v>97</v>
      </c>
      <c r="EZ164" s="177" t="s">
        <v>102</v>
      </c>
      <c r="FA164" s="177" t="s">
        <v>110</v>
      </c>
      <c r="FB164" s="193" t="s">
        <v>1203</v>
      </c>
      <c r="FC164" s="302"/>
      <c r="FD164" s="295"/>
      <c r="FE164" s="295"/>
      <c r="FF164" s="295"/>
      <c r="FG164" s="295"/>
      <c r="FH164" s="295"/>
      <c r="FI164" s="183"/>
      <c r="FJ164" s="177"/>
      <c r="FK164" s="177"/>
      <c r="FL164" s="177"/>
      <c r="FM164" s="177"/>
      <c r="FN164" s="177"/>
      <c r="FO164" s="177"/>
      <c r="FP164" s="193"/>
      <c r="FQ164" s="184"/>
      <c r="FR164" s="405"/>
      <c r="FS164" s="405"/>
      <c r="FT164" s="405"/>
      <c r="FU164" s="201" t="s">
        <v>181</v>
      </c>
      <c r="FV164" s="201" t="s">
        <v>110</v>
      </c>
      <c r="FW164" s="177" t="s">
        <v>143</v>
      </c>
      <c r="FX164" s="405"/>
      <c r="FY164" s="405"/>
      <c r="FZ164" s="405"/>
      <c r="GA164" s="405"/>
      <c r="GB164" s="405"/>
      <c r="GC164" s="666"/>
      <c r="GD164" s="183"/>
      <c r="GE164" s="201"/>
      <c r="GF164" s="177"/>
      <c r="GG164" s="177"/>
      <c r="GH164" s="177"/>
      <c r="GI164" s="177"/>
      <c r="GJ164" s="177"/>
      <c r="GK164" s="177"/>
      <c r="GL164" s="177"/>
      <c r="GM164" s="177"/>
      <c r="GN164" s="177"/>
      <c r="GO164" s="177"/>
      <c r="GP164" s="177"/>
      <c r="GQ164" s="177"/>
      <c r="GR164" s="177"/>
      <c r="GS164" s="177" t="s">
        <v>110</v>
      </c>
      <c r="GT164" s="177" t="s">
        <v>526</v>
      </c>
      <c r="GU164" s="177"/>
      <c r="GV164" s="177"/>
      <c r="GW164" s="177"/>
      <c r="GX164" s="177" t="s">
        <v>181</v>
      </c>
      <c r="GY164" s="177" t="s">
        <v>110</v>
      </c>
      <c r="GZ164" s="177" t="s">
        <v>143</v>
      </c>
      <c r="HA164" s="177"/>
      <c r="HB164" s="177"/>
      <c r="HC164" s="193"/>
      <c r="HD164" s="183"/>
      <c r="HE164" s="177"/>
      <c r="HF164" s="177"/>
      <c r="HG164" s="177"/>
      <c r="HH164" s="177"/>
      <c r="HI164" s="177"/>
      <c r="HJ164" s="177"/>
      <c r="HK164" s="177"/>
      <c r="HL164" s="177"/>
      <c r="HM164" s="177" t="s">
        <v>181</v>
      </c>
      <c r="HN164" s="177" t="s">
        <v>110</v>
      </c>
      <c r="HO164" s="193" t="s">
        <v>314</v>
      </c>
      <c r="HP164" s="1057"/>
      <c r="HQ164" s="1057"/>
      <c r="HR164" s="1057"/>
      <c r="HS164" s="1057"/>
      <c r="HT164" s="1057"/>
      <c r="HU164" s="1057"/>
      <c r="HV164" s="1057"/>
      <c r="HW164" s="1057"/>
      <c r="HX164" s="1057"/>
      <c r="HY164" s="1057"/>
      <c r="HZ164" s="1057"/>
      <c r="IA164" s="1057"/>
      <c r="IB164" s="1057"/>
      <c r="IC164" s="1057"/>
      <c r="ID164" s="1057"/>
      <c r="IE164" s="1057"/>
      <c r="IF164" s="1057"/>
      <c r="IG164" s="1057"/>
      <c r="IH164" s="1057"/>
      <c r="II164" s="1057"/>
      <c r="IJ164" s="1057"/>
      <c r="IK164" s="1057"/>
      <c r="IL164" s="1057"/>
      <c r="IM164" s="1057"/>
    </row>
    <row r="165" spans="1:247" s="185" customFormat="1" ht="15.75" thickBot="1" x14ac:dyDescent="0.3">
      <c r="A165" s="453">
        <v>164</v>
      </c>
      <c r="B165" s="177" t="s">
        <v>1204</v>
      </c>
      <c r="C165" s="177" t="s">
        <v>1205</v>
      </c>
      <c r="D165" s="412" t="s">
        <v>3873</v>
      </c>
      <c r="E165" s="1364" t="s">
        <v>4298</v>
      </c>
      <c r="F165" s="177" t="s">
        <v>1212</v>
      </c>
      <c r="G165" s="177" t="s">
        <v>96</v>
      </c>
      <c r="H165" s="1121">
        <v>33718</v>
      </c>
      <c r="I165" s="186">
        <v>31</v>
      </c>
      <c r="J165" s="186"/>
      <c r="K165" s="177" t="s">
        <v>489</v>
      </c>
      <c r="L165" s="177"/>
      <c r="M165" s="177" t="s">
        <v>473</v>
      </c>
      <c r="N165" s="177"/>
      <c r="O165" s="177"/>
      <c r="P165" s="177"/>
      <c r="Q165" s="177" t="s">
        <v>234</v>
      </c>
      <c r="R165" s="177"/>
      <c r="S165" s="1128">
        <v>2014</v>
      </c>
      <c r="T165" s="177"/>
      <c r="U165" s="186" t="s">
        <v>100</v>
      </c>
      <c r="V165" s="186"/>
      <c r="W165" s="186" t="s">
        <v>101</v>
      </c>
      <c r="X165" s="186"/>
      <c r="Y165" s="186" t="s">
        <v>102</v>
      </c>
      <c r="Z165" s="186"/>
      <c r="AA165" s="186" t="s">
        <v>419</v>
      </c>
      <c r="AB165" s="186"/>
      <c r="AC165" s="186"/>
      <c r="AD165" s="186"/>
      <c r="AE165" s="186" t="s">
        <v>102</v>
      </c>
      <c r="AF165" s="470" t="s">
        <v>103</v>
      </c>
      <c r="AG165" s="453" t="s">
        <v>176</v>
      </c>
      <c r="AH165" s="1118" t="s">
        <v>119</v>
      </c>
      <c r="AI165" s="186" t="s">
        <v>1213</v>
      </c>
      <c r="AJ165" s="177" t="s">
        <v>1214</v>
      </c>
      <c r="AK165" s="1120">
        <v>45258</v>
      </c>
      <c r="AL165" s="177" t="s">
        <v>102</v>
      </c>
      <c r="AM165" s="177" t="s">
        <v>102</v>
      </c>
      <c r="AN165" s="177" t="s">
        <v>473</v>
      </c>
      <c r="AO165" s="177" t="s">
        <v>236</v>
      </c>
      <c r="AP165" s="177" t="s">
        <v>532</v>
      </c>
      <c r="AQ165" s="201" t="s">
        <v>515</v>
      </c>
      <c r="AR165" s="186" t="s">
        <v>102</v>
      </c>
      <c r="AS165" s="177" t="s">
        <v>133</v>
      </c>
      <c r="AT165" s="453" t="s">
        <v>102</v>
      </c>
      <c r="AU165" s="177" t="s">
        <v>740</v>
      </c>
      <c r="AV165" s="992" t="s">
        <v>9</v>
      </c>
      <c r="AW165" s="186" t="s">
        <v>484</v>
      </c>
      <c r="AX165" s="200" t="s">
        <v>484</v>
      </c>
      <c r="AY165" s="453" t="s">
        <v>484</v>
      </c>
      <c r="AZ165" s="1369" t="s">
        <v>2835</v>
      </c>
      <c r="BA165" s="177" t="s">
        <v>102</v>
      </c>
      <c r="BB165" s="1090" t="s">
        <v>102</v>
      </c>
      <c r="BC165" s="1090"/>
      <c r="BD165" s="177" t="s">
        <v>1215</v>
      </c>
      <c r="BE165" s="187">
        <v>1</v>
      </c>
      <c r="BF165" s="188">
        <v>1</v>
      </c>
      <c r="BG165" s="188"/>
      <c r="BH165" s="188">
        <v>7.5</v>
      </c>
      <c r="BI165" s="188">
        <v>7.5</v>
      </c>
      <c r="BJ165" s="188">
        <v>4.5</v>
      </c>
      <c r="BK165" s="188">
        <v>4.5</v>
      </c>
      <c r="BL165" s="194">
        <f t="shared" ref="BL165" si="85">BE165+BH165+BJ165</f>
        <v>13</v>
      </c>
      <c r="BM165" s="197">
        <f t="shared" si="84"/>
        <v>13</v>
      </c>
      <c r="BN165" s="245">
        <f t="shared" ref="BN165:BN167" si="86">13-BM165</f>
        <v>0</v>
      </c>
      <c r="BO165" s="455" t="s">
        <v>97</v>
      </c>
      <c r="BP165" s="456" t="s">
        <v>102</v>
      </c>
      <c r="BQ165" s="456" t="s">
        <v>97</v>
      </c>
      <c r="BR165" s="456" t="s">
        <v>102</v>
      </c>
      <c r="BS165" s="456" t="s">
        <v>97</v>
      </c>
      <c r="BT165" s="457" t="s">
        <v>102</v>
      </c>
      <c r="BU165" s="455" t="s">
        <v>97</v>
      </c>
      <c r="BV165" s="456" t="s">
        <v>102</v>
      </c>
      <c r="BW165" s="456" t="s">
        <v>97</v>
      </c>
      <c r="BX165" s="456" t="s">
        <v>102</v>
      </c>
      <c r="BY165" s="456" t="s">
        <v>97</v>
      </c>
      <c r="BZ165" s="457" t="s">
        <v>102</v>
      </c>
      <c r="CA165" s="458" t="s">
        <v>97</v>
      </c>
      <c r="CB165" s="459" t="s">
        <v>102</v>
      </c>
      <c r="CC165" s="459" t="s">
        <v>97</v>
      </c>
      <c r="CD165" s="459" t="s">
        <v>102</v>
      </c>
      <c r="CE165" s="459" t="s">
        <v>97</v>
      </c>
      <c r="CF165" s="459" t="s">
        <v>102</v>
      </c>
      <c r="CG165" s="459" t="s">
        <v>97</v>
      </c>
      <c r="CH165" s="459" t="s">
        <v>102</v>
      </c>
      <c r="CI165" s="459" t="s">
        <v>97</v>
      </c>
      <c r="CJ165" s="459" t="s">
        <v>102</v>
      </c>
      <c r="CK165" s="459" t="s">
        <v>97</v>
      </c>
      <c r="CL165" s="459" t="s">
        <v>102</v>
      </c>
      <c r="CM165" s="459" t="s">
        <v>97</v>
      </c>
      <c r="CN165" s="459" t="s">
        <v>102</v>
      </c>
      <c r="CO165" s="459" t="s">
        <v>97</v>
      </c>
      <c r="CP165" s="460" t="s">
        <v>102</v>
      </c>
      <c r="CQ165" s="190" t="s">
        <v>97</v>
      </c>
      <c r="CR165" s="191" t="s">
        <v>102</v>
      </c>
      <c r="CS165" s="191" t="s">
        <v>97</v>
      </c>
      <c r="CT165" s="191" t="s">
        <v>102</v>
      </c>
      <c r="CU165" s="191" t="s">
        <v>97</v>
      </c>
      <c r="CV165" s="192" t="s">
        <v>102</v>
      </c>
      <c r="CW165" s="191" t="s">
        <v>97</v>
      </c>
      <c r="CX165" s="192" t="s">
        <v>102</v>
      </c>
      <c r="CY165" s="186" t="s">
        <v>97</v>
      </c>
      <c r="CZ165" s="186" t="s">
        <v>102</v>
      </c>
      <c r="DA165" s="186" t="s">
        <v>97</v>
      </c>
      <c r="DB165" s="186" t="s">
        <v>102</v>
      </c>
      <c r="DC165" s="186" t="s">
        <v>110</v>
      </c>
      <c r="DD165" s="186">
        <v>95</v>
      </c>
      <c r="DE165" s="186" t="s">
        <v>97</v>
      </c>
      <c r="DF165" s="186" t="s">
        <v>102</v>
      </c>
      <c r="DG165" s="186" t="s">
        <v>97</v>
      </c>
      <c r="DH165" s="186" t="s">
        <v>102</v>
      </c>
      <c r="DI165" s="186" t="s">
        <v>97</v>
      </c>
      <c r="DJ165" s="186" t="s">
        <v>102</v>
      </c>
      <c r="DK165" s="186" t="s">
        <v>97</v>
      </c>
      <c r="DL165" s="186" t="s">
        <v>102</v>
      </c>
      <c r="DM165" s="186" t="s">
        <v>97</v>
      </c>
      <c r="DN165" s="186" t="s">
        <v>102</v>
      </c>
      <c r="DO165" s="186" t="s">
        <v>97</v>
      </c>
      <c r="DP165" s="186" t="s">
        <v>102</v>
      </c>
      <c r="DQ165" s="186" t="s">
        <v>97</v>
      </c>
      <c r="DR165" s="186" t="s">
        <v>102</v>
      </c>
      <c r="DS165" s="186" t="s">
        <v>97</v>
      </c>
      <c r="DT165" s="186" t="s">
        <v>102</v>
      </c>
      <c r="DU165" s="186" t="s">
        <v>97</v>
      </c>
      <c r="DV165" s="186" t="s">
        <v>102</v>
      </c>
      <c r="DW165" s="186" t="s">
        <v>97</v>
      </c>
      <c r="DX165" s="186" t="s">
        <v>102</v>
      </c>
      <c r="DY165" s="177" t="s">
        <v>110</v>
      </c>
      <c r="DZ165" s="177" t="s">
        <v>287</v>
      </c>
      <c r="EA165" s="177" t="s">
        <v>110</v>
      </c>
      <c r="EB165" s="177" t="s">
        <v>143</v>
      </c>
      <c r="EC165" s="177" t="s">
        <v>97</v>
      </c>
      <c r="ED165" s="177" t="s">
        <v>102</v>
      </c>
      <c r="EE165" s="177" t="s">
        <v>97</v>
      </c>
      <c r="EF165" s="177" t="s">
        <v>102</v>
      </c>
      <c r="EG165" s="177" t="s">
        <v>97</v>
      </c>
      <c r="EH165" s="193" t="s">
        <v>102</v>
      </c>
      <c r="EI165" s="183" t="s">
        <v>110</v>
      </c>
      <c r="EJ165" s="177" t="s">
        <v>143</v>
      </c>
      <c r="EK165" s="177" t="s">
        <v>97</v>
      </c>
      <c r="EL165" s="177" t="s">
        <v>102</v>
      </c>
      <c r="EM165" s="177" t="s">
        <v>97</v>
      </c>
      <c r="EN165" s="177" t="s">
        <v>102</v>
      </c>
      <c r="EO165" s="177" t="s">
        <v>97</v>
      </c>
      <c r="EP165" s="193" t="s">
        <v>102</v>
      </c>
      <c r="EQ165" s="183"/>
      <c r="ER165" s="177"/>
      <c r="ES165" s="177"/>
      <c r="ET165" s="177"/>
      <c r="EU165" s="177"/>
      <c r="EV165" s="177"/>
      <c r="EW165" s="177" t="s">
        <v>110</v>
      </c>
      <c r="EX165" s="177" t="s">
        <v>143</v>
      </c>
      <c r="EY165" s="177" t="s">
        <v>97</v>
      </c>
      <c r="EZ165" s="177" t="s">
        <v>102</v>
      </c>
      <c r="FA165" s="177" t="s">
        <v>110</v>
      </c>
      <c r="FB165" s="193" t="s">
        <v>143</v>
      </c>
      <c r="FC165" s="302"/>
      <c r="FD165" s="295"/>
      <c r="FE165" s="295"/>
      <c r="FF165" s="295"/>
      <c r="FG165" s="295"/>
      <c r="FH165" s="295"/>
      <c r="FI165" s="183"/>
      <c r="FJ165" s="177"/>
      <c r="FK165" s="177"/>
      <c r="FL165" s="177" t="s">
        <v>181</v>
      </c>
      <c r="FM165" s="177" t="s">
        <v>110</v>
      </c>
      <c r="FN165" s="177" t="s">
        <v>143</v>
      </c>
      <c r="FO165" s="177" t="s">
        <v>181</v>
      </c>
      <c r="FP165" s="193" t="s">
        <v>110</v>
      </c>
      <c r="FQ165" s="193" t="s">
        <v>143</v>
      </c>
      <c r="FR165" s="383"/>
      <c r="FS165" s="384"/>
      <c r="FT165" s="385"/>
      <c r="FU165" s="201"/>
      <c r="FV165" s="201"/>
      <c r="FW165" s="193"/>
      <c r="FX165" s="383"/>
      <c r="FY165" s="384"/>
      <c r="FZ165" s="665"/>
      <c r="GA165" s="177"/>
      <c r="GB165" s="670"/>
      <c r="GC165" s="665"/>
      <c r="GD165" s="183"/>
      <c r="GE165" s="201"/>
      <c r="GF165" s="177"/>
      <c r="GG165" s="177"/>
      <c r="GH165" s="177"/>
      <c r="GI165" s="177"/>
      <c r="GJ165" s="177"/>
      <c r="GK165" s="177"/>
      <c r="GL165" s="177"/>
      <c r="GM165" s="177"/>
      <c r="GN165" s="177"/>
      <c r="GO165" s="177"/>
      <c r="GP165" s="177"/>
      <c r="GQ165" s="177"/>
      <c r="GR165" s="177"/>
      <c r="GS165" s="177"/>
      <c r="GT165" s="177"/>
      <c r="GU165" s="177"/>
      <c r="GV165" s="177"/>
      <c r="GW165" s="177"/>
      <c r="GX165" s="177"/>
      <c r="GY165" s="177"/>
      <c r="GZ165" s="177"/>
      <c r="HA165" s="177"/>
      <c r="HB165" s="177"/>
      <c r="HC165" s="193"/>
      <c r="HD165" s="183"/>
      <c r="HE165" s="177"/>
      <c r="HF165" s="177"/>
      <c r="HG165" s="177"/>
      <c r="HH165" s="177"/>
      <c r="HI165" s="177"/>
      <c r="HJ165" s="177"/>
      <c r="HK165" s="177"/>
      <c r="HL165" s="177"/>
      <c r="HM165" s="177"/>
      <c r="HN165" s="177"/>
      <c r="HO165" s="193"/>
      <c r="HP165" s="1057"/>
      <c r="HQ165" s="1057"/>
      <c r="HR165" s="1057"/>
      <c r="HS165" s="1057"/>
      <c r="HT165" s="1057"/>
      <c r="HU165" s="1057"/>
      <c r="HV165" s="1057"/>
      <c r="HW165" s="1057"/>
      <c r="HX165" s="1057"/>
      <c r="HY165" s="1057"/>
      <c r="HZ165" s="1057"/>
      <c r="IA165" s="1057"/>
      <c r="IB165" s="1057"/>
      <c r="IC165" s="1057"/>
      <c r="ID165" s="1057"/>
      <c r="IE165" s="1057"/>
      <c r="IF165" s="1057"/>
      <c r="IG165" s="1057"/>
      <c r="IH165" s="1057"/>
      <c r="II165" s="1057"/>
      <c r="IJ165" s="1057"/>
      <c r="IK165" s="1057"/>
      <c r="IL165" s="1057"/>
      <c r="IM165" s="1057"/>
    </row>
    <row r="166" spans="1:247" s="185" customFormat="1" ht="15.75" thickBot="1" x14ac:dyDescent="0.3">
      <c r="A166" s="453">
        <v>165</v>
      </c>
      <c r="B166" s="177" t="s">
        <v>1210</v>
      </c>
      <c r="C166" s="177" t="s">
        <v>1211</v>
      </c>
      <c r="D166" s="412" t="s">
        <v>3874</v>
      </c>
      <c r="E166" s="1364" t="s">
        <v>4299</v>
      </c>
      <c r="F166" s="177" t="s">
        <v>1218</v>
      </c>
      <c r="G166" s="177" t="s">
        <v>147</v>
      </c>
      <c r="H166" s="1121">
        <v>31130</v>
      </c>
      <c r="I166" s="186">
        <v>38</v>
      </c>
      <c r="J166" s="186"/>
      <c r="K166" s="177" t="s">
        <v>563</v>
      </c>
      <c r="L166" s="177"/>
      <c r="M166" s="177" t="s">
        <v>115</v>
      </c>
      <c r="N166" s="177"/>
      <c r="O166" s="177"/>
      <c r="P166" s="177"/>
      <c r="Q166" s="177" t="s">
        <v>234</v>
      </c>
      <c r="R166" s="177"/>
      <c r="S166" s="1128">
        <v>2009</v>
      </c>
      <c r="T166" s="177"/>
      <c r="U166" s="186" t="s">
        <v>100</v>
      </c>
      <c r="V166" s="186"/>
      <c r="W166" s="186" t="s">
        <v>101</v>
      </c>
      <c r="X166" s="186"/>
      <c r="Y166" s="186" t="s">
        <v>102</v>
      </c>
      <c r="Z166" s="186"/>
      <c r="AA166" s="186" t="s">
        <v>419</v>
      </c>
      <c r="AB166" s="186"/>
      <c r="AC166" s="186"/>
      <c r="AD166" s="186"/>
      <c r="AE166" s="186" t="s">
        <v>102</v>
      </c>
      <c r="AF166" s="470" t="s">
        <v>103</v>
      </c>
      <c r="AG166" s="453" t="s">
        <v>414</v>
      </c>
      <c r="AH166" s="1118" t="s">
        <v>119</v>
      </c>
      <c r="AI166" s="186" t="s">
        <v>4569</v>
      </c>
      <c r="AJ166" s="177" t="s">
        <v>1219</v>
      </c>
      <c r="AK166" s="1120">
        <v>45259</v>
      </c>
      <c r="AL166" s="177" t="s">
        <v>102</v>
      </c>
      <c r="AM166" s="177" t="s">
        <v>102</v>
      </c>
      <c r="AN166" s="177" t="s">
        <v>115</v>
      </c>
      <c r="AO166" s="177" t="s">
        <v>236</v>
      </c>
      <c r="AP166" s="177" t="s">
        <v>110</v>
      </c>
      <c r="AQ166" s="202" t="s">
        <v>482</v>
      </c>
      <c r="AR166" s="191">
        <v>125</v>
      </c>
      <c r="AS166" s="203" t="s">
        <v>170</v>
      </c>
      <c r="AT166" s="453" t="s">
        <v>102</v>
      </c>
      <c r="AU166" s="177" t="s">
        <v>271</v>
      </c>
      <c r="AV166" s="992" t="s">
        <v>9</v>
      </c>
      <c r="AW166" s="186" t="s">
        <v>484</v>
      </c>
      <c r="AX166" s="200" t="s">
        <v>484</v>
      </c>
      <c r="AY166" s="453" t="s">
        <v>484</v>
      </c>
      <c r="AZ166" s="1370" t="s">
        <v>4565</v>
      </c>
      <c r="BA166" s="453" t="s">
        <v>102</v>
      </c>
      <c r="BB166" s="453" t="s">
        <v>102</v>
      </c>
      <c r="BC166" s="456"/>
      <c r="BD166" s="203" t="s">
        <v>1116</v>
      </c>
      <c r="BE166" s="187">
        <v>2</v>
      </c>
      <c r="BF166" s="188">
        <v>2</v>
      </c>
      <c r="BG166" s="188"/>
      <c r="BH166" s="187">
        <v>6</v>
      </c>
      <c r="BI166" s="187">
        <v>4</v>
      </c>
      <c r="BJ166" s="187">
        <v>0</v>
      </c>
      <c r="BK166" s="187">
        <v>0</v>
      </c>
      <c r="BL166" s="194">
        <f t="shared" ref="BL166" si="87">BE166+BH166+BJ166</f>
        <v>8</v>
      </c>
      <c r="BM166" s="194">
        <f t="shared" ref="BM166" si="88">BF166+BI166+BK166</f>
        <v>6</v>
      </c>
      <c r="BN166" s="180">
        <f>14-BM166</f>
        <v>8</v>
      </c>
      <c r="BO166" s="455" t="s">
        <v>97</v>
      </c>
      <c r="BP166" s="456" t="s">
        <v>102</v>
      </c>
      <c r="BQ166" s="456" t="s">
        <v>97</v>
      </c>
      <c r="BR166" s="456" t="s">
        <v>102</v>
      </c>
      <c r="BS166" s="456" t="s">
        <v>97</v>
      </c>
      <c r="BT166" s="457" t="s">
        <v>102</v>
      </c>
      <c r="BU166" s="455" t="s">
        <v>97</v>
      </c>
      <c r="BV166" s="456" t="s">
        <v>102</v>
      </c>
      <c r="BW166" s="456" t="s">
        <v>97</v>
      </c>
      <c r="BX166" s="456" t="s">
        <v>102</v>
      </c>
      <c r="BY166" s="456" t="s">
        <v>97</v>
      </c>
      <c r="BZ166" s="457" t="s">
        <v>102</v>
      </c>
      <c r="CA166" s="458" t="s">
        <v>97</v>
      </c>
      <c r="CB166" s="459" t="s">
        <v>102</v>
      </c>
      <c r="CC166" s="459" t="s">
        <v>97</v>
      </c>
      <c r="CD166" s="459" t="s">
        <v>102</v>
      </c>
      <c r="CE166" s="459" t="s">
        <v>97</v>
      </c>
      <c r="CF166" s="459" t="s">
        <v>102</v>
      </c>
      <c r="CG166" s="459" t="s">
        <v>97</v>
      </c>
      <c r="CH166" s="459" t="s">
        <v>102</v>
      </c>
      <c r="CI166" s="459" t="s">
        <v>97</v>
      </c>
      <c r="CJ166" s="459" t="s">
        <v>102</v>
      </c>
      <c r="CK166" s="459" t="s">
        <v>97</v>
      </c>
      <c r="CL166" s="459" t="s">
        <v>102</v>
      </c>
      <c r="CM166" s="459" t="s">
        <v>97</v>
      </c>
      <c r="CN166" s="459" t="s">
        <v>102</v>
      </c>
      <c r="CO166" s="459" t="s">
        <v>97</v>
      </c>
      <c r="CP166" s="460" t="s">
        <v>102</v>
      </c>
      <c r="CQ166" s="190" t="s">
        <v>97</v>
      </c>
      <c r="CR166" s="191" t="s">
        <v>102</v>
      </c>
      <c r="CS166" s="191" t="s">
        <v>97</v>
      </c>
      <c r="CT166" s="191" t="s">
        <v>102</v>
      </c>
      <c r="CU166" s="191" t="s">
        <v>97</v>
      </c>
      <c r="CV166" s="192" t="s">
        <v>102</v>
      </c>
      <c r="CW166" s="191" t="s">
        <v>97</v>
      </c>
      <c r="CX166" s="192" t="s">
        <v>102</v>
      </c>
      <c r="CY166" s="186" t="s">
        <v>97</v>
      </c>
      <c r="CZ166" s="186" t="s">
        <v>102</v>
      </c>
      <c r="DA166" s="186" t="s">
        <v>97</v>
      </c>
      <c r="DB166" s="186" t="s">
        <v>102</v>
      </c>
      <c r="DC166" s="186" t="s">
        <v>110</v>
      </c>
      <c r="DD166" s="186">
        <v>93</v>
      </c>
      <c r="DE166" s="186" t="s">
        <v>110</v>
      </c>
      <c r="DF166" s="186">
        <v>84</v>
      </c>
      <c r="DG166" s="186" t="s">
        <v>97</v>
      </c>
      <c r="DH166" s="186" t="s">
        <v>102</v>
      </c>
      <c r="DI166" s="186" t="s">
        <v>97</v>
      </c>
      <c r="DJ166" s="186" t="s">
        <v>102</v>
      </c>
      <c r="DK166" s="186" t="s">
        <v>97</v>
      </c>
      <c r="DL166" s="186" t="s">
        <v>102</v>
      </c>
      <c r="DM166" s="186" t="s">
        <v>97</v>
      </c>
      <c r="DN166" s="186" t="s">
        <v>102</v>
      </c>
      <c r="DO166" s="186" t="s">
        <v>97</v>
      </c>
      <c r="DP166" s="186" t="s">
        <v>102</v>
      </c>
      <c r="DQ166" s="186" t="s">
        <v>97</v>
      </c>
      <c r="DR166" s="186" t="s">
        <v>102</v>
      </c>
      <c r="DS166" s="186" t="s">
        <v>97</v>
      </c>
      <c r="DT166" s="186" t="s">
        <v>102</v>
      </c>
      <c r="DU166" s="186" t="s">
        <v>97</v>
      </c>
      <c r="DV166" s="186" t="s">
        <v>102</v>
      </c>
      <c r="DW166" s="186" t="s">
        <v>97</v>
      </c>
      <c r="DX166" s="186" t="s">
        <v>102</v>
      </c>
      <c r="DY166" s="177" t="s">
        <v>110</v>
      </c>
      <c r="DZ166" s="177" t="s">
        <v>287</v>
      </c>
      <c r="EA166" s="177" t="s">
        <v>110</v>
      </c>
      <c r="EB166" s="177" t="s">
        <v>238</v>
      </c>
      <c r="EC166" s="177" t="s">
        <v>97</v>
      </c>
      <c r="ED166" s="177" t="s">
        <v>102</v>
      </c>
      <c r="EE166" s="177" t="s">
        <v>97</v>
      </c>
      <c r="EF166" s="177" t="s">
        <v>102</v>
      </c>
      <c r="EG166" s="177" t="s">
        <v>97</v>
      </c>
      <c r="EH166" s="193" t="s">
        <v>102</v>
      </c>
      <c r="EI166" s="183" t="s">
        <v>110</v>
      </c>
      <c r="EJ166" s="177" t="s">
        <v>313</v>
      </c>
      <c r="EK166" s="177" t="s">
        <v>97</v>
      </c>
      <c r="EL166" s="177" t="s">
        <v>102</v>
      </c>
      <c r="EM166" s="177" t="s">
        <v>97</v>
      </c>
      <c r="EN166" s="177" t="s">
        <v>102</v>
      </c>
      <c r="EO166" s="177" t="s">
        <v>97</v>
      </c>
      <c r="EP166" s="193" t="s">
        <v>102</v>
      </c>
      <c r="EQ166" s="183"/>
      <c r="ER166" s="177"/>
      <c r="ES166" s="177"/>
      <c r="ET166" s="177"/>
      <c r="EU166" s="177"/>
      <c r="EV166" s="177"/>
      <c r="EW166" s="177"/>
      <c r="EX166" s="177"/>
      <c r="EY166" s="177"/>
      <c r="EZ166" s="177"/>
      <c r="FA166" s="177"/>
      <c r="FB166" s="193"/>
      <c r="FC166" s="302"/>
      <c r="FD166" s="295"/>
      <c r="FE166" s="295"/>
      <c r="FF166" s="295"/>
      <c r="FG166" s="295"/>
      <c r="FH166" s="295"/>
      <c r="FI166" s="183"/>
      <c r="FJ166" s="177"/>
      <c r="FK166" s="177"/>
      <c r="FL166" s="177"/>
      <c r="FM166" s="177"/>
      <c r="FN166" s="177"/>
      <c r="FO166" s="177"/>
      <c r="FP166" s="193"/>
      <c r="FQ166" s="184"/>
      <c r="FR166" s="203"/>
      <c r="FS166" s="203"/>
      <c r="FT166" s="203"/>
      <c r="FU166" s="201"/>
      <c r="FV166" s="201"/>
      <c r="FW166" s="177"/>
      <c r="FX166" s="203"/>
      <c r="FY166" s="203"/>
      <c r="FZ166" s="203"/>
      <c r="GA166" s="203"/>
      <c r="GB166" s="203"/>
      <c r="GC166" s="235"/>
      <c r="GD166" s="183"/>
      <c r="GE166" s="201"/>
      <c r="GF166" s="177"/>
      <c r="GG166" s="177"/>
      <c r="GH166" s="177"/>
      <c r="GI166" s="177"/>
      <c r="GJ166" s="177"/>
      <c r="GK166" s="177"/>
      <c r="GL166" s="177"/>
      <c r="GM166" s="177"/>
      <c r="GN166" s="177"/>
      <c r="GO166" s="177"/>
      <c r="GP166" s="177"/>
      <c r="GQ166" s="177"/>
      <c r="GR166" s="177"/>
      <c r="GS166" s="177"/>
      <c r="GT166" s="177"/>
      <c r="GU166" s="177"/>
      <c r="GV166" s="177"/>
      <c r="GW166" s="177"/>
      <c r="GX166" s="177"/>
      <c r="GY166" s="177"/>
      <c r="GZ166" s="177"/>
      <c r="HA166" s="177"/>
      <c r="HB166" s="177"/>
      <c r="HC166" s="193"/>
      <c r="HD166" s="183"/>
      <c r="HE166" s="177"/>
      <c r="HF166" s="177"/>
      <c r="HG166" s="177"/>
      <c r="HH166" s="177"/>
      <c r="HI166" s="177"/>
      <c r="HJ166" s="177"/>
      <c r="HK166" s="177"/>
      <c r="HL166" s="177"/>
      <c r="HM166" s="177"/>
      <c r="HN166" s="177"/>
      <c r="HO166" s="193"/>
      <c r="HP166" s="1057"/>
      <c r="HQ166" s="1057"/>
      <c r="HR166" s="1057"/>
      <c r="HS166" s="1057"/>
      <c r="HT166" s="1057"/>
      <c r="HU166" s="1057"/>
      <c r="HV166" s="1057"/>
      <c r="HW166" s="1057"/>
      <c r="HX166" s="1057"/>
      <c r="HY166" s="1057"/>
      <c r="HZ166" s="1057"/>
      <c r="IA166" s="1057"/>
      <c r="IB166" s="1057"/>
      <c r="IC166" s="1057"/>
      <c r="ID166" s="1057"/>
      <c r="IE166" s="1057"/>
      <c r="IF166" s="1057"/>
      <c r="IG166" s="1057"/>
      <c r="IH166" s="1057"/>
      <c r="II166" s="1057"/>
      <c r="IJ166" s="1057"/>
      <c r="IK166" s="1057"/>
      <c r="IL166" s="1057"/>
      <c r="IM166" s="1057"/>
    </row>
    <row r="167" spans="1:247" s="185" customFormat="1" ht="15.75" thickBot="1" x14ac:dyDescent="0.3">
      <c r="A167" s="453">
        <v>166</v>
      </c>
      <c r="B167" s="177" t="s">
        <v>1216</v>
      </c>
      <c r="C167" s="177" t="s">
        <v>1217</v>
      </c>
      <c r="D167" s="412" t="s">
        <v>3875</v>
      </c>
      <c r="E167" s="1364" t="s">
        <v>4300</v>
      </c>
      <c r="F167" s="206" t="s">
        <v>1222</v>
      </c>
      <c r="G167" s="177" t="s">
        <v>147</v>
      </c>
      <c r="H167" s="1121">
        <v>33813</v>
      </c>
      <c r="I167" s="186">
        <v>31</v>
      </c>
      <c r="J167" s="186"/>
      <c r="K167" s="177" t="s">
        <v>563</v>
      </c>
      <c r="L167" s="177"/>
      <c r="M167" s="177" t="s">
        <v>115</v>
      </c>
      <c r="N167" s="177"/>
      <c r="O167" s="177"/>
      <c r="P167" s="177"/>
      <c r="Q167" s="177" t="s">
        <v>857</v>
      </c>
      <c r="R167" s="177"/>
      <c r="S167" s="1128">
        <v>2019</v>
      </c>
      <c r="T167" s="177"/>
      <c r="U167" s="186" t="s">
        <v>100</v>
      </c>
      <c r="V167" s="186"/>
      <c r="W167" s="186" t="s">
        <v>101</v>
      </c>
      <c r="X167" s="186"/>
      <c r="Y167" s="186" t="s">
        <v>102</v>
      </c>
      <c r="Z167" s="186"/>
      <c r="AA167" s="186" t="s">
        <v>191</v>
      </c>
      <c r="AB167" s="186"/>
      <c r="AC167" s="186"/>
      <c r="AD167" s="186"/>
      <c r="AE167" s="186" t="s">
        <v>102</v>
      </c>
      <c r="AF167" s="470" t="s">
        <v>103</v>
      </c>
      <c r="AG167" s="453" t="s">
        <v>176</v>
      </c>
      <c r="AH167" s="1118" t="s">
        <v>119</v>
      </c>
      <c r="AI167" s="186" t="s">
        <v>1223</v>
      </c>
      <c r="AJ167" s="177" t="s">
        <v>1224</v>
      </c>
      <c r="AK167" s="1120">
        <v>45146</v>
      </c>
      <c r="AL167" s="177" t="s">
        <v>102</v>
      </c>
      <c r="AM167" s="177" t="s">
        <v>102</v>
      </c>
      <c r="AN167" s="177" t="s">
        <v>115</v>
      </c>
      <c r="AO167" s="177" t="s">
        <v>122</v>
      </c>
      <c r="AP167" s="177" t="s">
        <v>110</v>
      </c>
      <c r="AQ167" s="201" t="s">
        <v>482</v>
      </c>
      <c r="AR167" s="186">
        <v>125</v>
      </c>
      <c r="AS167" s="177" t="s">
        <v>97</v>
      </c>
      <c r="AT167" s="453" t="s">
        <v>102</v>
      </c>
      <c r="AU167" s="177" t="s">
        <v>1225</v>
      </c>
      <c r="AV167" s="469" t="s">
        <v>484</v>
      </c>
      <c r="AW167" s="453" t="s">
        <v>1133</v>
      </c>
      <c r="AX167" s="200" t="s">
        <v>484</v>
      </c>
      <c r="AY167" s="453" t="s">
        <v>484</v>
      </c>
      <c r="AZ167" s="1370" t="s">
        <v>4565</v>
      </c>
      <c r="BA167" s="453" t="s">
        <v>102</v>
      </c>
      <c r="BB167" s="453" t="s">
        <v>102</v>
      </c>
      <c r="BC167" s="453"/>
      <c r="BD167" s="177" t="s">
        <v>213</v>
      </c>
      <c r="BE167" s="204">
        <v>1</v>
      </c>
      <c r="BF167" s="205">
        <v>1</v>
      </c>
      <c r="BG167" s="205"/>
      <c r="BH167" s="205">
        <v>7.5</v>
      </c>
      <c r="BI167" s="188">
        <v>7.5</v>
      </c>
      <c r="BJ167" s="188">
        <v>4.5</v>
      </c>
      <c r="BK167" s="188">
        <v>4.5</v>
      </c>
      <c r="BL167" s="194">
        <f t="shared" ref="BL167" si="89">BE167+BH167+BJ167</f>
        <v>13</v>
      </c>
      <c r="BM167" s="197">
        <f t="shared" si="84"/>
        <v>13</v>
      </c>
      <c r="BN167" s="180">
        <f t="shared" si="86"/>
        <v>0</v>
      </c>
      <c r="BO167" s="455" t="s">
        <v>97</v>
      </c>
      <c r="BP167" s="456" t="s">
        <v>102</v>
      </c>
      <c r="BQ167" s="456" t="s">
        <v>97</v>
      </c>
      <c r="BR167" s="456" t="s">
        <v>102</v>
      </c>
      <c r="BS167" s="456" t="s">
        <v>97</v>
      </c>
      <c r="BT167" s="457" t="s">
        <v>102</v>
      </c>
      <c r="BU167" s="455" t="s">
        <v>97</v>
      </c>
      <c r="BV167" s="456" t="s">
        <v>102</v>
      </c>
      <c r="BW167" s="456" t="s">
        <v>97</v>
      </c>
      <c r="BX167" s="456" t="s">
        <v>102</v>
      </c>
      <c r="BY167" s="456" t="s">
        <v>97</v>
      </c>
      <c r="BZ167" s="457" t="s">
        <v>102</v>
      </c>
      <c r="CA167" s="458" t="s">
        <v>97</v>
      </c>
      <c r="CB167" s="459" t="s">
        <v>102</v>
      </c>
      <c r="CC167" s="459" t="s">
        <v>97</v>
      </c>
      <c r="CD167" s="459" t="s">
        <v>102</v>
      </c>
      <c r="CE167" s="459" t="s">
        <v>97</v>
      </c>
      <c r="CF167" s="459" t="s">
        <v>102</v>
      </c>
      <c r="CG167" s="459" t="s">
        <v>97</v>
      </c>
      <c r="CH167" s="459" t="s">
        <v>102</v>
      </c>
      <c r="CI167" s="459" t="s">
        <v>97</v>
      </c>
      <c r="CJ167" s="459" t="s">
        <v>102</v>
      </c>
      <c r="CK167" s="459" t="s">
        <v>97</v>
      </c>
      <c r="CL167" s="459" t="s">
        <v>102</v>
      </c>
      <c r="CM167" s="459" t="s">
        <v>97</v>
      </c>
      <c r="CN167" s="459" t="s">
        <v>102</v>
      </c>
      <c r="CO167" s="459" t="s">
        <v>97</v>
      </c>
      <c r="CP167" s="460" t="s">
        <v>102</v>
      </c>
      <c r="CQ167" s="190" t="s">
        <v>97</v>
      </c>
      <c r="CR167" s="191" t="s">
        <v>102</v>
      </c>
      <c r="CS167" s="191" t="s">
        <v>97</v>
      </c>
      <c r="CT167" s="191" t="s">
        <v>102</v>
      </c>
      <c r="CU167" s="191" t="s">
        <v>97</v>
      </c>
      <c r="CV167" s="192" t="s">
        <v>102</v>
      </c>
      <c r="CW167" s="191" t="s">
        <v>97</v>
      </c>
      <c r="CX167" s="192" t="s">
        <v>102</v>
      </c>
      <c r="CY167" s="191" t="s">
        <v>97</v>
      </c>
      <c r="CZ167" s="191" t="s">
        <v>102</v>
      </c>
      <c r="DA167" s="191" t="s">
        <v>97</v>
      </c>
      <c r="DB167" s="191" t="s">
        <v>102</v>
      </c>
      <c r="DC167" s="191" t="s">
        <v>110</v>
      </c>
      <c r="DD167" s="191">
        <v>94</v>
      </c>
      <c r="DE167" s="186" t="s">
        <v>97</v>
      </c>
      <c r="DF167" s="186" t="s">
        <v>102</v>
      </c>
      <c r="DG167" s="186" t="s">
        <v>97</v>
      </c>
      <c r="DH167" s="186" t="s">
        <v>102</v>
      </c>
      <c r="DI167" s="186" t="s">
        <v>97</v>
      </c>
      <c r="DJ167" s="186" t="s">
        <v>102</v>
      </c>
      <c r="DK167" s="186" t="s">
        <v>97</v>
      </c>
      <c r="DL167" s="186" t="s">
        <v>102</v>
      </c>
      <c r="DM167" s="186" t="s">
        <v>97</v>
      </c>
      <c r="DN167" s="186" t="s">
        <v>102</v>
      </c>
      <c r="DO167" s="186" t="s">
        <v>97</v>
      </c>
      <c r="DP167" s="186" t="s">
        <v>102</v>
      </c>
      <c r="DQ167" s="186" t="s">
        <v>97</v>
      </c>
      <c r="DR167" s="186" t="s">
        <v>102</v>
      </c>
      <c r="DS167" s="186" t="s">
        <v>97</v>
      </c>
      <c r="DT167" s="186" t="s">
        <v>102</v>
      </c>
      <c r="DU167" s="186" t="s">
        <v>97</v>
      </c>
      <c r="DV167" s="186" t="s">
        <v>102</v>
      </c>
      <c r="DW167" s="186" t="s">
        <v>97</v>
      </c>
      <c r="DX167" s="186" t="s">
        <v>102</v>
      </c>
      <c r="DY167" s="203" t="s">
        <v>110</v>
      </c>
      <c r="DZ167" s="177" t="s">
        <v>287</v>
      </c>
      <c r="EA167" s="203" t="s">
        <v>110</v>
      </c>
      <c r="EB167" s="177" t="s">
        <v>287</v>
      </c>
      <c r="EC167" s="177" t="s">
        <v>97</v>
      </c>
      <c r="ED167" s="177" t="s">
        <v>102</v>
      </c>
      <c r="EE167" s="177" t="s">
        <v>97</v>
      </c>
      <c r="EF167" s="177" t="s">
        <v>102</v>
      </c>
      <c r="EG167" s="177" t="s">
        <v>97</v>
      </c>
      <c r="EH167" s="193" t="s">
        <v>102</v>
      </c>
      <c r="EI167" s="183" t="s">
        <v>110</v>
      </c>
      <c r="EJ167" s="177" t="s">
        <v>238</v>
      </c>
      <c r="EK167" s="177" t="s">
        <v>97</v>
      </c>
      <c r="EL167" s="177" t="s">
        <v>102</v>
      </c>
      <c r="EM167" s="177" t="s">
        <v>97</v>
      </c>
      <c r="EN167" s="177" t="s">
        <v>102</v>
      </c>
      <c r="EO167" s="177" t="s">
        <v>97</v>
      </c>
      <c r="EP167" s="193" t="s">
        <v>102</v>
      </c>
      <c r="EQ167" s="183"/>
      <c r="ER167" s="177"/>
      <c r="ES167" s="177"/>
      <c r="ET167" s="177"/>
      <c r="EU167" s="177"/>
      <c r="EV167" s="177"/>
      <c r="EW167" s="177" t="s">
        <v>110</v>
      </c>
      <c r="EX167" s="177" t="s">
        <v>314</v>
      </c>
      <c r="EY167" s="177" t="s">
        <v>97</v>
      </c>
      <c r="EZ167" s="177" t="s">
        <v>102</v>
      </c>
      <c r="FA167" s="177" t="s">
        <v>110</v>
      </c>
      <c r="FB167" s="193" t="s">
        <v>287</v>
      </c>
      <c r="FC167" s="302"/>
      <c r="FD167" s="295"/>
      <c r="FE167" s="295"/>
      <c r="FF167" s="295"/>
      <c r="FG167" s="295"/>
      <c r="FH167" s="295"/>
      <c r="FI167" s="183"/>
      <c r="FJ167" s="177"/>
      <c r="FK167" s="177"/>
      <c r="FL167" s="177" t="s">
        <v>181</v>
      </c>
      <c r="FM167" s="177" t="s">
        <v>110</v>
      </c>
      <c r="FN167" s="177" t="s">
        <v>287</v>
      </c>
      <c r="FO167" s="177"/>
      <c r="FP167" s="193"/>
      <c r="FQ167" s="184"/>
      <c r="FR167" s="405"/>
      <c r="FS167" s="405"/>
      <c r="FT167" s="405"/>
      <c r="FU167" s="201"/>
      <c r="FV167" s="201"/>
      <c r="FW167" s="177"/>
      <c r="FX167" s="405"/>
      <c r="FY167" s="405"/>
      <c r="FZ167" s="666"/>
      <c r="GA167" s="177" t="s">
        <v>181</v>
      </c>
      <c r="GB167" s="671" t="s">
        <v>110</v>
      </c>
      <c r="GC167" s="666" t="s">
        <v>287</v>
      </c>
      <c r="GD167" s="183"/>
      <c r="GE167" s="201"/>
      <c r="GF167" s="177"/>
      <c r="GG167" s="177"/>
      <c r="GH167" s="177"/>
      <c r="GI167" s="177"/>
      <c r="GJ167" s="177"/>
      <c r="GK167" s="177"/>
      <c r="GL167" s="177"/>
      <c r="GM167" s="177"/>
      <c r="GN167" s="177"/>
      <c r="GO167" s="177"/>
      <c r="GP167" s="177"/>
      <c r="GQ167" s="177"/>
      <c r="GR167" s="177"/>
      <c r="GS167" s="177"/>
      <c r="GT167" s="177"/>
      <c r="GU167" s="177"/>
      <c r="GV167" s="177"/>
      <c r="GW167" s="177"/>
      <c r="GX167" s="177"/>
      <c r="GY167" s="177"/>
      <c r="GZ167" s="177"/>
      <c r="HA167" s="177"/>
      <c r="HB167" s="177"/>
      <c r="HC167" s="193"/>
      <c r="HD167" s="183"/>
      <c r="HE167" s="177"/>
      <c r="HF167" s="177"/>
      <c r="HG167" s="177"/>
      <c r="HH167" s="177"/>
      <c r="HI167" s="177"/>
      <c r="HJ167" s="177"/>
      <c r="HK167" s="177"/>
      <c r="HL167" s="177"/>
      <c r="HM167" s="177"/>
      <c r="HN167" s="177"/>
      <c r="HO167" s="193"/>
      <c r="HP167" s="1057"/>
      <c r="HQ167" s="1057"/>
      <c r="HR167" s="1057"/>
      <c r="HS167" s="1057"/>
      <c r="HT167" s="1057"/>
      <c r="HU167" s="1057"/>
      <c r="HV167" s="1057"/>
      <c r="HW167" s="1057"/>
      <c r="HX167" s="1057"/>
      <c r="HY167" s="1057"/>
      <c r="HZ167" s="1057"/>
      <c r="IA167" s="1057"/>
      <c r="IB167" s="1057"/>
      <c r="IC167" s="1057"/>
      <c r="ID167" s="1057"/>
      <c r="IE167" s="1057"/>
      <c r="IF167" s="1057"/>
      <c r="IG167" s="1057"/>
      <c r="IH167" s="1057"/>
      <c r="II167" s="1057"/>
      <c r="IJ167" s="1057"/>
      <c r="IK167" s="1057"/>
      <c r="IL167" s="1057"/>
      <c r="IM167" s="1057"/>
    </row>
    <row r="168" spans="1:247" s="185" customFormat="1" ht="15.75" thickBot="1" x14ac:dyDescent="0.3">
      <c r="A168" s="453">
        <v>167</v>
      </c>
      <c r="B168" s="177" t="s">
        <v>1220</v>
      </c>
      <c r="C168" s="177" t="s">
        <v>1221</v>
      </c>
      <c r="D168" s="412" t="s">
        <v>3876</v>
      </c>
      <c r="E168" s="1364" t="s">
        <v>4301</v>
      </c>
      <c r="F168" s="206" t="s">
        <v>1228</v>
      </c>
      <c r="G168" s="177" t="s">
        <v>147</v>
      </c>
      <c r="H168" s="1121">
        <v>36524</v>
      </c>
      <c r="I168" s="186">
        <v>24</v>
      </c>
      <c r="J168" s="200"/>
      <c r="K168" s="177" t="s">
        <v>489</v>
      </c>
      <c r="L168" s="201"/>
      <c r="M168" s="177" t="s">
        <v>355</v>
      </c>
      <c r="N168" s="201"/>
      <c r="O168" s="201"/>
      <c r="P168" s="201"/>
      <c r="Q168" s="453" t="s">
        <v>808</v>
      </c>
      <c r="R168" s="177"/>
      <c r="S168" s="1125">
        <v>2022</v>
      </c>
      <c r="T168" s="454"/>
      <c r="U168" s="186" t="s">
        <v>100</v>
      </c>
      <c r="V168" s="200"/>
      <c r="W168" s="186" t="s">
        <v>101</v>
      </c>
      <c r="X168" s="200"/>
      <c r="Y168" s="200" t="s">
        <v>102</v>
      </c>
      <c r="Z168" s="200"/>
      <c r="AA168" s="200" t="s">
        <v>150</v>
      </c>
      <c r="AB168" s="200"/>
      <c r="AC168" s="200"/>
      <c r="AD168" s="200"/>
      <c r="AE168" s="200" t="s">
        <v>102</v>
      </c>
      <c r="AF168" s="470" t="s">
        <v>117</v>
      </c>
      <c r="AG168" s="470" t="s">
        <v>151</v>
      </c>
      <c r="AH168" s="1118" t="s">
        <v>119</v>
      </c>
      <c r="AI168" s="186" t="s">
        <v>1229</v>
      </c>
      <c r="AJ168" s="453" t="s">
        <v>1230</v>
      </c>
      <c r="AK168" s="1131">
        <v>45169</v>
      </c>
      <c r="AL168" s="177" t="s">
        <v>102</v>
      </c>
      <c r="AM168" s="177" t="s">
        <v>102</v>
      </c>
      <c r="AN168" s="177" t="s">
        <v>355</v>
      </c>
      <c r="AO168" s="177" t="s">
        <v>122</v>
      </c>
      <c r="AP168" s="177" t="s">
        <v>110</v>
      </c>
      <c r="AQ168" s="201" t="s">
        <v>482</v>
      </c>
      <c r="AR168" s="453">
        <v>120</v>
      </c>
      <c r="AS168" s="177" t="s">
        <v>97</v>
      </c>
      <c r="AT168" s="453" t="s">
        <v>102</v>
      </c>
      <c r="AU168" s="177" t="s">
        <v>271</v>
      </c>
      <c r="AV168" s="469" t="s">
        <v>484</v>
      </c>
      <c r="AW168" s="453" t="s">
        <v>1133</v>
      </c>
      <c r="AX168" s="200" t="s">
        <v>484</v>
      </c>
      <c r="AY168" s="453" t="s">
        <v>484</v>
      </c>
      <c r="AZ168" s="186" t="s">
        <v>177</v>
      </c>
      <c r="BA168" s="454" t="s">
        <v>178</v>
      </c>
      <c r="BB168" s="471" t="s">
        <v>179</v>
      </c>
      <c r="BC168" s="471"/>
      <c r="BD168" s="177" t="s">
        <v>1231</v>
      </c>
      <c r="BE168" s="187">
        <v>0</v>
      </c>
      <c r="BF168" s="188">
        <v>0</v>
      </c>
      <c r="BG168" s="205"/>
      <c r="BH168" s="205">
        <v>7.5</v>
      </c>
      <c r="BI168" s="188">
        <v>7.5</v>
      </c>
      <c r="BJ168" s="188">
        <v>4.5</v>
      </c>
      <c r="BK168" s="188">
        <v>4.5</v>
      </c>
      <c r="BL168" s="194">
        <f t="shared" ref="BL168" si="90">BE168+BH168+BJ168</f>
        <v>12</v>
      </c>
      <c r="BM168" s="194">
        <f t="shared" ref="BM168" si="91">BF168+BI168+BK168</f>
        <v>12</v>
      </c>
      <c r="BN168" s="245">
        <f t="shared" ref="BN168:BN170" si="92">12-BM168</f>
        <v>0</v>
      </c>
      <c r="BO168" s="455" t="s">
        <v>97</v>
      </c>
      <c r="BP168" s="456" t="s">
        <v>102</v>
      </c>
      <c r="BQ168" s="456" t="s">
        <v>97</v>
      </c>
      <c r="BR168" s="456" t="s">
        <v>102</v>
      </c>
      <c r="BS168" s="456" t="s">
        <v>97</v>
      </c>
      <c r="BT168" s="457" t="s">
        <v>102</v>
      </c>
      <c r="BU168" s="455" t="s">
        <v>97</v>
      </c>
      <c r="BV168" s="456" t="s">
        <v>102</v>
      </c>
      <c r="BW168" s="456" t="s">
        <v>97</v>
      </c>
      <c r="BX168" s="456" t="s">
        <v>102</v>
      </c>
      <c r="BY168" s="456" t="s">
        <v>97</v>
      </c>
      <c r="BZ168" s="457" t="s">
        <v>102</v>
      </c>
      <c r="CA168" s="458" t="s">
        <v>97</v>
      </c>
      <c r="CB168" s="459" t="s">
        <v>102</v>
      </c>
      <c r="CC168" s="459" t="s">
        <v>97</v>
      </c>
      <c r="CD168" s="459" t="s">
        <v>102</v>
      </c>
      <c r="CE168" s="459" t="s">
        <v>97</v>
      </c>
      <c r="CF168" s="459" t="s">
        <v>102</v>
      </c>
      <c r="CG168" s="459" t="s">
        <v>97</v>
      </c>
      <c r="CH168" s="459" t="s">
        <v>102</v>
      </c>
      <c r="CI168" s="459" t="s">
        <v>97</v>
      </c>
      <c r="CJ168" s="459" t="s">
        <v>102</v>
      </c>
      <c r="CK168" s="459" t="s">
        <v>97</v>
      </c>
      <c r="CL168" s="459" t="s">
        <v>102</v>
      </c>
      <c r="CM168" s="459" t="s">
        <v>97</v>
      </c>
      <c r="CN168" s="459" t="s">
        <v>102</v>
      </c>
      <c r="CO168" s="459" t="s">
        <v>97</v>
      </c>
      <c r="CP168" s="460" t="s">
        <v>102</v>
      </c>
      <c r="CQ168" s="190" t="s">
        <v>97</v>
      </c>
      <c r="CR168" s="191" t="s">
        <v>102</v>
      </c>
      <c r="CS168" s="191" t="s">
        <v>97</v>
      </c>
      <c r="CT168" s="191" t="s">
        <v>102</v>
      </c>
      <c r="CU168" s="191" t="s">
        <v>97</v>
      </c>
      <c r="CV168" s="192" t="s">
        <v>102</v>
      </c>
      <c r="CW168" s="191" t="s">
        <v>97</v>
      </c>
      <c r="CX168" s="192" t="s">
        <v>102</v>
      </c>
      <c r="CY168" s="186" t="s">
        <v>97</v>
      </c>
      <c r="CZ168" s="186" t="s">
        <v>102</v>
      </c>
      <c r="DA168" s="186" t="s">
        <v>97</v>
      </c>
      <c r="DB168" s="186" t="s">
        <v>102</v>
      </c>
      <c r="DC168" s="186" t="s">
        <v>97</v>
      </c>
      <c r="DD168" s="186" t="s">
        <v>102</v>
      </c>
      <c r="DE168" s="186" t="s">
        <v>97</v>
      </c>
      <c r="DF168" s="186" t="s">
        <v>102</v>
      </c>
      <c r="DG168" s="186" t="s">
        <v>97</v>
      </c>
      <c r="DH168" s="186" t="s">
        <v>102</v>
      </c>
      <c r="DI168" s="186" t="s">
        <v>97</v>
      </c>
      <c r="DJ168" s="186" t="s">
        <v>102</v>
      </c>
      <c r="DK168" s="186" t="s">
        <v>97</v>
      </c>
      <c r="DL168" s="186" t="s">
        <v>102</v>
      </c>
      <c r="DM168" s="186" t="s">
        <v>97</v>
      </c>
      <c r="DN168" s="186" t="s">
        <v>102</v>
      </c>
      <c r="DO168" s="186" t="s">
        <v>97</v>
      </c>
      <c r="DP168" s="186" t="s">
        <v>102</v>
      </c>
      <c r="DQ168" s="186" t="s">
        <v>97</v>
      </c>
      <c r="DR168" s="186" t="s">
        <v>102</v>
      </c>
      <c r="DS168" s="186" t="s">
        <v>97</v>
      </c>
      <c r="DT168" s="186" t="s">
        <v>102</v>
      </c>
      <c r="DU168" s="186" t="s">
        <v>97</v>
      </c>
      <c r="DV168" s="186" t="s">
        <v>102</v>
      </c>
      <c r="DW168" s="186" t="s">
        <v>97</v>
      </c>
      <c r="DX168" s="186" t="s">
        <v>102</v>
      </c>
      <c r="DY168" s="177" t="s">
        <v>110</v>
      </c>
      <c r="DZ168" s="177" t="s">
        <v>143</v>
      </c>
      <c r="EA168" s="203" t="s">
        <v>110</v>
      </c>
      <c r="EB168" s="177" t="s">
        <v>143</v>
      </c>
      <c r="EC168" s="177" t="s">
        <v>97</v>
      </c>
      <c r="ED168" s="177" t="s">
        <v>102</v>
      </c>
      <c r="EE168" s="186" t="s">
        <v>97</v>
      </c>
      <c r="EF168" s="186" t="s">
        <v>102</v>
      </c>
      <c r="EG168" s="186" t="s">
        <v>97</v>
      </c>
      <c r="EH168" s="198" t="s">
        <v>102</v>
      </c>
      <c r="EI168" s="199" t="s">
        <v>110</v>
      </c>
      <c r="EJ168" s="186" t="s">
        <v>238</v>
      </c>
      <c r="EK168" s="177" t="s">
        <v>97</v>
      </c>
      <c r="EL168" s="177" t="s">
        <v>102</v>
      </c>
      <c r="EM168" s="177" t="s">
        <v>97</v>
      </c>
      <c r="EN168" s="177" t="s">
        <v>102</v>
      </c>
      <c r="EO168" s="177" t="s">
        <v>97</v>
      </c>
      <c r="EP168" s="193" t="s">
        <v>102</v>
      </c>
      <c r="EQ168" s="183"/>
      <c r="ER168" s="177"/>
      <c r="ES168" s="177"/>
      <c r="ET168" s="177"/>
      <c r="EU168" s="177"/>
      <c r="EV168" s="177"/>
      <c r="EW168" s="177" t="s">
        <v>110</v>
      </c>
      <c r="EX168" s="177" t="s">
        <v>143</v>
      </c>
      <c r="EY168" s="177" t="s">
        <v>97</v>
      </c>
      <c r="EZ168" s="177" t="s">
        <v>102</v>
      </c>
      <c r="FA168" s="177" t="s">
        <v>110</v>
      </c>
      <c r="FB168" s="193" t="s">
        <v>287</v>
      </c>
      <c r="FC168" s="302"/>
      <c r="FD168" s="295"/>
      <c r="FE168" s="295"/>
      <c r="FF168" s="295"/>
      <c r="FG168" s="295"/>
      <c r="FH168" s="295"/>
      <c r="FI168" s="183"/>
      <c r="FJ168" s="177"/>
      <c r="FK168" s="177"/>
      <c r="FL168" s="177" t="s">
        <v>181</v>
      </c>
      <c r="FM168" s="177" t="s">
        <v>110</v>
      </c>
      <c r="FN168" s="177" t="s">
        <v>143</v>
      </c>
      <c r="FO168" s="177" t="s">
        <v>181</v>
      </c>
      <c r="FP168" s="193" t="s">
        <v>110</v>
      </c>
      <c r="FQ168" s="193" t="s">
        <v>143</v>
      </c>
      <c r="FR168" s="182"/>
      <c r="FS168" s="178"/>
      <c r="FT168" s="379"/>
      <c r="FU168" s="201"/>
      <c r="FV168" s="201"/>
      <c r="FW168" s="193"/>
      <c r="FX168" s="182"/>
      <c r="FY168" s="178"/>
      <c r="FZ168" s="178"/>
      <c r="GA168" s="404"/>
      <c r="GB168" s="178"/>
      <c r="GC168" s="181"/>
      <c r="GD168" s="183"/>
      <c r="GE168" s="201"/>
      <c r="GF168" s="177"/>
      <c r="GG168" s="177"/>
      <c r="GH168" s="177"/>
      <c r="GI168" s="177"/>
      <c r="GJ168" s="177"/>
      <c r="GK168" s="177"/>
      <c r="GL168" s="177"/>
      <c r="GM168" s="177"/>
      <c r="GN168" s="177"/>
      <c r="GO168" s="177"/>
      <c r="GP168" s="177"/>
      <c r="GQ168" s="177"/>
      <c r="GR168" s="177"/>
      <c r="GS168" s="177"/>
      <c r="GT168" s="177"/>
      <c r="GU168" s="177"/>
      <c r="GV168" s="177"/>
      <c r="GW168" s="177"/>
      <c r="GX168" s="177"/>
      <c r="GY168" s="177"/>
      <c r="GZ168" s="177"/>
      <c r="HA168" s="177"/>
      <c r="HB168" s="177"/>
      <c r="HC168" s="193"/>
      <c r="HD168" s="183"/>
      <c r="HE168" s="177"/>
      <c r="HF168" s="177"/>
      <c r="HG168" s="177"/>
      <c r="HH168" s="177"/>
      <c r="HI168" s="177"/>
      <c r="HJ168" s="177"/>
      <c r="HK168" s="177"/>
      <c r="HL168" s="177"/>
      <c r="HM168" s="177"/>
      <c r="HN168" s="177"/>
      <c r="HO168" s="193"/>
      <c r="HP168" s="1057"/>
      <c r="HQ168" s="1057"/>
      <c r="HR168" s="1057"/>
      <c r="HS168" s="1057"/>
      <c r="HT168" s="1057"/>
      <c r="HU168" s="1057"/>
      <c r="HV168" s="1057"/>
      <c r="HW168" s="1057"/>
      <c r="HX168" s="1057"/>
      <c r="HY168" s="1057"/>
      <c r="HZ168" s="1057"/>
      <c r="IA168" s="1057"/>
      <c r="IB168" s="1057"/>
      <c r="IC168" s="1057"/>
      <c r="ID168" s="1057"/>
      <c r="IE168" s="1057"/>
      <c r="IF168" s="1057"/>
      <c r="IG168" s="1057"/>
      <c r="IH168" s="1057"/>
      <c r="II168" s="1057"/>
      <c r="IJ168" s="1057"/>
      <c r="IK168" s="1057"/>
      <c r="IL168" s="1057"/>
      <c r="IM168" s="1057"/>
    </row>
    <row r="169" spans="1:247" s="185" customFormat="1" ht="15.75" thickBot="1" x14ac:dyDescent="0.3">
      <c r="A169" s="453">
        <v>168</v>
      </c>
      <c r="B169" s="177" t="s">
        <v>1226</v>
      </c>
      <c r="C169" s="177" t="s">
        <v>1227</v>
      </c>
      <c r="D169" s="412" t="s">
        <v>3877</v>
      </c>
      <c r="E169" s="1364" t="s">
        <v>4302</v>
      </c>
      <c r="F169" s="206" t="s">
        <v>1234</v>
      </c>
      <c r="G169" s="177" t="s">
        <v>147</v>
      </c>
      <c r="H169" s="1121">
        <v>27075</v>
      </c>
      <c r="I169" s="186">
        <v>49</v>
      </c>
      <c r="J169" s="200"/>
      <c r="K169" s="177" t="s">
        <v>97</v>
      </c>
      <c r="L169" s="201"/>
      <c r="M169" s="453" t="s">
        <v>98</v>
      </c>
      <c r="N169" s="454"/>
      <c r="O169" s="454"/>
      <c r="P169" s="454"/>
      <c r="Q169" s="453" t="s">
        <v>808</v>
      </c>
      <c r="R169" s="454"/>
      <c r="S169" s="1125">
        <v>1996</v>
      </c>
      <c r="T169" s="454"/>
      <c r="U169" s="186" t="s">
        <v>100</v>
      </c>
      <c r="V169" s="200"/>
      <c r="W169" s="186" t="s">
        <v>101</v>
      </c>
      <c r="X169" s="200"/>
      <c r="Y169" s="200" t="s">
        <v>102</v>
      </c>
      <c r="Z169" s="200"/>
      <c r="AA169" s="200" t="s">
        <v>300</v>
      </c>
      <c r="AB169" s="200"/>
      <c r="AC169" s="200"/>
      <c r="AD169" s="200"/>
      <c r="AE169" s="200" t="s">
        <v>102</v>
      </c>
      <c r="AF169" s="454" t="s">
        <v>117</v>
      </c>
      <c r="AG169" s="454" t="s">
        <v>301</v>
      </c>
      <c r="AH169" s="1118" t="s">
        <v>119</v>
      </c>
      <c r="AI169" s="186" t="s">
        <v>1235</v>
      </c>
      <c r="AJ169" s="453" t="s">
        <v>1236</v>
      </c>
      <c r="AK169" s="1131">
        <v>45155</v>
      </c>
      <c r="AL169" s="177" t="s">
        <v>102</v>
      </c>
      <c r="AM169" s="177" t="s">
        <v>102</v>
      </c>
      <c r="AN169" s="453" t="s">
        <v>98</v>
      </c>
      <c r="AO169" s="177" t="s">
        <v>122</v>
      </c>
      <c r="AP169" s="453" t="s">
        <v>514</v>
      </c>
      <c r="AQ169" s="454" t="s">
        <v>515</v>
      </c>
      <c r="AR169" s="453" t="s">
        <v>102</v>
      </c>
      <c r="AS169" s="177" t="s">
        <v>97</v>
      </c>
      <c r="AT169" s="453" t="s">
        <v>102</v>
      </c>
      <c r="AU169" s="177" t="s">
        <v>1237</v>
      </c>
      <c r="AV169" s="469" t="s">
        <v>484</v>
      </c>
      <c r="AW169" s="453" t="s">
        <v>1133</v>
      </c>
      <c r="AX169" s="200" t="s">
        <v>484</v>
      </c>
      <c r="AY169" s="453" t="s">
        <v>484</v>
      </c>
      <c r="AZ169" s="186" t="s">
        <v>177</v>
      </c>
      <c r="BA169" s="454" t="s">
        <v>576</v>
      </c>
      <c r="BB169" s="453" t="s">
        <v>577</v>
      </c>
      <c r="BC169" s="454"/>
      <c r="BD169" s="201" t="s">
        <v>1238</v>
      </c>
      <c r="BE169" s="187">
        <v>0</v>
      </c>
      <c r="BF169" s="188">
        <v>0</v>
      </c>
      <c r="BG169" s="188"/>
      <c r="BH169" s="188">
        <v>7.5</v>
      </c>
      <c r="BI169" s="188">
        <v>6</v>
      </c>
      <c r="BJ169" s="188">
        <v>4.5</v>
      </c>
      <c r="BK169" s="188">
        <v>1.5</v>
      </c>
      <c r="BL169" s="194">
        <f t="shared" ref="BL169" si="93">BE169+BH169+BJ169</f>
        <v>12</v>
      </c>
      <c r="BM169" s="194">
        <f t="shared" ref="BM169" si="94">BF169+BI169+BK169</f>
        <v>7.5</v>
      </c>
      <c r="BN169" s="245">
        <f>12-BM169</f>
        <v>4.5</v>
      </c>
      <c r="BO169" s="455" t="s">
        <v>97</v>
      </c>
      <c r="BP169" s="456" t="s">
        <v>102</v>
      </c>
      <c r="BQ169" s="456" t="s">
        <v>97</v>
      </c>
      <c r="BR169" s="456" t="s">
        <v>102</v>
      </c>
      <c r="BS169" s="456" t="s">
        <v>97</v>
      </c>
      <c r="BT169" s="457" t="s">
        <v>102</v>
      </c>
      <c r="BU169" s="455" t="s">
        <v>97</v>
      </c>
      <c r="BV169" s="456" t="s">
        <v>102</v>
      </c>
      <c r="BW169" s="456" t="s">
        <v>97</v>
      </c>
      <c r="BX169" s="456" t="s">
        <v>102</v>
      </c>
      <c r="BY169" s="456" t="s">
        <v>97</v>
      </c>
      <c r="BZ169" s="457" t="s">
        <v>102</v>
      </c>
      <c r="CA169" s="458" t="s">
        <v>97</v>
      </c>
      <c r="CB169" s="459" t="s">
        <v>102</v>
      </c>
      <c r="CC169" s="459" t="s">
        <v>97</v>
      </c>
      <c r="CD169" s="459" t="s">
        <v>102</v>
      </c>
      <c r="CE169" s="459" t="s">
        <v>97</v>
      </c>
      <c r="CF169" s="459" t="s">
        <v>102</v>
      </c>
      <c r="CG169" s="459" t="s">
        <v>97</v>
      </c>
      <c r="CH169" s="459" t="s">
        <v>102</v>
      </c>
      <c r="CI169" s="459" t="s">
        <v>97</v>
      </c>
      <c r="CJ169" s="459" t="s">
        <v>102</v>
      </c>
      <c r="CK169" s="459" t="s">
        <v>97</v>
      </c>
      <c r="CL169" s="459" t="s">
        <v>102</v>
      </c>
      <c r="CM169" s="459" t="s">
        <v>97</v>
      </c>
      <c r="CN169" s="459" t="s">
        <v>102</v>
      </c>
      <c r="CO169" s="459" t="s">
        <v>97</v>
      </c>
      <c r="CP169" s="460" t="s">
        <v>102</v>
      </c>
      <c r="CQ169" s="190" t="s">
        <v>97</v>
      </c>
      <c r="CR169" s="191" t="s">
        <v>102</v>
      </c>
      <c r="CS169" s="191" t="s">
        <v>97</v>
      </c>
      <c r="CT169" s="191" t="s">
        <v>102</v>
      </c>
      <c r="CU169" s="191" t="s">
        <v>97</v>
      </c>
      <c r="CV169" s="192" t="s">
        <v>102</v>
      </c>
      <c r="CW169" s="191" t="s">
        <v>97</v>
      </c>
      <c r="CX169" s="192" t="s">
        <v>102</v>
      </c>
      <c r="CY169" s="186" t="s">
        <v>97</v>
      </c>
      <c r="CZ169" s="186" t="s">
        <v>102</v>
      </c>
      <c r="DA169" s="186" t="s">
        <v>97</v>
      </c>
      <c r="DB169" s="186" t="s">
        <v>102</v>
      </c>
      <c r="DC169" s="186" t="s">
        <v>97</v>
      </c>
      <c r="DD169" s="186" t="s">
        <v>102</v>
      </c>
      <c r="DE169" s="186" t="s">
        <v>97</v>
      </c>
      <c r="DF169" s="186" t="s">
        <v>102</v>
      </c>
      <c r="DG169" s="186" t="s">
        <v>97</v>
      </c>
      <c r="DH169" s="186" t="s">
        <v>102</v>
      </c>
      <c r="DI169" s="186" t="s">
        <v>97</v>
      </c>
      <c r="DJ169" s="186" t="s">
        <v>102</v>
      </c>
      <c r="DK169" s="186" t="s">
        <v>97</v>
      </c>
      <c r="DL169" s="186" t="s">
        <v>102</v>
      </c>
      <c r="DM169" s="186" t="s">
        <v>97</v>
      </c>
      <c r="DN169" s="186" t="s">
        <v>102</v>
      </c>
      <c r="DO169" s="186" t="s">
        <v>97</v>
      </c>
      <c r="DP169" s="186" t="s">
        <v>102</v>
      </c>
      <c r="DQ169" s="186" t="s">
        <v>97</v>
      </c>
      <c r="DR169" s="186" t="s">
        <v>102</v>
      </c>
      <c r="DS169" s="186" t="s">
        <v>97</v>
      </c>
      <c r="DT169" s="186" t="s">
        <v>102</v>
      </c>
      <c r="DU169" s="186" t="s">
        <v>97</v>
      </c>
      <c r="DV169" s="186" t="s">
        <v>102</v>
      </c>
      <c r="DW169" s="186" t="s">
        <v>97</v>
      </c>
      <c r="DX169" s="186" t="s">
        <v>102</v>
      </c>
      <c r="DY169" s="177" t="s">
        <v>110</v>
      </c>
      <c r="DZ169" s="177" t="s">
        <v>287</v>
      </c>
      <c r="EA169" s="177" t="s">
        <v>110</v>
      </c>
      <c r="EB169" s="177" t="s">
        <v>238</v>
      </c>
      <c r="EC169" s="177" t="s">
        <v>97</v>
      </c>
      <c r="ED169" s="177" t="s">
        <v>102</v>
      </c>
      <c r="EE169" s="186" t="s">
        <v>97</v>
      </c>
      <c r="EF169" s="186" t="s">
        <v>102</v>
      </c>
      <c r="EG169" s="186" t="s">
        <v>97</v>
      </c>
      <c r="EH169" s="198" t="s">
        <v>102</v>
      </c>
      <c r="EI169" s="183" t="s">
        <v>110</v>
      </c>
      <c r="EJ169" s="177" t="s">
        <v>287</v>
      </c>
      <c r="EK169" s="177" t="s">
        <v>97</v>
      </c>
      <c r="EL169" s="177" t="s">
        <v>102</v>
      </c>
      <c r="EM169" s="186" t="s">
        <v>97</v>
      </c>
      <c r="EN169" s="186" t="s">
        <v>102</v>
      </c>
      <c r="EO169" s="186" t="s">
        <v>97</v>
      </c>
      <c r="EP169" s="198" t="s">
        <v>102</v>
      </c>
      <c r="EQ169" s="183"/>
      <c r="ER169" s="177"/>
      <c r="ES169" s="177"/>
      <c r="ET169" s="177"/>
      <c r="EU169" s="177"/>
      <c r="EV169" s="177"/>
      <c r="EW169" s="177"/>
      <c r="EX169" s="177"/>
      <c r="EY169" s="177"/>
      <c r="EZ169" s="177"/>
      <c r="FA169" s="177"/>
      <c r="FB169" s="193"/>
      <c r="FC169" s="302"/>
      <c r="FD169" s="295"/>
      <c r="FE169" s="295"/>
      <c r="FF169" s="295"/>
      <c r="FG169" s="295"/>
      <c r="FH169" s="295"/>
      <c r="FI169" s="183"/>
      <c r="FJ169" s="177"/>
      <c r="FK169" s="177"/>
      <c r="FL169" s="177"/>
      <c r="FM169" s="177"/>
      <c r="FN169" s="177"/>
      <c r="FO169" s="177"/>
      <c r="FP169" s="193"/>
      <c r="FQ169" s="193"/>
      <c r="FR169" s="380"/>
      <c r="FS169" s="381"/>
      <c r="FT169" s="382"/>
      <c r="FU169" s="201"/>
      <c r="FV169" s="201"/>
      <c r="FW169" s="193"/>
      <c r="FX169" s="380"/>
      <c r="FY169" s="381"/>
      <c r="FZ169" s="381"/>
      <c r="GA169" s="381"/>
      <c r="GB169" s="381"/>
      <c r="GC169" s="663"/>
      <c r="GD169" s="183"/>
      <c r="GE169" s="201"/>
      <c r="GF169" s="177"/>
      <c r="GG169" s="177"/>
      <c r="GH169" s="177"/>
      <c r="GI169" s="177"/>
      <c r="GJ169" s="177"/>
      <c r="GK169" s="177"/>
      <c r="GL169" s="177"/>
      <c r="GM169" s="177"/>
      <c r="GN169" s="177"/>
      <c r="GO169" s="177"/>
      <c r="GP169" s="177"/>
      <c r="GQ169" s="177"/>
      <c r="GR169" s="177"/>
      <c r="GS169" s="177" t="s">
        <v>579</v>
      </c>
      <c r="GT169" s="177" t="s">
        <v>526</v>
      </c>
      <c r="GU169" s="177"/>
      <c r="GV169" s="177"/>
      <c r="GW169" s="177"/>
      <c r="GX169" s="177" t="s">
        <v>181</v>
      </c>
      <c r="GY169" s="177" t="s">
        <v>110</v>
      </c>
      <c r="GZ169" s="177" t="s">
        <v>143</v>
      </c>
      <c r="HA169" s="177" t="s">
        <v>181</v>
      </c>
      <c r="HB169" s="177" t="s">
        <v>110</v>
      </c>
      <c r="HC169" s="193" t="s">
        <v>313</v>
      </c>
      <c r="HD169" s="183"/>
      <c r="HE169" s="177"/>
      <c r="HF169" s="177"/>
      <c r="HG169" s="177"/>
      <c r="HH169" s="177" t="s">
        <v>110</v>
      </c>
      <c r="HI169" s="177"/>
      <c r="HJ169" s="177" t="s">
        <v>181</v>
      </c>
      <c r="HK169" s="177" t="s">
        <v>110</v>
      </c>
      <c r="HL169" s="196" t="s">
        <v>313</v>
      </c>
      <c r="HM169" s="177"/>
      <c r="HN169" s="177"/>
      <c r="HO169" s="193"/>
      <c r="HP169" s="1057"/>
      <c r="HQ169" s="1057"/>
      <c r="HR169" s="1057"/>
      <c r="HS169" s="1057"/>
      <c r="HT169" s="1057"/>
      <c r="HU169" s="1057"/>
      <c r="HV169" s="1057"/>
      <c r="HW169" s="1057"/>
      <c r="HX169" s="1057"/>
      <c r="HY169" s="1057"/>
      <c r="HZ169" s="1057"/>
      <c r="IA169" s="1057"/>
      <c r="IB169" s="1057"/>
      <c r="IC169" s="1057"/>
      <c r="ID169" s="1057"/>
      <c r="IE169" s="1057"/>
      <c r="IF169" s="1057"/>
      <c r="IG169" s="1057"/>
      <c r="IH169" s="1057"/>
      <c r="II169" s="1057"/>
      <c r="IJ169" s="1057"/>
      <c r="IK169" s="1057"/>
      <c r="IL169" s="1057"/>
      <c r="IM169" s="1057"/>
    </row>
    <row r="170" spans="1:247" s="185" customFormat="1" ht="15.75" thickBot="1" x14ac:dyDescent="0.3">
      <c r="A170" s="453">
        <v>169</v>
      </c>
      <c r="B170" s="177" t="s">
        <v>1232</v>
      </c>
      <c r="C170" s="177" t="s">
        <v>1233</v>
      </c>
      <c r="D170" s="412" t="s">
        <v>3878</v>
      </c>
      <c r="E170" s="1364" t="s">
        <v>4303</v>
      </c>
      <c r="F170" s="206" t="s">
        <v>1241</v>
      </c>
      <c r="G170" s="177" t="s">
        <v>96</v>
      </c>
      <c r="H170" s="1121">
        <v>32263</v>
      </c>
      <c r="I170" s="186">
        <v>35</v>
      </c>
      <c r="J170" s="186"/>
      <c r="K170" s="177" t="s">
        <v>97</v>
      </c>
      <c r="L170" s="177"/>
      <c r="M170" s="453" t="s">
        <v>98</v>
      </c>
      <c r="N170" s="453"/>
      <c r="O170" s="453"/>
      <c r="P170" s="453"/>
      <c r="Q170" s="453" t="s">
        <v>857</v>
      </c>
      <c r="R170" s="454"/>
      <c r="S170" s="1124">
        <v>2016</v>
      </c>
      <c r="T170" s="453"/>
      <c r="U170" s="186" t="s">
        <v>449</v>
      </c>
      <c r="V170" s="186"/>
      <c r="W170" s="186" t="s">
        <v>101</v>
      </c>
      <c r="X170" s="186"/>
      <c r="Y170" s="186" t="s">
        <v>102</v>
      </c>
      <c r="Z170" s="186"/>
      <c r="AA170" s="186" t="s">
        <v>191</v>
      </c>
      <c r="AB170" s="186"/>
      <c r="AC170" s="186"/>
      <c r="AD170" s="186"/>
      <c r="AE170" s="186" t="s">
        <v>102</v>
      </c>
      <c r="AF170" s="470" t="s">
        <v>192</v>
      </c>
      <c r="AG170" s="453" t="s">
        <v>193</v>
      </c>
      <c r="AH170" s="1118" t="s">
        <v>119</v>
      </c>
      <c r="AI170" s="186" t="s">
        <v>1242</v>
      </c>
      <c r="AJ170" s="453" t="s">
        <v>1243</v>
      </c>
      <c r="AK170" s="1120">
        <v>45173</v>
      </c>
      <c r="AL170" s="177" t="s">
        <v>102</v>
      </c>
      <c r="AM170" s="177" t="s">
        <v>102</v>
      </c>
      <c r="AN170" s="453" t="s">
        <v>98</v>
      </c>
      <c r="AO170" s="177" t="s">
        <v>122</v>
      </c>
      <c r="AP170" s="453" t="s">
        <v>514</v>
      </c>
      <c r="AQ170" s="454" t="s">
        <v>515</v>
      </c>
      <c r="AR170" s="453" t="s">
        <v>102</v>
      </c>
      <c r="AS170" s="177" t="s">
        <v>97</v>
      </c>
      <c r="AT170" s="453" t="s">
        <v>102</v>
      </c>
      <c r="AU170" s="177" t="s">
        <v>171</v>
      </c>
      <c r="AV170" s="469" t="s">
        <v>484</v>
      </c>
      <c r="AW170" s="453" t="s">
        <v>1133</v>
      </c>
      <c r="AX170" s="200" t="s">
        <v>484</v>
      </c>
      <c r="AY170" s="453" t="s">
        <v>484</v>
      </c>
      <c r="AZ170" s="1370" t="s">
        <v>4565</v>
      </c>
      <c r="BA170" s="453" t="s">
        <v>102</v>
      </c>
      <c r="BB170" s="453" t="s">
        <v>102</v>
      </c>
      <c r="BC170" s="453"/>
      <c r="BD170" s="177" t="s">
        <v>359</v>
      </c>
      <c r="BE170" s="187">
        <v>0</v>
      </c>
      <c r="BF170" s="188">
        <v>0</v>
      </c>
      <c r="BG170" s="188"/>
      <c r="BH170" s="188">
        <v>7.5</v>
      </c>
      <c r="BI170" s="188">
        <v>7.5</v>
      </c>
      <c r="BJ170" s="188">
        <v>4.5</v>
      </c>
      <c r="BK170" s="188">
        <v>4.5</v>
      </c>
      <c r="BL170" s="194">
        <f t="shared" ref="BL170" si="95">BE170+BH170+BJ170</f>
        <v>12</v>
      </c>
      <c r="BM170" s="194">
        <f t="shared" ref="BM170" si="96">BF170+BI170+BK170</f>
        <v>12</v>
      </c>
      <c r="BN170" s="245">
        <f t="shared" si="92"/>
        <v>0</v>
      </c>
      <c r="BO170" s="455" t="s">
        <v>97</v>
      </c>
      <c r="BP170" s="456" t="s">
        <v>102</v>
      </c>
      <c r="BQ170" s="456" t="s">
        <v>97</v>
      </c>
      <c r="BR170" s="456" t="s">
        <v>102</v>
      </c>
      <c r="BS170" s="456" t="s">
        <v>97</v>
      </c>
      <c r="BT170" s="457" t="s">
        <v>102</v>
      </c>
      <c r="BU170" s="455" t="s">
        <v>97</v>
      </c>
      <c r="BV170" s="456" t="s">
        <v>102</v>
      </c>
      <c r="BW170" s="456" t="s">
        <v>97</v>
      </c>
      <c r="BX170" s="456" t="s">
        <v>102</v>
      </c>
      <c r="BY170" s="456" t="s">
        <v>97</v>
      </c>
      <c r="BZ170" s="457" t="s">
        <v>102</v>
      </c>
      <c r="CA170" s="458" t="s">
        <v>97</v>
      </c>
      <c r="CB170" s="459" t="s">
        <v>102</v>
      </c>
      <c r="CC170" s="459" t="s">
        <v>97</v>
      </c>
      <c r="CD170" s="459" t="s">
        <v>102</v>
      </c>
      <c r="CE170" s="459" t="s">
        <v>97</v>
      </c>
      <c r="CF170" s="459" t="s">
        <v>102</v>
      </c>
      <c r="CG170" s="459" t="s">
        <v>97</v>
      </c>
      <c r="CH170" s="459" t="s">
        <v>102</v>
      </c>
      <c r="CI170" s="459" t="s">
        <v>97</v>
      </c>
      <c r="CJ170" s="459" t="s">
        <v>102</v>
      </c>
      <c r="CK170" s="459" t="s">
        <v>97</v>
      </c>
      <c r="CL170" s="459" t="s">
        <v>102</v>
      </c>
      <c r="CM170" s="459" t="s">
        <v>97</v>
      </c>
      <c r="CN170" s="459" t="s">
        <v>102</v>
      </c>
      <c r="CO170" s="459" t="s">
        <v>97</v>
      </c>
      <c r="CP170" s="460" t="s">
        <v>102</v>
      </c>
      <c r="CQ170" s="190" t="s">
        <v>97</v>
      </c>
      <c r="CR170" s="191" t="s">
        <v>102</v>
      </c>
      <c r="CS170" s="191" t="s">
        <v>97</v>
      </c>
      <c r="CT170" s="191" t="s">
        <v>102</v>
      </c>
      <c r="CU170" s="191" t="s">
        <v>97</v>
      </c>
      <c r="CV170" s="192" t="s">
        <v>102</v>
      </c>
      <c r="CW170" s="191" t="s">
        <v>97</v>
      </c>
      <c r="CX170" s="192" t="s">
        <v>102</v>
      </c>
      <c r="CY170" s="186" t="s">
        <v>97</v>
      </c>
      <c r="CZ170" s="186" t="s">
        <v>102</v>
      </c>
      <c r="DA170" s="186" t="s">
        <v>97</v>
      </c>
      <c r="DB170" s="186" t="s">
        <v>102</v>
      </c>
      <c r="DC170" s="186" t="s">
        <v>97</v>
      </c>
      <c r="DD170" s="186" t="s">
        <v>102</v>
      </c>
      <c r="DE170" s="186" t="s">
        <v>97</v>
      </c>
      <c r="DF170" s="186" t="s">
        <v>102</v>
      </c>
      <c r="DG170" s="186" t="s">
        <v>97</v>
      </c>
      <c r="DH170" s="186" t="s">
        <v>102</v>
      </c>
      <c r="DI170" s="186" t="s">
        <v>97</v>
      </c>
      <c r="DJ170" s="186" t="s">
        <v>102</v>
      </c>
      <c r="DK170" s="186" t="s">
        <v>97</v>
      </c>
      <c r="DL170" s="186" t="s">
        <v>102</v>
      </c>
      <c r="DM170" s="186" t="s">
        <v>97</v>
      </c>
      <c r="DN170" s="186" t="s">
        <v>102</v>
      </c>
      <c r="DO170" s="186" t="s">
        <v>97</v>
      </c>
      <c r="DP170" s="186" t="s">
        <v>102</v>
      </c>
      <c r="DQ170" s="186" t="s">
        <v>97</v>
      </c>
      <c r="DR170" s="186" t="s">
        <v>102</v>
      </c>
      <c r="DS170" s="186" t="s">
        <v>97</v>
      </c>
      <c r="DT170" s="186" t="s">
        <v>102</v>
      </c>
      <c r="DU170" s="186" t="s">
        <v>97</v>
      </c>
      <c r="DV170" s="186" t="s">
        <v>102</v>
      </c>
      <c r="DW170" s="186" t="s">
        <v>97</v>
      </c>
      <c r="DX170" s="186" t="s">
        <v>102</v>
      </c>
      <c r="DY170" s="177" t="s">
        <v>110</v>
      </c>
      <c r="DZ170" s="177" t="s">
        <v>287</v>
      </c>
      <c r="EA170" s="177" t="s">
        <v>110</v>
      </c>
      <c r="EB170" s="177" t="s">
        <v>143</v>
      </c>
      <c r="EC170" s="177" t="s">
        <v>97</v>
      </c>
      <c r="ED170" s="177" t="s">
        <v>102</v>
      </c>
      <c r="EE170" s="186" t="s">
        <v>97</v>
      </c>
      <c r="EF170" s="186" t="s">
        <v>102</v>
      </c>
      <c r="EG170" s="186" t="s">
        <v>97</v>
      </c>
      <c r="EH170" s="198" t="s">
        <v>102</v>
      </c>
      <c r="EI170" s="183" t="s">
        <v>110</v>
      </c>
      <c r="EJ170" s="177" t="s">
        <v>143</v>
      </c>
      <c r="EK170" s="177" t="s">
        <v>97</v>
      </c>
      <c r="EL170" s="177" t="s">
        <v>102</v>
      </c>
      <c r="EM170" s="186" t="s">
        <v>97</v>
      </c>
      <c r="EN170" s="186" t="s">
        <v>102</v>
      </c>
      <c r="EO170" s="186" t="s">
        <v>97</v>
      </c>
      <c r="EP170" s="198" t="s">
        <v>102</v>
      </c>
      <c r="EQ170" s="183"/>
      <c r="ER170" s="177"/>
      <c r="ES170" s="177"/>
      <c r="ET170" s="177"/>
      <c r="EU170" s="177"/>
      <c r="EV170" s="177"/>
      <c r="EW170" s="177"/>
      <c r="EX170" s="177"/>
      <c r="EY170" s="177"/>
      <c r="EZ170" s="177"/>
      <c r="FA170" s="177"/>
      <c r="FB170" s="193"/>
      <c r="FC170" s="302"/>
      <c r="FD170" s="295"/>
      <c r="FE170" s="295"/>
      <c r="FF170" s="295"/>
      <c r="FG170" s="295"/>
      <c r="FH170" s="295"/>
      <c r="FI170" s="183"/>
      <c r="FJ170" s="177"/>
      <c r="FK170" s="177"/>
      <c r="FL170" s="177" t="s">
        <v>181</v>
      </c>
      <c r="FM170" s="177" t="s">
        <v>110</v>
      </c>
      <c r="FN170" s="177" t="s">
        <v>287</v>
      </c>
      <c r="FO170" s="177"/>
      <c r="FP170" s="193"/>
      <c r="FQ170" s="184"/>
      <c r="FR170" s="404"/>
      <c r="FS170" s="404"/>
      <c r="FT170" s="404"/>
      <c r="FU170" s="201"/>
      <c r="FV170" s="201"/>
      <c r="FW170" s="177"/>
      <c r="FX170" s="404" t="s">
        <v>181</v>
      </c>
      <c r="FY170" s="404" t="s">
        <v>110</v>
      </c>
      <c r="FZ170" s="404" t="s">
        <v>143</v>
      </c>
      <c r="GA170" s="404"/>
      <c r="GB170" s="404"/>
      <c r="GC170" s="664"/>
      <c r="GD170" s="183"/>
      <c r="GE170" s="201"/>
      <c r="GF170" s="177"/>
      <c r="GG170" s="177"/>
      <c r="GH170" s="177"/>
      <c r="GI170" s="177"/>
      <c r="GJ170" s="177"/>
      <c r="GK170" s="177"/>
      <c r="GL170" s="177"/>
      <c r="GM170" s="177"/>
      <c r="GN170" s="177"/>
      <c r="GO170" s="177"/>
      <c r="GP170" s="177"/>
      <c r="GQ170" s="177"/>
      <c r="GR170" s="177"/>
      <c r="GS170" s="177" t="s">
        <v>110</v>
      </c>
      <c r="GT170" s="177" t="s">
        <v>526</v>
      </c>
      <c r="GU170" s="177"/>
      <c r="GV170" s="177"/>
      <c r="GW170" s="177"/>
      <c r="GX170" s="177"/>
      <c r="GY170" s="177"/>
      <c r="GZ170" s="177"/>
      <c r="HA170" s="177" t="s">
        <v>181</v>
      </c>
      <c r="HB170" s="177" t="s">
        <v>110</v>
      </c>
      <c r="HC170" s="193" t="s">
        <v>287</v>
      </c>
      <c r="HD170" s="183"/>
      <c r="HE170" s="177"/>
      <c r="HF170" s="177"/>
      <c r="HG170" s="177"/>
      <c r="HH170" s="177"/>
      <c r="HI170" s="177"/>
      <c r="HJ170" s="177" t="s">
        <v>181</v>
      </c>
      <c r="HK170" s="177" t="s">
        <v>110</v>
      </c>
      <c r="HL170" s="177" t="s">
        <v>287</v>
      </c>
      <c r="HM170" s="177"/>
      <c r="HN170" s="177"/>
      <c r="HO170" s="193"/>
      <c r="HP170" s="1057"/>
      <c r="HQ170" s="1057"/>
      <c r="HR170" s="1057"/>
      <c r="HS170" s="1057"/>
      <c r="HT170" s="1057"/>
      <c r="HU170" s="1057"/>
      <c r="HV170" s="1057"/>
      <c r="HW170" s="1057"/>
      <c r="HX170" s="1057"/>
      <c r="HY170" s="1057"/>
      <c r="HZ170" s="1057"/>
      <c r="IA170" s="1057"/>
      <c r="IB170" s="1057"/>
      <c r="IC170" s="1057"/>
      <c r="ID170" s="1057"/>
      <c r="IE170" s="1057" t="s">
        <v>184</v>
      </c>
      <c r="IF170" s="1057"/>
      <c r="IG170" s="1057"/>
      <c r="IH170" s="1057"/>
      <c r="II170" s="1057"/>
      <c r="IJ170" s="1057"/>
      <c r="IK170" s="1057"/>
      <c r="IL170" s="1057"/>
      <c r="IM170" s="1057"/>
    </row>
    <row r="171" spans="1:247" s="185" customFormat="1" ht="15.75" thickBot="1" x14ac:dyDescent="0.3">
      <c r="A171" s="453">
        <v>170</v>
      </c>
      <c r="B171" s="177" t="s">
        <v>1239</v>
      </c>
      <c r="C171" s="177" t="s">
        <v>1240</v>
      </c>
      <c r="D171" s="412" t="s">
        <v>3879</v>
      </c>
      <c r="E171" s="1364" t="s">
        <v>4304</v>
      </c>
      <c r="F171" s="206" t="s">
        <v>1246</v>
      </c>
      <c r="G171" s="177" t="s">
        <v>96</v>
      </c>
      <c r="H171" s="1121">
        <v>36251</v>
      </c>
      <c r="I171" s="186">
        <v>24</v>
      </c>
      <c r="J171" s="186"/>
      <c r="K171" s="177" t="s">
        <v>489</v>
      </c>
      <c r="L171" s="177"/>
      <c r="M171" s="453" t="s">
        <v>115</v>
      </c>
      <c r="N171" s="453"/>
      <c r="O171" s="453"/>
      <c r="P171" s="453"/>
      <c r="Q171" s="453" t="s">
        <v>792</v>
      </c>
      <c r="R171" s="453"/>
      <c r="S171" s="1124">
        <v>2022</v>
      </c>
      <c r="T171" s="453"/>
      <c r="U171" s="186" t="s">
        <v>100</v>
      </c>
      <c r="V171" s="186"/>
      <c r="W171" s="186" t="s">
        <v>101</v>
      </c>
      <c r="X171" s="186"/>
      <c r="Y171" s="186" t="s">
        <v>102</v>
      </c>
      <c r="Z171" s="186"/>
      <c r="AA171" s="186" t="s">
        <v>191</v>
      </c>
      <c r="AB171" s="186"/>
      <c r="AC171" s="186"/>
      <c r="AD171" s="186"/>
      <c r="AE171" s="186" t="s">
        <v>102</v>
      </c>
      <c r="AF171" s="470" t="s">
        <v>192</v>
      </c>
      <c r="AG171" s="453" t="s">
        <v>193</v>
      </c>
      <c r="AH171" s="1118" t="s">
        <v>119</v>
      </c>
      <c r="AI171" s="186" t="s">
        <v>1247</v>
      </c>
      <c r="AJ171" s="453" t="s">
        <v>1248</v>
      </c>
      <c r="AK171" s="1120">
        <v>45166</v>
      </c>
      <c r="AL171" s="177" t="s">
        <v>102</v>
      </c>
      <c r="AM171" s="177" t="s">
        <v>102</v>
      </c>
      <c r="AN171" s="453" t="s">
        <v>115</v>
      </c>
      <c r="AO171" s="177" t="s">
        <v>140</v>
      </c>
      <c r="AP171" s="453" t="s">
        <v>110</v>
      </c>
      <c r="AQ171" s="454" t="s">
        <v>482</v>
      </c>
      <c r="AR171" s="453">
        <v>135</v>
      </c>
      <c r="AS171" s="177" t="s">
        <v>97</v>
      </c>
      <c r="AT171" s="453" t="s">
        <v>102</v>
      </c>
      <c r="AU171" s="177" t="s">
        <v>171</v>
      </c>
      <c r="AV171" s="469" t="s">
        <v>484</v>
      </c>
      <c r="AW171" s="453" t="s">
        <v>1133</v>
      </c>
      <c r="AX171" s="200" t="s">
        <v>484</v>
      </c>
      <c r="AY171" s="453" t="s">
        <v>484</v>
      </c>
      <c r="AZ171" s="1370" t="s">
        <v>4565</v>
      </c>
      <c r="BA171" s="453" t="s">
        <v>102</v>
      </c>
      <c r="BB171" s="453" t="s">
        <v>102</v>
      </c>
      <c r="BC171" s="453"/>
      <c r="BD171" s="177" t="s">
        <v>213</v>
      </c>
      <c r="BE171" s="187">
        <v>0</v>
      </c>
      <c r="BF171" s="188">
        <v>0</v>
      </c>
      <c r="BG171" s="188"/>
      <c r="BH171" s="188">
        <v>7.5</v>
      </c>
      <c r="BI171" s="188">
        <v>7.5</v>
      </c>
      <c r="BJ171" s="188">
        <v>4.5</v>
      </c>
      <c r="BK171" s="188">
        <v>4.5</v>
      </c>
      <c r="BL171" s="194">
        <f t="shared" ref="BL171" si="97">BE171+BH171+BJ171</f>
        <v>12</v>
      </c>
      <c r="BM171" s="194">
        <f t="shared" ref="BM171" si="98">BF171+BI171+BK171</f>
        <v>12</v>
      </c>
      <c r="BN171" s="245">
        <f>12-BM171</f>
        <v>0</v>
      </c>
      <c r="BO171" s="455" t="s">
        <v>97</v>
      </c>
      <c r="BP171" s="456" t="s">
        <v>102</v>
      </c>
      <c r="BQ171" s="456" t="s">
        <v>97</v>
      </c>
      <c r="BR171" s="456" t="s">
        <v>102</v>
      </c>
      <c r="BS171" s="456" t="s">
        <v>97</v>
      </c>
      <c r="BT171" s="457" t="s">
        <v>102</v>
      </c>
      <c r="BU171" s="455" t="s">
        <v>97</v>
      </c>
      <c r="BV171" s="456" t="s">
        <v>102</v>
      </c>
      <c r="BW171" s="456" t="s">
        <v>97</v>
      </c>
      <c r="BX171" s="456" t="s">
        <v>102</v>
      </c>
      <c r="BY171" s="456" t="s">
        <v>97</v>
      </c>
      <c r="BZ171" s="457" t="s">
        <v>102</v>
      </c>
      <c r="CA171" s="458" t="s">
        <v>97</v>
      </c>
      <c r="CB171" s="459" t="s">
        <v>102</v>
      </c>
      <c r="CC171" s="459" t="s">
        <v>97</v>
      </c>
      <c r="CD171" s="459" t="s">
        <v>102</v>
      </c>
      <c r="CE171" s="459" t="s">
        <v>97</v>
      </c>
      <c r="CF171" s="459" t="s">
        <v>102</v>
      </c>
      <c r="CG171" s="459" t="s">
        <v>97</v>
      </c>
      <c r="CH171" s="459" t="s">
        <v>102</v>
      </c>
      <c r="CI171" s="459" t="s">
        <v>97</v>
      </c>
      <c r="CJ171" s="459" t="s">
        <v>102</v>
      </c>
      <c r="CK171" s="459" t="s">
        <v>97</v>
      </c>
      <c r="CL171" s="459" t="s">
        <v>102</v>
      </c>
      <c r="CM171" s="459" t="s">
        <v>97</v>
      </c>
      <c r="CN171" s="459" t="s">
        <v>102</v>
      </c>
      <c r="CO171" s="459" t="s">
        <v>97</v>
      </c>
      <c r="CP171" s="460" t="s">
        <v>102</v>
      </c>
      <c r="CQ171" s="190" t="s">
        <v>97</v>
      </c>
      <c r="CR171" s="191" t="s">
        <v>102</v>
      </c>
      <c r="CS171" s="191" t="s">
        <v>97</v>
      </c>
      <c r="CT171" s="191" t="s">
        <v>102</v>
      </c>
      <c r="CU171" s="191" t="s">
        <v>97</v>
      </c>
      <c r="CV171" s="192" t="s">
        <v>102</v>
      </c>
      <c r="CW171" s="191" t="s">
        <v>97</v>
      </c>
      <c r="CX171" s="192" t="s">
        <v>102</v>
      </c>
      <c r="CY171" s="186" t="s">
        <v>97</v>
      </c>
      <c r="CZ171" s="186" t="s">
        <v>102</v>
      </c>
      <c r="DA171" s="186" t="s">
        <v>97</v>
      </c>
      <c r="DB171" s="186" t="s">
        <v>102</v>
      </c>
      <c r="DC171" s="186" t="s">
        <v>97</v>
      </c>
      <c r="DD171" s="186" t="s">
        <v>102</v>
      </c>
      <c r="DE171" s="186" t="s">
        <v>97</v>
      </c>
      <c r="DF171" s="186" t="s">
        <v>102</v>
      </c>
      <c r="DG171" s="186" t="s">
        <v>97</v>
      </c>
      <c r="DH171" s="186" t="s">
        <v>102</v>
      </c>
      <c r="DI171" s="186" t="s">
        <v>97</v>
      </c>
      <c r="DJ171" s="186" t="s">
        <v>102</v>
      </c>
      <c r="DK171" s="186" t="s">
        <v>97</v>
      </c>
      <c r="DL171" s="186" t="s">
        <v>102</v>
      </c>
      <c r="DM171" s="186" t="s">
        <v>97</v>
      </c>
      <c r="DN171" s="186" t="s">
        <v>102</v>
      </c>
      <c r="DO171" s="186" t="s">
        <v>97</v>
      </c>
      <c r="DP171" s="186" t="s">
        <v>102</v>
      </c>
      <c r="DQ171" s="186" t="s">
        <v>97</v>
      </c>
      <c r="DR171" s="186" t="s">
        <v>102</v>
      </c>
      <c r="DS171" s="186" t="s">
        <v>97</v>
      </c>
      <c r="DT171" s="186" t="s">
        <v>102</v>
      </c>
      <c r="DU171" s="186" t="s">
        <v>97</v>
      </c>
      <c r="DV171" s="186" t="s">
        <v>102</v>
      </c>
      <c r="DW171" s="186" t="s">
        <v>97</v>
      </c>
      <c r="DX171" s="186" t="s">
        <v>102</v>
      </c>
      <c r="DY171" s="177" t="s">
        <v>110</v>
      </c>
      <c r="DZ171" s="177" t="s">
        <v>287</v>
      </c>
      <c r="EA171" s="177" t="s">
        <v>110</v>
      </c>
      <c r="EB171" s="177" t="s">
        <v>143</v>
      </c>
      <c r="EC171" s="177" t="s">
        <v>97</v>
      </c>
      <c r="ED171" s="177" t="s">
        <v>102</v>
      </c>
      <c r="EE171" s="186" t="s">
        <v>97</v>
      </c>
      <c r="EF171" s="186" t="s">
        <v>102</v>
      </c>
      <c r="EG171" s="186" t="s">
        <v>97</v>
      </c>
      <c r="EH171" s="198" t="s">
        <v>102</v>
      </c>
      <c r="EI171" s="183" t="s">
        <v>110</v>
      </c>
      <c r="EJ171" s="177" t="s">
        <v>287</v>
      </c>
      <c r="EK171" s="177" t="s">
        <v>97</v>
      </c>
      <c r="EL171" s="177" t="s">
        <v>102</v>
      </c>
      <c r="EM171" s="186" t="s">
        <v>97</v>
      </c>
      <c r="EN171" s="186" t="s">
        <v>102</v>
      </c>
      <c r="EO171" s="186" t="s">
        <v>97</v>
      </c>
      <c r="EP171" s="198" t="s">
        <v>102</v>
      </c>
      <c r="EQ171" s="183"/>
      <c r="ER171" s="177"/>
      <c r="ES171" s="177"/>
      <c r="ET171" s="177"/>
      <c r="EU171" s="177"/>
      <c r="EV171" s="177"/>
      <c r="EW171" s="177" t="s">
        <v>110</v>
      </c>
      <c r="EX171" s="177" t="s">
        <v>314</v>
      </c>
      <c r="EY171" s="177" t="s">
        <v>110</v>
      </c>
      <c r="EZ171" s="177" t="s">
        <v>287</v>
      </c>
      <c r="FA171" s="177" t="s">
        <v>97</v>
      </c>
      <c r="FB171" s="193" t="s">
        <v>102</v>
      </c>
      <c r="FC171" s="302"/>
      <c r="FD171" s="295"/>
      <c r="FE171" s="295"/>
      <c r="FF171" s="295"/>
      <c r="FG171" s="295"/>
      <c r="FH171" s="295"/>
      <c r="FI171" s="183"/>
      <c r="FJ171" s="177"/>
      <c r="FK171" s="177"/>
      <c r="FL171" s="177" t="s">
        <v>181</v>
      </c>
      <c r="FM171" s="177" t="s">
        <v>110</v>
      </c>
      <c r="FN171" s="177" t="s">
        <v>143</v>
      </c>
      <c r="FO171" s="177" t="s">
        <v>181</v>
      </c>
      <c r="FP171" s="193" t="s">
        <v>110</v>
      </c>
      <c r="FQ171" s="193" t="s">
        <v>287</v>
      </c>
      <c r="FR171" s="182"/>
      <c r="FS171" s="178"/>
      <c r="FT171" s="379"/>
      <c r="FU171" s="201"/>
      <c r="FV171" s="201"/>
      <c r="FW171" s="193"/>
      <c r="FX171" s="182"/>
      <c r="FY171" s="178"/>
      <c r="FZ171" s="178"/>
      <c r="GA171" s="178"/>
      <c r="GB171" s="178"/>
      <c r="GC171" s="181"/>
      <c r="GD171" s="183"/>
      <c r="GE171" s="201"/>
      <c r="GF171" s="177"/>
      <c r="GG171" s="177"/>
      <c r="GH171" s="177"/>
      <c r="GI171" s="177"/>
      <c r="GJ171" s="177"/>
      <c r="GK171" s="177"/>
      <c r="GL171" s="177"/>
      <c r="GM171" s="177"/>
      <c r="GN171" s="177"/>
      <c r="GO171" s="177"/>
      <c r="GP171" s="177"/>
      <c r="GQ171" s="177"/>
      <c r="GR171" s="177"/>
      <c r="GS171" s="177"/>
      <c r="GT171" s="177"/>
      <c r="GU171" s="177"/>
      <c r="GV171" s="177"/>
      <c r="GW171" s="177"/>
      <c r="GX171" s="177"/>
      <c r="GY171" s="177"/>
      <c r="GZ171" s="177"/>
      <c r="HA171" s="177"/>
      <c r="HB171" s="177"/>
      <c r="HC171" s="193"/>
      <c r="HD171" s="183"/>
      <c r="HE171" s="177"/>
      <c r="HF171" s="177"/>
      <c r="HG171" s="177"/>
      <c r="HH171" s="177"/>
      <c r="HI171" s="177"/>
      <c r="HJ171" s="177"/>
      <c r="HK171" s="177"/>
      <c r="HL171" s="177"/>
      <c r="HM171" s="177"/>
      <c r="HN171" s="177"/>
      <c r="HO171" s="193"/>
      <c r="HP171" s="1057"/>
      <c r="HQ171" s="1057"/>
      <c r="HR171" s="1057"/>
      <c r="HS171" s="1057"/>
      <c r="HT171" s="1057"/>
      <c r="HU171" s="1057"/>
      <c r="HV171" s="1057"/>
      <c r="HW171" s="1057"/>
      <c r="HX171" s="1057"/>
      <c r="HY171" s="1057"/>
      <c r="HZ171" s="1057"/>
      <c r="IA171" s="1057"/>
      <c r="IB171" s="1057"/>
      <c r="IC171" s="1057"/>
      <c r="ID171" s="1057"/>
      <c r="IE171" s="1057"/>
      <c r="IF171" s="1057"/>
      <c r="IG171" s="1057"/>
      <c r="IH171" s="1057"/>
      <c r="II171" s="1057"/>
      <c r="IJ171" s="1057"/>
      <c r="IK171" s="1057"/>
      <c r="IL171" s="1057"/>
      <c r="IM171" s="1057"/>
    </row>
    <row r="172" spans="1:247" s="185" customFormat="1" ht="15.75" thickBot="1" x14ac:dyDescent="0.3">
      <c r="A172" s="453">
        <v>171</v>
      </c>
      <c r="B172" s="177" t="s">
        <v>1244</v>
      </c>
      <c r="C172" s="177" t="s">
        <v>1245</v>
      </c>
      <c r="D172" s="412" t="s">
        <v>3880</v>
      </c>
      <c r="E172" s="1364" t="s">
        <v>4305</v>
      </c>
      <c r="F172" s="206" t="s">
        <v>1251</v>
      </c>
      <c r="G172" s="177" t="s">
        <v>147</v>
      </c>
      <c r="H172" s="1121">
        <v>35723</v>
      </c>
      <c r="I172" s="186">
        <v>26</v>
      </c>
      <c r="J172" s="200"/>
      <c r="K172" s="177" t="s">
        <v>97</v>
      </c>
      <c r="L172" s="201"/>
      <c r="M172" s="453" t="s">
        <v>166</v>
      </c>
      <c r="N172" s="454"/>
      <c r="O172" s="454"/>
      <c r="P172" s="454"/>
      <c r="Q172" s="453" t="s">
        <v>160</v>
      </c>
      <c r="R172" s="453"/>
      <c r="S172" s="1125">
        <v>2019</v>
      </c>
      <c r="T172" s="454"/>
      <c r="U172" s="186" t="s">
        <v>661</v>
      </c>
      <c r="V172" s="200"/>
      <c r="W172" s="186" t="s">
        <v>101</v>
      </c>
      <c r="X172" s="200"/>
      <c r="Y172" s="200" t="s">
        <v>102</v>
      </c>
      <c r="Z172" s="200"/>
      <c r="AA172" s="200" t="s">
        <v>150</v>
      </c>
      <c r="AB172" s="200"/>
      <c r="AC172" s="200"/>
      <c r="AD172" s="200"/>
      <c r="AE172" s="200" t="s">
        <v>102</v>
      </c>
      <c r="AF172" s="470" t="s">
        <v>117</v>
      </c>
      <c r="AG172" s="470" t="s">
        <v>151</v>
      </c>
      <c r="AH172" s="1118" t="s">
        <v>119</v>
      </c>
      <c r="AI172" s="186" t="s">
        <v>1252</v>
      </c>
      <c r="AJ172" s="453" t="s">
        <v>1253</v>
      </c>
      <c r="AK172" s="1131">
        <v>45267</v>
      </c>
      <c r="AL172" s="177" t="s">
        <v>102</v>
      </c>
      <c r="AM172" s="177" t="s">
        <v>102</v>
      </c>
      <c r="AN172" s="453" t="s">
        <v>166</v>
      </c>
      <c r="AO172" s="177" t="s">
        <v>162</v>
      </c>
      <c r="AP172" s="453" t="s">
        <v>543</v>
      </c>
      <c r="AQ172" s="454" t="s">
        <v>515</v>
      </c>
      <c r="AR172" s="453" t="s">
        <v>102</v>
      </c>
      <c r="AS172" s="177" t="s">
        <v>97</v>
      </c>
      <c r="AT172" s="453" t="s">
        <v>102</v>
      </c>
      <c r="AU172" s="177" t="s">
        <v>380</v>
      </c>
      <c r="AV172" s="469" t="s">
        <v>484</v>
      </c>
      <c r="AW172" s="453" t="s">
        <v>1133</v>
      </c>
      <c r="AX172" s="200" t="s">
        <v>484</v>
      </c>
      <c r="AY172" s="453" t="s">
        <v>484</v>
      </c>
      <c r="AZ172" s="186" t="s">
        <v>177</v>
      </c>
      <c r="BA172" s="454" t="s">
        <v>1254</v>
      </c>
      <c r="BB172" s="1224" t="s">
        <v>179</v>
      </c>
      <c r="BC172" s="453"/>
      <c r="BD172" s="177" t="s">
        <v>1255</v>
      </c>
      <c r="BE172" s="187">
        <v>0</v>
      </c>
      <c r="BF172" s="188">
        <v>0</v>
      </c>
      <c r="BG172" s="188"/>
      <c r="BH172" s="188">
        <v>7.5</v>
      </c>
      <c r="BI172" s="188">
        <v>7.5</v>
      </c>
      <c r="BJ172" s="188">
        <v>4.5</v>
      </c>
      <c r="BK172" s="188">
        <v>4.5</v>
      </c>
      <c r="BL172" s="194">
        <f>BE172+BH172+BJ172</f>
        <v>12</v>
      </c>
      <c r="BM172" s="194">
        <f>BF172+BI172+BK172</f>
        <v>12</v>
      </c>
      <c r="BN172" s="245">
        <f>12-BM172</f>
        <v>0</v>
      </c>
      <c r="BO172" s="455" t="s">
        <v>97</v>
      </c>
      <c r="BP172" s="456" t="s">
        <v>102</v>
      </c>
      <c r="BQ172" s="456" t="s">
        <v>97</v>
      </c>
      <c r="BR172" s="456" t="s">
        <v>102</v>
      </c>
      <c r="BS172" s="456" t="s">
        <v>97</v>
      </c>
      <c r="BT172" s="457" t="s">
        <v>102</v>
      </c>
      <c r="BU172" s="455" t="s">
        <v>97</v>
      </c>
      <c r="BV172" s="456" t="s">
        <v>102</v>
      </c>
      <c r="BW172" s="456" t="s">
        <v>97</v>
      </c>
      <c r="BX172" s="456" t="s">
        <v>102</v>
      </c>
      <c r="BY172" s="456" t="s">
        <v>97</v>
      </c>
      <c r="BZ172" s="457" t="s">
        <v>102</v>
      </c>
      <c r="CA172" s="458" t="s">
        <v>97</v>
      </c>
      <c r="CB172" s="459" t="s">
        <v>102</v>
      </c>
      <c r="CC172" s="459" t="s">
        <v>97</v>
      </c>
      <c r="CD172" s="459" t="s">
        <v>102</v>
      </c>
      <c r="CE172" s="459" t="s">
        <v>97</v>
      </c>
      <c r="CF172" s="459" t="s">
        <v>102</v>
      </c>
      <c r="CG172" s="459" t="s">
        <v>97</v>
      </c>
      <c r="CH172" s="459" t="s">
        <v>102</v>
      </c>
      <c r="CI172" s="459" t="s">
        <v>97</v>
      </c>
      <c r="CJ172" s="459" t="s">
        <v>102</v>
      </c>
      <c r="CK172" s="459" t="s">
        <v>97</v>
      </c>
      <c r="CL172" s="459" t="s">
        <v>102</v>
      </c>
      <c r="CM172" s="459" t="s">
        <v>97</v>
      </c>
      <c r="CN172" s="459" t="s">
        <v>102</v>
      </c>
      <c r="CO172" s="459" t="s">
        <v>97</v>
      </c>
      <c r="CP172" s="460" t="s">
        <v>102</v>
      </c>
      <c r="CQ172" s="190" t="s">
        <v>97</v>
      </c>
      <c r="CR172" s="191" t="s">
        <v>102</v>
      </c>
      <c r="CS172" s="191" t="s">
        <v>97</v>
      </c>
      <c r="CT172" s="191" t="s">
        <v>102</v>
      </c>
      <c r="CU172" s="191" t="s">
        <v>97</v>
      </c>
      <c r="CV172" s="192" t="s">
        <v>102</v>
      </c>
      <c r="CW172" s="191" t="s">
        <v>97</v>
      </c>
      <c r="CX172" s="192" t="s">
        <v>102</v>
      </c>
      <c r="CY172" s="186" t="s">
        <v>97</v>
      </c>
      <c r="CZ172" s="186" t="s">
        <v>102</v>
      </c>
      <c r="DA172" s="186" t="s">
        <v>97</v>
      </c>
      <c r="DB172" s="186" t="s">
        <v>102</v>
      </c>
      <c r="DC172" s="186" t="s">
        <v>97</v>
      </c>
      <c r="DD172" s="186" t="s">
        <v>102</v>
      </c>
      <c r="DE172" s="186" t="s">
        <v>97</v>
      </c>
      <c r="DF172" s="186" t="s">
        <v>102</v>
      </c>
      <c r="DG172" s="186" t="s">
        <v>97</v>
      </c>
      <c r="DH172" s="186" t="s">
        <v>102</v>
      </c>
      <c r="DI172" s="186" t="s">
        <v>97</v>
      </c>
      <c r="DJ172" s="186" t="s">
        <v>102</v>
      </c>
      <c r="DK172" s="186" t="s">
        <v>97</v>
      </c>
      <c r="DL172" s="186" t="s">
        <v>102</v>
      </c>
      <c r="DM172" s="186" t="s">
        <v>97</v>
      </c>
      <c r="DN172" s="186" t="s">
        <v>102</v>
      </c>
      <c r="DO172" s="186" t="s">
        <v>97</v>
      </c>
      <c r="DP172" s="186" t="s">
        <v>102</v>
      </c>
      <c r="DQ172" s="186" t="s">
        <v>97</v>
      </c>
      <c r="DR172" s="186" t="s">
        <v>102</v>
      </c>
      <c r="DS172" s="186" t="s">
        <v>97</v>
      </c>
      <c r="DT172" s="186" t="s">
        <v>102</v>
      </c>
      <c r="DU172" s="186" t="s">
        <v>97</v>
      </c>
      <c r="DV172" s="186" t="s">
        <v>102</v>
      </c>
      <c r="DW172" s="186" t="s">
        <v>97</v>
      </c>
      <c r="DX172" s="186" t="s">
        <v>102</v>
      </c>
      <c r="DY172" s="177" t="s">
        <v>110</v>
      </c>
      <c r="DZ172" s="177" t="s">
        <v>287</v>
      </c>
      <c r="EA172" s="177" t="s">
        <v>110</v>
      </c>
      <c r="EB172" s="177" t="s">
        <v>143</v>
      </c>
      <c r="EC172" s="177" t="s">
        <v>97</v>
      </c>
      <c r="ED172" s="177" t="s">
        <v>102</v>
      </c>
      <c r="EE172" s="186" t="s">
        <v>97</v>
      </c>
      <c r="EF172" s="186" t="s">
        <v>102</v>
      </c>
      <c r="EG172" s="186" t="s">
        <v>97</v>
      </c>
      <c r="EH172" s="198" t="s">
        <v>102</v>
      </c>
      <c r="EI172" s="183" t="s">
        <v>110</v>
      </c>
      <c r="EJ172" s="177" t="s">
        <v>143</v>
      </c>
      <c r="EK172" s="177" t="s">
        <v>97</v>
      </c>
      <c r="EL172" s="177" t="s">
        <v>102</v>
      </c>
      <c r="EM172" s="186" t="s">
        <v>97</v>
      </c>
      <c r="EN172" s="186" t="s">
        <v>102</v>
      </c>
      <c r="EO172" s="186" t="s">
        <v>97</v>
      </c>
      <c r="EP172" s="198" t="s">
        <v>102</v>
      </c>
      <c r="EQ172" s="183"/>
      <c r="ER172" s="177"/>
      <c r="ES172" s="177"/>
      <c r="ET172" s="177"/>
      <c r="EU172" s="177"/>
      <c r="EV172" s="177"/>
      <c r="EW172" s="177" t="s">
        <v>110</v>
      </c>
      <c r="EX172" s="177" t="s">
        <v>143</v>
      </c>
      <c r="EY172" s="177" t="s">
        <v>97</v>
      </c>
      <c r="EZ172" s="177" t="s">
        <v>102</v>
      </c>
      <c r="FA172" s="177" t="s">
        <v>110</v>
      </c>
      <c r="FB172" s="193" t="s">
        <v>1203</v>
      </c>
      <c r="FC172" s="302"/>
      <c r="FD172" s="295"/>
      <c r="FE172" s="295"/>
      <c r="FF172" s="295"/>
      <c r="FG172" s="295"/>
      <c r="FH172" s="295"/>
      <c r="FI172" s="183"/>
      <c r="FJ172" s="177"/>
      <c r="FK172" s="177"/>
      <c r="FL172" s="177" t="s">
        <v>181</v>
      </c>
      <c r="FM172" s="177" t="s">
        <v>110</v>
      </c>
      <c r="FN172" s="177" t="s">
        <v>287</v>
      </c>
      <c r="FO172" s="177" t="s">
        <v>181</v>
      </c>
      <c r="FP172" s="193" t="s">
        <v>110</v>
      </c>
      <c r="FQ172" s="193" t="s">
        <v>143</v>
      </c>
      <c r="FR172" s="183"/>
      <c r="FS172" s="177"/>
      <c r="FT172" s="184"/>
      <c r="FU172" s="201"/>
      <c r="FV172" s="201"/>
      <c r="FW172" s="193"/>
      <c r="FX172" s="183"/>
      <c r="FY172" s="177"/>
      <c r="FZ172" s="177"/>
      <c r="GA172" s="177"/>
      <c r="GB172" s="177"/>
      <c r="GC172" s="193"/>
      <c r="GD172" s="183"/>
      <c r="GE172" s="201"/>
      <c r="GF172" s="177"/>
      <c r="GG172" s="177"/>
      <c r="GH172" s="177"/>
      <c r="GI172" s="177"/>
      <c r="GJ172" s="177"/>
      <c r="GK172" s="177"/>
      <c r="GL172" s="177"/>
      <c r="GM172" s="177"/>
      <c r="GN172" s="177"/>
      <c r="GO172" s="177"/>
      <c r="GP172" s="177"/>
      <c r="GQ172" s="177"/>
      <c r="GR172" s="177"/>
      <c r="GS172" s="177"/>
      <c r="GT172" s="177"/>
      <c r="GU172" s="177"/>
      <c r="GV172" s="177"/>
      <c r="GW172" s="177"/>
      <c r="GX172" s="177"/>
      <c r="GY172" s="177"/>
      <c r="GZ172" s="177"/>
      <c r="HA172" s="177"/>
      <c r="HB172" s="177"/>
      <c r="HC172" s="193"/>
      <c r="HD172" s="183"/>
      <c r="HE172" s="177"/>
      <c r="HF172" s="177"/>
      <c r="HG172" s="177"/>
      <c r="HH172" s="177"/>
      <c r="HI172" s="177"/>
      <c r="HJ172" s="177"/>
      <c r="HK172" s="177"/>
      <c r="HL172" s="177"/>
      <c r="HM172" s="177"/>
      <c r="HN172" s="177"/>
      <c r="HO172" s="193"/>
      <c r="HP172" s="1057"/>
      <c r="HQ172" s="1057"/>
      <c r="HR172" s="1057"/>
      <c r="HS172" s="1057"/>
      <c r="HT172" s="1057"/>
      <c r="HU172" s="1057"/>
      <c r="HV172" s="1057"/>
      <c r="HW172" s="1057"/>
      <c r="HX172" s="1057"/>
      <c r="HY172" s="1057"/>
      <c r="HZ172" s="1057"/>
      <c r="IA172" s="1057"/>
      <c r="IB172" s="1057"/>
      <c r="IC172" s="1057"/>
      <c r="ID172" s="1057"/>
      <c r="IE172" s="1057"/>
      <c r="IF172" s="1057"/>
      <c r="IG172" s="1057"/>
      <c r="IH172" s="1057"/>
      <c r="II172" s="1057"/>
      <c r="IJ172" s="1057"/>
      <c r="IK172" s="1057"/>
      <c r="IL172" s="1057"/>
      <c r="IM172" s="1057"/>
    </row>
    <row r="173" spans="1:247" s="185" customFormat="1" ht="15.75" thickBot="1" x14ac:dyDescent="0.3">
      <c r="A173" s="453">
        <v>172</v>
      </c>
      <c r="B173" s="177" t="s">
        <v>1249</v>
      </c>
      <c r="C173" s="177" t="s">
        <v>1250</v>
      </c>
      <c r="D173" s="412" t="s">
        <v>3881</v>
      </c>
      <c r="E173" s="1364" t="s">
        <v>4306</v>
      </c>
      <c r="F173" s="206" t="s">
        <v>1259</v>
      </c>
      <c r="G173" s="177" t="s">
        <v>147</v>
      </c>
      <c r="H173" s="1121">
        <v>30347</v>
      </c>
      <c r="I173" s="186">
        <v>40</v>
      </c>
      <c r="J173" s="186"/>
      <c r="K173" s="177" t="s">
        <v>563</v>
      </c>
      <c r="L173" s="177"/>
      <c r="M173" s="453" t="s">
        <v>363</v>
      </c>
      <c r="N173" s="453"/>
      <c r="O173" s="453"/>
      <c r="P173" s="453"/>
      <c r="Q173" s="453" t="s">
        <v>160</v>
      </c>
      <c r="R173" s="454"/>
      <c r="S173" s="1124">
        <v>2005</v>
      </c>
      <c r="T173" s="453"/>
      <c r="U173" s="186" t="s">
        <v>100</v>
      </c>
      <c r="V173" s="186"/>
      <c r="W173" s="186" t="s">
        <v>101</v>
      </c>
      <c r="X173" s="186"/>
      <c r="Y173" s="186" t="s">
        <v>102</v>
      </c>
      <c r="Z173" s="186"/>
      <c r="AA173" s="186" t="s">
        <v>1260</v>
      </c>
      <c r="AB173" s="186"/>
      <c r="AC173" s="186"/>
      <c r="AD173" s="186"/>
      <c r="AE173" s="186" t="s">
        <v>102</v>
      </c>
      <c r="AF173" s="470" t="s">
        <v>103</v>
      </c>
      <c r="AG173" s="470" t="s">
        <v>1261</v>
      </c>
      <c r="AH173" s="1118" t="s">
        <v>119</v>
      </c>
      <c r="AI173" s="186" t="s">
        <v>1262</v>
      </c>
      <c r="AJ173" s="453" t="s">
        <v>1263</v>
      </c>
      <c r="AK173" s="1120">
        <v>45215</v>
      </c>
      <c r="AL173" s="177" t="s">
        <v>102</v>
      </c>
      <c r="AM173" s="177" t="s">
        <v>102</v>
      </c>
      <c r="AN173" s="453" t="s">
        <v>363</v>
      </c>
      <c r="AO173" s="177" t="s">
        <v>162</v>
      </c>
      <c r="AP173" s="453" t="s">
        <v>110</v>
      </c>
      <c r="AQ173" s="200" t="s">
        <v>505</v>
      </c>
      <c r="AR173" s="453">
        <v>57</v>
      </c>
      <c r="AS173" s="177" t="s">
        <v>97</v>
      </c>
      <c r="AT173" s="453" t="s">
        <v>102</v>
      </c>
      <c r="AU173" s="177" t="s">
        <v>271</v>
      </c>
      <c r="AV173" s="469" t="s">
        <v>484</v>
      </c>
      <c r="AW173" s="453" t="s">
        <v>1133</v>
      </c>
      <c r="AX173" s="200" t="s">
        <v>484</v>
      </c>
      <c r="AY173" s="453" t="s">
        <v>484</v>
      </c>
      <c r="AZ173" s="1370" t="s">
        <v>4565</v>
      </c>
      <c r="BA173" s="453" t="s">
        <v>102</v>
      </c>
      <c r="BB173" s="453" t="s">
        <v>102</v>
      </c>
      <c r="BC173" s="453"/>
      <c r="BD173" s="177" t="s">
        <v>213</v>
      </c>
      <c r="BE173" s="187">
        <v>0</v>
      </c>
      <c r="BF173" s="188">
        <v>0</v>
      </c>
      <c r="BG173" s="188"/>
      <c r="BH173" s="188">
        <v>7.5</v>
      </c>
      <c r="BI173" s="188">
        <v>7.5</v>
      </c>
      <c r="BJ173" s="188">
        <v>6</v>
      </c>
      <c r="BK173" s="188">
        <v>3</v>
      </c>
      <c r="BL173" s="194">
        <f t="shared" ref="BL173:BL176" si="99">BE173+BH173+BJ173</f>
        <v>13.5</v>
      </c>
      <c r="BM173" s="194">
        <f t="shared" ref="BM173:BM176" si="100">BF173+BI173+BK173</f>
        <v>10.5</v>
      </c>
      <c r="BN173" s="245">
        <f t="shared" ref="BN173:BN182" si="101">12-BM173</f>
        <v>1.5</v>
      </c>
      <c r="BO173" s="455" t="s">
        <v>97</v>
      </c>
      <c r="BP173" s="456" t="s">
        <v>102</v>
      </c>
      <c r="BQ173" s="456" t="s">
        <v>97</v>
      </c>
      <c r="BR173" s="456" t="s">
        <v>102</v>
      </c>
      <c r="BS173" s="456" t="s">
        <v>97</v>
      </c>
      <c r="BT173" s="457" t="s">
        <v>102</v>
      </c>
      <c r="BU173" s="455" t="s">
        <v>97</v>
      </c>
      <c r="BV173" s="456" t="s">
        <v>102</v>
      </c>
      <c r="BW173" s="456" t="s">
        <v>97</v>
      </c>
      <c r="BX173" s="456" t="s">
        <v>102</v>
      </c>
      <c r="BY173" s="456" t="s">
        <v>97</v>
      </c>
      <c r="BZ173" s="457" t="s">
        <v>102</v>
      </c>
      <c r="CA173" s="458" t="s">
        <v>97</v>
      </c>
      <c r="CB173" s="459" t="s">
        <v>102</v>
      </c>
      <c r="CC173" s="459" t="s">
        <v>97</v>
      </c>
      <c r="CD173" s="459" t="s">
        <v>102</v>
      </c>
      <c r="CE173" s="459" t="s">
        <v>97</v>
      </c>
      <c r="CF173" s="459" t="s">
        <v>102</v>
      </c>
      <c r="CG173" s="459" t="s">
        <v>97</v>
      </c>
      <c r="CH173" s="459" t="s">
        <v>102</v>
      </c>
      <c r="CI173" s="459" t="s">
        <v>97</v>
      </c>
      <c r="CJ173" s="459" t="s">
        <v>102</v>
      </c>
      <c r="CK173" s="459" t="s">
        <v>97</v>
      </c>
      <c r="CL173" s="459" t="s">
        <v>102</v>
      </c>
      <c r="CM173" s="459" t="s">
        <v>97</v>
      </c>
      <c r="CN173" s="459" t="s">
        <v>102</v>
      </c>
      <c r="CO173" s="459" t="s">
        <v>97</v>
      </c>
      <c r="CP173" s="460" t="s">
        <v>102</v>
      </c>
      <c r="CQ173" s="190" t="s">
        <v>97</v>
      </c>
      <c r="CR173" s="191" t="s">
        <v>102</v>
      </c>
      <c r="CS173" s="191" t="s">
        <v>97</v>
      </c>
      <c r="CT173" s="191" t="s">
        <v>102</v>
      </c>
      <c r="CU173" s="191" t="s">
        <v>97</v>
      </c>
      <c r="CV173" s="192" t="s">
        <v>102</v>
      </c>
      <c r="CW173" s="191" t="s">
        <v>97</v>
      </c>
      <c r="CX173" s="192" t="s">
        <v>102</v>
      </c>
      <c r="CY173" s="186" t="s">
        <v>97</v>
      </c>
      <c r="CZ173" s="186" t="s">
        <v>102</v>
      </c>
      <c r="DA173" s="186" t="s">
        <v>97</v>
      </c>
      <c r="DB173" s="186" t="s">
        <v>102</v>
      </c>
      <c r="DC173" s="186" t="s">
        <v>97</v>
      </c>
      <c r="DD173" s="186" t="s">
        <v>102</v>
      </c>
      <c r="DE173" s="186" t="s">
        <v>97</v>
      </c>
      <c r="DF173" s="186" t="s">
        <v>102</v>
      </c>
      <c r="DG173" s="186" t="s">
        <v>97</v>
      </c>
      <c r="DH173" s="186" t="s">
        <v>102</v>
      </c>
      <c r="DI173" s="186" t="s">
        <v>97</v>
      </c>
      <c r="DJ173" s="186" t="s">
        <v>102</v>
      </c>
      <c r="DK173" s="186" t="s">
        <v>97</v>
      </c>
      <c r="DL173" s="186" t="s">
        <v>102</v>
      </c>
      <c r="DM173" s="186" t="s">
        <v>97</v>
      </c>
      <c r="DN173" s="186" t="s">
        <v>102</v>
      </c>
      <c r="DO173" s="186" t="s">
        <v>97</v>
      </c>
      <c r="DP173" s="186" t="s">
        <v>102</v>
      </c>
      <c r="DQ173" s="186" t="s">
        <v>97</v>
      </c>
      <c r="DR173" s="186" t="s">
        <v>102</v>
      </c>
      <c r="DS173" s="186" t="s">
        <v>97</v>
      </c>
      <c r="DT173" s="186" t="s">
        <v>102</v>
      </c>
      <c r="DU173" s="186" t="s">
        <v>97</v>
      </c>
      <c r="DV173" s="186" t="s">
        <v>102</v>
      </c>
      <c r="DW173" s="186" t="s">
        <v>97</v>
      </c>
      <c r="DX173" s="186" t="s">
        <v>102</v>
      </c>
      <c r="DY173" s="177" t="s">
        <v>110</v>
      </c>
      <c r="DZ173" s="177" t="s">
        <v>435</v>
      </c>
      <c r="EA173" s="177" t="s">
        <v>110</v>
      </c>
      <c r="EB173" s="177" t="s">
        <v>350</v>
      </c>
      <c r="EC173" s="177" t="s">
        <v>97</v>
      </c>
      <c r="ED173" s="177" t="s">
        <v>102</v>
      </c>
      <c r="EE173" s="186" t="s">
        <v>97</v>
      </c>
      <c r="EF173" s="186" t="s">
        <v>102</v>
      </c>
      <c r="EG173" s="186" t="s">
        <v>97</v>
      </c>
      <c r="EH173" s="198" t="s">
        <v>102</v>
      </c>
      <c r="EI173" s="183" t="s">
        <v>110</v>
      </c>
      <c r="EJ173" s="177" t="s">
        <v>143</v>
      </c>
      <c r="EK173" s="177" t="s">
        <v>97</v>
      </c>
      <c r="EL173" s="177" t="s">
        <v>102</v>
      </c>
      <c r="EM173" s="186" t="s">
        <v>97</v>
      </c>
      <c r="EN173" s="186" t="s">
        <v>102</v>
      </c>
      <c r="EO173" s="186" t="s">
        <v>97</v>
      </c>
      <c r="EP173" s="198" t="s">
        <v>102</v>
      </c>
      <c r="EQ173" s="183"/>
      <c r="ER173" s="177"/>
      <c r="ES173" s="177"/>
      <c r="ET173" s="177"/>
      <c r="EU173" s="177"/>
      <c r="EV173" s="177"/>
      <c r="EW173" s="177" t="s">
        <v>110</v>
      </c>
      <c r="EX173" s="177" t="s">
        <v>351</v>
      </c>
      <c r="EY173" s="177" t="s">
        <v>97</v>
      </c>
      <c r="EZ173" s="177" t="s">
        <v>102</v>
      </c>
      <c r="FA173" s="177" t="s">
        <v>110</v>
      </c>
      <c r="FB173" s="193" t="s">
        <v>1256</v>
      </c>
      <c r="FC173" s="302"/>
      <c r="FD173" s="295"/>
      <c r="FE173" s="295"/>
      <c r="FF173" s="295"/>
      <c r="FG173" s="295"/>
      <c r="FH173" s="295"/>
      <c r="FI173" s="183"/>
      <c r="FJ173" s="177"/>
      <c r="FK173" s="177"/>
      <c r="FL173" s="177" t="s">
        <v>181</v>
      </c>
      <c r="FM173" s="177" t="s">
        <v>110</v>
      </c>
      <c r="FN173" s="177" t="s">
        <v>314</v>
      </c>
      <c r="FO173" s="177" t="s">
        <v>181</v>
      </c>
      <c r="FP173" s="193" t="s">
        <v>110</v>
      </c>
      <c r="FQ173" s="193" t="s">
        <v>313</v>
      </c>
      <c r="FR173" s="183"/>
      <c r="FS173" s="177"/>
      <c r="FT173" s="184"/>
      <c r="FU173" s="201"/>
      <c r="FV173" s="201"/>
      <c r="FW173" s="193"/>
      <c r="FX173" s="183"/>
      <c r="FY173" s="177"/>
      <c r="FZ173" s="177"/>
      <c r="GA173" s="177"/>
      <c r="GB173" s="177"/>
      <c r="GC173" s="193"/>
      <c r="GD173" s="183"/>
      <c r="GE173" s="201"/>
      <c r="GF173" s="177"/>
      <c r="GG173" s="177"/>
      <c r="GH173" s="177"/>
      <c r="GI173" s="177"/>
      <c r="GJ173" s="177"/>
      <c r="GK173" s="177"/>
      <c r="GL173" s="177"/>
      <c r="GM173" s="177"/>
      <c r="GN173" s="177"/>
      <c r="GO173" s="177"/>
      <c r="GP173" s="177"/>
      <c r="GQ173" s="177"/>
      <c r="GR173" s="177"/>
      <c r="GS173" s="177" t="s">
        <v>579</v>
      </c>
      <c r="GT173" s="177" t="s">
        <v>526</v>
      </c>
      <c r="GU173" s="177"/>
      <c r="GV173" s="177"/>
      <c r="GW173" s="177"/>
      <c r="GX173" s="177"/>
      <c r="GY173" s="177"/>
      <c r="GZ173" s="177"/>
      <c r="HA173" s="177"/>
      <c r="HB173" s="177"/>
      <c r="HC173" s="193"/>
      <c r="HD173" s="183"/>
      <c r="HE173" s="177"/>
      <c r="HF173" s="177"/>
      <c r="HG173" s="177"/>
      <c r="HH173" s="177"/>
      <c r="HI173" s="177"/>
      <c r="HJ173" s="177" t="s">
        <v>181</v>
      </c>
      <c r="HK173" s="177" t="s">
        <v>110</v>
      </c>
      <c r="HL173" s="196" t="s">
        <v>313</v>
      </c>
      <c r="HM173" s="177"/>
      <c r="HN173" s="177"/>
      <c r="HO173" s="193"/>
      <c r="HP173" s="1057"/>
      <c r="HQ173" s="1057"/>
      <c r="HR173" s="1057"/>
      <c r="HS173" s="1057"/>
      <c r="HT173" s="1057"/>
      <c r="HU173" s="1057"/>
      <c r="HV173" s="1057"/>
      <c r="HW173" s="1057"/>
      <c r="HX173" s="1057"/>
      <c r="HY173" s="1057"/>
      <c r="HZ173" s="1057"/>
      <c r="IA173" s="1057"/>
      <c r="IB173" s="1057"/>
      <c r="IC173" s="1057"/>
      <c r="ID173" s="1057"/>
      <c r="IE173" s="1057"/>
      <c r="IF173" s="1057"/>
      <c r="IG173" s="1057"/>
      <c r="IH173" s="1057"/>
      <c r="II173" s="1057"/>
      <c r="IJ173" s="1057"/>
      <c r="IK173" s="1057"/>
      <c r="IL173" s="1057"/>
      <c r="IM173" s="1057"/>
    </row>
    <row r="174" spans="1:247" s="185" customFormat="1" ht="15.75" thickBot="1" x14ac:dyDescent="0.3">
      <c r="A174" s="453">
        <v>173</v>
      </c>
      <c r="B174" s="177" t="s">
        <v>1257</v>
      </c>
      <c r="C174" s="177" t="s">
        <v>1258</v>
      </c>
      <c r="D174" s="412" t="s">
        <v>3882</v>
      </c>
      <c r="E174" s="1364" t="s">
        <v>4307</v>
      </c>
      <c r="F174" s="206" t="s">
        <v>1266</v>
      </c>
      <c r="G174" s="177" t="s">
        <v>96</v>
      </c>
      <c r="H174" s="1121">
        <v>36252</v>
      </c>
      <c r="I174" s="186">
        <v>25</v>
      </c>
      <c r="J174" s="186"/>
      <c r="K174" s="177" t="s">
        <v>97</v>
      </c>
      <c r="L174" s="177"/>
      <c r="M174" s="453" t="s">
        <v>98</v>
      </c>
      <c r="N174" s="453"/>
      <c r="O174" s="453"/>
      <c r="P174" s="453"/>
      <c r="Q174" s="453" t="s">
        <v>1267</v>
      </c>
      <c r="R174" s="453"/>
      <c r="S174" s="1124">
        <v>2020</v>
      </c>
      <c r="T174" s="453"/>
      <c r="U174" s="186" t="s">
        <v>100</v>
      </c>
      <c r="V174" s="186"/>
      <c r="W174" s="186" t="s">
        <v>101</v>
      </c>
      <c r="X174" s="186"/>
      <c r="Y174" s="186" t="s">
        <v>102</v>
      </c>
      <c r="Z174" s="186"/>
      <c r="AA174" s="186" t="s">
        <v>377</v>
      </c>
      <c r="AB174" s="186"/>
      <c r="AC174" s="186"/>
      <c r="AD174" s="186"/>
      <c r="AE174" s="186" t="s">
        <v>102</v>
      </c>
      <c r="AF174" s="470" t="s">
        <v>192</v>
      </c>
      <c r="AG174" s="454" t="s">
        <v>846</v>
      </c>
      <c r="AH174" s="1118" t="s">
        <v>119</v>
      </c>
      <c r="AI174" s="186" t="s">
        <v>1268</v>
      </c>
      <c r="AJ174" s="453" t="s">
        <v>848</v>
      </c>
      <c r="AK174" s="1131">
        <v>45299</v>
      </c>
      <c r="AL174" s="177" t="s">
        <v>102</v>
      </c>
      <c r="AM174" s="177" t="s">
        <v>102</v>
      </c>
      <c r="AN174" s="453" t="s">
        <v>98</v>
      </c>
      <c r="AO174" s="177" t="s">
        <v>140</v>
      </c>
      <c r="AP174" s="453" t="s">
        <v>514</v>
      </c>
      <c r="AQ174" s="454" t="s">
        <v>515</v>
      </c>
      <c r="AR174" s="453" t="s">
        <v>102</v>
      </c>
      <c r="AS174" s="177" t="s">
        <v>97</v>
      </c>
      <c r="AT174" s="453" t="s">
        <v>102</v>
      </c>
      <c r="AU174" s="177" t="s">
        <v>559</v>
      </c>
      <c r="AV174" s="469" t="s">
        <v>484</v>
      </c>
      <c r="AW174" s="453" t="s">
        <v>1133</v>
      </c>
      <c r="AX174" s="200" t="s">
        <v>484</v>
      </c>
      <c r="AY174" s="453" t="s">
        <v>484</v>
      </c>
      <c r="AZ174" s="1370" t="s">
        <v>4565</v>
      </c>
      <c r="BA174" s="453" t="s">
        <v>102</v>
      </c>
      <c r="BB174" s="453" t="s">
        <v>102</v>
      </c>
      <c r="BC174" s="453"/>
      <c r="BD174" s="177" t="s">
        <v>359</v>
      </c>
      <c r="BE174" s="187">
        <v>0</v>
      </c>
      <c r="BF174" s="188">
        <v>0</v>
      </c>
      <c r="BG174" s="188"/>
      <c r="BH174" s="188">
        <v>7.5</v>
      </c>
      <c r="BI174" s="188">
        <v>7.5</v>
      </c>
      <c r="BJ174" s="188">
        <v>4.5</v>
      </c>
      <c r="BK174" s="188">
        <v>4.5</v>
      </c>
      <c r="BL174" s="194">
        <f t="shared" si="99"/>
        <v>12</v>
      </c>
      <c r="BM174" s="194">
        <f t="shared" si="100"/>
        <v>12</v>
      </c>
      <c r="BN174" s="245">
        <f t="shared" si="101"/>
        <v>0</v>
      </c>
      <c r="BO174" s="455" t="s">
        <v>97</v>
      </c>
      <c r="BP174" s="456" t="s">
        <v>102</v>
      </c>
      <c r="BQ174" s="456" t="s">
        <v>97</v>
      </c>
      <c r="BR174" s="456" t="s">
        <v>102</v>
      </c>
      <c r="BS174" s="456" t="s">
        <v>97</v>
      </c>
      <c r="BT174" s="457" t="s">
        <v>102</v>
      </c>
      <c r="BU174" s="455" t="s">
        <v>97</v>
      </c>
      <c r="BV174" s="456" t="s">
        <v>102</v>
      </c>
      <c r="BW174" s="456" t="s">
        <v>97</v>
      </c>
      <c r="BX174" s="456" t="s">
        <v>102</v>
      </c>
      <c r="BY174" s="456" t="s">
        <v>97</v>
      </c>
      <c r="BZ174" s="457" t="s">
        <v>102</v>
      </c>
      <c r="CA174" s="458" t="s">
        <v>97</v>
      </c>
      <c r="CB174" s="459" t="s">
        <v>102</v>
      </c>
      <c r="CC174" s="459" t="s">
        <v>97</v>
      </c>
      <c r="CD174" s="459" t="s">
        <v>102</v>
      </c>
      <c r="CE174" s="459" t="s">
        <v>97</v>
      </c>
      <c r="CF174" s="459" t="s">
        <v>102</v>
      </c>
      <c r="CG174" s="459" t="s">
        <v>97</v>
      </c>
      <c r="CH174" s="459" t="s">
        <v>102</v>
      </c>
      <c r="CI174" s="459" t="s">
        <v>97</v>
      </c>
      <c r="CJ174" s="459" t="s">
        <v>102</v>
      </c>
      <c r="CK174" s="459" t="s">
        <v>97</v>
      </c>
      <c r="CL174" s="459" t="s">
        <v>102</v>
      </c>
      <c r="CM174" s="459" t="s">
        <v>97</v>
      </c>
      <c r="CN174" s="459" t="s">
        <v>102</v>
      </c>
      <c r="CO174" s="459" t="s">
        <v>97</v>
      </c>
      <c r="CP174" s="460" t="s">
        <v>102</v>
      </c>
      <c r="CQ174" s="190" t="s">
        <v>97</v>
      </c>
      <c r="CR174" s="191" t="s">
        <v>102</v>
      </c>
      <c r="CS174" s="191" t="s">
        <v>97</v>
      </c>
      <c r="CT174" s="191" t="s">
        <v>102</v>
      </c>
      <c r="CU174" s="191" t="s">
        <v>97</v>
      </c>
      <c r="CV174" s="192" t="s">
        <v>102</v>
      </c>
      <c r="CW174" s="191" t="s">
        <v>97</v>
      </c>
      <c r="CX174" s="192" t="s">
        <v>102</v>
      </c>
      <c r="CY174" s="186" t="s">
        <v>97</v>
      </c>
      <c r="CZ174" s="186" t="s">
        <v>102</v>
      </c>
      <c r="DA174" s="186" t="s">
        <v>97</v>
      </c>
      <c r="DB174" s="186" t="s">
        <v>102</v>
      </c>
      <c r="DC174" s="186" t="s">
        <v>97</v>
      </c>
      <c r="DD174" s="186" t="s">
        <v>102</v>
      </c>
      <c r="DE174" s="186" t="s">
        <v>97</v>
      </c>
      <c r="DF174" s="186" t="s">
        <v>102</v>
      </c>
      <c r="DG174" s="186" t="s">
        <v>97</v>
      </c>
      <c r="DH174" s="186" t="s">
        <v>102</v>
      </c>
      <c r="DI174" s="186" t="s">
        <v>97</v>
      </c>
      <c r="DJ174" s="186" t="s">
        <v>102</v>
      </c>
      <c r="DK174" s="186" t="s">
        <v>97</v>
      </c>
      <c r="DL174" s="186" t="s">
        <v>102</v>
      </c>
      <c r="DM174" s="186" t="s">
        <v>97</v>
      </c>
      <c r="DN174" s="186" t="s">
        <v>102</v>
      </c>
      <c r="DO174" s="186" t="s">
        <v>97</v>
      </c>
      <c r="DP174" s="186" t="s">
        <v>102</v>
      </c>
      <c r="DQ174" s="186" t="s">
        <v>97</v>
      </c>
      <c r="DR174" s="186" t="s">
        <v>102</v>
      </c>
      <c r="DS174" s="186" t="s">
        <v>97</v>
      </c>
      <c r="DT174" s="186" t="s">
        <v>102</v>
      </c>
      <c r="DU174" s="186" t="s">
        <v>97</v>
      </c>
      <c r="DV174" s="186" t="s">
        <v>102</v>
      </c>
      <c r="DW174" s="186" t="s">
        <v>97</v>
      </c>
      <c r="DX174" s="186" t="s">
        <v>102</v>
      </c>
      <c r="DY174" s="177" t="s">
        <v>110</v>
      </c>
      <c r="DZ174" s="177" t="s">
        <v>287</v>
      </c>
      <c r="EA174" s="177" t="s">
        <v>110</v>
      </c>
      <c r="EB174" s="177" t="s">
        <v>314</v>
      </c>
      <c r="EC174" s="177" t="s">
        <v>97</v>
      </c>
      <c r="ED174" s="177" t="s">
        <v>102</v>
      </c>
      <c r="EE174" s="186" t="s">
        <v>97</v>
      </c>
      <c r="EF174" s="186" t="s">
        <v>102</v>
      </c>
      <c r="EG174" s="186" t="s">
        <v>97</v>
      </c>
      <c r="EH174" s="198" t="s">
        <v>102</v>
      </c>
      <c r="EI174" s="183" t="s">
        <v>110</v>
      </c>
      <c r="EJ174" s="177" t="s">
        <v>143</v>
      </c>
      <c r="EK174" s="177" t="s">
        <v>97</v>
      </c>
      <c r="EL174" s="177" t="s">
        <v>102</v>
      </c>
      <c r="EM174" s="186" t="s">
        <v>97</v>
      </c>
      <c r="EN174" s="186" t="s">
        <v>102</v>
      </c>
      <c r="EO174" s="186" t="s">
        <v>97</v>
      </c>
      <c r="EP174" s="198" t="s">
        <v>102</v>
      </c>
      <c r="EQ174" s="183"/>
      <c r="ER174" s="177"/>
      <c r="ES174" s="177"/>
      <c r="ET174" s="177"/>
      <c r="EU174" s="177"/>
      <c r="EV174" s="177"/>
      <c r="EW174" s="177" t="s">
        <v>110</v>
      </c>
      <c r="EX174" s="177" t="s">
        <v>238</v>
      </c>
      <c r="EY174" s="177" t="s">
        <v>97</v>
      </c>
      <c r="EZ174" s="177" t="s">
        <v>102</v>
      </c>
      <c r="FA174" s="177" t="s">
        <v>110</v>
      </c>
      <c r="FB174" s="193" t="s">
        <v>238</v>
      </c>
      <c r="FC174" s="302"/>
      <c r="FD174" s="295"/>
      <c r="FE174" s="295"/>
      <c r="FF174" s="295"/>
      <c r="FG174" s="295"/>
      <c r="FH174" s="295"/>
      <c r="FI174" s="183"/>
      <c r="FJ174" s="177"/>
      <c r="FK174" s="177"/>
      <c r="FL174" s="177" t="s">
        <v>181</v>
      </c>
      <c r="FM174" s="177" t="s">
        <v>110</v>
      </c>
      <c r="FN174" s="177" t="s">
        <v>143</v>
      </c>
      <c r="FO174" s="177" t="s">
        <v>181</v>
      </c>
      <c r="FP174" s="193" t="s">
        <v>110</v>
      </c>
      <c r="FQ174" s="193" t="s">
        <v>238</v>
      </c>
      <c r="FR174" s="183"/>
      <c r="FS174" s="177"/>
      <c r="FT174" s="184"/>
      <c r="FU174" s="201"/>
      <c r="FV174" s="201"/>
      <c r="FW174" s="193"/>
      <c r="FX174" s="183"/>
      <c r="FY174" s="177"/>
      <c r="FZ174" s="177"/>
      <c r="GA174" s="177"/>
      <c r="GB174" s="177"/>
      <c r="GC174" s="193"/>
      <c r="GD174" s="183"/>
      <c r="GE174" s="201"/>
      <c r="GF174" s="177"/>
      <c r="GG174" s="177"/>
      <c r="GH174" s="177"/>
      <c r="GI174" s="177"/>
      <c r="GJ174" s="177"/>
      <c r="GK174" s="177"/>
      <c r="GL174" s="177"/>
      <c r="GM174" s="177"/>
      <c r="GN174" s="177"/>
      <c r="GO174" s="177"/>
      <c r="GP174" s="177"/>
      <c r="GQ174" s="177"/>
      <c r="GR174" s="177"/>
      <c r="GS174" s="177"/>
      <c r="GT174" s="177"/>
      <c r="GU174" s="177"/>
      <c r="GV174" s="177"/>
      <c r="GW174" s="177"/>
      <c r="GX174" s="177"/>
      <c r="GY174" s="177"/>
      <c r="GZ174" s="177"/>
      <c r="HA174" s="177"/>
      <c r="HB174" s="177"/>
      <c r="HC174" s="193"/>
      <c r="HD174" s="183"/>
      <c r="HE174" s="177"/>
      <c r="HF174" s="177"/>
      <c r="HG174" s="177"/>
      <c r="HH174" s="177"/>
      <c r="HI174" s="177"/>
      <c r="HJ174" s="177"/>
      <c r="HK174" s="177"/>
      <c r="HL174" s="177"/>
      <c r="HM174" s="177"/>
      <c r="HN174" s="177"/>
      <c r="HO174" s="193"/>
      <c r="HP174" s="1057"/>
      <c r="HQ174" s="1057"/>
      <c r="HR174" s="1057"/>
      <c r="HS174" s="1057"/>
      <c r="HT174" s="1057"/>
      <c r="HU174" s="1057"/>
      <c r="HV174" s="1057"/>
      <c r="HW174" s="1057"/>
      <c r="HX174" s="1057"/>
      <c r="HY174" s="1057"/>
      <c r="HZ174" s="1057"/>
      <c r="IA174" s="1057"/>
      <c r="IB174" s="1057"/>
      <c r="IC174" s="1057"/>
      <c r="ID174" s="1057"/>
      <c r="IE174" s="1057"/>
      <c r="IF174" s="1057"/>
      <c r="IG174" s="1057"/>
      <c r="IH174" s="1057"/>
      <c r="II174" s="1057"/>
      <c r="IJ174" s="1057"/>
      <c r="IK174" s="1057"/>
      <c r="IL174" s="1057"/>
      <c r="IM174" s="1057"/>
    </row>
    <row r="175" spans="1:247" s="185" customFormat="1" ht="15.75" thickBot="1" x14ac:dyDescent="0.3">
      <c r="A175" s="453">
        <v>174</v>
      </c>
      <c r="B175" s="177" t="s">
        <v>1264</v>
      </c>
      <c r="C175" s="177" t="s">
        <v>1265</v>
      </c>
      <c r="D175" s="412" t="s">
        <v>3883</v>
      </c>
      <c r="E175" s="1365" t="s">
        <v>4308</v>
      </c>
      <c r="F175" s="206" t="s">
        <v>1271</v>
      </c>
      <c r="G175" s="177" t="s">
        <v>147</v>
      </c>
      <c r="H175" s="1121">
        <v>36651</v>
      </c>
      <c r="I175" s="186">
        <v>23</v>
      </c>
      <c r="J175" s="186"/>
      <c r="K175" s="177" t="s">
        <v>97</v>
      </c>
      <c r="L175" s="177"/>
      <c r="M175" s="453" t="s">
        <v>98</v>
      </c>
      <c r="N175" s="453"/>
      <c r="O175" s="453"/>
      <c r="P175" s="453"/>
      <c r="Q175" s="453" t="s">
        <v>160</v>
      </c>
      <c r="R175" s="453"/>
      <c r="S175" s="1124">
        <v>2021</v>
      </c>
      <c r="T175" s="453"/>
      <c r="U175" s="186" t="s">
        <v>100</v>
      </c>
      <c r="V175" s="186"/>
      <c r="W175" s="186" t="s">
        <v>101</v>
      </c>
      <c r="X175" s="186"/>
      <c r="Y175" s="186" t="s">
        <v>102</v>
      </c>
      <c r="Z175" s="186"/>
      <c r="AA175" s="186" t="s">
        <v>191</v>
      </c>
      <c r="AB175" s="186"/>
      <c r="AC175" s="186"/>
      <c r="AD175" s="186"/>
      <c r="AE175" s="186" t="s">
        <v>102</v>
      </c>
      <c r="AF175" s="470" t="s">
        <v>117</v>
      </c>
      <c r="AG175" s="453" t="s">
        <v>292</v>
      </c>
      <c r="AH175" s="453" t="s">
        <v>105</v>
      </c>
      <c r="AI175" s="453" t="s">
        <v>102</v>
      </c>
      <c r="AJ175" s="453" t="s">
        <v>102</v>
      </c>
      <c r="AK175" s="1120">
        <v>45189</v>
      </c>
      <c r="AL175" s="453" t="s">
        <v>102</v>
      </c>
      <c r="AM175" s="453" t="s">
        <v>102</v>
      </c>
      <c r="AN175" s="453" t="s">
        <v>98</v>
      </c>
      <c r="AO175" s="177" t="s">
        <v>162</v>
      </c>
      <c r="AP175" s="453" t="s">
        <v>514</v>
      </c>
      <c r="AQ175" s="454" t="s">
        <v>515</v>
      </c>
      <c r="AR175" s="453" t="s">
        <v>102</v>
      </c>
      <c r="AS175" s="177" t="s">
        <v>97</v>
      </c>
      <c r="AT175" s="453" t="s">
        <v>102</v>
      </c>
      <c r="AU175" s="453" t="s">
        <v>102</v>
      </c>
      <c r="AV175" s="469" t="s">
        <v>484</v>
      </c>
      <c r="AW175" s="453" t="s">
        <v>1133</v>
      </c>
      <c r="AX175" s="200" t="s">
        <v>484</v>
      </c>
      <c r="AY175" s="453" t="s">
        <v>484</v>
      </c>
      <c r="AZ175" s="1370" t="s">
        <v>4565</v>
      </c>
      <c r="BA175" s="453" t="s">
        <v>102</v>
      </c>
      <c r="BB175" s="453" t="s">
        <v>102</v>
      </c>
      <c r="BC175" s="453"/>
      <c r="BD175" s="177" t="s">
        <v>1272</v>
      </c>
      <c r="BE175" s="187">
        <v>0</v>
      </c>
      <c r="BF175" s="188">
        <v>0</v>
      </c>
      <c r="BG175" s="188"/>
      <c r="BH175" s="188">
        <v>7.5</v>
      </c>
      <c r="BI175" s="188">
        <v>7.5</v>
      </c>
      <c r="BJ175" s="188">
        <v>4.5</v>
      </c>
      <c r="BK175" s="188">
        <v>4.5</v>
      </c>
      <c r="BL175" s="194">
        <f t="shared" si="99"/>
        <v>12</v>
      </c>
      <c r="BM175" s="194">
        <f t="shared" si="100"/>
        <v>12</v>
      </c>
      <c r="BN175" s="245">
        <f>12-BM175</f>
        <v>0</v>
      </c>
      <c r="BO175" s="455" t="s">
        <v>97</v>
      </c>
      <c r="BP175" s="456" t="s">
        <v>102</v>
      </c>
      <c r="BQ175" s="456" t="s">
        <v>97</v>
      </c>
      <c r="BR175" s="456" t="s">
        <v>102</v>
      </c>
      <c r="BS175" s="456" t="s">
        <v>97</v>
      </c>
      <c r="BT175" s="457" t="s">
        <v>102</v>
      </c>
      <c r="BU175" s="455" t="s">
        <v>97</v>
      </c>
      <c r="BV175" s="456" t="s">
        <v>102</v>
      </c>
      <c r="BW175" s="456" t="s">
        <v>97</v>
      </c>
      <c r="BX175" s="456" t="s">
        <v>102</v>
      </c>
      <c r="BY175" s="456" t="s">
        <v>97</v>
      </c>
      <c r="BZ175" s="457" t="s">
        <v>102</v>
      </c>
      <c r="CA175" s="458" t="s">
        <v>97</v>
      </c>
      <c r="CB175" s="459" t="s">
        <v>102</v>
      </c>
      <c r="CC175" s="459" t="s">
        <v>97</v>
      </c>
      <c r="CD175" s="459" t="s">
        <v>102</v>
      </c>
      <c r="CE175" s="459" t="s">
        <v>97</v>
      </c>
      <c r="CF175" s="459" t="s">
        <v>102</v>
      </c>
      <c r="CG175" s="459" t="s">
        <v>97</v>
      </c>
      <c r="CH175" s="459" t="s">
        <v>102</v>
      </c>
      <c r="CI175" s="459" t="s">
        <v>97</v>
      </c>
      <c r="CJ175" s="459" t="s">
        <v>102</v>
      </c>
      <c r="CK175" s="459" t="s">
        <v>97</v>
      </c>
      <c r="CL175" s="459" t="s">
        <v>102</v>
      </c>
      <c r="CM175" s="459" t="s">
        <v>97</v>
      </c>
      <c r="CN175" s="459" t="s">
        <v>102</v>
      </c>
      <c r="CO175" s="459" t="s">
        <v>97</v>
      </c>
      <c r="CP175" s="460" t="s">
        <v>102</v>
      </c>
      <c r="CQ175" s="190" t="s">
        <v>97</v>
      </c>
      <c r="CR175" s="191" t="s">
        <v>102</v>
      </c>
      <c r="CS175" s="191" t="s">
        <v>97</v>
      </c>
      <c r="CT175" s="191" t="s">
        <v>102</v>
      </c>
      <c r="CU175" s="191" t="s">
        <v>97</v>
      </c>
      <c r="CV175" s="192" t="s">
        <v>102</v>
      </c>
      <c r="CW175" s="191" t="s">
        <v>97</v>
      </c>
      <c r="CX175" s="192" t="s">
        <v>102</v>
      </c>
      <c r="CY175" s="186" t="s">
        <v>97</v>
      </c>
      <c r="CZ175" s="186" t="s">
        <v>102</v>
      </c>
      <c r="DA175" s="186" t="s">
        <v>97</v>
      </c>
      <c r="DB175" s="186" t="s">
        <v>102</v>
      </c>
      <c r="DC175" s="186" t="s">
        <v>97</v>
      </c>
      <c r="DD175" s="186" t="s">
        <v>102</v>
      </c>
      <c r="DE175" s="186" t="s">
        <v>97</v>
      </c>
      <c r="DF175" s="186" t="s">
        <v>102</v>
      </c>
      <c r="DG175" s="186" t="s">
        <v>97</v>
      </c>
      <c r="DH175" s="186" t="s">
        <v>102</v>
      </c>
      <c r="DI175" s="186" t="s">
        <v>97</v>
      </c>
      <c r="DJ175" s="186" t="s">
        <v>102</v>
      </c>
      <c r="DK175" s="186" t="s">
        <v>97</v>
      </c>
      <c r="DL175" s="186" t="s">
        <v>102</v>
      </c>
      <c r="DM175" s="186" t="s">
        <v>97</v>
      </c>
      <c r="DN175" s="186" t="s">
        <v>102</v>
      </c>
      <c r="DO175" s="186" t="s">
        <v>97</v>
      </c>
      <c r="DP175" s="186" t="s">
        <v>102</v>
      </c>
      <c r="DQ175" s="186" t="s">
        <v>97</v>
      </c>
      <c r="DR175" s="186" t="s">
        <v>102</v>
      </c>
      <c r="DS175" s="186" t="s">
        <v>97</v>
      </c>
      <c r="DT175" s="186" t="s">
        <v>102</v>
      </c>
      <c r="DU175" s="186" t="s">
        <v>97</v>
      </c>
      <c r="DV175" s="186" t="s">
        <v>102</v>
      </c>
      <c r="DW175" s="186" t="s">
        <v>97</v>
      </c>
      <c r="DX175" s="186" t="s">
        <v>102</v>
      </c>
      <c r="DY175" s="177" t="s">
        <v>110</v>
      </c>
      <c r="DZ175" s="177" t="s">
        <v>287</v>
      </c>
      <c r="EA175" s="177" t="s">
        <v>110</v>
      </c>
      <c r="EB175" s="177" t="s">
        <v>287</v>
      </c>
      <c r="EC175" s="177" t="s">
        <v>97</v>
      </c>
      <c r="ED175" s="177" t="s">
        <v>102</v>
      </c>
      <c r="EE175" s="186" t="s">
        <v>97</v>
      </c>
      <c r="EF175" s="186" t="s">
        <v>102</v>
      </c>
      <c r="EG175" s="186" t="s">
        <v>97</v>
      </c>
      <c r="EH175" s="198" t="s">
        <v>102</v>
      </c>
      <c r="EI175" s="183" t="s">
        <v>110</v>
      </c>
      <c r="EJ175" s="177" t="s">
        <v>287</v>
      </c>
      <c r="EK175" s="177" t="s">
        <v>97</v>
      </c>
      <c r="EL175" s="177" t="s">
        <v>102</v>
      </c>
      <c r="EM175" s="186" t="s">
        <v>97</v>
      </c>
      <c r="EN175" s="186" t="s">
        <v>102</v>
      </c>
      <c r="EO175" s="186" t="s">
        <v>97</v>
      </c>
      <c r="EP175" s="198" t="s">
        <v>102</v>
      </c>
      <c r="EQ175" s="183"/>
      <c r="ER175" s="177"/>
      <c r="ES175" s="177"/>
      <c r="ET175" s="177"/>
      <c r="EU175" s="177"/>
      <c r="EV175" s="177"/>
      <c r="EW175" s="177" t="s">
        <v>110</v>
      </c>
      <c r="EX175" s="177" t="s">
        <v>287</v>
      </c>
      <c r="EY175" s="177" t="s">
        <v>110</v>
      </c>
      <c r="EZ175" s="177" t="s">
        <v>287</v>
      </c>
      <c r="FA175" s="177" t="s">
        <v>97</v>
      </c>
      <c r="FB175" s="193" t="s">
        <v>102</v>
      </c>
      <c r="FC175" s="302"/>
      <c r="FD175" s="295"/>
      <c r="FE175" s="295"/>
      <c r="FF175" s="295"/>
      <c r="FG175" s="295"/>
      <c r="FH175" s="295"/>
      <c r="FI175" s="183"/>
      <c r="FJ175" s="177"/>
      <c r="FK175" s="177"/>
      <c r="FL175" s="177" t="s">
        <v>181</v>
      </c>
      <c r="FM175" s="177" t="s">
        <v>110</v>
      </c>
      <c r="FN175" s="177" t="s">
        <v>287</v>
      </c>
      <c r="FO175" s="177" t="s">
        <v>181</v>
      </c>
      <c r="FP175" s="193" t="s">
        <v>110</v>
      </c>
      <c r="FQ175" s="193" t="s">
        <v>287</v>
      </c>
      <c r="FR175" s="183"/>
      <c r="FS175" s="177"/>
      <c r="FT175" s="184"/>
      <c r="FU175" s="201"/>
      <c r="FV175" s="201"/>
      <c r="FW175" s="193"/>
      <c r="FX175" s="183"/>
      <c r="FY175" s="177"/>
      <c r="FZ175" s="177"/>
      <c r="GA175" s="203"/>
      <c r="GB175" s="177"/>
      <c r="GC175" s="193"/>
      <c r="GD175" s="183"/>
      <c r="GE175" s="201"/>
      <c r="GF175" s="177"/>
      <c r="GG175" s="177"/>
      <c r="GH175" s="177"/>
      <c r="GI175" s="177"/>
      <c r="GJ175" s="177"/>
      <c r="GK175" s="177"/>
      <c r="GL175" s="177"/>
      <c r="GM175" s="177"/>
      <c r="GN175" s="177"/>
      <c r="GO175" s="177"/>
      <c r="GP175" s="177"/>
      <c r="GQ175" s="177"/>
      <c r="GR175" s="177"/>
      <c r="GS175" s="177"/>
      <c r="GT175" s="177"/>
      <c r="GU175" s="177"/>
      <c r="GV175" s="177"/>
      <c r="GW175" s="177"/>
      <c r="GX175" s="177"/>
      <c r="GY175" s="177"/>
      <c r="GZ175" s="177"/>
      <c r="HA175" s="177"/>
      <c r="HB175" s="177"/>
      <c r="HC175" s="193"/>
      <c r="HD175" s="183"/>
      <c r="HE175" s="177"/>
      <c r="HF175" s="177"/>
      <c r="HG175" s="177"/>
      <c r="HH175" s="177"/>
      <c r="HI175" s="177"/>
      <c r="HJ175" s="177"/>
      <c r="HK175" s="177"/>
      <c r="HL175" s="177"/>
      <c r="HM175" s="177"/>
      <c r="HN175" s="177"/>
      <c r="HO175" s="193"/>
      <c r="HP175" s="1057"/>
      <c r="HQ175" s="1057"/>
      <c r="HR175" s="1057"/>
      <c r="HS175" s="1057"/>
      <c r="HT175" s="1057"/>
      <c r="HU175" s="1057"/>
      <c r="HV175" s="1057"/>
      <c r="HW175" s="1057"/>
      <c r="HX175" s="1057"/>
      <c r="HY175" s="1057"/>
      <c r="HZ175" s="1057"/>
      <c r="IA175" s="1057"/>
      <c r="IB175" s="1057"/>
      <c r="IC175" s="1057"/>
      <c r="ID175" s="1057"/>
      <c r="IE175" s="1057"/>
      <c r="IF175" s="1057"/>
      <c r="IG175" s="1057"/>
      <c r="IH175" s="1057"/>
      <c r="II175" s="1057"/>
      <c r="IJ175" s="1057"/>
      <c r="IK175" s="1057"/>
      <c r="IL175" s="1057"/>
      <c r="IM175" s="1057"/>
    </row>
    <row r="176" spans="1:247" s="185" customFormat="1" ht="15.75" thickBot="1" x14ac:dyDescent="0.3">
      <c r="A176" s="453">
        <v>175</v>
      </c>
      <c r="B176" s="177" t="s">
        <v>1269</v>
      </c>
      <c r="C176" s="177" t="s">
        <v>1270</v>
      </c>
      <c r="D176" s="412" t="s">
        <v>3884</v>
      </c>
      <c r="E176" s="1365" t="s">
        <v>4309</v>
      </c>
      <c r="F176" s="206" t="s">
        <v>1275</v>
      </c>
      <c r="G176" s="177" t="s">
        <v>96</v>
      </c>
      <c r="H176" s="1121">
        <v>31871</v>
      </c>
      <c r="I176" s="186">
        <v>36</v>
      </c>
      <c r="J176" s="186"/>
      <c r="K176" s="177" t="s">
        <v>563</v>
      </c>
      <c r="L176" s="177"/>
      <c r="M176" s="186" t="s">
        <v>138</v>
      </c>
      <c r="N176" s="186"/>
      <c r="O176" s="186"/>
      <c r="P176" s="186"/>
      <c r="Q176" s="453" t="s">
        <v>808</v>
      </c>
      <c r="R176" s="453"/>
      <c r="S176" s="1124">
        <v>2016</v>
      </c>
      <c r="T176" s="453"/>
      <c r="U176" s="186" t="s">
        <v>100</v>
      </c>
      <c r="V176" s="186"/>
      <c r="W176" s="186" t="s">
        <v>101</v>
      </c>
      <c r="X176" s="186"/>
      <c r="Y176" s="186" t="s">
        <v>102</v>
      </c>
      <c r="Z176" s="186"/>
      <c r="AA176" s="186" t="s">
        <v>150</v>
      </c>
      <c r="AB176" s="186"/>
      <c r="AC176" s="186"/>
      <c r="AD176" s="186"/>
      <c r="AE176" s="186" t="s">
        <v>102</v>
      </c>
      <c r="AF176" s="470" t="s">
        <v>117</v>
      </c>
      <c r="AG176" s="470" t="s">
        <v>151</v>
      </c>
      <c r="AH176" s="1118" t="s">
        <v>119</v>
      </c>
      <c r="AI176" s="453" t="s">
        <v>1276</v>
      </c>
      <c r="AJ176" s="453" t="s">
        <v>1277</v>
      </c>
      <c r="AK176" s="1120">
        <v>45175</v>
      </c>
      <c r="AL176" s="453" t="s">
        <v>102</v>
      </c>
      <c r="AM176" s="453" t="s">
        <v>102</v>
      </c>
      <c r="AN176" s="186" t="s">
        <v>138</v>
      </c>
      <c r="AO176" s="177" t="s">
        <v>122</v>
      </c>
      <c r="AP176" s="453" t="s">
        <v>110</v>
      </c>
      <c r="AQ176" s="454" t="s">
        <v>482</v>
      </c>
      <c r="AR176" s="453">
        <v>140</v>
      </c>
      <c r="AS176" s="177" t="s">
        <v>97</v>
      </c>
      <c r="AT176" s="453" t="s">
        <v>102</v>
      </c>
      <c r="AU176" s="453" t="s">
        <v>271</v>
      </c>
      <c r="AV176" s="469" t="s">
        <v>484</v>
      </c>
      <c r="AW176" s="453" t="s">
        <v>1133</v>
      </c>
      <c r="AX176" s="200" t="s">
        <v>484</v>
      </c>
      <c r="AY176" s="453" t="s">
        <v>484</v>
      </c>
      <c r="AZ176" s="186" t="s">
        <v>177</v>
      </c>
      <c r="BA176" s="453" t="s">
        <v>1278</v>
      </c>
      <c r="BB176" s="453" t="s">
        <v>372</v>
      </c>
      <c r="BC176" s="453"/>
      <c r="BD176" s="177" t="s">
        <v>1279</v>
      </c>
      <c r="BE176" s="187">
        <v>0</v>
      </c>
      <c r="BF176" s="188">
        <v>0</v>
      </c>
      <c r="BG176" s="188"/>
      <c r="BH176" s="188">
        <v>7.5</v>
      </c>
      <c r="BI176" s="188">
        <v>7.5</v>
      </c>
      <c r="BJ176" s="188">
        <v>4.5</v>
      </c>
      <c r="BK176" s="188">
        <v>4.5</v>
      </c>
      <c r="BL176" s="194">
        <f t="shared" si="99"/>
        <v>12</v>
      </c>
      <c r="BM176" s="194">
        <f t="shared" si="100"/>
        <v>12</v>
      </c>
      <c r="BN176" s="245">
        <f>12-BM176</f>
        <v>0</v>
      </c>
      <c r="BO176" s="455" t="s">
        <v>97</v>
      </c>
      <c r="BP176" s="456" t="s">
        <v>102</v>
      </c>
      <c r="BQ176" s="456" t="s">
        <v>97</v>
      </c>
      <c r="BR176" s="456" t="s">
        <v>102</v>
      </c>
      <c r="BS176" s="456" t="s">
        <v>97</v>
      </c>
      <c r="BT176" s="457" t="s">
        <v>102</v>
      </c>
      <c r="BU176" s="455" t="s">
        <v>97</v>
      </c>
      <c r="BV176" s="456" t="s">
        <v>102</v>
      </c>
      <c r="BW176" s="456" t="s">
        <v>97</v>
      </c>
      <c r="BX176" s="456" t="s">
        <v>102</v>
      </c>
      <c r="BY176" s="456" t="s">
        <v>97</v>
      </c>
      <c r="BZ176" s="457" t="s">
        <v>102</v>
      </c>
      <c r="CA176" s="458" t="s">
        <v>97</v>
      </c>
      <c r="CB176" s="459" t="s">
        <v>102</v>
      </c>
      <c r="CC176" s="459" t="s">
        <v>97</v>
      </c>
      <c r="CD176" s="459" t="s">
        <v>102</v>
      </c>
      <c r="CE176" s="459" t="s">
        <v>97</v>
      </c>
      <c r="CF176" s="459" t="s">
        <v>102</v>
      </c>
      <c r="CG176" s="459" t="s">
        <v>97</v>
      </c>
      <c r="CH176" s="459" t="s">
        <v>102</v>
      </c>
      <c r="CI176" s="459" t="s">
        <v>97</v>
      </c>
      <c r="CJ176" s="459" t="s">
        <v>102</v>
      </c>
      <c r="CK176" s="459" t="s">
        <v>97</v>
      </c>
      <c r="CL176" s="459" t="s">
        <v>102</v>
      </c>
      <c r="CM176" s="459" t="s">
        <v>97</v>
      </c>
      <c r="CN176" s="459" t="s">
        <v>102</v>
      </c>
      <c r="CO176" s="459" t="s">
        <v>97</v>
      </c>
      <c r="CP176" s="460" t="s">
        <v>102</v>
      </c>
      <c r="CQ176" s="190" t="s">
        <v>97</v>
      </c>
      <c r="CR176" s="191" t="s">
        <v>102</v>
      </c>
      <c r="CS176" s="191" t="s">
        <v>97</v>
      </c>
      <c r="CT176" s="191" t="s">
        <v>102</v>
      </c>
      <c r="CU176" s="191" t="s">
        <v>97</v>
      </c>
      <c r="CV176" s="192" t="s">
        <v>102</v>
      </c>
      <c r="CW176" s="191" t="s">
        <v>97</v>
      </c>
      <c r="CX176" s="192" t="s">
        <v>102</v>
      </c>
      <c r="CY176" s="186" t="s">
        <v>97</v>
      </c>
      <c r="CZ176" s="186" t="s">
        <v>102</v>
      </c>
      <c r="DA176" s="186" t="s">
        <v>97</v>
      </c>
      <c r="DB176" s="186" t="s">
        <v>102</v>
      </c>
      <c r="DC176" s="186" t="s">
        <v>97</v>
      </c>
      <c r="DD176" s="186" t="s">
        <v>102</v>
      </c>
      <c r="DE176" s="186" t="s">
        <v>97</v>
      </c>
      <c r="DF176" s="186" t="s">
        <v>102</v>
      </c>
      <c r="DG176" s="186" t="s">
        <v>97</v>
      </c>
      <c r="DH176" s="186" t="s">
        <v>102</v>
      </c>
      <c r="DI176" s="186" t="s">
        <v>97</v>
      </c>
      <c r="DJ176" s="186" t="s">
        <v>102</v>
      </c>
      <c r="DK176" s="186" t="s">
        <v>97</v>
      </c>
      <c r="DL176" s="186" t="s">
        <v>102</v>
      </c>
      <c r="DM176" s="186" t="s">
        <v>97</v>
      </c>
      <c r="DN176" s="186" t="s">
        <v>102</v>
      </c>
      <c r="DO176" s="186" t="s">
        <v>97</v>
      </c>
      <c r="DP176" s="186" t="s">
        <v>102</v>
      </c>
      <c r="DQ176" s="186" t="s">
        <v>97</v>
      </c>
      <c r="DR176" s="186" t="s">
        <v>102</v>
      </c>
      <c r="DS176" s="186" t="s">
        <v>97</v>
      </c>
      <c r="DT176" s="186" t="s">
        <v>102</v>
      </c>
      <c r="DU176" s="186" t="s">
        <v>97</v>
      </c>
      <c r="DV176" s="186" t="s">
        <v>102</v>
      </c>
      <c r="DW176" s="186" t="s">
        <v>97</v>
      </c>
      <c r="DX176" s="186" t="s">
        <v>102</v>
      </c>
      <c r="DY176" s="177" t="s">
        <v>110</v>
      </c>
      <c r="DZ176" s="177" t="s">
        <v>287</v>
      </c>
      <c r="EA176" s="177" t="s">
        <v>110</v>
      </c>
      <c r="EB176" s="177" t="s">
        <v>143</v>
      </c>
      <c r="EC176" s="177" t="s">
        <v>97</v>
      </c>
      <c r="ED176" s="177" t="s">
        <v>102</v>
      </c>
      <c r="EE176" s="186" t="s">
        <v>97</v>
      </c>
      <c r="EF176" s="186" t="s">
        <v>102</v>
      </c>
      <c r="EG176" s="186" t="s">
        <v>97</v>
      </c>
      <c r="EH176" s="198" t="s">
        <v>102</v>
      </c>
      <c r="EI176" s="183" t="s">
        <v>110</v>
      </c>
      <c r="EJ176" s="177" t="s">
        <v>314</v>
      </c>
      <c r="EK176" s="177" t="s">
        <v>97</v>
      </c>
      <c r="EL176" s="177" t="s">
        <v>102</v>
      </c>
      <c r="EM176" s="186" t="s">
        <v>97</v>
      </c>
      <c r="EN176" s="186" t="s">
        <v>102</v>
      </c>
      <c r="EO176" s="186" t="s">
        <v>97</v>
      </c>
      <c r="EP176" s="198" t="s">
        <v>102</v>
      </c>
      <c r="EQ176" s="183"/>
      <c r="ER176" s="177"/>
      <c r="ES176" s="177"/>
      <c r="ET176" s="177"/>
      <c r="EU176" s="177"/>
      <c r="EV176" s="177"/>
      <c r="EW176" s="177"/>
      <c r="EX176" s="177"/>
      <c r="EY176" s="177"/>
      <c r="EZ176" s="177"/>
      <c r="FA176" s="177"/>
      <c r="FB176" s="193"/>
      <c r="FC176" s="302"/>
      <c r="FD176" s="295"/>
      <c r="FE176" s="295"/>
      <c r="FF176" s="295"/>
      <c r="FG176" s="295"/>
      <c r="FH176" s="295"/>
      <c r="FI176" s="183"/>
      <c r="FJ176" s="177"/>
      <c r="FK176" s="177"/>
      <c r="FL176" s="177" t="s">
        <v>181</v>
      </c>
      <c r="FM176" s="177" t="s">
        <v>110</v>
      </c>
      <c r="FN176" s="177" t="s">
        <v>287</v>
      </c>
      <c r="FO176" s="177" t="s">
        <v>181</v>
      </c>
      <c r="FP176" s="193" t="s">
        <v>110</v>
      </c>
      <c r="FQ176" s="193" t="s">
        <v>143</v>
      </c>
      <c r="FR176" s="380"/>
      <c r="FS176" s="381"/>
      <c r="FT176" s="382"/>
      <c r="FU176" s="201"/>
      <c r="FV176" s="201"/>
      <c r="FW176" s="193"/>
      <c r="FX176" s="380" t="s">
        <v>181</v>
      </c>
      <c r="FY176" s="381" t="s">
        <v>110</v>
      </c>
      <c r="FZ176" s="663" t="s">
        <v>143</v>
      </c>
      <c r="GA176" s="177" t="s">
        <v>181</v>
      </c>
      <c r="GB176" s="667" t="s">
        <v>110</v>
      </c>
      <c r="GC176" s="663" t="s">
        <v>143</v>
      </c>
      <c r="GD176" s="183"/>
      <c r="GE176" s="201"/>
      <c r="GF176" s="177"/>
      <c r="GG176" s="177"/>
      <c r="GH176" s="177"/>
      <c r="GI176" s="177"/>
      <c r="GJ176" s="177"/>
      <c r="GK176" s="177"/>
      <c r="GL176" s="177"/>
      <c r="GM176" s="177"/>
      <c r="GN176" s="177"/>
      <c r="GO176" s="177"/>
      <c r="GP176" s="177"/>
      <c r="GQ176" s="177"/>
      <c r="GR176" s="177"/>
      <c r="GS176" s="177"/>
      <c r="GT176" s="177"/>
      <c r="GU176" s="177"/>
      <c r="GV176" s="177"/>
      <c r="GW176" s="177"/>
      <c r="GX176" s="177"/>
      <c r="GY176" s="177"/>
      <c r="GZ176" s="177"/>
      <c r="HA176" s="177"/>
      <c r="HB176" s="177"/>
      <c r="HC176" s="193"/>
      <c r="HD176" s="183"/>
      <c r="HE176" s="177"/>
      <c r="HF176" s="177"/>
      <c r="HG176" s="177"/>
      <c r="HH176" s="177"/>
      <c r="HI176" s="177"/>
      <c r="HJ176" s="177"/>
      <c r="HK176" s="177"/>
      <c r="HL176" s="177"/>
      <c r="HM176" s="177"/>
      <c r="HN176" s="177"/>
      <c r="HO176" s="193"/>
      <c r="HP176" s="1057"/>
      <c r="HQ176" s="1057"/>
      <c r="HR176" s="1057"/>
      <c r="HS176" s="1057"/>
      <c r="HT176" s="1057"/>
      <c r="HU176" s="1057"/>
      <c r="HV176" s="1057"/>
      <c r="HW176" s="1057"/>
      <c r="HX176" s="1057"/>
      <c r="HY176" s="1057"/>
      <c r="HZ176" s="1057"/>
      <c r="IA176" s="1057"/>
      <c r="IB176" s="1057"/>
      <c r="IC176" s="1057"/>
      <c r="ID176" s="1057"/>
      <c r="IE176" s="1057"/>
      <c r="IF176" s="1057"/>
      <c r="IG176" s="1057"/>
      <c r="IH176" s="1057"/>
      <c r="II176" s="1057"/>
      <c r="IJ176" s="1057"/>
      <c r="IK176" s="1057"/>
      <c r="IL176" s="1057"/>
      <c r="IM176" s="1057"/>
    </row>
    <row r="177" spans="1:247" s="185" customFormat="1" ht="15.75" thickBot="1" x14ac:dyDescent="0.3">
      <c r="A177" s="453">
        <v>176</v>
      </c>
      <c r="B177" s="177" t="s">
        <v>1273</v>
      </c>
      <c r="C177" s="177" t="s">
        <v>1274</v>
      </c>
      <c r="D177" s="412" t="s">
        <v>3885</v>
      </c>
      <c r="E177" s="1365" t="s">
        <v>4310</v>
      </c>
      <c r="F177" s="206" t="s">
        <v>1283</v>
      </c>
      <c r="G177" s="177" t="s">
        <v>96</v>
      </c>
      <c r="H177" s="1121">
        <v>37530</v>
      </c>
      <c r="I177" s="186">
        <v>21</v>
      </c>
      <c r="J177" s="186"/>
      <c r="K177" s="177" t="s">
        <v>97</v>
      </c>
      <c r="L177" s="177"/>
      <c r="M177" s="186" t="s">
        <v>138</v>
      </c>
      <c r="N177" s="186"/>
      <c r="O177" s="186"/>
      <c r="P177" s="186"/>
      <c r="Q177" s="453" t="s">
        <v>808</v>
      </c>
      <c r="R177" s="453"/>
      <c r="S177" s="1124">
        <v>2023</v>
      </c>
      <c r="T177" s="453"/>
      <c r="U177" s="186" t="s">
        <v>100</v>
      </c>
      <c r="V177" s="186"/>
      <c r="W177" s="186" t="s">
        <v>101</v>
      </c>
      <c r="X177" s="186"/>
      <c r="Y177" s="186" t="s">
        <v>102</v>
      </c>
      <c r="Z177" s="186"/>
      <c r="AA177" s="186" t="s">
        <v>191</v>
      </c>
      <c r="AB177" s="186"/>
      <c r="AC177" s="186"/>
      <c r="AD177" s="186"/>
      <c r="AE177" s="186" t="s">
        <v>102</v>
      </c>
      <c r="AF177" s="470" t="s">
        <v>192</v>
      </c>
      <c r="AG177" s="453" t="s">
        <v>193</v>
      </c>
      <c r="AH177" s="453" t="s">
        <v>105</v>
      </c>
      <c r="AI177" s="453" t="s">
        <v>102</v>
      </c>
      <c r="AJ177" s="453" t="s">
        <v>102</v>
      </c>
      <c r="AK177" s="1120">
        <v>45180</v>
      </c>
      <c r="AL177" s="453" t="s">
        <v>102</v>
      </c>
      <c r="AM177" s="453" t="s">
        <v>102</v>
      </c>
      <c r="AN177" s="186" t="s">
        <v>138</v>
      </c>
      <c r="AO177" s="177" t="s">
        <v>122</v>
      </c>
      <c r="AP177" s="453" t="s">
        <v>514</v>
      </c>
      <c r="AQ177" s="454" t="s">
        <v>515</v>
      </c>
      <c r="AR177" s="453" t="s">
        <v>102</v>
      </c>
      <c r="AS177" s="177" t="s">
        <v>97</v>
      </c>
      <c r="AT177" s="453" t="s">
        <v>102</v>
      </c>
      <c r="AU177" s="453" t="s">
        <v>102</v>
      </c>
      <c r="AV177" s="469" t="s">
        <v>484</v>
      </c>
      <c r="AW177" s="453" t="s">
        <v>1133</v>
      </c>
      <c r="AX177" s="200" t="s">
        <v>484</v>
      </c>
      <c r="AY177" s="453" t="s">
        <v>484</v>
      </c>
      <c r="AZ177" s="1370" t="s">
        <v>4565</v>
      </c>
      <c r="BA177" s="453" t="s">
        <v>102</v>
      </c>
      <c r="BB177" s="453" t="s">
        <v>102</v>
      </c>
      <c r="BC177" s="453"/>
      <c r="BD177" s="177" t="s">
        <v>213</v>
      </c>
      <c r="BE177" s="187">
        <v>0</v>
      </c>
      <c r="BF177" s="188">
        <v>0</v>
      </c>
      <c r="BG177" s="188"/>
      <c r="BH177" s="188">
        <v>5.5</v>
      </c>
      <c r="BI177" s="188">
        <v>4</v>
      </c>
      <c r="BJ177" s="188">
        <v>0</v>
      </c>
      <c r="BK177" s="188">
        <v>0</v>
      </c>
      <c r="BL177" s="194">
        <f t="shared" ref="BL177" si="102">BE177+BH177+BJ177</f>
        <v>5.5</v>
      </c>
      <c r="BM177" s="194">
        <f t="shared" ref="BM177" si="103">BF177+BI177+BK177</f>
        <v>4</v>
      </c>
      <c r="BN177" s="180">
        <f t="shared" si="101"/>
        <v>8</v>
      </c>
      <c r="BO177" s="455" t="s">
        <v>97</v>
      </c>
      <c r="BP177" s="456" t="s">
        <v>102</v>
      </c>
      <c r="BQ177" s="456" t="s">
        <v>97</v>
      </c>
      <c r="BR177" s="456" t="s">
        <v>102</v>
      </c>
      <c r="BS177" s="456" t="s">
        <v>97</v>
      </c>
      <c r="BT177" s="457" t="s">
        <v>102</v>
      </c>
      <c r="BU177" s="455" t="s">
        <v>97</v>
      </c>
      <c r="BV177" s="456" t="s">
        <v>102</v>
      </c>
      <c r="BW177" s="456" t="s">
        <v>97</v>
      </c>
      <c r="BX177" s="456" t="s">
        <v>102</v>
      </c>
      <c r="BY177" s="456" t="s">
        <v>97</v>
      </c>
      <c r="BZ177" s="457" t="s">
        <v>102</v>
      </c>
      <c r="CA177" s="458" t="s">
        <v>97</v>
      </c>
      <c r="CB177" s="459" t="s">
        <v>102</v>
      </c>
      <c r="CC177" s="459" t="s">
        <v>97</v>
      </c>
      <c r="CD177" s="459" t="s">
        <v>102</v>
      </c>
      <c r="CE177" s="459" t="s">
        <v>97</v>
      </c>
      <c r="CF177" s="459" t="s">
        <v>102</v>
      </c>
      <c r="CG177" s="459" t="s">
        <v>97</v>
      </c>
      <c r="CH177" s="459" t="s">
        <v>102</v>
      </c>
      <c r="CI177" s="459" t="s">
        <v>97</v>
      </c>
      <c r="CJ177" s="459" t="s">
        <v>102</v>
      </c>
      <c r="CK177" s="459" t="s">
        <v>97</v>
      </c>
      <c r="CL177" s="459" t="s">
        <v>102</v>
      </c>
      <c r="CM177" s="459" t="s">
        <v>97</v>
      </c>
      <c r="CN177" s="459" t="s">
        <v>102</v>
      </c>
      <c r="CO177" s="459" t="s">
        <v>97</v>
      </c>
      <c r="CP177" s="460" t="s">
        <v>102</v>
      </c>
      <c r="CQ177" s="190" t="s">
        <v>97</v>
      </c>
      <c r="CR177" s="191" t="s">
        <v>102</v>
      </c>
      <c r="CS177" s="191" t="s">
        <v>97</v>
      </c>
      <c r="CT177" s="191" t="s">
        <v>102</v>
      </c>
      <c r="CU177" s="191" t="s">
        <v>97</v>
      </c>
      <c r="CV177" s="192" t="s">
        <v>102</v>
      </c>
      <c r="CW177" s="191" t="s">
        <v>97</v>
      </c>
      <c r="CX177" s="192" t="s">
        <v>102</v>
      </c>
      <c r="CY177" s="186" t="s">
        <v>97</v>
      </c>
      <c r="CZ177" s="186" t="s">
        <v>102</v>
      </c>
      <c r="DA177" s="186" t="s">
        <v>97</v>
      </c>
      <c r="DB177" s="186" t="s">
        <v>102</v>
      </c>
      <c r="DC177" s="186" t="s">
        <v>97</v>
      </c>
      <c r="DD177" s="186" t="s">
        <v>102</v>
      </c>
      <c r="DE177" s="186" t="s">
        <v>97</v>
      </c>
      <c r="DF177" s="186" t="s">
        <v>102</v>
      </c>
      <c r="DG177" s="186" t="s">
        <v>97</v>
      </c>
      <c r="DH177" s="186" t="s">
        <v>102</v>
      </c>
      <c r="DI177" s="186" t="s">
        <v>97</v>
      </c>
      <c r="DJ177" s="186" t="s">
        <v>102</v>
      </c>
      <c r="DK177" s="186" t="s">
        <v>97</v>
      </c>
      <c r="DL177" s="186" t="s">
        <v>102</v>
      </c>
      <c r="DM177" s="186" t="s">
        <v>97</v>
      </c>
      <c r="DN177" s="186" t="s">
        <v>102</v>
      </c>
      <c r="DO177" s="186" t="s">
        <v>97</v>
      </c>
      <c r="DP177" s="186" t="s">
        <v>102</v>
      </c>
      <c r="DQ177" s="186" t="s">
        <v>97</v>
      </c>
      <c r="DR177" s="186" t="s">
        <v>102</v>
      </c>
      <c r="DS177" s="186" t="s">
        <v>97</v>
      </c>
      <c r="DT177" s="186" t="s">
        <v>102</v>
      </c>
      <c r="DU177" s="186" t="s">
        <v>97</v>
      </c>
      <c r="DV177" s="186" t="s">
        <v>102</v>
      </c>
      <c r="DW177" s="186" t="s">
        <v>97</v>
      </c>
      <c r="DX177" s="186" t="s">
        <v>102</v>
      </c>
      <c r="DY177" s="177" t="s">
        <v>110</v>
      </c>
      <c r="DZ177" s="177" t="s">
        <v>287</v>
      </c>
      <c r="EA177" s="177" t="s">
        <v>110</v>
      </c>
      <c r="EB177" s="177" t="s">
        <v>350</v>
      </c>
      <c r="EC177" s="177" t="s">
        <v>97</v>
      </c>
      <c r="ED177" s="177" t="s">
        <v>102</v>
      </c>
      <c r="EE177" s="186" t="s">
        <v>97</v>
      </c>
      <c r="EF177" s="186" t="s">
        <v>102</v>
      </c>
      <c r="EG177" s="186" t="s">
        <v>97</v>
      </c>
      <c r="EH177" s="198" t="s">
        <v>102</v>
      </c>
      <c r="EI177" s="199" t="s">
        <v>97</v>
      </c>
      <c r="EJ177" s="186" t="s">
        <v>102</v>
      </c>
      <c r="EK177" s="177" t="s">
        <v>97</v>
      </c>
      <c r="EL177" s="177" t="s">
        <v>102</v>
      </c>
      <c r="EM177" s="186" t="s">
        <v>97</v>
      </c>
      <c r="EN177" s="186" t="s">
        <v>102</v>
      </c>
      <c r="EO177" s="186" t="s">
        <v>97</v>
      </c>
      <c r="EP177" s="198" t="s">
        <v>102</v>
      </c>
      <c r="EQ177" s="183"/>
      <c r="ER177" s="177"/>
      <c r="ES177" s="177"/>
      <c r="ET177" s="177"/>
      <c r="EU177" s="177"/>
      <c r="EV177" s="177"/>
      <c r="EW177" s="177" t="s">
        <v>110</v>
      </c>
      <c r="EX177" s="177" t="s">
        <v>313</v>
      </c>
      <c r="EY177" s="177" t="s">
        <v>97</v>
      </c>
      <c r="EZ177" s="177" t="s">
        <v>102</v>
      </c>
      <c r="FA177" s="177" t="s">
        <v>97</v>
      </c>
      <c r="FB177" s="193" t="s">
        <v>102</v>
      </c>
      <c r="FC177" s="302"/>
      <c r="FD177" s="295"/>
      <c r="FE177" s="295"/>
      <c r="FF177" s="295"/>
      <c r="FG177" s="295"/>
      <c r="FH177" s="295"/>
      <c r="FI177" s="183"/>
      <c r="FJ177" s="177"/>
      <c r="FK177" s="177"/>
      <c r="FL177" s="177"/>
      <c r="FM177" s="177"/>
      <c r="FN177" s="177"/>
      <c r="FO177" s="177"/>
      <c r="FP177" s="193"/>
      <c r="FQ177" s="184"/>
      <c r="FR177" s="405"/>
      <c r="FS177" s="405"/>
      <c r="FT177" s="405"/>
      <c r="FU177" s="736"/>
      <c r="FV177" s="201"/>
      <c r="FW177" s="177"/>
      <c r="FX177" s="405"/>
      <c r="FY177" s="405"/>
      <c r="FZ177" s="405"/>
      <c r="GA177" s="405"/>
      <c r="GB177" s="405"/>
      <c r="GC177" s="666"/>
      <c r="GD177" s="183"/>
      <c r="GE177" s="201"/>
      <c r="GF177" s="177"/>
      <c r="GG177" s="177"/>
      <c r="GH177" s="177"/>
      <c r="GI177" s="177"/>
      <c r="GJ177" s="177"/>
      <c r="GK177" s="177"/>
      <c r="GL177" s="177"/>
      <c r="GM177" s="177"/>
      <c r="GN177" s="177"/>
      <c r="GO177" s="177"/>
      <c r="GP177" s="177"/>
      <c r="GQ177" s="177"/>
      <c r="GR177" s="177"/>
      <c r="GS177" s="177" t="s">
        <v>436</v>
      </c>
      <c r="GT177" s="177" t="s">
        <v>1280</v>
      </c>
      <c r="GU177" s="177"/>
      <c r="GV177" s="177"/>
      <c r="GW177" s="177"/>
      <c r="GX177" s="177"/>
      <c r="GY177" s="177"/>
      <c r="GZ177" s="177"/>
      <c r="HA177" s="177"/>
      <c r="HB177" s="177"/>
      <c r="HC177" s="193"/>
      <c r="HD177" s="183"/>
      <c r="HE177" s="177"/>
      <c r="HF177" s="177"/>
      <c r="HG177" s="177"/>
      <c r="HH177" s="177"/>
      <c r="HI177" s="177"/>
      <c r="HJ177" s="177"/>
      <c r="HK177" s="177"/>
      <c r="HL177" s="177"/>
      <c r="HM177" s="177"/>
      <c r="HN177" s="177"/>
      <c r="HO177" s="193"/>
      <c r="HP177" s="1057"/>
      <c r="HQ177" s="1057"/>
      <c r="HR177" s="1057"/>
      <c r="HS177" s="1057"/>
      <c r="HT177" s="1057"/>
      <c r="HU177" s="1057"/>
      <c r="HV177" s="1057"/>
      <c r="HW177" s="1057"/>
      <c r="HX177" s="1057"/>
      <c r="HY177" s="1057"/>
      <c r="HZ177" s="1057"/>
      <c r="IA177" s="1057"/>
      <c r="IB177" s="1057"/>
      <c r="IC177" s="1057"/>
      <c r="ID177" s="1057"/>
      <c r="IE177" s="1057"/>
      <c r="IF177" s="1057"/>
      <c r="IG177" s="1057"/>
      <c r="IH177" s="1057"/>
      <c r="II177" s="1057"/>
      <c r="IJ177" s="1057"/>
      <c r="IK177" s="1057"/>
      <c r="IL177" s="1057"/>
      <c r="IM177" s="1057"/>
    </row>
    <row r="178" spans="1:247" s="185" customFormat="1" ht="15.75" thickBot="1" x14ac:dyDescent="0.3">
      <c r="A178" s="453">
        <v>177</v>
      </c>
      <c r="B178" s="177" t="s">
        <v>1281</v>
      </c>
      <c r="C178" s="177" t="s">
        <v>1282</v>
      </c>
      <c r="D178" s="412" t="s">
        <v>3886</v>
      </c>
      <c r="E178" s="1364" t="s">
        <v>4311</v>
      </c>
      <c r="F178" s="206" t="s">
        <v>1286</v>
      </c>
      <c r="G178" s="177" t="s">
        <v>147</v>
      </c>
      <c r="H178" s="1121">
        <v>37254</v>
      </c>
      <c r="I178" s="186">
        <v>22</v>
      </c>
      <c r="J178" s="186"/>
      <c r="K178" s="177" t="s">
        <v>563</v>
      </c>
      <c r="L178" s="177"/>
      <c r="M178" s="186" t="s">
        <v>1199</v>
      </c>
      <c r="N178" s="186"/>
      <c r="O178" s="186"/>
      <c r="P178" s="186"/>
      <c r="Q178" s="453" t="s">
        <v>1287</v>
      </c>
      <c r="R178" s="453"/>
      <c r="S178" s="1124">
        <v>2023</v>
      </c>
      <c r="T178" s="453"/>
      <c r="U178" s="186" t="s">
        <v>100</v>
      </c>
      <c r="V178" s="186"/>
      <c r="W178" s="453" t="s">
        <v>211</v>
      </c>
      <c r="X178" s="453"/>
      <c r="Y178" s="453" t="s">
        <v>102</v>
      </c>
      <c r="Z178" s="453"/>
      <c r="AA178" s="453" t="s">
        <v>377</v>
      </c>
      <c r="AB178" s="453"/>
      <c r="AC178" s="453"/>
      <c r="AD178" s="453"/>
      <c r="AE178" s="453" t="s">
        <v>102</v>
      </c>
      <c r="AF178" s="470" t="s">
        <v>103</v>
      </c>
      <c r="AG178" s="453" t="s">
        <v>414</v>
      </c>
      <c r="AH178" s="453" t="s">
        <v>105</v>
      </c>
      <c r="AI178" s="453" t="s">
        <v>102</v>
      </c>
      <c r="AJ178" s="453" t="s">
        <v>102</v>
      </c>
      <c r="AK178" s="1120">
        <v>45182</v>
      </c>
      <c r="AL178" s="453" t="s">
        <v>102</v>
      </c>
      <c r="AM178" s="453" t="s">
        <v>102</v>
      </c>
      <c r="AN178" s="186" t="s">
        <v>1199</v>
      </c>
      <c r="AO178" s="177" t="s">
        <v>122</v>
      </c>
      <c r="AP178" s="453" t="s">
        <v>110</v>
      </c>
      <c r="AQ178" s="454" t="s">
        <v>482</v>
      </c>
      <c r="AR178" s="453">
        <v>120</v>
      </c>
      <c r="AS178" s="177" t="s">
        <v>97</v>
      </c>
      <c r="AT178" s="453" t="s">
        <v>102</v>
      </c>
      <c r="AU178" s="453" t="s">
        <v>102</v>
      </c>
      <c r="AV178" s="469" t="s">
        <v>484</v>
      </c>
      <c r="AW178" s="453" t="s">
        <v>1133</v>
      </c>
      <c r="AX178" s="200" t="s">
        <v>484</v>
      </c>
      <c r="AY178" s="453" t="s">
        <v>484</v>
      </c>
      <c r="AZ178" s="1370" t="s">
        <v>4565</v>
      </c>
      <c r="BA178" s="454" t="s">
        <v>102</v>
      </c>
      <c r="BB178" s="453" t="s">
        <v>102</v>
      </c>
      <c r="BC178" s="453"/>
      <c r="BD178" s="177" t="s">
        <v>1288</v>
      </c>
      <c r="BE178" s="187">
        <v>0</v>
      </c>
      <c r="BF178" s="188">
        <v>0</v>
      </c>
      <c r="BG178" s="188"/>
      <c r="BH178" s="188">
        <v>7.5</v>
      </c>
      <c r="BI178" s="188">
        <v>7.5</v>
      </c>
      <c r="BJ178" s="188">
        <v>4.5</v>
      </c>
      <c r="BK178" s="188">
        <v>4.5</v>
      </c>
      <c r="BL178" s="194">
        <f>BE178+BH178+BJ178</f>
        <v>12</v>
      </c>
      <c r="BM178" s="194">
        <f t="shared" ref="BM178:BM179" si="104">BF178+BI178+BK178</f>
        <v>12</v>
      </c>
      <c r="BN178" s="245">
        <f t="shared" si="101"/>
        <v>0</v>
      </c>
      <c r="BO178" s="455" t="s">
        <v>97</v>
      </c>
      <c r="BP178" s="456" t="s">
        <v>102</v>
      </c>
      <c r="BQ178" s="456" t="s">
        <v>97</v>
      </c>
      <c r="BR178" s="456" t="s">
        <v>102</v>
      </c>
      <c r="BS178" s="456" t="s">
        <v>97</v>
      </c>
      <c r="BT178" s="457" t="s">
        <v>102</v>
      </c>
      <c r="BU178" s="455" t="s">
        <v>97</v>
      </c>
      <c r="BV178" s="456" t="s">
        <v>102</v>
      </c>
      <c r="BW178" s="456" t="s">
        <v>97</v>
      </c>
      <c r="BX178" s="456" t="s">
        <v>102</v>
      </c>
      <c r="BY178" s="456" t="s">
        <v>97</v>
      </c>
      <c r="BZ178" s="457" t="s">
        <v>102</v>
      </c>
      <c r="CA178" s="458" t="s">
        <v>97</v>
      </c>
      <c r="CB178" s="459" t="s">
        <v>102</v>
      </c>
      <c r="CC178" s="459" t="s">
        <v>97</v>
      </c>
      <c r="CD178" s="459" t="s">
        <v>102</v>
      </c>
      <c r="CE178" s="459" t="s">
        <v>97</v>
      </c>
      <c r="CF178" s="459" t="s">
        <v>102</v>
      </c>
      <c r="CG178" s="459" t="s">
        <v>97</v>
      </c>
      <c r="CH178" s="459" t="s">
        <v>102</v>
      </c>
      <c r="CI178" s="459" t="s">
        <v>97</v>
      </c>
      <c r="CJ178" s="459" t="s">
        <v>102</v>
      </c>
      <c r="CK178" s="459" t="s">
        <v>97</v>
      </c>
      <c r="CL178" s="459" t="s">
        <v>102</v>
      </c>
      <c r="CM178" s="459" t="s">
        <v>97</v>
      </c>
      <c r="CN178" s="459" t="s">
        <v>102</v>
      </c>
      <c r="CO178" s="459" t="s">
        <v>97</v>
      </c>
      <c r="CP178" s="460" t="s">
        <v>102</v>
      </c>
      <c r="CQ178" s="190" t="s">
        <v>97</v>
      </c>
      <c r="CR178" s="191" t="s">
        <v>102</v>
      </c>
      <c r="CS178" s="191" t="s">
        <v>97</v>
      </c>
      <c r="CT178" s="191" t="s">
        <v>102</v>
      </c>
      <c r="CU178" s="191" t="s">
        <v>97</v>
      </c>
      <c r="CV178" s="192" t="s">
        <v>102</v>
      </c>
      <c r="CW178" s="191" t="s">
        <v>97</v>
      </c>
      <c r="CX178" s="192" t="s">
        <v>102</v>
      </c>
      <c r="CY178" s="186" t="s">
        <v>97</v>
      </c>
      <c r="CZ178" s="186" t="s">
        <v>102</v>
      </c>
      <c r="DA178" s="186" t="s">
        <v>97</v>
      </c>
      <c r="DB178" s="186" t="s">
        <v>102</v>
      </c>
      <c r="DC178" s="186" t="s">
        <v>97</v>
      </c>
      <c r="DD178" s="186" t="s">
        <v>102</v>
      </c>
      <c r="DE178" s="186" t="s">
        <v>97</v>
      </c>
      <c r="DF178" s="186" t="s">
        <v>102</v>
      </c>
      <c r="DG178" s="186" t="s">
        <v>97</v>
      </c>
      <c r="DH178" s="186" t="s">
        <v>102</v>
      </c>
      <c r="DI178" s="186" t="s">
        <v>97</v>
      </c>
      <c r="DJ178" s="186" t="s">
        <v>102</v>
      </c>
      <c r="DK178" s="186" t="s">
        <v>97</v>
      </c>
      <c r="DL178" s="186" t="s">
        <v>102</v>
      </c>
      <c r="DM178" s="186" t="s">
        <v>97</v>
      </c>
      <c r="DN178" s="186" t="s">
        <v>102</v>
      </c>
      <c r="DO178" s="186" t="s">
        <v>97</v>
      </c>
      <c r="DP178" s="186" t="s">
        <v>102</v>
      </c>
      <c r="DQ178" s="186" t="s">
        <v>97</v>
      </c>
      <c r="DR178" s="186" t="s">
        <v>102</v>
      </c>
      <c r="DS178" s="186" t="s">
        <v>97</v>
      </c>
      <c r="DT178" s="186" t="s">
        <v>102</v>
      </c>
      <c r="DU178" s="186" t="s">
        <v>97</v>
      </c>
      <c r="DV178" s="186" t="s">
        <v>102</v>
      </c>
      <c r="DW178" s="186" t="s">
        <v>97</v>
      </c>
      <c r="DX178" s="186" t="s">
        <v>102</v>
      </c>
      <c r="DY178" s="177" t="s">
        <v>110</v>
      </c>
      <c r="DZ178" s="177" t="s">
        <v>287</v>
      </c>
      <c r="EA178" s="177" t="s">
        <v>110</v>
      </c>
      <c r="EB178" s="177" t="s">
        <v>143</v>
      </c>
      <c r="EC178" s="177" t="s">
        <v>97</v>
      </c>
      <c r="ED178" s="177" t="s">
        <v>102</v>
      </c>
      <c r="EE178" s="186" t="s">
        <v>97</v>
      </c>
      <c r="EF178" s="186" t="s">
        <v>102</v>
      </c>
      <c r="EG178" s="186" t="s">
        <v>97</v>
      </c>
      <c r="EH178" s="198" t="s">
        <v>102</v>
      </c>
      <c r="EI178" s="199" t="s">
        <v>110</v>
      </c>
      <c r="EJ178" s="186" t="s">
        <v>143</v>
      </c>
      <c r="EK178" s="177" t="s">
        <v>97</v>
      </c>
      <c r="EL178" s="177" t="s">
        <v>102</v>
      </c>
      <c r="EM178" s="186" t="s">
        <v>97</v>
      </c>
      <c r="EN178" s="186" t="s">
        <v>102</v>
      </c>
      <c r="EO178" s="186" t="s">
        <v>97</v>
      </c>
      <c r="EP178" s="198" t="s">
        <v>102</v>
      </c>
      <c r="EQ178" s="183"/>
      <c r="ER178" s="177"/>
      <c r="ES178" s="177"/>
      <c r="ET178" s="177"/>
      <c r="EU178" s="177"/>
      <c r="EV178" s="177"/>
      <c r="EW178" s="177" t="s">
        <v>110</v>
      </c>
      <c r="EX178" s="177" t="s">
        <v>143</v>
      </c>
      <c r="EY178" s="177" t="s">
        <v>97</v>
      </c>
      <c r="EZ178" s="177" t="s">
        <v>102</v>
      </c>
      <c r="FA178" s="177" t="s">
        <v>110</v>
      </c>
      <c r="FB178" s="193" t="s">
        <v>287</v>
      </c>
      <c r="FC178" s="302"/>
      <c r="FD178" s="295"/>
      <c r="FE178" s="295"/>
      <c r="FF178" s="295"/>
      <c r="FG178" s="295"/>
      <c r="FH178" s="295"/>
      <c r="FI178" s="183"/>
      <c r="FJ178" s="177"/>
      <c r="FK178" s="177"/>
      <c r="FL178" s="177" t="s">
        <v>181</v>
      </c>
      <c r="FM178" s="177" t="s">
        <v>110</v>
      </c>
      <c r="FN178" s="177" t="s">
        <v>287</v>
      </c>
      <c r="FO178" s="177" t="s">
        <v>181</v>
      </c>
      <c r="FP178" s="193" t="s">
        <v>110</v>
      </c>
      <c r="FQ178" s="193" t="s">
        <v>287</v>
      </c>
      <c r="FR178" s="383"/>
      <c r="FS178" s="384"/>
      <c r="FT178" s="385"/>
      <c r="FU178" s="201"/>
      <c r="FV178" s="201"/>
      <c r="FW178" s="193"/>
      <c r="FX178" s="383"/>
      <c r="FY178" s="384"/>
      <c r="FZ178" s="384"/>
      <c r="GA178" s="384"/>
      <c r="GB178" s="384"/>
      <c r="GC178" s="665"/>
      <c r="GD178" s="183"/>
      <c r="GE178" s="201"/>
      <c r="GF178" s="177"/>
      <c r="GG178" s="177"/>
      <c r="GH178" s="177"/>
      <c r="GI178" s="177"/>
      <c r="GJ178" s="177"/>
      <c r="GK178" s="177"/>
      <c r="GL178" s="177"/>
      <c r="GM178" s="177"/>
      <c r="GN178" s="177"/>
      <c r="GO178" s="177"/>
      <c r="GP178" s="177"/>
      <c r="GQ178" s="177"/>
      <c r="GR178" s="177"/>
      <c r="GS178" s="177"/>
      <c r="GT178" s="177"/>
      <c r="GU178" s="177"/>
      <c r="GV178" s="177"/>
      <c r="GW178" s="177"/>
      <c r="GX178" s="177"/>
      <c r="GY178" s="177"/>
      <c r="GZ178" s="177"/>
      <c r="HA178" s="177"/>
      <c r="HB178" s="177"/>
      <c r="HC178" s="193"/>
      <c r="HD178" s="183"/>
      <c r="HE178" s="177"/>
      <c r="HF178" s="177"/>
      <c r="HG178" s="177"/>
      <c r="HH178" s="177"/>
      <c r="HI178" s="177"/>
      <c r="HJ178" s="177"/>
      <c r="HK178" s="177"/>
      <c r="HL178" s="177"/>
      <c r="HM178" s="177"/>
      <c r="HN178" s="177"/>
      <c r="HO178" s="193"/>
      <c r="HP178" s="1057"/>
      <c r="HQ178" s="1057"/>
      <c r="HR178" s="1057"/>
      <c r="HS178" s="1057"/>
      <c r="HT178" s="1057"/>
      <c r="HU178" s="1057"/>
      <c r="HV178" s="1057"/>
      <c r="HW178" s="1057"/>
      <c r="HX178" s="1057"/>
      <c r="HY178" s="1057"/>
      <c r="HZ178" s="1057"/>
      <c r="IA178" s="1057"/>
      <c r="IB178" s="1057"/>
      <c r="IC178" s="1057"/>
      <c r="ID178" s="1057"/>
      <c r="IE178" s="1057"/>
      <c r="IF178" s="1057"/>
      <c r="IG178" s="1057"/>
      <c r="IH178" s="1057"/>
      <c r="II178" s="1057"/>
      <c r="IJ178" s="1057"/>
      <c r="IK178" s="1057"/>
      <c r="IL178" s="1057"/>
      <c r="IM178" s="1057"/>
    </row>
    <row r="179" spans="1:247" s="185" customFormat="1" ht="30.75" thickBot="1" x14ac:dyDescent="0.3">
      <c r="A179" s="453">
        <v>178</v>
      </c>
      <c r="B179" s="177" t="s">
        <v>1284</v>
      </c>
      <c r="C179" s="177" t="s">
        <v>1285</v>
      </c>
      <c r="D179" s="412" t="s">
        <v>3887</v>
      </c>
      <c r="E179" s="1364" t="s">
        <v>4312</v>
      </c>
      <c r="F179" s="206" t="s">
        <v>1291</v>
      </c>
      <c r="G179" s="177" t="s">
        <v>147</v>
      </c>
      <c r="H179" s="1121">
        <v>29221</v>
      </c>
      <c r="I179" s="186">
        <v>44</v>
      </c>
      <c r="J179" s="186"/>
      <c r="K179" s="177" t="s">
        <v>110</v>
      </c>
      <c r="L179" s="177"/>
      <c r="M179" s="453" t="s">
        <v>98</v>
      </c>
      <c r="N179" s="453"/>
      <c r="O179" s="453"/>
      <c r="P179" s="453"/>
      <c r="Q179" s="453" t="s">
        <v>160</v>
      </c>
      <c r="R179" s="453"/>
      <c r="S179" s="1124">
        <v>2003</v>
      </c>
      <c r="T179" s="453"/>
      <c r="U179" s="186" t="s">
        <v>385</v>
      </c>
      <c r="V179" s="186"/>
      <c r="W179" s="186" t="s">
        <v>101</v>
      </c>
      <c r="X179" s="186"/>
      <c r="Y179" s="453" t="s">
        <v>102</v>
      </c>
      <c r="Z179" s="186"/>
      <c r="AA179" s="186" t="s">
        <v>191</v>
      </c>
      <c r="AB179" s="186"/>
      <c r="AC179" s="186"/>
      <c r="AD179" s="186"/>
      <c r="AE179" s="186" t="s">
        <v>102</v>
      </c>
      <c r="AF179" s="470" t="s">
        <v>192</v>
      </c>
      <c r="AG179" s="453" t="s">
        <v>193</v>
      </c>
      <c r="AH179" s="1118" t="s">
        <v>119</v>
      </c>
      <c r="AI179" s="453" t="s">
        <v>1292</v>
      </c>
      <c r="AJ179" s="453" t="s">
        <v>1293</v>
      </c>
      <c r="AK179" s="1120">
        <v>45316</v>
      </c>
      <c r="AL179" s="453" t="s">
        <v>102</v>
      </c>
      <c r="AM179" s="453" t="s">
        <v>102</v>
      </c>
      <c r="AN179" s="453" t="s">
        <v>98</v>
      </c>
      <c r="AO179" s="177" t="s">
        <v>162</v>
      </c>
      <c r="AP179" s="453" t="s">
        <v>514</v>
      </c>
      <c r="AQ179" s="454" t="s">
        <v>515</v>
      </c>
      <c r="AR179" s="453" t="s">
        <v>102</v>
      </c>
      <c r="AS179" s="177" t="s">
        <v>97</v>
      </c>
      <c r="AT179" s="453" t="s">
        <v>102</v>
      </c>
      <c r="AU179" s="453" t="s">
        <v>559</v>
      </c>
      <c r="AV179" s="469" t="s">
        <v>484</v>
      </c>
      <c r="AW179" s="453" t="s">
        <v>1133</v>
      </c>
      <c r="AX179" s="200" t="s">
        <v>484</v>
      </c>
      <c r="AY179" s="453" t="s">
        <v>484</v>
      </c>
      <c r="AZ179" s="1369" t="s">
        <v>2835</v>
      </c>
      <c r="BA179" s="453" t="s">
        <v>102</v>
      </c>
      <c r="BB179" s="1090" t="s">
        <v>102</v>
      </c>
      <c r="BC179" s="1090"/>
      <c r="BD179" s="177" t="s">
        <v>1294</v>
      </c>
      <c r="BE179" s="187">
        <v>0</v>
      </c>
      <c r="BF179" s="188">
        <v>0</v>
      </c>
      <c r="BG179" s="188"/>
      <c r="BH179" s="188">
        <v>9.5</v>
      </c>
      <c r="BI179" s="188">
        <v>7.5</v>
      </c>
      <c r="BJ179" s="188">
        <v>4.5</v>
      </c>
      <c r="BK179" s="188">
        <v>4.5</v>
      </c>
      <c r="BL179" s="194">
        <f t="shared" ref="BL179" si="105">BE179+BH179+BJ179</f>
        <v>14</v>
      </c>
      <c r="BM179" s="194">
        <f t="shared" si="104"/>
        <v>12</v>
      </c>
      <c r="BN179" s="195">
        <f>12-BM179</f>
        <v>0</v>
      </c>
      <c r="BO179" s="455" t="s">
        <v>97</v>
      </c>
      <c r="BP179" s="456" t="s">
        <v>102</v>
      </c>
      <c r="BQ179" s="456" t="s">
        <v>97</v>
      </c>
      <c r="BR179" s="456" t="s">
        <v>102</v>
      </c>
      <c r="BS179" s="456" t="s">
        <v>97</v>
      </c>
      <c r="BT179" s="457" t="s">
        <v>102</v>
      </c>
      <c r="BU179" s="455" t="s">
        <v>97</v>
      </c>
      <c r="BV179" s="456" t="s">
        <v>102</v>
      </c>
      <c r="BW179" s="456" t="s">
        <v>97</v>
      </c>
      <c r="BX179" s="456" t="s">
        <v>102</v>
      </c>
      <c r="BY179" s="456" t="s">
        <v>97</v>
      </c>
      <c r="BZ179" s="457" t="s">
        <v>102</v>
      </c>
      <c r="CA179" s="458" t="s">
        <v>97</v>
      </c>
      <c r="CB179" s="459" t="s">
        <v>102</v>
      </c>
      <c r="CC179" s="459" t="s">
        <v>97</v>
      </c>
      <c r="CD179" s="459" t="s">
        <v>102</v>
      </c>
      <c r="CE179" s="459" t="s">
        <v>97</v>
      </c>
      <c r="CF179" s="459" t="s">
        <v>102</v>
      </c>
      <c r="CG179" s="459" t="s">
        <v>97</v>
      </c>
      <c r="CH179" s="459" t="s">
        <v>102</v>
      </c>
      <c r="CI179" s="459" t="s">
        <v>97</v>
      </c>
      <c r="CJ179" s="459" t="s">
        <v>102</v>
      </c>
      <c r="CK179" s="459" t="s">
        <v>97</v>
      </c>
      <c r="CL179" s="459" t="s">
        <v>102</v>
      </c>
      <c r="CM179" s="459" t="s">
        <v>97</v>
      </c>
      <c r="CN179" s="459" t="s">
        <v>102</v>
      </c>
      <c r="CO179" s="459" t="s">
        <v>97</v>
      </c>
      <c r="CP179" s="460" t="s">
        <v>102</v>
      </c>
      <c r="CQ179" s="190" t="s">
        <v>97</v>
      </c>
      <c r="CR179" s="191" t="s">
        <v>102</v>
      </c>
      <c r="CS179" s="191" t="s">
        <v>97</v>
      </c>
      <c r="CT179" s="191" t="s">
        <v>102</v>
      </c>
      <c r="CU179" s="191" t="s">
        <v>97</v>
      </c>
      <c r="CV179" s="192" t="s">
        <v>102</v>
      </c>
      <c r="CW179" s="191" t="s">
        <v>97</v>
      </c>
      <c r="CX179" s="192" t="s">
        <v>102</v>
      </c>
      <c r="CY179" s="186" t="s">
        <v>97</v>
      </c>
      <c r="CZ179" s="186" t="s">
        <v>102</v>
      </c>
      <c r="DA179" s="186" t="s">
        <v>97</v>
      </c>
      <c r="DB179" s="186" t="s">
        <v>102</v>
      </c>
      <c r="DC179" s="186" t="s">
        <v>97</v>
      </c>
      <c r="DD179" s="186" t="s">
        <v>102</v>
      </c>
      <c r="DE179" s="186" t="s">
        <v>97</v>
      </c>
      <c r="DF179" s="186" t="s">
        <v>102</v>
      </c>
      <c r="DG179" s="186" t="s">
        <v>97</v>
      </c>
      <c r="DH179" s="186" t="s">
        <v>102</v>
      </c>
      <c r="DI179" s="186" t="s">
        <v>97</v>
      </c>
      <c r="DJ179" s="186" t="s">
        <v>102</v>
      </c>
      <c r="DK179" s="186" t="s">
        <v>97</v>
      </c>
      <c r="DL179" s="186" t="s">
        <v>102</v>
      </c>
      <c r="DM179" s="186" t="s">
        <v>97</v>
      </c>
      <c r="DN179" s="186" t="s">
        <v>102</v>
      </c>
      <c r="DO179" s="186" t="s">
        <v>97</v>
      </c>
      <c r="DP179" s="186" t="s">
        <v>102</v>
      </c>
      <c r="DQ179" s="186" t="s">
        <v>97</v>
      </c>
      <c r="DR179" s="186" t="s">
        <v>102</v>
      </c>
      <c r="DS179" s="186" t="s">
        <v>97</v>
      </c>
      <c r="DT179" s="186" t="s">
        <v>102</v>
      </c>
      <c r="DU179" s="186" t="s">
        <v>97</v>
      </c>
      <c r="DV179" s="186" t="s">
        <v>102</v>
      </c>
      <c r="DW179" s="186" t="s">
        <v>97</v>
      </c>
      <c r="DX179" s="186" t="s">
        <v>102</v>
      </c>
      <c r="DY179" s="177" t="s">
        <v>110</v>
      </c>
      <c r="DZ179" s="177" t="s">
        <v>287</v>
      </c>
      <c r="EA179" s="177" t="s">
        <v>110</v>
      </c>
      <c r="EB179" s="177" t="s">
        <v>287</v>
      </c>
      <c r="EC179" s="177" t="s">
        <v>97</v>
      </c>
      <c r="ED179" s="177" t="s">
        <v>102</v>
      </c>
      <c r="EE179" s="186" t="s">
        <v>97</v>
      </c>
      <c r="EF179" s="186" t="s">
        <v>102</v>
      </c>
      <c r="EG179" s="186" t="s">
        <v>97</v>
      </c>
      <c r="EH179" s="198" t="s">
        <v>102</v>
      </c>
      <c r="EI179" s="183" t="s">
        <v>110</v>
      </c>
      <c r="EJ179" s="177" t="s">
        <v>313</v>
      </c>
      <c r="EK179" s="177" t="s">
        <v>97</v>
      </c>
      <c r="EL179" s="177" t="s">
        <v>102</v>
      </c>
      <c r="EM179" s="186" t="s">
        <v>97</v>
      </c>
      <c r="EN179" s="186" t="s">
        <v>102</v>
      </c>
      <c r="EO179" s="186" t="s">
        <v>97</v>
      </c>
      <c r="EP179" s="198" t="s">
        <v>102</v>
      </c>
      <c r="EQ179" s="183"/>
      <c r="ER179" s="177"/>
      <c r="ES179" s="177"/>
      <c r="ET179" s="177"/>
      <c r="EU179" s="177"/>
      <c r="EV179" s="177"/>
      <c r="EW179" s="177" t="s">
        <v>110</v>
      </c>
      <c r="EX179" s="177" t="s">
        <v>143</v>
      </c>
      <c r="EY179" s="177" t="s">
        <v>97</v>
      </c>
      <c r="EZ179" s="177" t="s">
        <v>102</v>
      </c>
      <c r="FA179" s="177" t="s">
        <v>110</v>
      </c>
      <c r="FB179" s="193" t="s">
        <v>287</v>
      </c>
      <c r="FC179" s="302"/>
      <c r="FD179" s="295"/>
      <c r="FE179" s="295"/>
      <c r="FF179" s="295"/>
      <c r="FG179" s="295"/>
      <c r="FH179" s="295"/>
      <c r="FI179" s="183"/>
      <c r="FJ179" s="177"/>
      <c r="FK179" s="177"/>
      <c r="FL179" s="177"/>
      <c r="FM179" s="177"/>
      <c r="FN179" s="177"/>
      <c r="FO179" s="177"/>
      <c r="FP179" s="193"/>
      <c r="FQ179" s="184"/>
      <c r="FR179" s="405"/>
      <c r="FS179" s="405"/>
      <c r="FT179" s="405"/>
      <c r="FU179" s="736" t="s">
        <v>181</v>
      </c>
      <c r="FV179" s="201" t="s">
        <v>110</v>
      </c>
      <c r="FW179" s="177" t="s">
        <v>143</v>
      </c>
      <c r="FX179" s="405"/>
      <c r="FY179" s="405"/>
      <c r="FZ179" s="405"/>
      <c r="GA179" s="405"/>
      <c r="GB179" s="405"/>
      <c r="GC179" s="666"/>
      <c r="GD179" s="183"/>
      <c r="GE179" s="201"/>
      <c r="GF179" s="177"/>
      <c r="GG179" s="177"/>
      <c r="GH179" s="177"/>
      <c r="GI179" s="177"/>
      <c r="GJ179" s="177"/>
      <c r="GK179" s="177"/>
      <c r="GL179" s="177"/>
      <c r="GM179" s="177"/>
      <c r="GN179" s="177"/>
      <c r="GO179" s="177"/>
      <c r="GP179" s="177"/>
      <c r="GQ179" s="177"/>
      <c r="GR179" s="177"/>
      <c r="GS179" s="177" t="s">
        <v>110</v>
      </c>
      <c r="GT179" s="177" t="s">
        <v>526</v>
      </c>
      <c r="GU179" s="177"/>
      <c r="GV179" s="177"/>
      <c r="GW179" s="177"/>
      <c r="GX179" s="177" t="s">
        <v>181</v>
      </c>
      <c r="GY179" s="177" t="s">
        <v>110</v>
      </c>
      <c r="GZ179" s="177" t="s">
        <v>143</v>
      </c>
      <c r="HA179" s="177"/>
      <c r="HB179" s="177"/>
      <c r="HC179" s="193"/>
      <c r="HD179" s="183"/>
      <c r="HE179" s="177"/>
      <c r="HF179" s="177"/>
      <c r="HG179" s="177"/>
      <c r="HH179" s="177"/>
      <c r="HI179" s="177"/>
      <c r="HJ179" s="177"/>
      <c r="HK179" s="177"/>
      <c r="HL179" s="177"/>
      <c r="HM179" s="177" t="s">
        <v>181</v>
      </c>
      <c r="HN179" s="177" t="s">
        <v>110</v>
      </c>
      <c r="HO179" s="193" t="s">
        <v>287</v>
      </c>
      <c r="HP179" s="1057"/>
      <c r="HQ179" s="1057"/>
      <c r="HR179" s="1057"/>
      <c r="HS179" s="1057"/>
      <c r="HT179" s="1057"/>
      <c r="HU179" s="1057"/>
      <c r="HV179" s="1057"/>
      <c r="HW179" s="1057"/>
      <c r="HX179" s="1057"/>
      <c r="HY179" s="1057"/>
      <c r="HZ179" s="1057"/>
      <c r="IA179" s="1057"/>
      <c r="IB179" s="1057"/>
      <c r="IC179" s="1057"/>
      <c r="ID179" s="1057"/>
      <c r="IE179" s="1057"/>
      <c r="IF179" s="1057"/>
      <c r="IG179" s="1057"/>
      <c r="IH179" s="1057"/>
      <c r="II179" s="1057"/>
      <c r="IJ179" s="1057"/>
      <c r="IK179" s="1057"/>
      <c r="IL179" s="1057"/>
      <c r="IM179" s="1057"/>
    </row>
    <row r="180" spans="1:247" s="185" customFormat="1" ht="15.75" thickBot="1" x14ac:dyDescent="0.3">
      <c r="A180" s="453">
        <v>179</v>
      </c>
      <c r="B180" s="177" t="s">
        <v>1289</v>
      </c>
      <c r="C180" s="177" t="s">
        <v>1290</v>
      </c>
      <c r="D180" s="412" t="s">
        <v>3888</v>
      </c>
      <c r="E180" s="1364" t="s">
        <v>4313</v>
      </c>
      <c r="F180" s="206" t="s">
        <v>1297</v>
      </c>
      <c r="G180" s="177" t="s">
        <v>147</v>
      </c>
      <c r="H180" s="1121">
        <v>30705</v>
      </c>
      <c r="I180" s="186">
        <v>40</v>
      </c>
      <c r="J180" s="186"/>
      <c r="K180" s="177" t="s">
        <v>110</v>
      </c>
      <c r="L180" s="177"/>
      <c r="M180" s="177" t="s">
        <v>355</v>
      </c>
      <c r="N180" s="177"/>
      <c r="O180" s="177"/>
      <c r="P180" s="177"/>
      <c r="Q180" s="453" t="s">
        <v>808</v>
      </c>
      <c r="R180" s="453"/>
      <c r="S180" s="1124">
        <v>2006</v>
      </c>
      <c r="T180" s="453"/>
      <c r="U180" s="186" t="s">
        <v>100</v>
      </c>
      <c r="V180" s="186"/>
      <c r="W180" s="186" t="s">
        <v>101</v>
      </c>
      <c r="X180" s="186"/>
      <c r="Y180" s="453" t="s">
        <v>102</v>
      </c>
      <c r="Z180" s="186"/>
      <c r="AA180" s="186" t="s">
        <v>191</v>
      </c>
      <c r="AB180" s="186"/>
      <c r="AC180" s="186"/>
      <c r="AD180" s="186"/>
      <c r="AE180" s="186" t="s">
        <v>102</v>
      </c>
      <c r="AF180" s="470" t="s">
        <v>192</v>
      </c>
      <c r="AG180" s="453" t="s">
        <v>193</v>
      </c>
      <c r="AH180" s="1118" t="s">
        <v>119</v>
      </c>
      <c r="AI180" s="453" t="s">
        <v>1298</v>
      </c>
      <c r="AJ180" s="453" t="s">
        <v>1299</v>
      </c>
      <c r="AK180" s="1120">
        <v>45303</v>
      </c>
      <c r="AL180" s="453" t="s">
        <v>102</v>
      </c>
      <c r="AM180" s="453" t="s">
        <v>102</v>
      </c>
      <c r="AN180" s="177" t="s">
        <v>355</v>
      </c>
      <c r="AO180" s="177" t="s">
        <v>122</v>
      </c>
      <c r="AP180" s="453" t="s">
        <v>110</v>
      </c>
      <c r="AQ180" s="454" t="s">
        <v>482</v>
      </c>
      <c r="AR180" s="453" t="s">
        <v>102</v>
      </c>
      <c r="AS180" s="177" t="s">
        <v>97</v>
      </c>
      <c r="AT180" s="453" t="s">
        <v>102</v>
      </c>
      <c r="AU180" s="453" t="s">
        <v>533</v>
      </c>
      <c r="AV180" s="469" t="s">
        <v>484</v>
      </c>
      <c r="AW180" s="453" t="s">
        <v>1133</v>
      </c>
      <c r="AX180" s="200" t="s">
        <v>484</v>
      </c>
      <c r="AY180" s="453" t="s">
        <v>484</v>
      </c>
      <c r="AZ180" s="186" t="s">
        <v>335</v>
      </c>
      <c r="BA180" s="453" t="s">
        <v>495</v>
      </c>
      <c r="BB180" s="453" t="s">
        <v>372</v>
      </c>
      <c r="BC180" s="453"/>
      <c r="BD180" s="177" t="s">
        <v>278</v>
      </c>
      <c r="BE180" s="187">
        <v>0</v>
      </c>
      <c r="BF180" s="188">
        <v>0</v>
      </c>
      <c r="BG180" s="188"/>
      <c r="BH180" s="188">
        <v>4</v>
      </c>
      <c r="BI180" s="188">
        <v>2</v>
      </c>
      <c r="BJ180" s="188">
        <v>0</v>
      </c>
      <c r="BK180" s="188">
        <v>0</v>
      </c>
      <c r="BL180" s="194">
        <f t="shared" ref="BL180" si="106">BE180+BH180+BJ180</f>
        <v>4</v>
      </c>
      <c r="BM180" s="194">
        <f t="shared" ref="BM180" si="107">BF180+BI180+BK180</f>
        <v>2</v>
      </c>
      <c r="BN180" s="195">
        <f>12-BM180</f>
        <v>10</v>
      </c>
      <c r="BO180" s="455" t="s">
        <v>97</v>
      </c>
      <c r="BP180" s="456" t="s">
        <v>102</v>
      </c>
      <c r="BQ180" s="456" t="s">
        <v>97</v>
      </c>
      <c r="BR180" s="456" t="s">
        <v>102</v>
      </c>
      <c r="BS180" s="456" t="s">
        <v>97</v>
      </c>
      <c r="BT180" s="457" t="s">
        <v>102</v>
      </c>
      <c r="BU180" s="455" t="s">
        <v>97</v>
      </c>
      <c r="BV180" s="456" t="s">
        <v>102</v>
      </c>
      <c r="BW180" s="456" t="s">
        <v>97</v>
      </c>
      <c r="BX180" s="456" t="s">
        <v>102</v>
      </c>
      <c r="BY180" s="456" t="s">
        <v>97</v>
      </c>
      <c r="BZ180" s="457" t="s">
        <v>102</v>
      </c>
      <c r="CA180" s="458" t="s">
        <v>97</v>
      </c>
      <c r="CB180" s="459" t="s">
        <v>102</v>
      </c>
      <c r="CC180" s="459" t="s">
        <v>97</v>
      </c>
      <c r="CD180" s="459" t="s">
        <v>102</v>
      </c>
      <c r="CE180" s="459" t="s">
        <v>97</v>
      </c>
      <c r="CF180" s="459" t="s">
        <v>102</v>
      </c>
      <c r="CG180" s="459" t="s">
        <v>97</v>
      </c>
      <c r="CH180" s="459" t="s">
        <v>102</v>
      </c>
      <c r="CI180" s="459" t="s">
        <v>97</v>
      </c>
      <c r="CJ180" s="459" t="s">
        <v>102</v>
      </c>
      <c r="CK180" s="459" t="s">
        <v>97</v>
      </c>
      <c r="CL180" s="459" t="s">
        <v>102</v>
      </c>
      <c r="CM180" s="459" t="s">
        <v>97</v>
      </c>
      <c r="CN180" s="459" t="s">
        <v>102</v>
      </c>
      <c r="CO180" s="459" t="s">
        <v>97</v>
      </c>
      <c r="CP180" s="460" t="s">
        <v>102</v>
      </c>
      <c r="CQ180" s="190" t="s">
        <v>97</v>
      </c>
      <c r="CR180" s="191" t="s">
        <v>102</v>
      </c>
      <c r="CS180" s="191" t="s">
        <v>97</v>
      </c>
      <c r="CT180" s="191" t="s">
        <v>102</v>
      </c>
      <c r="CU180" s="191" t="s">
        <v>97</v>
      </c>
      <c r="CV180" s="192" t="s">
        <v>102</v>
      </c>
      <c r="CW180" s="191" t="s">
        <v>97</v>
      </c>
      <c r="CX180" s="192" t="s">
        <v>102</v>
      </c>
      <c r="CY180" s="186" t="s">
        <v>97</v>
      </c>
      <c r="CZ180" s="186" t="s">
        <v>102</v>
      </c>
      <c r="DA180" s="186" t="s">
        <v>97</v>
      </c>
      <c r="DB180" s="186" t="s">
        <v>102</v>
      </c>
      <c r="DC180" s="186" t="s">
        <v>97</v>
      </c>
      <c r="DD180" s="186" t="s">
        <v>102</v>
      </c>
      <c r="DE180" s="186" t="s">
        <v>97</v>
      </c>
      <c r="DF180" s="186" t="s">
        <v>102</v>
      </c>
      <c r="DG180" s="186" t="s">
        <v>97</v>
      </c>
      <c r="DH180" s="186" t="s">
        <v>102</v>
      </c>
      <c r="DI180" s="186" t="s">
        <v>97</v>
      </c>
      <c r="DJ180" s="186" t="s">
        <v>102</v>
      </c>
      <c r="DK180" s="186" t="s">
        <v>97</v>
      </c>
      <c r="DL180" s="186" t="s">
        <v>102</v>
      </c>
      <c r="DM180" s="186" t="s">
        <v>97</v>
      </c>
      <c r="DN180" s="186" t="s">
        <v>102</v>
      </c>
      <c r="DO180" s="186" t="s">
        <v>97</v>
      </c>
      <c r="DP180" s="186" t="s">
        <v>102</v>
      </c>
      <c r="DQ180" s="186" t="s">
        <v>97</v>
      </c>
      <c r="DR180" s="186" t="s">
        <v>102</v>
      </c>
      <c r="DS180" s="186" t="s">
        <v>97</v>
      </c>
      <c r="DT180" s="186" t="s">
        <v>102</v>
      </c>
      <c r="DU180" s="186" t="s">
        <v>97</v>
      </c>
      <c r="DV180" s="186" t="s">
        <v>102</v>
      </c>
      <c r="DW180" s="186" t="s">
        <v>97</v>
      </c>
      <c r="DX180" s="186" t="s">
        <v>102</v>
      </c>
      <c r="DY180" s="177" t="s">
        <v>110</v>
      </c>
      <c r="DZ180" s="177" t="s">
        <v>314</v>
      </c>
      <c r="EA180" s="177" t="s">
        <v>97</v>
      </c>
      <c r="EB180" s="177" t="s">
        <v>102</v>
      </c>
      <c r="EC180" s="177" t="s">
        <v>97</v>
      </c>
      <c r="ED180" s="177" t="s">
        <v>102</v>
      </c>
      <c r="EE180" s="186" t="s">
        <v>97</v>
      </c>
      <c r="EF180" s="186" t="s">
        <v>102</v>
      </c>
      <c r="EG180" s="186" t="s">
        <v>97</v>
      </c>
      <c r="EH180" s="198" t="s">
        <v>102</v>
      </c>
      <c r="EI180" s="183" t="s">
        <v>97</v>
      </c>
      <c r="EJ180" s="177" t="s">
        <v>102</v>
      </c>
      <c r="EK180" s="177" t="s">
        <v>97</v>
      </c>
      <c r="EL180" s="177" t="s">
        <v>102</v>
      </c>
      <c r="EM180" s="186" t="s">
        <v>97</v>
      </c>
      <c r="EN180" s="186" t="s">
        <v>102</v>
      </c>
      <c r="EO180" s="186" t="s">
        <v>97</v>
      </c>
      <c r="EP180" s="198" t="s">
        <v>102</v>
      </c>
      <c r="EQ180" s="183"/>
      <c r="ER180" s="177"/>
      <c r="ES180" s="177"/>
      <c r="ET180" s="177"/>
      <c r="EU180" s="177"/>
      <c r="EV180" s="177"/>
      <c r="EW180" s="177"/>
      <c r="EX180" s="177"/>
      <c r="EY180" s="177"/>
      <c r="EZ180" s="177"/>
      <c r="FA180" s="177"/>
      <c r="FB180" s="193"/>
      <c r="FC180" s="302"/>
      <c r="FD180" s="295"/>
      <c r="FE180" s="295"/>
      <c r="FF180" s="295"/>
      <c r="FG180" s="295"/>
      <c r="FH180" s="295"/>
      <c r="FI180" s="183"/>
      <c r="FJ180" s="177"/>
      <c r="FK180" s="177"/>
      <c r="FL180" s="177"/>
      <c r="FM180" s="177"/>
      <c r="FN180" s="177"/>
      <c r="FO180" s="177"/>
      <c r="FP180" s="193"/>
      <c r="FQ180" s="193"/>
      <c r="FR180" s="383" t="s">
        <v>181</v>
      </c>
      <c r="FS180" s="384" t="s">
        <v>110</v>
      </c>
      <c r="FT180" s="385" t="s">
        <v>313</v>
      </c>
      <c r="FU180" s="736"/>
      <c r="FV180" s="201"/>
      <c r="FW180" s="193"/>
      <c r="FX180" s="383"/>
      <c r="FY180" s="384"/>
      <c r="FZ180" s="384"/>
      <c r="GA180" s="384"/>
      <c r="GB180" s="384"/>
      <c r="GC180" s="665"/>
      <c r="GD180" s="183"/>
      <c r="GE180" s="201"/>
      <c r="GF180" s="177"/>
      <c r="GG180" s="177"/>
      <c r="GH180" s="177"/>
      <c r="GI180" s="177"/>
      <c r="GJ180" s="177"/>
      <c r="GK180" s="177"/>
      <c r="GL180" s="177"/>
      <c r="GM180" s="177"/>
      <c r="GN180" s="177"/>
      <c r="GO180" s="177"/>
      <c r="GP180" s="177"/>
      <c r="GQ180" s="177"/>
      <c r="GR180" s="177"/>
      <c r="GS180" s="177"/>
      <c r="GT180" s="177"/>
      <c r="GU180" s="177"/>
      <c r="GV180" s="177"/>
      <c r="GW180" s="177"/>
      <c r="GX180" s="177"/>
      <c r="GY180" s="177"/>
      <c r="GZ180" s="177"/>
      <c r="HA180" s="177"/>
      <c r="HB180" s="177"/>
      <c r="HC180" s="193"/>
      <c r="HD180" s="183"/>
      <c r="HE180" s="177"/>
      <c r="HF180" s="177"/>
      <c r="HG180" s="177"/>
      <c r="HH180" s="177"/>
      <c r="HI180" s="177"/>
      <c r="HJ180" s="177"/>
      <c r="HK180" s="177"/>
      <c r="HL180" s="177"/>
      <c r="HM180" s="177"/>
      <c r="HN180" s="177"/>
      <c r="HO180" s="193"/>
      <c r="HP180" s="1057"/>
      <c r="HQ180" s="1057"/>
      <c r="HR180" s="1057"/>
      <c r="HS180" s="1057"/>
      <c r="HT180" s="1057"/>
      <c r="HU180" s="1057"/>
      <c r="HV180" s="1057"/>
      <c r="HW180" s="1057"/>
      <c r="HX180" s="1057"/>
      <c r="HY180" s="1057"/>
      <c r="HZ180" s="1057"/>
      <c r="IA180" s="1057"/>
      <c r="IB180" s="1057"/>
      <c r="IC180" s="1057"/>
      <c r="ID180" s="1057"/>
      <c r="IE180" s="1057"/>
      <c r="IF180" s="1057"/>
      <c r="IG180" s="1057"/>
      <c r="IH180" s="1057"/>
      <c r="II180" s="1057"/>
      <c r="IJ180" s="1057"/>
      <c r="IK180" s="1057"/>
      <c r="IL180" s="1057"/>
      <c r="IM180" s="1057"/>
    </row>
    <row r="181" spans="1:247" s="185" customFormat="1" ht="15.75" thickBot="1" x14ac:dyDescent="0.3">
      <c r="A181" s="453">
        <v>180</v>
      </c>
      <c r="B181" s="177" t="s">
        <v>1295</v>
      </c>
      <c r="C181" s="177" t="s">
        <v>1296</v>
      </c>
      <c r="D181" s="412" t="s">
        <v>3889</v>
      </c>
      <c r="E181" s="1364" t="s">
        <v>4314</v>
      </c>
      <c r="F181" s="206" t="s">
        <v>1302</v>
      </c>
      <c r="G181" s="177" t="s">
        <v>96</v>
      </c>
      <c r="H181" s="1121">
        <v>34435</v>
      </c>
      <c r="I181" s="186">
        <v>30</v>
      </c>
      <c r="J181" s="186"/>
      <c r="K181" s="177" t="s">
        <v>110</v>
      </c>
      <c r="L181" s="177"/>
      <c r="M181" s="453" t="s">
        <v>98</v>
      </c>
      <c r="N181" s="453"/>
      <c r="O181" s="453"/>
      <c r="P181" s="453"/>
      <c r="Q181" s="453" t="s">
        <v>1303</v>
      </c>
      <c r="R181" s="453"/>
      <c r="S181" s="1124">
        <v>2020</v>
      </c>
      <c r="T181" s="453"/>
      <c r="U181" s="186" t="s">
        <v>100</v>
      </c>
      <c r="V181" s="186"/>
      <c r="W181" s="186" t="s">
        <v>101</v>
      </c>
      <c r="X181" s="186"/>
      <c r="Y181" s="453" t="s">
        <v>102</v>
      </c>
      <c r="Z181" s="186"/>
      <c r="AA181" s="186" t="s">
        <v>300</v>
      </c>
      <c r="AB181" s="186"/>
      <c r="AC181" s="186"/>
      <c r="AD181" s="186"/>
      <c r="AE181" s="186" t="s">
        <v>102</v>
      </c>
      <c r="AF181" s="454" t="s">
        <v>117</v>
      </c>
      <c r="AG181" s="454" t="s">
        <v>301</v>
      </c>
      <c r="AH181" s="1118" t="s">
        <v>119</v>
      </c>
      <c r="AI181" s="453" t="s">
        <v>1304</v>
      </c>
      <c r="AJ181" s="453" t="s">
        <v>1305</v>
      </c>
      <c r="AK181" s="1131">
        <v>45256</v>
      </c>
      <c r="AL181" s="453" t="s">
        <v>102</v>
      </c>
      <c r="AM181" s="453" t="s">
        <v>102</v>
      </c>
      <c r="AN181" s="453" t="s">
        <v>98</v>
      </c>
      <c r="AO181" s="177" t="s">
        <v>122</v>
      </c>
      <c r="AP181" s="453" t="s">
        <v>514</v>
      </c>
      <c r="AQ181" s="454" t="s">
        <v>515</v>
      </c>
      <c r="AR181" s="453" t="s">
        <v>102</v>
      </c>
      <c r="AS181" s="177" t="s">
        <v>97</v>
      </c>
      <c r="AT181" s="453" t="s">
        <v>102</v>
      </c>
      <c r="AU181" s="453" t="s">
        <v>171</v>
      </c>
      <c r="AV181" s="469" t="s">
        <v>484</v>
      </c>
      <c r="AW181" s="453" t="s">
        <v>1133</v>
      </c>
      <c r="AX181" s="200" t="s">
        <v>484</v>
      </c>
      <c r="AY181" s="453" t="s">
        <v>484</v>
      </c>
      <c r="AZ181" s="1369" t="s">
        <v>2835</v>
      </c>
      <c r="BA181" s="453" t="s">
        <v>102</v>
      </c>
      <c r="BB181" s="1090" t="s">
        <v>102</v>
      </c>
      <c r="BC181" s="1090"/>
      <c r="BD181" s="177" t="s">
        <v>278</v>
      </c>
      <c r="BE181" s="187">
        <v>0</v>
      </c>
      <c r="BF181" s="188">
        <v>0</v>
      </c>
      <c r="BG181" s="188"/>
      <c r="BH181" s="188">
        <v>2</v>
      </c>
      <c r="BI181" s="188">
        <v>0</v>
      </c>
      <c r="BJ181" s="188">
        <v>0</v>
      </c>
      <c r="BK181" s="188">
        <v>0</v>
      </c>
      <c r="BL181" s="194">
        <f t="shared" ref="BL181:BL182" si="108">BE181+BH181+BJ181</f>
        <v>2</v>
      </c>
      <c r="BM181" s="194">
        <f t="shared" ref="BM181:BM182" si="109">BF181+BI181+BK181</f>
        <v>0</v>
      </c>
      <c r="BN181" s="195">
        <f>12-BM181</f>
        <v>12</v>
      </c>
      <c r="BO181" s="455" t="s">
        <v>97</v>
      </c>
      <c r="BP181" s="456" t="s">
        <v>102</v>
      </c>
      <c r="BQ181" s="456" t="s">
        <v>97</v>
      </c>
      <c r="BR181" s="456" t="s">
        <v>102</v>
      </c>
      <c r="BS181" s="456" t="s">
        <v>97</v>
      </c>
      <c r="BT181" s="457" t="s">
        <v>102</v>
      </c>
      <c r="BU181" s="455" t="s">
        <v>97</v>
      </c>
      <c r="BV181" s="456" t="s">
        <v>102</v>
      </c>
      <c r="BW181" s="456" t="s">
        <v>97</v>
      </c>
      <c r="BX181" s="456" t="s">
        <v>102</v>
      </c>
      <c r="BY181" s="456" t="s">
        <v>97</v>
      </c>
      <c r="BZ181" s="457" t="s">
        <v>102</v>
      </c>
      <c r="CA181" s="458" t="s">
        <v>97</v>
      </c>
      <c r="CB181" s="459" t="s">
        <v>102</v>
      </c>
      <c r="CC181" s="459" t="s">
        <v>97</v>
      </c>
      <c r="CD181" s="459" t="s">
        <v>102</v>
      </c>
      <c r="CE181" s="459" t="s">
        <v>97</v>
      </c>
      <c r="CF181" s="459" t="s">
        <v>102</v>
      </c>
      <c r="CG181" s="459" t="s">
        <v>97</v>
      </c>
      <c r="CH181" s="459" t="s">
        <v>102</v>
      </c>
      <c r="CI181" s="459" t="s">
        <v>97</v>
      </c>
      <c r="CJ181" s="459" t="s">
        <v>102</v>
      </c>
      <c r="CK181" s="459" t="s">
        <v>97</v>
      </c>
      <c r="CL181" s="459" t="s">
        <v>102</v>
      </c>
      <c r="CM181" s="459" t="s">
        <v>97</v>
      </c>
      <c r="CN181" s="459" t="s">
        <v>102</v>
      </c>
      <c r="CO181" s="459" t="s">
        <v>97</v>
      </c>
      <c r="CP181" s="460" t="s">
        <v>102</v>
      </c>
      <c r="CQ181" s="190" t="s">
        <v>97</v>
      </c>
      <c r="CR181" s="191" t="s">
        <v>102</v>
      </c>
      <c r="CS181" s="191" t="s">
        <v>97</v>
      </c>
      <c r="CT181" s="191" t="s">
        <v>102</v>
      </c>
      <c r="CU181" s="191" t="s">
        <v>97</v>
      </c>
      <c r="CV181" s="192" t="s">
        <v>102</v>
      </c>
      <c r="CW181" s="191" t="s">
        <v>97</v>
      </c>
      <c r="CX181" s="192" t="s">
        <v>102</v>
      </c>
      <c r="CY181" s="186" t="s">
        <v>97</v>
      </c>
      <c r="CZ181" s="186" t="s">
        <v>102</v>
      </c>
      <c r="DA181" s="186" t="s">
        <v>97</v>
      </c>
      <c r="DB181" s="186" t="s">
        <v>102</v>
      </c>
      <c r="DC181" s="186" t="s">
        <v>97</v>
      </c>
      <c r="DD181" s="186" t="s">
        <v>102</v>
      </c>
      <c r="DE181" s="186" t="s">
        <v>97</v>
      </c>
      <c r="DF181" s="186" t="s">
        <v>102</v>
      </c>
      <c r="DG181" s="186" t="s">
        <v>97</v>
      </c>
      <c r="DH181" s="186" t="s">
        <v>102</v>
      </c>
      <c r="DI181" s="186" t="s">
        <v>97</v>
      </c>
      <c r="DJ181" s="186" t="s">
        <v>102</v>
      </c>
      <c r="DK181" s="186" t="s">
        <v>97</v>
      </c>
      <c r="DL181" s="186" t="s">
        <v>102</v>
      </c>
      <c r="DM181" s="186" t="s">
        <v>97</v>
      </c>
      <c r="DN181" s="186" t="s">
        <v>102</v>
      </c>
      <c r="DO181" s="186" t="s">
        <v>97</v>
      </c>
      <c r="DP181" s="186" t="s">
        <v>102</v>
      </c>
      <c r="DQ181" s="186" t="s">
        <v>97</v>
      </c>
      <c r="DR181" s="186" t="s">
        <v>102</v>
      </c>
      <c r="DS181" s="186" t="s">
        <v>97</v>
      </c>
      <c r="DT181" s="186" t="s">
        <v>102</v>
      </c>
      <c r="DU181" s="186" t="s">
        <v>97</v>
      </c>
      <c r="DV181" s="186" t="s">
        <v>102</v>
      </c>
      <c r="DW181" s="186" t="s">
        <v>97</v>
      </c>
      <c r="DX181" s="186" t="s">
        <v>102</v>
      </c>
      <c r="DY181" s="177" t="s">
        <v>110</v>
      </c>
      <c r="DZ181" s="177" t="s">
        <v>313</v>
      </c>
      <c r="EA181" s="177" t="s">
        <v>97</v>
      </c>
      <c r="EB181" s="177" t="s">
        <v>102</v>
      </c>
      <c r="EC181" s="177" t="s">
        <v>97</v>
      </c>
      <c r="ED181" s="177" t="s">
        <v>102</v>
      </c>
      <c r="EE181" s="186" t="s">
        <v>97</v>
      </c>
      <c r="EF181" s="186" t="s">
        <v>102</v>
      </c>
      <c r="EG181" s="186" t="s">
        <v>97</v>
      </c>
      <c r="EH181" s="198" t="s">
        <v>102</v>
      </c>
      <c r="EI181" s="199" t="s">
        <v>97</v>
      </c>
      <c r="EJ181" s="186" t="s">
        <v>102</v>
      </c>
      <c r="EK181" s="177" t="s">
        <v>97</v>
      </c>
      <c r="EL181" s="177" t="s">
        <v>102</v>
      </c>
      <c r="EM181" s="186" t="s">
        <v>97</v>
      </c>
      <c r="EN181" s="186" t="s">
        <v>102</v>
      </c>
      <c r="EO181" s="186" t="s">
        <v>97</v>
      </c>
      <c r="EP181" s="198" t="s">
        <v>102</v>
      </c>
      <c r="EQ181" s="183"/>
      <c r="ER181" s="177"/>
      <c r="ES181" s="177"/>
      <c r="ET181" s="177"/>
      <c r="EU181" s="177"/>
      <c r="EV181" s="177"/>
      <c r="EW181" s="177"/>
      <c r="EX181" s="177"/>
      <c r="EY181" s="177"/>
      <c r="EZ181" s="177"/>
      <c r="FA181" s="177"/>
      <c r="FB181" s="193"/>
      <c r="FC181" s="302"/>
      <c r="FD181" s="295"/>
      <c r="FE181" s="295"/>
      <c r="FF181" s="295"/>
      <c r="FG181" s="295"/>
      <c r="FH181" s="295"/>
      <c r="FI181" s="183"/>
      <c r="FJ181" s="177"/>
      <c r="FK181" s="177"/>
      <c r="FL181" s="177"/>
      <c r="FM181" s="177"/>
      <c r="FN181" s="177"/>
      <c r="FO181" s="177"/>
      <c r="FP181" s="193"/>
      <c r="FQ181" s="184"/>
      <c r="FR181" s="404"/>
      <c r="FS181" s="404"/>
      <c r="FT181" s="404"/>
      <c r="FU181" s="201"/>
      <c r="FV181" s="201"/>
      <c r="FW181" s="177"/>
      <c r="FX181" s="404"/>
      <c r="FY181" s="404"/>
      <c r="FZ181" s="404"/>
      <c r="GA181" s="404"/>
      <c r="GB181" s="404"/>
      <c r="GC181" s="664"/>
      <c r="GD181" s="183" t="s">
        <v>97</v>
      </c>
      <c r="GE181" s="201"/>
      <c r="GF181" s="177"/>
      <c r="GG181" s="177"/>
      <c r="GH181" s="177"/>
      <c r="GI181" s="177"/>
      <c r="GJ181" s="177"/>
      <c r="GK181" s="177"/>
      <c r="GL181" s="177"/>
      <c r="GM181" s="177"/>
      <c r="GN181" s="177"/>
      <c r="GO181" s="177"/>
      <c r="GP181" s="177"/>
      <c r="GQ181" s="177"/>
      <c r="GR181" s="177"/>
      <c r="GS181" s="177"/>
      <c r="GT181" s="177" t="s">
        <v>339</v>
      </c>
      <c r="GU181" s="177"/>
      <c r="GV181" s="177"/>
      <c r="GW181" s="177"/>
      <c r="GX181" s="177"/>
      <c r="GY181" s="177"/>
      <c r="GZ181" s="177"/>
      <c r="HA181" s="177"/>
      <c r="HB181" s="177"/>
      <c r="HC181" s="193"/>
      <c r="HD181" s="183"/>
      <c r="HE181" s="177"/>
      <c r="HF181" s="177"/>
      <c r="HG181" s="177"/>
      <c r="HH181" s="177"/>
      <c r="HI181" s="177"/>
      <c r="HJ181" s="177"/>
      <c r="HK181" s="177"/>
      <c r="HL181" s="177"/>
      <c r="HM181" s="177"/>
      <c r="HN181" s="177"/>
      <c r="HO181" s="193"/>
      <c r="HP181" s="1057"/>
      <c r="HQ181" s="1057"/>
      <c r="HR181" s="1057"/>
      <c r="HS181" s="1057"/>
      <c r="HT181" s="1057"/>
      <c r="HU181" s="1057"/>
      <c r="HV181" s="1057"/>
      <c r="HW181" s="1057"/>
      <c r="HX181" s="1057"/>
      <c r="HY181" s="1057" t="s">
        <v>184</v>
      </c>
      <c r="HZ181" s="1057"/>
      <c r="IA181" s="1057"/>
      <c r="IB181" s="1057"/>
      <c r="IC181" s="1057"/>
      <c r="ID181" s="1057"/>
      <c r="IE181" s="1057"/>
      <c r="IF181" s="1057"/>
      <c r="IG181" s="1057"/>
      <c r="IH181" s="1057"/>
      <c r="II181" s="1057"/>
      <c r="IJ181" s="1057"/>
      <c r="IK181" s="1057"/>
      <c r="IL181" s="1057"/>
      <c r="IM181" s="1057"/>
    </row>
    <row r="182" spans="1:247" s="185" customFormat="1" ht="15.75" thickBot="1" x14ac:dyDescent="0.3">
      <c r="A182" s="453">
        <v>181</v>
      </c>
      <c r="B182" s="177" t="s">
        <v>1300</v>
      </c>
      <c r="C182" s="177" t="s">
        <v>1301</v>
      </c>
      <c r="D182" s="412" t="s">
        <v>3890</v>
      </c>
      <c r="E182" s="1364" t="s">
        <v>4315</v>
      </c>
      <c r="F182" s="206" t="s">
        <v>1308</v>
      </c>
      <c r="G182" s="177" t="s">
        <v>147</v>
      </c>
      <c r="H182" s="1121">
        <v>24964</v>
      </c>
      <c r="I182" s="186">
        <v>55</v>
      </c>
      <c r="J182" s="186"/>
      <c r="K182" s="177" t="s">
        <v>97</v>
      </c>
      <c r="L182" s="177"/>
      <c r="M182" s="453" t="s">
        <v>115</v>
      </c>
      <c r="N182" s="453"/>
      <c r="O182" s="453"/>
      <c r="P182" s="453"/>
      <c r="Q182" s="186" t="s">
        <v>852</v>
      </c>
      <c r="R182" s="453"/>
      <c r="S182" s="1128">
        <v>1992</v>
      </c>
      <c r="T182" s="186"/>
      <c r="U182" s="1109" t="s">
        <v>1531</v>
      </c>
      <c r="V182" s="453"/>
      <c r="W182" s="186" t="s">
        <v>101</v>
      </c>
      <c r="X182" s="186"/>
      <c r="Y182" s="186" t="s">
        <v>102</v>
      </c>
      <c r="Z182" s="186"/>
      <c r="AA182" s="186" t="s">
        <v>419</v>
      </c>
      <c r="AB182" s="186"/>
      <c r="AC182" s="186"/>
      <c r="AD182" s="186"/>
      <c r="AE182" s="186" t="s">
        <v>102</v>
      </c>
      <c r="AF182" s="470" t="s">
        <v>103</v>
      </c>
      <c r="AG182" s="470" t="s">
        <v>1261</v>
      </c>
      <c r="AH182" s="1118" t="s">
        <v>119</v>
      </c>
      <c r="AI182" s="186" t="s">
        <v>1309</v>
      </c>
      <c r="AJ182" s="186" t="s">
        <v>1310</v>
      </c>
      <c r="AK182" s="1120">
        <v>45244</v>
      </c>
      <c r="AL182" s="186" t="s">
        <v>102</v>
      </c>
      <c r="AM182" s="186" t="s">
        <v>102</v>
      </c>
      <c r="AN182" s="453" t="s">
        <v>115</v>
      </c>
      <c r="AO182" s="177" t="s">
        <v>122</v>
      </c>
      <c r="AP182" s="453" t="s">
        <v>110</v>
      </c>
      <c r="AQ182" s="471" t="s">
        <v>482</v>
      </c>
      <c r="AR182" s="456">
        <v>120</v>
      </c>
      <c r="AS182" s="203" t="s">
        <v>97</v>
      </c>
      <c r="AT182" s="453" t="s">
        <v>102</v>
      </c>
      <c r="AU182" s="186" t="s">
        <v>271</v>
      </c>
      <c r="AV182" s="469" t="s">
        <v>484</v>
      </c>
      <c r="AW182" s="453" t="s">
        <v>1133</v>
      </c>
      <c r="AX182" s="200" t="s">
        <v>484</v>
      </c>
      <c r="AY182" s="453" t="s">
        <v>484</v>
      </c>
      <c r="AZ182" s="1370" t="s">
        <v>4565</v>
      </c>
      <c r="BA182" s="453" t="s">
        <v>102</v>
      </c>
      <c r="BB182" s="453" t="s">
        <v>102</v>
      </c>
      <c r="BC182" s="456"/>
      <c r="BD182" s="203" t="s">
        <v>213</v>
      </c>
      <c r="BE182" s="187">
        <v>0</v>
      </c>
      <c r="BF182" s="188">
        <v>0</v>
      </c>
      <c r="BG182" s="188"/>
      <c r="BH182" s="187">
        <v>2</v>
      </c>
      <c r="BI182" s="187">
        <v>0</v>
      </c>
      <c r="BJ182" s="187">
        <v>0</v>
      </c>
      <c r="BK182" s="187">
        <v>0</v>
      </c>
      <c r="BL182" s="194">
        <f t="shared" si="108"/>
        <v>2</v>
      </c>
      <c r="BM182" s="194">
        <f t="shared" si="109"/>
        <v>0</v>
      </c>
      <c r="BN182" s="180">
        <f t="shared" si="101"/>
        <v>12</v>
      </c>
      <c r="BO182" s="455" t="s">
        <v>97</v>
      </c>
      <c r="BP182" s="456" t="s">
        <v>102</v>
      </c>
      <c r="BQ182" s="456" t="s">
        <v>97</v>
      </c>
      <c r="BR182" s="456" t="s">
        <v>102</v>
      </c>
      <c r="BS182" s="456" t="s">
        <v>97</v>
      </c>
      <c r="BT182" s="457" t="s">
        <v>102</v>
      </c>
      <c r="BU182" s="455" t="s">
        <v>97</v>
      </c>
      <c r="BV182" s="456" t="s">
        <v>102</v>
      </c>
      <c r="BW182" s="456" t="s">
        <v>97</v>
      </c>
      <c r="BX182" s="456" t="s">
        <v>102</v>
      </c>
      <c r="BY182" s="456" t="s">
        <v>97</v>
      </c>
      <c r="BZ182" s="457" t="s">
        <v>102</v>
      </c>
      <c r="CA182" s="458" t="s">
        <v>97</v>
      </c>
      <c r="CB182" s="459" t="s">
        <v>102</v>
      </c>
      <c r="CC182" s="459" t="s">
        <v>97</v>
      </c>
      <c r="CD182" s="459" t="s">
        <v>102</v>
      </c>
      <c r="CE182" s="459" t="s">
        <v>97</v>
      </c>
      <c r="CF182" s="459" t="s">
        <v>102</v>
      </c>
      <c r="CG182" s="459" t="s">
        <v>97</v>
      </c>
      <c r="CH182" s="459" t="s">
        <v>102</v>
      </c>
      <c r="CI182" s="459" t="s">
        <v>97</v>
      </c>
      <c r="CJ182" s="459" t="s">
        <v>102</v>
      </c>
      <c r="CK182" s="459" t="s">
        <v>97</v>
      </c>
      <c r="CL182" s="459" t="s">
        <v>102</v>
      </c>
      <c r="CM182" s="459" t="s">
        <v>97</v>
      </c>
      <c r="CN182" s="459" t="s">
        <v>102</v>
      </c>
      <c r="CO182" s="459" t="s">
        <v>97</v>
      </c>
      <c r="CP182" s="460" t="s">
        <v>102</v>
      </c>
      <c r="CQ182" s="190" t="s">
        <v>97</v>
      </c>
      <c r="CR182" s="191" t="s">
        <v>102</v>
      </c>
      <c r="CS182" s="191" t="s">
        <v>97</v>
      </c>
      <c r="CT182" s="191" t="s">
        <v>102</v>
      </c>
      <c r="CU182" s="191" t="s">
        <v>97</v>
      </c>
      <c r="CV182" s="192" t="s">
        <v>102</v>
      </c>
      <c r="CW182" s="191" t="s">
        <v>97</v>
      </c>
      <c r="CX182" s="192" t="s">
        <v>102</v>
      </c>
      <c r="CY182" s="186" t="s">
        <v>97</v>
      </c>
      <c r="CZ182" s="186" t="s">
        <v>102</v>
      </c>
      <c r="DA182" s="186" t="s">
        <v>97</v>
      </c>
      <c r="DB182" s="186" t="s">
        <v>102</v>
      </c>
      <c r="DC182" s="186" t="s">
        <v>97</v>
      </c>
      <c r="DD182" s="186" t="s">
        <v>102</v>
      </c>
      <c r="DE182" s="186" t="s">
        <v>97</v>
      </c>
      <c r="DF182" s="186" t="s">
        <v>102</v>
      </c>
      <c r="DG182" s="186" t="s">
        <v>97</v>
      </c>
      <c r="DH182" s="186" t="s">
        <v>102</v>
      </c>
      <c r="DI182" s="186" t="s">
        <v>97</v>
      </c>
      <c r="DJ182" s="186" t="s">
        <v>102</v>
      </c>
      <c r="DK182" s="186" t="s">
        <v>97</v>
      </c>
      <c r="DL182" s="186" t="s">
        <v>102</v>
      </c>
      <c r="DM182" s="186" t="s">
        <v>97</v>
      </c>
      <c r="DN182" s="186" t="s">
        <v>102</v>
      </c>
      <c r="DO182" s="186" t="s">
        <v>97</v>
      </c>
      <c r="DP182" s="186" t="s">
        <v>102</v>
      </c>
      <c r="DQ182" s="186" t="s">
        <v>97</v>
      </c>
      <c r="DR182" s="186" t="s">
        <v>102</v>
      </c>
      <c r="DS182" s="186" t="s">
        <v>97</v>
      </c>
      <c r="DT182" s="186" t="s">
        <v>102</v>
      </c>
      <c r="DU182" s="186" t="s">
        <v>97</v>
      </c>
      <c r="DV182" s="186" t="s">
        <v>102</v>
      </c>
      <c r="DW182" s="186" t="s">
        <v>97</v>
      </c>
      <c r="DX182" s="186" t="s">
        <v>102</v>
      </c>
      <c r="DY182" s="177" t="s">
        <v>110</v>
      </c>
      <c r="DZ182" s="177" t="s">
        <v>313</v>
      </c>
      <c r="EA182" s="177" t="s">
        <v>97</v>
      </c>
      <c r="EB182" s="177" t="s">
        <v>102</v>
      </c>
      <c r="EC182" s="177" t="s">
        <v>97</v>
      </c>
      <c r="ED182" s="177" t="s">
        <v>102</v>
      </c>
      <c r="EE182" s="186" t="s">
        <v>97</v>
      </c>
      <c r="EF182" s="186" t="s">
        <v>102</v>
      </c>
      <c r="EG182" s="186" t="s">
        <v>97</v>
      </c>
      <c r="EH182" s="198" t="s">
        <v>102</v>
      </c>
      <c r="EI182" s="199" t="s">
        <v>97</v>
      </c>
      <c r="EJ182" s="186" t="s">
        <v>102</v>
      </c>
      <c r="EK182" s="203" t="s">
        <v>97</v>
      </c>
      <c r="EL182" s="203" t="s">
        <v>102</v>
      </c>
      <c r="EM182" s="186" t="s">
        <v>97</v>
      </c>
      <c r="EN182" s="186" t="s">
        <v>102</v>
      </c>
      <c r="EO182" s="186" t="s">
        <v>97</v>
      </c>
      <c r="EP182" s="198" t="s">
        <v>102</v>
      </c>
      <c r="EQ182" s="183"/>
      <c r="ER182" s="177"/>
      <c r="ES182" s="177"/>
      <c r="ET182" s="177"/>
      <c r="EU182" s="177"/>
      <c r="EV182" s="177"/>
      <c r="EW182" s="177"/>
      <c r="EX182" s="177"/>
      <c r="EY182" s="177"/>
      <c r="EZ182" s="177"/>
      <c r="FA182" s="177"/>
      <c r="FB182" s="193"/>
      <c r="FC182" s="302"/>
      <c r="FD182" s="295"/>
      <c r="FE182" s="295"/>
      <c r="FF182" s="295"/>
      <c r="FG182" s="295"/>
      <c r="FH182" s="295"/>
      <c r="FI182" s="183"/>
      <c r="FJ182" s="177"/>
      <c r="FK182" s="177"/>
      <c r="FL182" s="177"/>
      <c r="FM182" s="177"/>
      <c r="FN182" s="177"/>
      <c r="FO182" s="177"/>
      <c r="FP182" s="193"/>
      <c r="FQ182" s="184"/>
      <c r="FR182" s="203"/>
      <c r="FS182" s="203"/>
      <c r="FT182" s="203"/>
      <c r="FU182" s="201"/>
      <c r="FV182" s="201"/>
      <c r="FW182" s="177"/>
      <c r="FX182" s="203"/>
      <c r="FY182" s="203"/>
      <c r="FZ182" s="203"/>
      <c r="GA182" s="203"/>
      <c r="GB182" s="203"/>
      <c r="GC182" s="235"/>
      <c r="GD182" s="183"/>
      <c r="GE182" s="201"/>
      <c r="GF182" s="177"/>
      <c r="GG182" s="177"/>
      <c r="GH182" s="177"/>
      <c r="GI182" s="177"/>
      <c r="GJ182" s="177"/>
      <c r="GK182" s="177"/>
      <c r="GL182" s="177"/>
      <c r="GM182" s="177"/>
      <c r="GN182" s="177"/>
      <c r="GO182" s="177"/>
      <c r="GP182" s="177"/>
      <c r="GQ182" s="177"/>
      <c r="GR182" s="177"/>
      <c r="GS182" s="177"/>
      <c r="GT182" s="177"/>
      <c r="GU182" s="177"/>
      <c r="GV182" s="177"/>
      <c r="GW182" s="177"/>
      <c r="GX182" s="177"/>
      <c r="GY182" s="177"/>
      <c r="GZ182" s="177"/>
      <c r="HA182" s="177"/>
      <c r="HB182" s="177"/>
      <c r="HC182" s="193"/>
      <c r="HD182" s="183"/>
      <c r="HE182" s="177"/>
      <c r="HF182" s="177"/>
      <c r="HG182" s="177"/>
      <c r="HH182" s="177"/>
      <c r="HI182" s="177"/>
      <c r="HJ182" s="177"/>
      <c r="HK182" s="177"/>
      <c r="HL182" s="177"/>
      <c r="HM182" s="177"/>
      <c r="HN182" s="177"/>
      <c r="HO182" s="193"/>
      <c r="HP182" s="1057"/>
      <c r="HQ182" s="1057"/>
      <c r="HR182" s="1057"/>
      <c r="HS182" s="1057"/>
      <c r="HT182" s="1057"/>
      <c r="HU182" s="1057"/>
      <c r="HV182" s="1057"/>
      <c r="HW182" s="1057"/>
      <c r="HX182" s="1057"/>
      <c r="HY182" s="1057"/>
      <c r="HZ182" s="1057"/>
      <c r="IA182" s="1057"/>
      <c r="IB182" s="1057"/>
      <c r="IC182" s="1057"/>
      <c r="ID182" s="1057"/>
      <c r="IE182" s="1057"/>
      <c r="IF182" s="1057"/>
      <c r="IG182" s="1057"/>
      <c r="IH182" s="1057"/>
      <c r="II182" s="1057"/>
      <c r="IJ182" s="1057"/>
      <c r="IK182" s="1057"/>
      <c r="IL182" s="1057"/>
      <c r="IM182" s="1057"/>
    </row>
    <row r="183" spans="1:247" s="185" customFormat="1" ht="15.75" thickBot="1" x14ac:dyDescent="0.3">
      <c r="A183" s="1244">
        <v>182</v>
      </c>
      <c r="B183" s="177" t="s">
        <v>1306</v>
      </c>
      <c r="C183" s="177" t="s">
        <v>1307</v>
      </c>
      <c r="D183" s="412" t="s">
        <v>3891</v>
      </c>
      <c r="E183" s="1364" t="s">
        <v>4316</v>
      </c>
      <c r="F183" s="1244" t="s">
        <v>102</v>
      </c>
      <c r="G183" s="1244" t="s">
        <v>147</v>
      </c>
      <c r="H183" s="1244" t="s">
        <v>102</v>
      </c>
      <c r="I183" s="1244" t="s">
        <v>102</v>
      </c>
      <c r="J183" s="1244"/>
      <c r="K183" s="1244" t="s">
        <v>489</v>
      </c>
      <c r="L183" s="1244"/>
      <c r="M183" s="1244" t="s">
        <v>102</v>
      </c>
      <c r="N183" s="1244"/>
      <c r="O183" s="1244"/>
      <c r="P183" s="1244"/>
      <c r="Q183" s="1244" t="s">
        <v>102</v>
      </c>
      <c r="R183" s="186"/>
      <c r="S183" s="1245" t="s">
        <v>102</v>
      </c>
      <c r="T183" s="1244"/>
      <c r="U183" s="1244" t="s">
        <v>100</v>
      </c>
      <c r="V183" s="1244"/>
      <c r="W183" s="1244" t="s">
        <v>101</v>
      </c>
      <c r="X183" s="1244"/>
      <c r="Y183" s="1244" t="s">
        <v>102</v>
      </c>
      <c r="Z183" s="1244"/>
      <c r="AA183" s="1244" t="s">
        <v>1313</v>
      </c>
      <c r="AB183" s="1244"/>
      <c r="AC183" s="1244"/>
      <c r="AD183" s="1244"/>
      <c r="AE183" s="1244" t="s">
        <v>102</v>
      </c>
      <c r="AF183" s="1244" t="s">
        <v>117</v>
      </c>
      <c r="AG183" s="1246" t="s">
        <v>1314</v>
      </c>
      <c r="AH183" s="1244" t="s">
        <v>119</v>
      </c>
      <c r="AI183" s="1247" t="s">
        <v>98</v>
      </c>
      <c r="AJ183" s="1244" t="s">
        <v>1315</v>
      </c>
      <c r="AK183" s="1248">
        <v>45233</v>
      </c>
      <c r="AL183" s="1247" t="s">
        <v>102</v>
      </c>
      <c r="AM183" s="1247" t="s">
        <v>102</v>
      </c>
      <c r="AN183" s="1244" t="s">
        <v>154</v>
      </c>
      <c r="AO183" s="1227" t="s">
        <v>236</v>
      </c>
      <c r="AP183" s="1244" t="s">
        <v>1316</v>
      </c>
      <c r="AQ183" s="1249" t="s">
        <v>515</v>
      </c>
      <c r="AR183" s="1244" t="s">
        <v>102</v>
      </c>
      <c r="AS183" s="1227" t="s">
        <v>107</v>
      </c>
      <c r="AT183" s="1244" t="s">
        <v>102</v>
      </c>
      <c r="AU183" s="1247" t="s">
        <v>171</v>
      </c>
      <c r="AV183" s="1250" t="s">
        <v>9</v>
      </c>
      <c r="AW183" s="1244" t="s">
        <v>484</v>
      </c>
      <c r="AX183" s="1249" t="s">
        <v>484</v>
      </c>
      <c r="AY183" s="1244" t="s">
        <v>484</v>
      </c>
      <c r="AZ183" s="1244" t="s">
        <v>177</v>
      </c>
      <c r="BA183" s="1244" t="s">
        <v>102</v>
      </c>
      <c r="BB183" s="1244" t="s">
        <v>102</v>
      </c>
      <c r="BC183" s="1244"/>
      <c r="BD183" s="1227" t="s">
        <v>1317</v>
      </c>
      <c r="BE183" s="204">
        <v>0</v>
      </c>
      <c r="BF183" s="205">
        <v>0</v>
      </c>
      <c r="BG183" s="205"/>
      <c r="BH183" s="205">
        <v>7.5</v>
      </c>
      <c r="BI183" s="205">
        <v>7.5</v>
      </c>
      <c r="BJ183" s="205">
        <v>4.5</v>
      </c>
      <c r="BK183" s="205">
        <v>4.5</v>
      </c>
      <c r="BL183" s="207">
        <f t="shared" ref="BL183:BL192" si="110">BE183+BH183+BJ183</f>
        <v>12</v>
      </c>
      <c r="BM183" s="207">
        <f t="shared" ref="BM183:BM194" si="111">BF183+BI183+BK183</f>
        <v>12</v>
      </c>
      <c r="BN183" s="680">
        <f>12-BM183</f>
        <v>0</v>
      </c>
      <c r="BO183" s="455" t="s">
        <v>97</v>
      </c>
      <c r="BP183" s="456" t="s">
        <v>102</v>
      </c>
      <c r="BQ183" s="456" t="s">
        <v>97</v>
      </c>
      <c r="BR183" s="456" t="s">
        <v>102</v>
      </c>
      <c r="BS183" s="456" t="s">
        <v>97</v>
      </c>
      <c r="BT183" s="457" t="s">
        <v>102</v>
      </c>
      <c r="BU183" s="455" t="s">
        <v>97</v>
      </c>
      <c r="BV183" s="456" t="s">
        <v>102</v>
      </c>
      <c r="BW183" s="456" t="s">
        <v>97</v>
      </c>
      <c r="BX183" s="456" t="s">
        <v>102</v>
      </c>
      <c r="BY183" s="456" t="s">
        <v>97</v>
      </c>
      <c r="BZ183" s="457" t="s">
        <v>102</v>
      </c>
      <c r="CA183" s="458" t="s">
        <v>97</v>
      </c>
      <c r="CB183" s="459" t="s">
        <v>102</v>
      </c>
      <c r="CC183" s="459" t="s">
        <v>97</v>
      </c>
      <c r="CD183" s="459" t="s">
        <v>102</v>
      </c>
      <c r="CE183" s="459" t="s">
        <v>97</v>
      </c>
      <c r="CF183" s="459" t="s">
        <v>102</v>
      </c>
      <c r="CG183" s="459" t="s">
        <v>97</v>
      </c>
      <c r="CH183" s="459" t="s">
        <v>102</v>
      </c>
      <c r="CI183" s="459" t="s">
        <v>97</v>
      </c>
      <c r="CJ183" s="459" t="s">
        <v>102</v>
      </c>
      <c r="CK183" s="459" t="s">
        <v>97</v>
      </c>
      <c r="CL183" s="459" t="s">
        <v>102</v>
      </c>
      <c r="CM183" s="459" t="s">
        <v>97</v>
      </c>
      <c r="CN183" s="459" t="s">
        <v>102</v>
      </c>
      <c r="CO183" s="459" t="s">
        <v>97</v>
      </c>
      <c r="CP183" s="460" t="s">
        <v>102</v>
      </c>
      <c r="CQ183" s="190" t="s">
        <v>97</v>
      </c>
      <c r="CR183" s="191" t="s">
        <v>102</v>
      </c>
      <c r="CS183" s="191" t="s">
        <v>97</v>
      </c>
      <c r="CT183" s="191" t="s">
        <v>102</v>
      </c>
      <c r="CU183" s="191" t="s">
        <v>97</v>
      </c>
      <c r="CV183" s="192" t="s">
        <v>102</v>
      </c>
      <c r="CW183" s="191" t="s">
        <v>97</v>
      </c>
      <c r="CX183" s="192" t="s">
        <v>102</v>
      </c>
      <c r="CY183" s="191" t="s">
        <v>97</v>
      </c>
      <c r="CZ183" s="191" t="s">
        <v>102</v>
      </c>
      <c r="DA183" s="191" t="s">
        <v>97</v>
      </c>
      <c r="DB183" s="191" t="s">
        <v>102</v>
      </c>
      <c r="DC183" s="191" t="s">
        <v>97</v>
      </c>
      <c r="DD183" s="191" t="s">
        <v>102</v>
      </c>
      <c r="DE183" s="191" t="s">
        <v>97</v>
      </c>
      <c r="DF183" s="191" t="s">
        <v>102</v>
      </c>
      <c r="DG183" s="191" t="s">
        <v>97</v>
      </c>
      <c r="DH183" s="191" t="s">
        <v>102</v>
      </c>
      <c r="DI183" s="191" t="s">
        <v>97</v>
      </c>
      <c r="DJ183" s="191" t="s">
        <v>102</v>
      </c>
      <c r="DK183" s="191" t="s">
        <v>97</v>
      </c>
      <c r="DL183" s="191" t="s">
        <v>102</v>
      </c>
      <c r="DM183" s="191" t="s">
        <v>97</v>
      </c>
      <c r="DN183" s="191" t="s">
        <v>102</v>
      </c>
      <c r="DO183" s="191" t="s">
        <v>97</v>
      </c>
      <c r="DP183" s="191" t="s">
        <v>102</v>
      </c>
      <c r="DQ183" s="191" t="s">
        <v>97</v>
      </c>
      <c r="DR183" s="191" t="s">
        <v>102</v>
      </c>
      <c r="DS183" s="191" t="s">
        <v>97</v>
      </c>
      <c r="DT183" s="191" t="s">
        <v>102</v>
      </c>
      <c r="DU183" s="191" t="s">
        <v>97</v>
      </c>
      <c r="DV183" s="191" t="s">
        <v>102</v>
      </c>
      <c r="DW183" s="191" t="s">
        <v>97</v>
      </c>
      <c r="DX183" s="191" t="s">
        <v>102</v>
      </c>
      <c r="DY183" s="203" t="s">
        <v>110</v>
      </c>
      <c r="DZ183" s="203" t="s">
        <v>287</v>
      </c>
      <c r="EA183" s="203" t="s">
        <v>110</v>
      </c>
      <c r="EB183" s="203" t="s">
        <v>314</v>
      </c>
      <c r="EC183" s="203" t="s">
        <v>97</v>
      </c>
      <c r="ED183" s="203" t="s">
        <v>102</v>
      </c>
      <c r="EE183" s="191" t="s">
        <v>97</v>
      </c>
      <c r="EF183" s="191" t="s">
        <v>102</v>
      </c>
      <c r="EG183" s="191" t="s">
        <v>97</v>
      </c>
      <c r="EH183" s="192" t="s">
        <v>102</v>
      </c>
      <c r="EI183" s="208" t="s">
        <v>110</v>
      </c>
      <c r="EJ183" s="203" t="s">
        <v>238</v>
      </c>
      <c r="EK183" s="203" t="s">
        <v>97</v>
      </c>
      <c r="EL183" s="203" t="s">
        <v>102</v>
      </c>
      <c r="EM183" s="191" t="s">
        <v>97</v>
      </c>
      <c r="EN183" s="191" t="s">
        <v>102</v>
      </c>
      <c r="EO183" s="191" t="s">
        <v>97</v>
      </c>
      <c r="EP183" s="192" t="s">
        <v>102</v>
      </c>
      <c r="EQ183" s="208"/>
      <c r="ER183" s="203"/>
      <c r="ES183" s="203"/>
      <c r="ET183" s="203"/>
      <c r="EU183" s="203"/>
      <c r="EV183" s="203"/>
      <c r="EW183" s="203" t="s">
        <v>110</v>
      </c>
      <c r="EX183" s="203" t="s">
        <v>143</v>
      </c>
      <c r="EY183" s="203" t="s">
        <v>97</v>
      </c>
      <c r="EZ183" s="209" t="s">
        <v>102</v>
      </c>
      <c r="FA183" s="203" t="s">
        <v>110</v>
      </c>
      <c r="FB183" s="235" t="s">
        <v>287</v>
      </c>
      <c r="FC183" s="303"/>
      <c r="FD183" s="296"/>
      <c r="FE183" s="296"/>
      <c r="FF183" s="296"/>
      <c r="FG183" s="296"/>
      <c r="FH183" s="296"/>
      <c r="FI183" s="183"/>
      <c r="FJ183" s="177"/>
      <c r="FK183" s="177"/>
      <c r="FL183" s="177" t="s">
        <v>181</v>
      </c>
      <c r="FM183" s="177" t="s">
        <v>110</v>
      </c>
      <c r="FN183" s="177" t="s">
        <v>287</v>
      </c>
      <c r="FO183" s="177" t="s">
        <v>181</v>
      </c>
      <c r="FP183" s="193" t="s">
        <v>110</v>
      </c>
      <c r="FQ183" s="193" t="s">
        <v>287</v>
      </c>
      <c r="FR183" s="383"/>
      <c r="FS183" s="384"/>
      <c r="FT183" s="385"/>
      <c r="FU183" s="201"/>
      <c r="FV183" s="201"/>
      <c r="FW183" s="193"/>
      <c r="FX183" s="383"/>
      <c r="FY183" s="384"/>
      <c r="FZ183" s="384"/>
      <c r="GA183" s="384"/>
      <c r="GB183" s="384"/>
      <c r="GC183" s="665"/>
      <c r="GD183" s="183"/>
      <c r="GE183" s="201"/>
      <c r="GF183" s="177"/>
      <c r="GG183" s="177"/>
      <c r="GH183" s="177"/>
      <c r="GI183" s="177"/>
      <c r="GJ183" s="177"/>
      <c r="GK183" s="177"/>
      <c r="GL183" s="177"/>
      <c r="GM183" s="177"/>
      <c r="GN183" s="177"/>
      <c r="GO183" s="177"/>
      <c r="GP183" s="177"/>
      <c r="GQ183" s="177"/>
      <c r="GR183" s="177"/>
      <c r="GS183" s="177"/>
      <c r="GT183" s="177"/>
      <c r="GU183" s="177"/>
      <c r="GV183" s="177"/>
      <c r="GW183" s="177"/>
      <c r="GX183" s="177"/>
      <c r="GY183" s="177"/>
      <c r="GZ183" s="177"/>
      <c r="HA183" s="177"/>
      <c r="HB183" s="177"/>
      <c r="HC183" s="193"/>
      <c r="HD183" s="183"/>
      <c r="HE183" s="177"/>
      <c r="HF183" s="177"/>
      <c r="HG183" s="177"/>
      <c r="HH183" s="177"/>
      <c r="HI183" s="177"/>
      <c r="HJ183" s="177"/>
      <c r="HK183" s="177"/>
      <c r="HL183" s="177"/>
      <c r="HM183" s="177"/>
      <c r="HN183" s="177"/>
      <c r="HO183" s="193"/>
      <c r="HP183" s="1057"/>
      <c r="HQ183" s="1057"/>
      <c r="HR183" s="1057"/>
      <c r="HS183" s="1057"/>
      <c r="HT183" s="1057"/>
      <c r="HU183" s="1057"/>
      <c r="HV183" s="1057"/>
      <c r="HW183" s="1057"/>
      <c r="HX183" s="1057"/>
      <c r="HY183" s="1057"/>
      <c r="HZ183" s="1057"/>
      <c r="IA183" s="1057"/>
      <c r="IB183" s="1057"/>
      <c r="IC183" s="1057"/>
      <c r="ID183" s="1057"/>
      <c r="IE183" s="1057"/>
      <c r="IF183" s="1057"/>
      <c r="IG183" s="1057"/>
      <c r="IH183" s="1057"/>
      <c r="II183" s="1057"/>
      <c r="IJ183" s="1057"/>
      <c r="IK183" s="1057"/>
      <c r="IL183" s="1057"/>
      <c r="IM183" s="1057"/>
    </row>
    <row r="184" spans="1:247" s="1204" customFormat="1" ht="15.75" thickBot="1" x14ac:dyDescent="0.3">
      <c r="A184" s="461">
        <v>183</v>
      </c>
      <c r="B184" s="1244" t="s">
        <v>1311</v>
      </c>
      <c r="C184" s="1244" t="s">
        <v>1312</v>
      </c>
      <c r="D184" s="412" t="s">
        <v>3892</v>
      </c>
      <c r="E184" s="1364" t="s">
        <v>4317</v>
      </c>
      <c r="F184" s="461" t="s">
        <v>1320</v>
      </c>
      <c r="G184" s="461" t="s">
        <v>147</v>
      </c>
      <c r="H184" s="1122">
        <v>30159</v>
      </c>
      <c r="I184" s="461">
        <v>41</v>
      </c>
      <c r="J184" s="461"/>
      <c r="K184" s="461" t="s">
        <v>489</v>
      </c>
      <c r="L184" s="461"/>
      <c r="M184" s="461" t="s">
        <v>1321</v>
      </c>
      <c r="N184" s="461"/>
      <c r="O184" s="461"/>
      <c r="P184" s="461"/>
      <c r="Q184" s="461" t="s">
        <v>1322</v>
      </c>
      <c r="R184" s="1244"/>
      <c r="S184" s="1129">
        <v>2014</v>
      </c>
      <c r="T184" s="461"/>
      <c r="U184" s="461" t="s">
        <v>100</v>
      </c>
      <c r="V184" s="461"/>
      <c r="W184" s="461" t="s">
        <v>101</v>
      </c>
      <c r="X184" s="461"/>
      <c r="Y184" s="461" t="s">
        <v>634</v>
      </c>
      <c r="Z184" s="461"/>
      <c r="AA184" s="461" t="s">
        <v>1313</v>
      </c>
      <c r="AB184" s="461"/>
      <c r="AC184" s="461"/>
      <c r="AD184" s="461"/>
      <c r="AE184" s="461" t="s">
        <v>102</v>
      </c>
      <c r="AF184" s="461" t="s">
        <v>117</v>
      </c>
      <c r="AG184" s="913" t="s">
        <v>1323</v>
      </c>
      <c r="AH184" s="461" t="s">
        <v>119</v>
      </c>
      <c r="AI184" s="351" t="s">
        <v>98</v>
      </c>
      <c r="AJ184" s="461" t="s">
        <v>1324</v>
      </c>
      <c r="AK184" s="1133">
        <v>45233</v>
      </c>
      <c r="AL184" s="351" t="s">
        <v>102</v>
      </c>
      <c r="AM184" s="351" t="s">
        <v>102</v>
      </c>
      <c r="AN184" s="461" t="s">
        <v>154</v>
      </c>
      <c r="AO184" s="350" t="s">
        <v>122</v>
      </c>
      <c r="AP184" s="461" t="s">
        <v>1316</v>
      </c>
      <c r="AQ184" s="462" t="s">
        <v>515</v>
      </c>
      <c r="AR184" s="461" t="s">
        <v>102</v>
      </c>
      <c r="AS184" s="350" t="s">
        <v>141</v>
      </c>
      <c r="AT184" s="461" t="s">
        <v>102</v>
      </c>
      <c r="AU184" s="351" t="s">
        <v>171</v>
      </c>
      <c r="AV184" s="991" t="s">
        <v>9</v>
      </c>
      <c r="AW184" s="461" t="s">
        <v>484</v>
      </c>
      <c r="AX184" s="462" t="s">
        <v>484</v>
      </c>
      <c r="AY184" s="461" t="s">
        <v>484</v>
      </c>
      <c r="AZ184" s="461" t="s">
        <v>177</v>
      </c>
      <c r="BA184" s="461" t="s">
        <v>1325</v>
      </c>
      <c r="BB184" s="461" t="s">
        <v>577</v>
      </c>
      <c r="BC184" s="461"/>
      <c r="BD184" s="949" t="s">
        <v>1326</v>
      </c>
      <c r="BE184" s="1201">
        <v>3</v>
      </c>
      <c r="BF184" s="1251">
        <v>3</v>
      </c>
      <c r="BG184" s="1251"/>
      <c r="BH184" s="1201">
        <v>2</v>
      </c>
      <c r="BI184" s="1201">
        <v>0</v>
      </c>
      <c r="BJ184" s="1201">
        <v>0</v>
      </c>
      <c r="BK184" s="1201">
        <v>0</v>
      </c>
      <c r="BL184" s="1242">
        <f t="shared" si="110"/>
        <v>5</v>
      </c>
      <c r="BM184" s="1242">
        <f t="shared" ref="BM184:BM191" si="112">BF184+BI184+BK184</f>
        <v>3</v>
      </c>
      <c r="BN184" s="1252">
        <f>15-BM184</f>
        <v>12</v>
      </c>
      <c r="BO184" s="1253" t="s">
        <v>97</v>
      </c>
      <c r="BP184" s="1254" t="s">
        <v>102</v>
      </c>
      <c r="BQ184" s="1254" t="s">
        <v>97</v>
      </c>
      <c r="BR184" s="1254" t="s">
        <v>102</v>
      </c>
      <c r="BS184" s="1254" t="s">
        <v>97</v>
      </c>
      <c r="BT184" s="1255" t="s">
        <v>102</v>
      </c>
      <c r="BU184" s="1253" t="s">
        <v>97</v>
      </c>
      <c r="BV184" s="1254" t="s">
        <v>102</v>
      </c>
      <c r="BW184" s="1254" t="s">
        <v>97</v>
      </c>
      <c r="BX184" s="1254" t="s">
        <v>102</v>
      </c>
      <c r="BY184" s="1254" t="s">
        <v>97</v>
      </c>
      <c r="BZ184" s="1255" t="s">
        <v>102</v>
      </c>
      <c r="CA184" s="1256" t="s">
        <v>97</v>
      </c>
      <c r="CB184" s="1257" t="s">
        <v>102</v>
      </c>
      <c r="CC184" s="1257" t="s">
        <v>97</v>
      </c>
      <c r="CD184" s="1257" t="s">
        <v>102</v>
      </c>
      <c r="CE184" s="1257" t="s">
        <v>97</v>
      </c>
      <c r="CF184" s="1257" t="s">
        <v>102</v>
      </c>
      <c r="CG184" s="1257" t="s">
        <v>97</v>
      </c>
      <c r="CH184" s="1257" t="s">
        <v>102</v>
      </c>
      <c r="CI184" s="1257" t="s">
        <v>97</v>
      </c>
      <c r="CJ184" s="1257" t="s">
        <v>102</v>
      </c>
      <c r="CK184" s="1257" t="s">
        <v>97</v>
      </c>
      <c r="CL184" s="1257" t="s">
        <v>102</v>
      </c>
      <c r="CM184" s="1257" t="s">
        <v>97</v>
      </c>
      <c r="CN184" s="1257" t="s">
        <v>102</v>
      </c>
      <c r="CO184" s="1257" t="s">
        <v>97</v>
      </c>
      <c r="CP184" s="1258" t="s">
        <v>102</v>
      </c>
      <c r="CQ184" s="1259" t="s">
        <v>97</v>
      </c>
      <c r="CR184" s="1260" t="s">
        <v>102</v>
      </c>
      <c r="CS184" s="1260" t="s">
        <v>97</v>
      </c>
      <c r="CT184" s="1260" t="s">
        <v>102</v>
      </c>
      <c r="CU184" s="1260" t="s">
        <v>97</v>
      </c>
      <c r="CV184" s="1261" t="s">
        <v>102</v>
      </c>
      <c r="CW184" s="1260" t="s">
        <v>97</v>
      </c>
      <c r="CX184" s="1261" t="s">
        <v>102</v>
      </c>
      <c r="CY184" s="1247" t="s">
        <v>97</v>
      </c>
      <c r="CZ184" s="1247" t="s">
        <v>102</v>
      </c>
      <c r="DA184" s="1247" t="s">
        <v>110</v>
      </c>
      <c r="DB184" s="1247">
        <v>46.41</v>
      </c>
      <c r="DC184" s="1247" t="s">
        <v>110</v>
      </c>
      <c r="DD184" s="1247">
        <v>70</v>
      </c>
      <c r="DE184" s="1247" t="s">
        <v>110</v>
      </c>
      <c r="DF184" s="1247">
        <v>73</v>
      </c>
      <c r="DG184" s="1247" t="s">
        <v>97</v>
      </c>
      <c r="DH184" s="1247" t="s">
        <v>102</v>
      </c>
      <c r="DI184" s="1247" t="s">
        <v>97</v>
      </c>
      <c r="DJ184" s="1247" t="s">
        <v>102</v>
      </c>
      <c r="DK184" s="1247" t="s">
        <v>97</v>
      </c>
      <c r="DL184" s="1247" t="s">
        <v>102</v>
      </c>
      <c r="DM184" s="1247" t="s">
        <v>97</v>
      </c>
      <c r="DN184" s="1247" t="s">
        <v>102</v>
      </c>
      <c r="DO184" s="1247" t="s">
        <v>97</v>
      </c>
      <c r="DP184" s="1247" t="s">
        <v>102</v>
      </c>
      <c r="DQ184" s="1247" t="s">
        <v>97</v>
      </c>
      <c r="DR184" s="1247" t="s">
        <v>102</v>
      </c>
      <c r="DS184" s="1247" t="s">
        <v>97</v>
      </c>
      <c r="DT184" s="1247" t="s">
        <v>102</v>
      </c>
      <c r="DU184" s="1247" t="s">
        <v>97</v>
      </c>
      <c r="DV184" s="1247" t="s">
        <v>102</v>
      </c>
      <c r="DW184" s="1247" t="s">
        <v>97</v>
      </c>
      <c r="DX184" s="1247" t="s">
        <v>102</v>
      </c>
      <c r="DY184" s="1227" t="s">
        <v>110</v>
      </c>
      <c r="DZ184" s="1227" t="s">
        <v>313</v>
      </c>
      <c r="EA184" s="1227" t="s">
        <v>97</v>
      </c>
      <c r="EB184" s="1227" t="s">
        <v>102</v>
      </c>
      <c r="EC184" s="1227" t="s">
        <v>97</v>
      </c>
      <c r="ED184" s="1227" t="s">
        <v>102</v>
      </c>
      <c r="EE184" s="1247" t="s">
        <v>97</v>
      </c>
      <c r="EF184" s="1247" t="s">
        <v>102</v>
      </c>
      <c r="EG184" s="1247" t="s">
        <v>97</v>
      </c>
      <c r="EH184" s="1209" t="s">
        <v>102</v>
      </c>
      <c r="EI184" s="1262" t="s">
        <v>97</v>
      </c>
      <c r="EJ184" s="1247" t="s">
        <v>102</v>
      </c>
      <c r="EK184" s="1227" t="s">
        <v>97</v>
      </c>
      <c r="EL184" s="1227" t="s">
        <v>102</v>
      </c>
      <c r="EM184" s="1247" t="s">
        <v>97</v>
      </c>
      <c r="EN184" s="1247" t="s">
        <v>102</v>
      </c>
      <c r="EO184" s="1247" t="s">
        <v>97</v>
      </c>
      <c r="EP184" s="1209" t="s">
        <v>102</v>
      </c>
      <c r="EQ184" s="1262"/>
      <c r="ER184" s="1227"/>
      <c r="ES184" s="1227"/>
      <c r="ET184" s="1227"/>
      <c r="EU184" s="1227"/>
      <c r="EV184" s="1227"/>
      <c r="EW184" s="1227"/>
      <c r="EX184" s="1227"/>
      <c r="EY184" s="1227"/>
      <c r="EZ184" s="1227"/>
      <c r="FA184" s="1227"/>
      <c r="FB184" s="1232"/>
      <c r="FC184" s="1263"/>
      <c r="FD184" s="1264"/>
      <c r="FE184" s="1264"/>
      <c r="FF184" s="1264"/>
      <c r="FG184" s="1264"/>
      <c r="FH184" s="1264"/>
      <c r="FI184" s="1262"/>
      <c r="FJ184" s="1227"/>
      <c r="FK184" s="1227"/>
      <c r="FL184" s="1227"/>
      <c r="FM184" s="1227"/>
      <c r="FN184" s="1227"/>
      <c r="FO184" s="1227"/>
      <c r="FP184" s="1232"/>
      <c r="FQ184" s="1265"/>
      <c r="FR184" s="1266"/>
      <c r="FS184" s="1266"/>
      <c r="FT184" s="1266"/>
      <c r="FU184" s="1231"/>
      <c r="FV184" s="1231"/>
      <c r="FW184" s="1227"/>
      <c r="FX184" s="1266"/>
      <c r="FY184" s="1266"/>
      <c r="FZ184" s="1266"/>
      <c r="GA184" s="1266"/>
      <c r="GB184" s="1266"/>
      <c r="GC184" s="1267"/>
      <c r="GD184" s="1262"/>
      <c r="GE184" s="1231"/>
      <c r="GF184" s="1227"/>
      <c r="GG184" s="1227"/>
      <c r="GH184" s="1227"/>
      <c r="GI184" s="1227"/>
      <c r="GJ184" s="1227"/>
      <c r="GK184" s="1227"/>
      <c r="GL184" s="1227"/>
      <c r="GM184" s="1227"/>
      <c r="GN184" s="1227"/>
      <c r="GO184" s="1227"/>
      <c r="GP184" s="1227"/>
      <c r="GQ184" s="1227"/>
      <c r="GR184" s="1227"/>
      <c r="GS184" s="1227"/>
      <c r="GT184" s="1227"/>
      <c r="GU184" s="1227"/>
      <c r="GV184" s="1227"/>
      <c r="GW184" s="1227"/>
      <c r="GX184" s="1227"/>
      <c r="GY184" s="1227"/>
      <c r="GZ184" s="1227"/>
      <c r="HA184" s="1227"/>
      <c r="HB184" s="1227"/>
      <c r="HC184" s="1232"/>
      <c r="HD184" s="1262"/>
      <c r="HE184" s="1227"/>
      <c r="HF184" s="1227"/>
      <c r="HG184" s="1227"/>
      <c r="HH184" s="1227"/>
      <c r="HI184" s="1227"/>
      <c r="HJ184" s="1227"/>
      <c r="HK184" s="1227"/>
      <c r="HL184" s="1227"/>
      <c r="HM184" s="1227"/>
      <c r="HN184" s="1227"/>
      <c r="HO184" s="1232"/>
      <c r="HP184" s="1195"/>
      <c r="HQ184" s="1195"/>
      <c r="HR184" s="1195"/>
      <c r="HS184" s="1195"/>
      <c r="HT184" s="1195"/>
      <c r="HU184" s="1195"/>
      <c r="HV184" s="1195"/>
      <c r="HW184" s="1195"/>
      <c r="HX184" s="1195"/>
      <c r="HY184" s="1195" t="s">
        <v>181</v>
      </c>
      <c r="HZ184" s="1195"/>
      <c r="IA184" s="1195"/>
      <c r="IB184" s="1195"/>
      <c r="IC184" s="1195"/>
      <c r="ID184" s="1195"/>
      <c r="IE184" s="1195"/>
      <c r="IF184" s="1195"/>
      <c r="IG184" s="1195"/>
      <c r="IH184" s="1195"/>
      <c r="II184" s="1195"/>
      <c r="IJ184" s="1195"/>
      <c r="IK184" s="1195"/>
      <c r="IL184" s="1195"/>
      <c r="IM184" s="1195"/>
    </row>
    <row r="185" spans="1:247" s="366" customFormat="1" ht="15.75" thickBot="1" x14ac:dyDescent="0.3">
      <c r="A185" s="461">
        <v>184</v>
      </c>
      <c r="B185" s="461" t="s">
        <v>1318</v>
      </c>
      <c r="C185" s="461" t="s">
        <v>1319</v>
      </c>
      <c r="D185" s="412" t="s">
        <v>3893</v>
      </c>
      <c r="E185" s="1364" t="s">
        <v>4318</v>
      </c>
      <c r="F185" s="461" t="s">
        <v>1330</v>
      </c>
      <c r="G185" s="461" t="s">
        <v>147</v>
      </c>
      <c r="H185" s="461" t="s">
        <v>102</v>
      </c>
      <c r="I185" s="461">
        <v>47</v>
      </c>
      <c r="J185" s="461"/>
      <c r="K185" s="461" t="s">
        <v>563</v>
      </c>
      <c r="L185" s="461"/>
      <c r="M185" s="461" t="s">
        <v>115</v>
      </c>
      <c r="N185" s="461"/>
      <c r="O185" s="461"/>
      <c r="P185" s="461"/>
      <c r="Q185" s="461" t="s">
        <v>171</v>
      </c>
      <c r="R185" s="461"/>
      <c r="S185" s="1129" t="s">
        <v>102</v>
      </c>
      <c r="T185" s="461"/>
      <c r="U185" s="461" t="s">
        <v>100</v>
      </c>
      <c r="V185" s="461"/>
      <c r="W185" s="461" t="s">
        <v>101</v>
      </c>
      <c r="X185" s="461"/>
      <c r="Y185" s="461" t="s">
        <v>102</v>
      </c>
      <c r="Z185" s="461"/>
      <c r="AA185" s="461" t="s">
        <v>1313</v>
      </c>
      <c r="AB185" s="461"/>
      <c r="AC185" s="461"/>
      <c r="AD185" s="461"/>
      <c r="AE185" s="461" t="s">
        <v>102</v>
      </c>
      <c r="AF185" s="461" t="s">
        <v>117</v>
      </c>
      <c r="AG185" s="913" t="s">
        <v>1323</v>
      </c>
      <c r="AH185" s="461" t="s">
        <v>119</v>
      </c>
      <c r="AI185" s="351" t="s">
        <v>98</v>
      </c>
      <c r="AJ185" s="461" t="s">
        <v>1324</v>
      </c>
      <c r="AK185" s="1133">
        <v>45233</v>
      </c>
      <c r="AL185" s="351" t="s">
        <v>102</v>
      </c>
      <c r="AM185" s="351" t="s">
        <v>102</v>
      </c>
      <c r="AN185" s="461" t="s">
        <v>115</v>
      </c>
      <c r="AO185" s="350" t="s">
        <v>504</v>
      </c>
      <c r="AP185" s="461" t="s">
        <v>1316</v>
      </c>
      <c r="AQ185" s="462" t="s">
        <v>515</v>
      </c>
      <c r="AR185" s="461" t="s">
        <v>102</v>
      </c>
      <c r="AS185" s="350" t="s">
        <v>107</v>
      </c>
      <c r="AT185" s="461" t="s">
        <v>102</v>
      </c>
      <c r="AU185" s="351" t="s">
        <v>171</v>
      </c>
      <c r="AV185" s="991" t="s">
        <v>9</v>
      </c>
      <c r="AW185" s="461" t="s">
        <v>484</v>
      </c>
      <c r="AX185" s="462" t="s">
        <v>484</v>
      </c>
      <c r="AY185" s="461" t="s">
        <v>484</v>
      </c>
      <c r="AZ185" s="1369" t="s">
        <v>2835</v>
      </c>
      <c r="BA185" s="461" t="s">
        <v>102</v>
      </c>
      <c r="BB185" s="461" t="s">
        <v>102</v>
      </c>
      <c r="BC185" s="461"/>
      <c r="BD185" s="350" t="s">
        <v>1331</v>
      </c>
      <c r="BE185" s="352">
        <v>2</v>
      </c>
      <c r="BF185" s="353">
        <v>2</v>
      </c>
      <c r="BG185" s="353"/>
      <c r="BH185" s="353">
        <v>7.5</v>
      </c>
      <c r="BI185" s="353">
        <v>7.5</v>
      </c>
      <c r="BJ185" s="353">
        <v>4.5</v>
      </c>
      <c r="BK185" s="353">
        <v>3</v>
      </c>
      <c r="BL185" s="354">
        <f t="shared" si="110"/>
        <v>14</v>
      </c>
      <c r="BM185" s="354">
        <f t="shared" si="112"/>
        <v>12.5</v>
      </c>
      <c r="BN185" s="772">
        <f>14-BM185</f>
        <v>1.5</v>
      </c>
      <c r="BO185" s="463" t="s">
        <v>97</v>
      </c>
      <c r="BP185" s="464" t="s">
        <v>102</v>
      </c>
      <c r="BQ185" s="464" t="s">
        <v>97</v>
      </c>
      <c r="BR185" s="464" t="s">
        <v>102</v>
      </c>
      <c r="BS185" s="464" t="s">
        <v>97</v>
      </c>
      <c r="BT185" s="465" t="s">
        <v>102</v>
      </c>
      <c r="BU185" s="463" t="s">
        <v>97</v>
      </c>
      <c r="BV185" s="464" t="s">
        <v>102</v>
      </c>
      <c r="BW185" s="464" t="s">
        <v>97</v>
      </c>
      <c r="BX185" s="464" t="s">
        <v>102</v>
      </c>
      <c r="BY185" s="464" t="s">
        <v>97</v>
      </c>
      <c r="BZ185" s="465" t="s">
        <v>102</v>
      </c>
      <c r="CA185" s="466" t="s">
        <v>97</v>
      </c>
      <c r="CB185" s="467" t="s">
        <v>102</v>
      </c>
      <c r="CC185" s="467" t="s">
        <v>97</v>
      </c>
      <c r="CD185" s="467" t="s">
        <v>102</v>
      </c>
      <c r="CE185" s="467" t="s">
        <v>97</v>
      </c>
      <c r="CF185" s="467" t="s">
        <v>102</v>
      </c>
      <c r="CG185" s="467" t="s">
        <v>97</v>
      </c>
      <c r="CH185" s="467" t="s">
        <v>102</v>
      </c>
      <c r="CI185" s="467" t="s">
        <v>97</v>
      </c>
      <c r="CJ185" s="467" t="s">
        <v>102</v>
      </c>
      <c r="CK185" s="467" t="s">
        <v>97</v>
      </c>
      <c r="CL185" s="467" t="s">
        <v>102</v>
      </c>
      <c r="CM185" s="467" t="s">
        <v>97</v>
      </c>
      <c r="CN185" s="467" t="s">
        <v>102</v>
      </c>
      <c r="CO185" s="467" t="s">
        <v>97</v>
      </c>
      <c r="CP185" s="468" t="s">
        <v>102</v>
      </c>
      <c r="CQ185" s="356" t="s">
        <v>97</v>
      </c>
      <c r="CR185" s="357" t="s">
        <v>102</v>
      </c>
      <c r="CS185" s="357" t="s">
        <v>97</v>
      </c>
      <c r="CT185" s="357" t="s">
        <v>102</v>
      </c>
      <c r="CU185" s="357" t="s">
        <v>97</v>
      </c>
      <c r="CV185" s="358" t="s">
        <v>102</v>
      </c>
      <c r="CW185" s="357" t="s">
        <v>97</v>
      </c>
      <c r="CX185" s="358" t="s">
        <v>102</v>
      </c>
      <c r="CY185" s="351" t="s">
        <v>97</v>
      </c>
      <c r="CZ185" s="351" t="s">
        <v>102</v>
      </c>
      <c r="DA185" s="351" t="s">
        <v>110</v>
      </c>
      <c r="DB185" s="351">
        <v>86.07</v>
      </c>
      <c r="DC185" s="351" t="s">
        <v>110</v>
      </c>
      <c r="DD185" s="351">
        <v>95</v>
      </c>
      <c r="DE185" s="351" t="s">
        <v>97</v>
      </c>
      <c r="DF185" s="351" t="s">
        <v>102</v>
      </c>
      <c r="DG185" s="351" t="s">
        <v>97</v>
      </c>
      <c r="DH185" s="351" t="s">
        <v>102</v>
      </c>
      <c r="DI185" s="351" t="s">
        <v>97</v>
      </c>
      <c r="DJ185" s="351" t="s">
        <v>102</v>
      </c>
      <c r="DK185" s="351" t="s">
        <v>97</v>
      </c>
      <c r="DL185" s="351" t="s">
        <v>102</v>
      </c>
      <c r="DM185" s="351" t="s">
        <v>97</v>
      </c>
      <c r="DN185" s="351" t="s">
        <v>102</v>
      </c>
      <c r="DO185" s="351" t="s">
        <v>97</v>
      </c>
      <c r="DP185" s="351" t="s">
        <v>102</v>
      </c>
      <c r="DQ185" s="351" t="s">
        <v>97</v>
      </c>
      <c r="DR185" s="351" t="s">
        <v>102</v>
      </c>
      <c r="DS185" s="351" t="s">
        <v>97</v>
      </c>
      <c r="DT185" s="351" t="s">
        <v>102</v>
      </c>
      <c r="DU185" s="351" t="s">
        <v>97</v>
      </c>
      <c r="DV185" s="351" t="s">
        <v>102</v>
      </c>
      <c r="DW185" s="351" t="s">
        <v>97</v>
      </c>
      <c r="DX185" s="351" t="s">
        <v>102</v>
      </c>
      <c r="DY185" s="350" t="s">
        <v>110</v>
      </c>
      <c r="DZ185" s="350" t="s">
        <v>287</v>
      </c>
      <c r="EA185" s="350" t="s">
        <v>110</v>
      </c>
      <c r="EB185" s="350" t="s">
        <v>287</v>
      </c>
      <c r="EC185" s="350" t="s">
        <v>97</v>
      </c>
      <c r="ED185" s="350" t="s">
        <v>102</v>
      </c>
      <c r="EE185" s="351" t="s">
        <v>97</v>
      </c>
      <c r="EF185" s="351" t="s">
        <v>102</v>
      </c>
      <c r="EG185" s="351" t="s">
        <v>97</v>
      </c>
      <c r="EH185" s="359" t="s">
        <v>102</v>
      </c>
      <c r="EI185" s="360" t="s">
        <v>110</v>
      </c>
      <c r="EJ185" s="351" t="s">
        <v>143</v>
      </c>
      <c r="EK185" s="350" t="s">
        <v>97</v>
      </c>
      <c r="EL185" s="350" t="s">
        <v>102</v>
      </c>
      <c r="EM185" s="351" t="s">
        <v>97</v>
      </c>
      <c r="EN185" s="351" t="s">
        <v>102</v>
      </c>
      <c r="EO185" s="351" t="s">
        <v>97</v>
      </c>
      <c r="EP185" s="359" t="s">
        <v>102</v>
      </c>
      <c r="EQ185" s="360"/>
      <c r="ER185" s="350"/>
      <c r="ES185" s="350"/>
      <c r="ET185" s="350"/>
      <c r="EU185" s="350"/>
      <c r="EV185" s="350"/>
      <c r="EW185" s="350" t="s">
        <v>110</v>
      </c>
      <c r="EX185" s="350" t="s">
        <v>143</v>
      </c>
      <c r="EY185" s="350" t="s">
        <v>110</v>
      </c>
      <c r="EZ185" s="350" t="s">
        <v>287</v>
      </c>
      <c r="FA185" s="350" t="s">
        <v>97</v>
      </c>
      <c r="FB185" s="361" t="s">
        <v>102</v>
      </c>
      <c r="FC185" s="362"/>
      <c r="FD185" s="363"/>
      <c r="FE185" s="363"/>
      <c r="FF185" s="363"/>
      <c r="FG185" s="363"/>
      <c r="FH185" s="363"/>
      <c r="FI185" s="360"/>
      <c r="FJ185" s="350"/>
      <c r="FK185" s="350"/>
      <c r="FL185" s="350"/>
      <c r="FM185" s="350"/>
      <c r="FN185" s="350"/>
      <c r="FO185" s="350"/>
      <c r="FP185" s="361"/>
      <c r="FQ185" s="364"/>
      <c r="FR185" s="350"/>
      <c r="FS185" s="350"/>
      <c r="FT185" s="350"/>
      <c r="FU185" s="365"/>
      <c r="FV185" s="365"/>
      <c r="FW185" s="350"/>
      <c r="FX185" s="350"/>
      <c r="FY185" s="350"/>
      <c r="FZ185" s="350"/>
      <c r="GA185" s="350"/>
      <c r="GB185" s="350"/>
      <c r="GC185" s="361"/>
      <c r="GD185" s="360"/>
      <c r="GE185" s="365"/>
      <c r="GF185" s="350"/>
      <c r="GG185" s="350"/>
      <c r="GH185" s="350"/>
      <c r="GI185" s="350"/>
      <c r="GJ185" s="350"/>
      <c r="GK185" s="350"/>
      <c r="GL185" s="350"/>
      <c r="GM185" s="350"/>
      <c r="GN185" s="350"/>
      <c r="GO185" s="350"/>
      <c r="GP185" s="350"/>
      <c r="GQ185" s="350"/>
      <c r="GR185" s="350"/>
      <c r="GS185" s="350" t="s">
        <v>110</v>
      </c>
      <c r="GT185" s="350" t="s">
        <v>1327</v>
      </c>
      <c r="GU185" s="350"/>
      <c r="GV185" s="350"/>
      <c r="GW185" s="350"/>
      <c r="GX185" s="350"/>
      <c r="GY185" s="350"/>
      <c r="GZ185" s="350"/>
      <c r="HA185" s="350"/>
      <c r="HB185" s="350"/>
      <c r="HC185" s="361"/>
      <c r="HD185" s="360"/>
      <c r="HE185" s="350"/>
      <c r="HF185" s="350"/>
      <c r="HG185" s="350"/>
      <c r="HH185" s="350"/>
      <c r="HI185" s="350"/>
      <c r="HJ185" s="350" t="s">
        <v>181</v>
      </c>
      <c r="HK185" s="350" t="s">
        <v>110</v>
      </c>
      <c r="HL185" s="350" t="s">
        <v>287</v>
      </c>
      <c r="HM185" s="350"/>
      <c r="HN185" s="350"/>
      <c r="HO185" s="361"/>
      <c r="HP185" s="1059"/>
      <c r="HQ185" s="1059"/>
      <c r="HR185" s="1059"/>
      <c r="HS185" s="1059"/>
      <c r="HT185" s="1059"/>
      <c r="HU185" s="1059"/>
      <c r="HV185" s="1059" t="s">
        <v>181</v>
      </c>
      <c r="HW185" s="1059"/>
      <c r="HX185" s="1059"/>
      <c r="HY185" s="1059"/>
      <c r="HZ185" s="1059"/>
      <c r="IA185" s="1059"/>
      <c r="IB185" s="1059"/>
      <c r="IC185" s="1059"/>
      <c r="ID185" s="1059"/>
      <c r="IE185" s="1059"/>
      <c r="IF185" s="1059"/>
      <c r="IG185" s="1059"/>
      <c r="IH185" s="1059"/>
      <c r="II185" s="1059"/>
      <c r="IJ185" s="1059"/>
      <c r="IK185" s="1059"/>
      <c r="IL185" s="1059"/>
      <c r="IM185" s="1059"/>
    </row>
    <row r="186" spans="1:247" s="366" customFormat="1" ht="15.75" thickBot="1" x14ac:dyDescent="0.3">
      <c r="A186" s="461">
        <v>185</v>
      </c>
      <c r="B186" s="461" t="s">
        <v>1328</v>
      </c>
      <c r="C186" s="461" t="s">
        <v>1329</v>
      </c>
      <c r="D186" s="412" t="s">
        <v>3894</v>
      </c>
      <c r="E186" s="1364" t="s">
        <v>4319</v>
      </c>
      <c r="F186" s="461" t="s">
        <v>102</v>
      </c>
      <c r="G186" s="461" t="s">
        <v>147</v>
      </c>
      <c r="H186" s="461" t="s">
        <v>102</v>
      </c>
      <c r="I186" s="461" t="s">
        <v>102</v>
      </c>
      <c r="J186" s="461"/>
      <c r="K186" s="461" t="s">
        <v>489</v>
      </c>
      <c r="L186" s="461"/>
      <c r="M186" s="461" t="s">
        <v>102</v>
      </c>
      <c r="N186" s="461"/>
      <c r="O186" s="461"/>
      <c r="P186" s="461"/>
      <c r="Q186" s="461" t="s">
        <v>102</v>
      </c>
      <c r="R186" s="461"/>
      <c r="S186" s="1129" t="s">
        <v>102</v>
      </c>
      <c r="T186" s="461"/>
      <c r="U186" s="461" t="s">
        <v>100</v>
      </c>
      <c r="V186" s="461"/>
      <c r="W186" s="461" t="s">
        <v>101</v>
      </c>
      <c r="X186" s="461"/>
      <c r="Y186" s="461" t="s">
        <v>102</v>
      </c>
      <c r="Z186" s="461"/>
      <c r="AA186" s="461" t="s">
        <v>1313</v>
      </c>
      <c r="AB186" s="461"/>
      <c r="AC186" s="461"/>
      <c r="AD186" s="461"/>
      <c r="AE186" s="461" t="s">
        <v>102</v>
      </c>
      <c r="AF186" s="461" t="s">
        <v>117</v>
      </c>
      <c r="AG186" s="913" t="s">
        <v>1323</v>
      </c>
      <c r="AH186" s="461" t="s">
        <v>119</v>
      </c>
      <c r="AI186" s="351" t="s">
        <v>98</v>
      </c>
      <c r="AJ186" s="461" t="s">
        <v>1324</v>
      </c>
      <c r="AK186" s="1133">
        <v>45233</v>
      </c>
      <c r="AL186" s="351" t="s">
        <v>102</v>
      </c>
      <c r="AM186" s="351" t="s">
        <v>102</v>
      </c>
      <c r="AN186" s="461" t="s">
        <v>154</v>
      </c>
      <c r="AO186" s="350" t="s">
        <v>106</v>
      </c>
      <c r="AP186" s="461" t="s">
        <v>1316</v>
      </c>
      <c r="AQ186" s="462" t="s">
        <v>515</v>
      </c>
      <c r="AR186" s="461" t="s">
        <v>102</v>
      </c>
      <c r="AS186" s="350" t="s">
        <v>107</v>
      </c>
      <c r="AT186" s="461" t="s">
        <v>102</v>
      </c>
      <c r="AU186" s="351" t="s">
        <v>171</v>
      </c>
      <c r="AV186" s="991" t="s">
        <v>9</v>
      </c>
      <c r="AW186" s="461" t="s">
        <v>484</v>
      </c>
      <c r="AX186" s="462" t="s">
        <v>484</v>
      </c>
      <c r="AY186" s="461" t="s">
        <v>484</v>
      </c>
      <c r="AZ186" s="461" t="s">
        <v>335</v>
      </c>
      <c r="BA186" s="461" t="s">
        <v>1278</v>
      </c>
      <c r="BB186" s="461" t="s">
        <v>372</v>
      </c>
      <c r="BC186" s="461"/>
      <c r="BD186" s="350" t="s">
        <v>1334</v>
      </c>
      <c r="BE186" s="352">
        <v>3</v>
      </c>
      <c r="BF186" s="353">
        <v>1</v>
      </c>
      <c r="BG186" s="353"/>
      <c r="BH186" s="352">
        <v>0</v>
      </c>
      <c r="BI186" s="352">
        <v>0</v>
      </c>
      <c r="BJ186" s="352">
        <v>0</v>
      </c>
      <c r="BK186" s="352">
        <v>0</v>
      </c>
      <c r="BL186" s="354">
        <f t="shared" si="110"/>
        <v>3</v>
      </c>
      <c r="BM186" s="354">
        <f t="shared" si="112"/>
        <v>1</v>
      </c>
      <c r="BN186" s="355">
        <f t="shared" ref="BN186:BN189" si="113">15-BM186</f>
        <v>14</v>
      </c>
      <c r="BO186" s="463" t="s">
        <v>97</v>
      </c>
      <c r="BP186" s="464" t="s">
        <v>102</v>
      </c>
      <c r="BQ186" s="464" t="s">
        <v>97</v>
      </c>
      <c r="BR186" s="464" t="s">
        <v>102</v>
      </c>
      <c r="BS186" s="464" t="s">
        <v>97</v>
      </c>
      <c r="BT186" s="465" t="s">
        <v>102</v>
      </c>
      <c r="BU186" s="463" t="s">
        <v>97</v>
      </c>
      <c r="BV186" s="464" t="s">
        <v>102</v>
      </c>
      <c r="BW186" s="464" t="s">
        <v>97</v>
      </c>
      <c r="BX186" s="464" t="s">
        <v>102</v>
      </c>
      <c r="BY186" s="464" t="s">
        <v>97</v>
      </c>
      <c r="BZ186" s="465" t="s">
        <v>102</v>
      </c>
      <c r="CA186" s="466" t="s">
        <v>97</v>
      </c>
      <c r="CB186" s="467" t="s">
        <v>102</v>
      </c>
      <c r="CC186" s="467" t="s">
        <v>97</v>
      </c>
      <c r="CD186" s="467" t="s">
        <v>102</v>
      </c>
      <c r="CE186" s="467" t="s">
        <v>97</v>
      </c>
      <c r="CF186" s="467" t="s">
        <v>102</v>
      </c>
      <c r="CG186" s="467" t="s">
        <v>97</v>
      </c>
      <c r="CH186" s="467" t="s">
        <v>102</v>
      </c>
      <c r="CI186" s="467" t="s">
        <v>97</v>
      </c>
      <c r="CJ186" s="467" t="s">
        <v>102</v>
      </c>
      <c r="CK186" s="467" t="s">
        <v>97</v>
      </c>
      <c r="CL186" s="467" t="s">
        <v>102</v>
      </c>
      <c r="CM186" s="467" t="s">
        <v>97</v>
      </c>
      <c r="CN186" s="467" t="s">
        <v>102</v>
      </c>
      <c r="CO186" s="467" t="s">
        <v>97</v>
      </c>
      <c r="CP186" s="468" t="s">
        <v>102</v>
      </c>
      <c r="CQ186" s="356" t="s">
        <v>97</v>
      </c>
      <c r="CR186" s="357" t="s">
        <v>102</v>
      </c>
      <c r="CS186" s="357" t="s">
        <v>97</v>
      </c>
      <c r="CT186" s="357" t="s">
        <v>102</v>
      </c>
      <c r="CU186" s="357" t="s">
        <v>97</v>
      </c>
      <c r="CV186" s="358" t="s">
        <v>102</v>
      </c>
      <c r="CW186" s="357" t="s">
        <v>97</v>
      </c>
      <c r="CX186" s="358" t="s">
        <v>102</v>
      </c>
      <c r="CY186" s="351" t="s">
        <v>97</v>
      </c>
      <c r="CZ186" s="351" t="s">
        <v>102</v>
      </c>
      <c r="DA186" s="351" t="s">
        <v>110</v>
      </c>
      <c r="DB186" s="351">
        <v>85.23</v>
      </c>
      <c r="DC186" s="351" t="s">
        <v>110</v>
      </c>
      <c r="DD186" s="351">
        <v>40</v>
      </c>
      <c r="DE186" s="351" t="s">
        <v>110</v>
      </c>
      <c r="DF186" s="351">
        <v>0</v>
      </c>
      <c r="DG186" s="351" t="s">
        <v>97</v>
      </c>
      <c r="DH186" s="351" t="s">
        <v>102</v>
      </c>
      <c r="DI186" s="351" t="s">
        <v>97</v>
      </c>
      <c r="DJ186" s="351" t="s">
        <v>102</v>
      </c>
      <c r="DK186" s="351" t="s">
        <v>97</v>
      </c>
      <c r="DL186" s="351" t="s">
        <v>102</v>
      </c>
      <c r="DM186" s="351" t="s">
        <v>97</v>
      </c>
      <c r="DN186" s="351" t="s">
        <v>102</v>
      </c>
      <c r="DO186" s="351" t="s">
        <v>97</v>
      </c>
      <c r="DP186" s="351" t="s">
        <v>102</v>
      </c>
      <c r="DQ186" s="351" t="s">
        <v>97</v>
      </c>
      <c r="DR186" s="351" t="s">
        <v>102</v>
      </c>
      <c r="DS186" s="351" t="s">
        <v>97</v>
      </c>
      <c r="DT186" s="351" t="s">
        <v>102</v>
      </c>
      <c r="DU186" s="351" t="s">
        <v>97</v>
      </c>
      <c r="DV186" s="351" t="s">
        <v>102</v>
      </c>
      <c r="DW186" s="351" t="s">
        <v>97</v>
      </c>
      <c r="DX186" s="351" t="s">
        <v>102</v>
      </c>
      <c r="DY186" s="350" t="s">
        <v>97</v>
      </c>
      <c r="DZ186" s="350" t="s">
        <v>102</v>
      </c>
      <c r="EA186" s="350" t="s">
        <v>97</v>
      </c>
      <c r="EB186" s="350" t="s">
        <v>102</v>
      </c>
      <c r="EC186" s="350" t="s">
        <v>97</v>
      </c>
      <c r="ED186" s="350" t="s">
        <v>102</v>
      </c>
      <c r="EE186" s="351" t="s">
        <v>97</v>
      </c>
      <c r="EF186" s="351" t="s">
        <v>102</v>
      </c>
      <c r="EG186" s="351" t="s">
        <v>97</v>
      </c>
      <c r="EH186" s="359" t="s">
        <v>102</v>
      </c>
      <c r="EI186" s="360" t="s">
        <v>97</v>
      </c>
      <c r="EJ186" s="351" t="s">
        <v>102</v>
      </c>
      <c r="EK186" s="350" t="s">
        <v>97</v>
      </c>
      <c r="EL186" s="350" t="s">
        <v>102</v>
      </c>
      <c r="EM186" s="351" t="s">
        <v>97</v>
      </c>
      <c r="EN186" s="351" t="s">
        <v>102</v>
      </c>
      <c r="EO186" s="351" t="s">
        <v>97</v>
      </c>
      <c r="EP186" s="359" t="s">
        <v>102</v>
      </c>
      <c r="EQ186" s="360"/>
      <c r="ER186" s="350"/>
      <c r="ES186" s="350"/>
      <c r="ET186" s="350"/>
      <c r="EU186" s="350"/>
      <c r="EV186" s="350"/>
      <c r="EW186" s="350"/>
      <c r="EX186" s="350"/>
      <c r="EY186" s="350"/>
      <c r="EZ186" s="350"/>
      <c r="FA186" s="350"/>
      <c r="FB186" s="361"/>
      <c r="FC186" s="362"/>
      <c r="FD186" s="363"/>
      <c r="FE186" s="363"/>
      <c r="FF186" s="363"/>
      <c r="FG186" s="363"/>
      <c r="FH186" s="363"/>
      <c r="FI186" s="360"/>
      <c r="FJ186" s="350"/>
      <c r="FK186" s="350"/>
      <c r="FL186" s="350"/>
      <c r="FM186" s="350"/>
      <c r="FN186" s="350"/>
      <c r="FO186" s="350"/>
      <c r="FP186" s="361"/>
      <c r="FQ186" s="364"/>
      <c r="FR186" s="350"/>
      <c r="FS186" s="350"/>
      <c r="FT186" s="350"/>
      <c r="FU186" s="365"/>
      <c r="FV186" s="365"/>
      <c r="FW186" s="350"/>
      <c r="FX186" s="350"/>
      <c r="FY186" s="350"/>
      <c r="FZ186" s="350"/>
      <c r="GA186" s="350"/>
      <c r="GB186" s="350"/>
      <c r="GC186" s="361"/>
      <c r="GD186" s="360"/>
      <c r="GE186" s="365"/>
      <c r="GF186" s="350"/>
      <c r="GG186" s="350"/>
      <c r="GH186" s="350"/>
      <c r="GI186" s="350"/>
      <c r="GJ186" s="350"/>
      <c r="GK186" s="350"/>
      <c r="GL186" s="350"/>
      <c r="GM186" s="350"/>
      <c r="GN186" s="350"/>
      <c r="GO186" s="350"/>
      <c r="GP186" s="350"/>
      <c r="GQ186" s="350"/>
      <c r="GR186" s="350"/>
      <c r="GS186" s="350"/>
      <c r="GT186" s="350"/>
      <c r="GU186" s="350"/>
      <c r="GV186" s="350"/>
      <c r="GW186" s="350"/>
      <c r="GX186" s="350"/>
      <c r="GY186" s="350"/>
      <c r="GZ186" s="350"/>
      <c r="HA186" s="350"/>
      <c r="HB186" s="350"/>
      <c r="HC186" s="361"/>
      <c r="HD186" s="360"/>
      <c r="HE186" s="350"/>
      <c r="HF186" s="350"/>
      <c r="HG186" s="350"/>
      <c r="HH186" s="350"/>
      <c r="HI186" s="350"/>
      <c r="HJ186" s="350"/>
      <c r="HK186" s="350"/>
      <c r="HL186" s="350"/>
      <c r="HM186" s="350"/>
      <c r="HN186" s="350"/>
      <c r="HO186" s="361"/>
      <c r="HP186" s="1059"/>
      <c r="HQ186" s="1059"/>
      <c r="HR186" s="1059"/>
      <c r="HS186" s="1059"/>
      <c r="HT186" s="1059"/>
      <c r="HU186" s="1059"/>
      <c r="HV186" s="1059"/>
      <c r="HW186" s="1059"/>
      <c r="HX186" s="1059"/>
      <c r="HY186" s="1059"/>
      <c r="HZ186" s="1059"/>
      <c r="IA186" s="1059"/>
      <c r="IB186" s="1059"/>
      <c r="IC186" s="1059"/>
      <c r="ID186" s="1059"/>
      <c r="IE186" s="1059"/>
      <c r="IF186" s="1059"/>
      <c r="IG186" s="1059"/>
      <c r="IH186" s="1059"/>
      <c r="II186" s="1059"/>
      <c r="IJ186" s="1059"/>
      <c r="IK186" s="1059"/>
      <c r="IL186" s="1059"/>
      <c r="IM186" s="1059"/>
    </row>
    <row r="187" spans="1:247" s="366" customFormat="1" ht="30.75" thickBot="1" x14ac:dyDescent="0.3">
      <c r="A187" s="461">
        <v>186</v>
      </c>
      <c r="B187" s="461" t="s">
        <v>1332</v>
      </c>
      <c r="C187" s="461" t="s">
        <v>1333</v>
      </c>
      <c r="D187" s="412" t="s">
        <v>3895</v>
      </c>
      <c r="E187" s="1364" t="s">
        <v>4320</v>
      </c>
      <c r="F187" s="461" t="s">
        <v>1337</v>
      </c>
      <c r="G187" s="461" t="s">
        <v>96</v>
      </c>
      <c r="H187" s="1122">
        <v>26927</v>
      </c>
      <c r="I187" s="461">
        <v>50</v>
      </c>
      <c r="J187" s="461"/>
      <c r="K187" s="461" t="s">
        <v>563</v>
      </c>
      <c r="L187" s="461"/>
      <c r="M187" s="461" t="s">
        <v>217</v>
      </c>
      <c r="N187" s="461"/>
      <c r="O187" s="461"/>
      <c r="P187" s="461"/>
      <c r="Q187" s="461" t="s">
        <v>1338</v>
      </c>
      <c r="R187" s="461"/>
      <c r="S187" s="1129">
        <v>1998</v>
      </c>
      <c r="T187" s="461"/>
      <c r="U187" s="461" t="s">
        <v>100</v>
      </c>
      <c r="V187" s="461"/>
      <c r="W187" s="461" t="s">
        <v>101</v>
      </c>
      <c r="X187" s="461"/>
      <c r="Y187" s="461" t="s">
        <v>596</v>
      </c>
      <c r="Z187" s="461"/>
      <c r="AA187" s="461" t="s">
        <v>1313</v>
      </c>
      <c r="AB187" s="461"/>
      <c r="AC187" s="461"/>
      <c r="AD187" s="461"/>
      <c r="AE187" s="461" t="s">
        <v>102</v>
      </c>
      <c r="AF187" s="461" t="s">
        <v>117</v>
      </c>
      <c r="AG187" s="913" t="s">
        <v>1323</v>
      </c>
      <c r="AH187" s="461" t="s">
        <v>119</v>
      </c>
      <c r="AI187" s="351" t="s">
        <v>98</v>
      </c>
      <c r="AJ187" s="461" t="s">
        <v>1339</v>
      </c>
      <c r="AK187" s="1133">
        <v>45233</v>
      </c>
      <c r="AL187" s="351" t="s">
        <v>102</v>
      </c>
      <c r="AM187" s="351" t="s">
        <v>102</v>
      </c>
      <c r="AN187" s="461" t="s">
        <v>217</v>
      </c>
      <c r="AO187" s="350" t="s">
        <v>106</v>
      </c>
      <c r="AP187" s="461" t="s">
        <v>1316</v>
      </c>
      <c r="AQ187" s="462" t="s">
        <v>515</v>
      </c>
      <c r="AR187" s="461" t="s">
        <v>102</v>
      </c>
      <c r="AS187" s="350" t="s">
        <v>107</v>
      </c>
      <c r="AT187" s="461" t="s">
        <v>102</v>
      </c>
      <c r="AU187" s="351" t="s">
        <v>171</v>
      </c>
      <c r="AV187" s="991" t="s">
        <v>9</v>
      </c>
      <c r="AW187" s="461" t="s">
        <v>484</v>
      </c>
      <c r="AX187" s="462" t="s">
        <v>484</v>
      </c>
      <c r="AY187" s="461" t="s">
        <v>484</v>
      </c>
      <c r="AZ187" s="1370" t="s">
        <v>4565</v>
      </c>
      <c r="BA187" s="461" t="s">
        <v>102</v>
      </c>
      <c r="BB187" s="461" t="s">
        <v>102</v>
      </c>
      <c r="BC187" s="461"/>
      <c r="BD187" s="350" t="s">
        <v>1340</v>
      </c>
      <c r="BE187" s="352">
        <v>3</v>
      </c>
      <c r="BF187" s="353">
        <v>3</v>
      </c>
      <c r="BG187" s="353"/>
      <c r="BH187" s="353">
        <v>7.5</v>
      </c>
      <c r="BI187" s="353">
        <v>5.5</v>
      </c>
      <c r="BJ187" s="353">
        <v>0</v>
      </c>
      <c r="BK187" s="353">
        <v>0</v>
      </c>
      <c r="BL187" s="354">
        <f t="shared" si="110"/>
        <v>10.5</v>
      </c>
      <c r="BM187" s="354">
        <f t="shared" si="112"/>
        <v>8.5</v>
      </c>
      <c r="BN187" s="355">
        <f t="shared" si="113"/>
        <v>6.5</v>
      </c>
      <c r="BO187" s="463" t="s">
        <v>97</v>
      </c>
      <c r="BP187" s="464" t="s">
        <v>102</v>
      </c>
      <c r="BQ187" s="464" t="s">
        <v>97</v>
      </c>
      <c r="BR187" s="464" t="s">
        <v>102</v>
      </c>
      <c r="BS187" s="464" t="s">
        <v>97</v>
      </c>
      <c r="BT187" s="465" t="s">
        <v>102</v>
      </c>
      <c r="BU187" s="463" t="s">
        <v>97</v>
      </c>
      <c r="BV187" s="464" t="s">
        <v>102</v>
      </c>
      <c r="BW187" s="464" t="s">
        <v>97</v>
      </c>
      <c r="BX187" s="464" t="s">
        <v>102</v>
      </c>
      <c r="BY187" s="464" t="s">
        <v>97</v>
      </c>
      <c r="BZ187" s="465" t="s">
        <v>102</v>
      </c>
      <c r="CA187" s="466" t="s">
        <v>97</v>
      </c>
      <c r="CB187" s="467" t="s">
        <v>102</v>
      </c>
      <c r="CC187" s="467" t="s">
        <v>97</v>
      </c>
      <c r="CD187" s="467" t="s">
        <v>102</v>
      </c>
      <c r="CE187" s="467" t="s">
        <v>97</v>
      </c>
      <c r="CF187" s="467" t="s">
        <v>102</v>
      </c>
      <c r="CG187" s="467" t="s">
        <v>97</v>
      </c>
      <c r="CH187" s="467" t="s">
        <v>102</v>
      </c>
      <c r="CI187" s="467" t="s">
        <v>97</v>
      </c>
      <c r="CJ187" s="467" t="s">
        <v>102</v>
      </c>
      <c r="CK187" s="467" t="s">
        <v>97</v>
      </c>
      <c r="CL187" s="467" t="s">
        <v>102</v>
      </c>
      <c r="CM187" s="467" t="s">
        <v>97</v>
      </c>
      <c r="CN187" s="467" t="s">
        <v>102</v>
      </c>
      <c r="CO187" s="467" t="s">
        <v>97</v>
      </c>
      <c r="CP187" s="468" t="s">
        <v>102</v>
      </c>
      <c r="CQ187" s="356" t="s">
        <v>97</v>
      </c>
      <c r="CR187" s="357" t="s">
        <v>102</v>
      </c>
      <c r="CS187" s="357" t="s">
        <v>97</v>
      </c>
      <c r="CT187" s="357" t="s">
        <v>102</v>
      </c>
      <c r="CU187" s="357" t="s">
        <v>97</v>
      </c>
      <c r="CV187" s="358" t="s">
        <v>102</v>
      </c>
      <c r="CW187" s="357" t="s">
        <v>97</v>
      </c>
      <c r="CX187" s="358" t="s">
        <v>102</v>
      </c>
      <c r="CY187" s="351" t="s">
        <v>97</v>
      </c>
      <c r="CZ187" s="351" t="s">
        <v>102</v>
      </c>
      <c r="DA187" s="351" t="s">
        <v>110</v>
      </c>
      <c r="DB187" s="351">
        <v>82.14</v>
      </c>
      <c r="DC187" s="351" t="s">
        <v>110</v>
      </c>
      <c r="DD187" s="351">
        <v>91</v>
      </c>
      <c r="DE187" s="351" t="s">
        <v>110</v>
      </c>
      <c r="DF187" s="351">
        <v>87</v>
      </c>
      <c r="DG187" s="351" t="s">
        <v>97</v>
      </c>
      <c r="DH187" s="351" t="s">
        <v>102</v>
      </c>
      <c r="DI187" s="351" t="s">
        <v>97</v>
      </c>
      <c r="DJ187" s="351" t="s">
        <v>102</v>
      </c>
      <c r="DK187" s="351" t="s">
        <v>97</v>
      </c>
      <c r="DL187" s="351" t="s">
        <v>102</v>
      </c>
      <c r="DM187" s="351" t="s">
        <v>97</v>
      </c>
      <c r="DN187" s="351" t="s">
        <v>102</v>
      </c>
      <c r="DO187" s="351" t="s">
        <v>97</v>
      </c>
      <c r="DP187" s="351" t="s">
        <v>102</v>
      </c>
      <c r="DQ187" s="351" t="s">
        <v>97</v>
      </c>
      <c r="DR187" s="351" t="s">
        <v>102</v>
      </c>
      <c r="DS187" s="351" t="s">
        <v>97</v>
      </c>
      <c r="DT187" s="351" t="s">
        <v>102</v>
      </c>
      <c r="DU187" s="351" t="s">
        <v>97</v>
      </c>
      <c r="DV187" s="351" t="s">
        <v>102</v>
      </c>
      <c r="DW187" s="351" t="s">
        <v>97</v>
      </c>
      <c r="DX187" s="351" t="s">
        <v>102</v>
      </c>
      <c r="DY187" s="350" t="s">
        <v>110</v>
      </c>
      <c r="DZ187" s="350" t="s">
        <v>287</v>
      </c>
      <c r="EA187" s="350" t="s">
        <v>110</v>
      </c>
      <c r="EB187" s="350" t="s">
        <v>143</v>
      </c>
      <c r="EC187" s="350" t="s">
        <v>97</v>
      </c>
      <c r="ED187" s="350" t="s">
        <v>102</v>
      </c>
      <c r="EE187" s="351" t="s">
        <v>97</v>
      </c>
      <c r="EF187" s="351" t="s">
        <v>102</v>
      </c>
      <c r="EG187" s="351" t="s">
        <v>97</v>
      </c>
      <c r="EH187" s="359" t="s">
        <v>102</v>
      </c>
      <c r="EI187" s="360" t="s">
        <v>110</v>
      </c>
      <c r="EJ187" s="351" t="s">
        <v>313</v>
      </c>
      <c r="EK187" s="350" t="s">
        <v>97</v>
      </c>
      <c r="EL187" s="350" t="s">
        <v>102</v>
      </c>
      <c r="EM187" s="351" t="s">
        <v>97</v>
      </c>
      <c r="EN187" s="351" t="s">
        <v>102</v>
      </c>
      <c r="EO187" s="351" t="s">
        <v>97</v>
      </c>
      <c r="EP187" s="359" t="s">
        <v>102</v>
      </c>
      <c r="EQ187" s="360"/>
      <c r="ER187" s="350"/>
      <c r="ES187" s="350"/>
      <c r="ET187" s="350"/>
      <c r="EU187" s="350"/>
      <c r="EV187" s="350"/>
      <c r="EW187" s="350" t="s">
        <v>97</v>
      </c>
      <c r="EX187" s="350" t="s">
        <v>102</v>
      </c>
      <c r="EY187" s="350" t="s">
        <v>97</v>
      </c>
      <c r="EZ187" s="350" t="s">
        <v>102</v>
      </c>
      <c r="FA187" s="350" t="s">
        <v>97</v>
      </c>
      <c r="FB187" s="361" t="s">
        <v>102</v>
      </c>
      <c r="FC187" s="362"/>
      <c r="FD187" s="363"/>
      <c r="FE187" s="363"/>
      <c r="FF187" s="363"/>
      <c r="FG187" s="363"/>
      <c r="FH187" s="363"/>
      <c r="FI187" s="360"/>
      <c r="FJ187" s="350"/>
      <c r="FK187" s="350"/>
      <c r="FL187" s="350"/>
      <c r="FM187" s="350"/>
      <c r="FN187" s="350"/>
      <c r="FO187" s="350"/>
      <c r="FP187" s="361"/>
      <c r="FQ187" s="364"/>
      <c r="FR187" s="350"/>
      <c r="FS187" s="350"/>
      <c r="FT187" s="350"/>
      <c r="FU187" s="365"/>
      <c r="FV187" s="365"/>
      <c r="FW187" s="350" t="s">
        <v>1173</v>
      </c>
      <c r="FX187" s="350"/>
      <c r="FY187" s="350"/>
      <c r="FZ187" s="350"/>
      <c r="GA187" s="773"/>
      <c r="GB187" s="350"/>
      <c r="GC187" s="361"/>
      <c r="GD187" s="360"/>
      <c r="GE187" s="365"/>
      <c r="GF187" s="350"/>
      <c r="GG187" s="350"/>
      <c r="GH187" s="350"/>
      <c r="GI187" s="350"/>
      <c r="GJ187" s="350"/>
      <c r="GK187" s="350"/>
      <c r="GL187" s="350"/>
      <c r="GM187" s="350"/>
      <c r="GN187" s="350"/>
      <c r="GO187" s="350"/>
      <c r="GP187" s="350"/>
      <c r="GQ187" s="350"/>
      <c r="GR187" s="350"/>
      <c r="GS187" s="350" t="s">
        <v>436</v>
      </c>
      <c r="GT187" s="949" t="s">
        <v>1046</v>
      </c>
      <c r="GU187" s="350" t="s">
        <v>181</v>
      </c>
      <c r="GV187" s="350" t="s">
        <v>97</v>
      </c>
      <c r="GW187" s="350" t="s">
        <v>238</v>
      </c>
      <c r="GX187" s="350"/>
      <c r="GY187" s="350"/>
      <c r="GZ187" s="350"/>
      <c r="HA187" s="350"/>
      <c r="HB187" s="350"/>
      <c r="HC187" s="361"/>
      <c r="HD187" s="360" t="s">
        <v>97</v>
      </c>
      <c r="HE187" s="350" t="s">
        <v>110</v>
      </c>
      <c r="HF187" s="350"/>
      <c r="HG187" s="350"/>
      <c r="HH187" s="350"/>
      <c r="HI187" s="350"/>
      <c r="HJ187" s="350"/>
      <c r="HK187" s="350"/>
      <c r="HL187" s="350"/>
      <c r="HM187" s="350"/>
      <c r="HN187" s="350"/>
      <c r="HO187" s="361"/>
      <c r="HP187" s="1059"/>
      <c r="HQ187" s="1059"/>
      <c r="HR187" s="1059"/>
      <c r="HS187" s="1059"/>
      <c r="HT187" s="1059"/>
      <c r="HU187" s="1059"/>
      <c r="HV187" s="1059"/>
      <c r="HW187" s="1059"/>
      <c r="HX187" s="1059"/>
      <c r="HY187" s="1059"/>
      <c r="HZ187" s="1059"/>
      <c r="IA187" s="1059"/>
      <c r="IB187" s="1059"/>
      <c r="IC187" s="1059"/>
      <c r="ID187" s="1059"/>
      <c r="IE187" s="1059"/>
      <c r="IF187" s="1059"/>
      <c r="IG187" s="1059"/>
      <c r="IH187" s="1059"/>
      <c r="II187" s="1059"/>
      <c r="IJ187" s="1059"/>
      <c r="IK187" s="1059"/>
      <c r="IL187" s="1059"/>
      <c r="IM187" s="1059"/>
    </row>
    <row r="188" spans="1:247" s="366" customFormat="1" ht="15.75" thickBot="1" x14ac:dyDescent="0.3">
      <c r="A188" s="461">
        <v>187</v>
      </c>
      <c r="B188" s="461" t="s">
        <v>1335</v>
      </c>
      <c r="C188" s="461" t="s">
        <v>1336</v>
      </c>
      <c r="D188" s="412" t="s">
        <v>3896</v>
      </c>
      <c r="E188" s="1364" t="s">
        <v>4321</v>
      </c>
      <c r="F188" s="461" t="s">
        <v>102</v>
      </c>
      <c r="G188" s="461" t="s">
        <v>147</v>
      </c>
      <c r="H188" s="461" t="s">
        <v>102</v>
      </c>
      <c r="I188" s="461" t="s">
        <v>102</v>
      </c>
      <c r="J188" s="461"/>
      <c r="K188" s="461" t="s">
        <v>489</v>
      </c>
      <c r="L188" s="461"/>
      <c r="M188" s="461" t="s">
        <v>102</v>
      </c>
      <c r="N188" s="461"/>
      <c r="O188" s="461"/>
      <c r="P188" s="461"/>
      <c r="Q188" s="461" t="s">
        <v>102</v>
      </c>
      <c r="R188" s="461"/>
      <c r="S188" s="1129" t="s">
        <v>102</v>
      </c>
      <c r="T188" s="461"/>
      <c r="U188" s="461" t="s">
        <v>100</v>
      </c>
      <c r="V188" s="461"/>
      <c r="W188" s="461" t="s">
        <v>634</v>
      </c>
      <c r="X188" s="461"/>
      <c r="Y188" s="461" t="s">
        <v>102</v>
      </c>
      <c r="Z188" s="461"/>
      <c r="AA188" s="461" t="s">
        <v>1313</v>
      </c>
      <c r="AB188" s="461"/>
      <c r="AC188" s="461"/>
      <c r="AD188" s="461"/>
      <c r="AE188" s="461" t="s">
        <v>102</v>
      </c>
      <c r="AF188" s="461" t="s">
        <v>117</v>
      </c>
      <c r="AG188" s="913" t="s">
        <v>1323</v>
      </c>
      <c r="AH188" s="461" t="s">
        <v>119</v>
      </c>
      <c r="AI188" s="351" t="s">
        <v>98</v>
      </c>
      <c r="AJ188" s="461" t="s">
        <v>1315</v>
      </c>
      <c r="AK188" s="1133">
        <v>45233</v>
      </c>
      <c r="AL188" s="351" t="s">
        <v>102</v>
      </c>
      <c r="AM188" s="351" t="s">
        <v>102</v>
      </c>
      <c r="AN188" s="461" t="s">
        <v>154</v>
      </c>
      <c r="AO188" s="350" t="s">
        <v>122</v>
      </c>
      <c r="AP188" s="461" t="s">
        <v>1316</v>
      </c>
      <c r="AQ188" s="462" t="s">
        <v>515</v>
      </c>
      <c r="AR188" s="461" t="s">
        <v>102</v>
      </c>
      <c r="AS188" s="350" t="s">
        <v>107</v>
      </c>
      <c r="AT188" s="461" t="s">
        <v>102</v>
      </c>
      <c r="AU188" s="351" t="s">
        <v>171</v>
      </c>
      <c r="AV188" s="991" t="s">
        <v>9</v>
      </c>
      <c r="AW188" s="461" t="s">
        <v>484</v>
      </c>
      <c r="AX188" s="462" t="s">
        <v>484</v>
      </c>
      <c r="AY188" s="461" t="s">
        <v>484</v>
      </c>
      <c r="AZ188" s="1369" t="s">
        <v>2835</v>
      </c>
      <c r="BA188" s="461" t="s">
        <v>102</v>
      </c>
      <c r="BB188" s="461" t="s">
        <v>102</v>
      </c>
      <c r="BC188" s="461"/>
      <c r="BD188" s="350" t="s">
        <v>1344</v>
      </c>
      <c r="BE188" s="352">
        <v>3</v>
      </c>
      <c r="BF188" s="353">
        <v>3</v>
      </c>
      <c r="BG188" s="353"/>
      <c r="BH188" s="353">
        <v>7.5</v>
      </c>
      <c r="BI188" s="353">
        <v>7.5</v>
      </c>
      <c r="BJ188" s="353">
        <v>4.5</v>
      </c>
      <c r="BK188" s="353">
        <v>4.5</v>
      </c>
      <c r="BL188" s="354">
        <f t="shared" si="110"/>
        <v>15</v>
      </c>
      <c r="BM188" s="354">
        <f t="shared" si="112"/>
        <v>15</v>
      </c>
      <c r="BN188" s="772">
        <f>15-BM188</f>
        <v>0</v>
      </c>
      <c r="BO188" s="463" t="s">
        <v>97</v>
      </c>
      <c r="BP188" s="464" t="s">
        <v>102</v>
      </c>
      <c r="BQ188" s="464" t="s">
        <v>97</v>
      </c>
      <c r="BR188" s="464" t="s">
        <v>102</v>
      </c>
      <c r="BS188" s="464" t="s">
        <v>97</v>
      </c>
      <c r="BT188" s="465" t="s">
        <v>102</v>
      </c>
      <c r="BU188" s="463" t="s">
        <v>97</v>
      </c>
      <c r="BV188" s="464" t="s">
        <v>102</v>
      </c>
      <c r="BW188" s="464" t="s">
        <v>97</v>
      </c>
      <c r="BX188" s="464" t="s">
        <v>102</v>
      </c>
      <c r="BY188" s="464" t="s">
        <v>97</v>
      </c>
      <c r="BZ188" s="465" t="s">
        <v>102</v>
      </c>
      <c r="CA188" s="466" t="s">
        <v>97</v>
      </c>
      <c r="CB188" s="467" t="s">
        <v>102</v>
      </c>
      <c r="CC188" s="467" t="s">
        <v>97</v>
      </c>
      <c r="CD188" s="467" t="s">
        <v>102</v>
      </c>
      <c r="CE188" s="467" t="s">
        <v>97</v>
      </c>
      <c r="CF188" s="467" t="s">
        <v>102</v>
      </c>
      <c r="CG188" s="467" t="s">
        <v>97</v>
      </c>
      <c r="CH188" s="467" t="s">
        <v>102</v>
      </c>
      <c r="CI188" s="467" t="s">
        <v>97</v>
      </c>
      <c r="CJ188" s="467" t="s">
        <v>102</v>
      </c>
      <c r="CK188" s="467" t="s">
        <v>97</v>
      </c>
      <c r="CL188" s="467" t="s">
        <v>102</v>
      </c>
      <c r="CM188" s="467" t="s">
        <v>97</v>
      </c>
      <c r="CN188" s="467" t="s">
        <v>102</v>
      </c>
      <c r="CO188" s="467" t="s">
        <v>97</v>
      </c>
      <c r="CP188" s="468" t="s">
        <v>102</v>
      </c>
      <c r="CQ188" s="356" t="s">
        <v>97</v>
      </c>
      <c r="CR188" s="357" t="s">
        <v>102</v>
      </c>
      <c r="CS188" s="357" t="s">
        <v>97</v>
      </c>
      <c r="CT188" s="357" t="s">
        <v>102</v>
      </c>
      <c r="CU188" s="357" t="s">
        <v>97</v>
      </c>
      <c r="CV188" s="358" t="s">
        <v>102</v>
      </c>
      <c r="CW188" s="357" t="s">
        <v>97</v>
      </c>
      <c r="CX188" s="358" t="s">
        <v>102</v>
      </c>
      <c r="CY188" s="351" t="s">
        <v>97</v>
      </c>
      <c r="CZ188" s="351" t="s">
        <v>102</v>
      </c>
      <c r="DA188" s="351" t="s">
        <v>110</v>
      </c>
      <c r="DB188" s="351">
        <v>70.400000000000006</v>
      </c>
      <c r="DC188" s="351" t="s">
        <v>110</v>
      </c>
      <c r="DD188" s="351">
        <v>70</v>
      </c>
      <c r="DE188" s="351" t="s">
        <v>110</v>
      </c>
      <c r="DF188" s="351">
        <v>76</v>
      </c>
      <c r="DG188" s="351" t="s">
        <v>97</v>
      </c>
      <c r="DH188" s="351" t="s">
        <v>102</v>
      </c>
      <c r="DI188" s="351" t="s">
        <v>97</v>
      </c>
      <c r="DJ188" s="351" t="s">
        <v>102</v>
      </c>
      <c r="DK188" s="351" t="s">
        <v>97</v>
      </c>
      <c r="DL188" s="351" t="s">
        <v>102</v>
      </c>
      <c r="DM188" s="351" t="s">
        <v>97</v>
      </c>
      <c r="DN188" s="351" t="s">
        <v>102</v>
      </c>
      <c r="DO188" s="351" t="s">
        <v>97</v>
      </c>
      <c r="DP188" s="351" t="s">
        <v>102</v>
      </c>
      <c r="DQ188" s="351" t="s">
        <v>97</v>
      </c>
      <c r="DR188" s="351" t="s">
        <v>102</v>
      </c>
      <c r="DS188" s="351" t="s">
        <v>97</v>
      </c>
      <c r="DT188" s="351" t="s">
        <v>102</v>
      </c>
      <c r="DU188" s="351" t="s">
        <v>97</v>
      </c>
      <c r="DV188" s="351" t="s">
        <v>102</v>
      </c>
      <c r="DW188" s="351" t="s">
        <v>97</v>
      </c>
      <c r="DX188" s="351" t="s">
        <v>102</v>
      </c>
      <c r="DY188" s="350" t="s">
        <v>110</v>
      </c>
      <c r="DZ188" s="350" t="s">
        <v>351</v>
      </c>
      <c r="EA188" s="350" t="s">
        <v>110</v>
      </c>
      <c r="EB188" s="350" t="s">
        <v>351</v>
      </c>
      <c r="EC188" s="350" t="s">
        <v>97</v>
      </c>
      <c r="ED188" s="350" t="s">
        <v>102</v>
      </c>
      <c r="EE188" s="351" t="s">
        <v>97</v>
      </c>
      <c r="EF188" s="351" t="s">
        <v>102</v>
      </c>
      <c r="EG188" s="351" t="s">
        <v>97</v>
      </c>
      <c r="EH188" s="359" t="s">
        <v>102</v>
      </c>
      <c r="EI188" s="360" t="s">
        <v>110</v>
      </c>
      <c r="EJ188" s="351" t="s">
        <v>351</v>
      </c>
      <c r="EK188" s="350" t="s">
        <v>97</v>
      </c>
      <c r="EL188" s="350" t="s">
        <v>102</v>
      </c>
      <c r="EM188" s="351" t="s">
        <v>97</v>
      </c>
      <c r="EN188" s="351" t="s">
        <v>102</v>
      </c>
      <c r="EO188" s="351" t="s">
        <v>97</v>
      </c>
      <c r="EP188" s="359" t="s">
        <v>102</v>
      </c>
      <c r="EQ188" s="360"/>
      <c r="ER188" s="350"/>
      <c r="ES188" s="350"/>
      <c r="ET188" s="350"/>
      <c r="EU188" s="350"/>
      <c r="EV188" s="350"/>
      <c r="EW188" s="350" t="s">
        <v>110</v>
      </c>
      <c r="EX188" s="350" t="s">
        <v>350</v>
      </c>
      <c r="EY188" s="350" t="s">
        <v>97</v>
      </c>
      <c r="EZ188" s="350" t="s">
        <v>102</v>
      </c>
      <c r="FA188" s="350" t="s">
        <v>97</v>
      </c>
      <c r="FB188" s="361" t="s">
        <v>102</v>
      </c>
      <c r="FC188" s="362"/>
      <c r="FD188" s="363"/>
      <c r="FE188" s="363"/>
      <c r="FF188" s="363"/>
      <c r="FG188" s="363"/>
      <c r="FH188" s="363"/>
      <c r="FI188" s="360"/>
      <c r="FJ188" s="350"/>
      <c r="FK188" s="350"/>
      <c r="FL188" s="350"/>
      <c r="FM188" s="350"/>
      <c r="FN188" s="350"/>
      <c r="FO188" s="350"/>
      <c r="FP188" s="361"/>
      <c r="FQ188" s="364"/>
      <c r="FR188" s="350"/>
      <c r="FS188" s="350"/>
      <c r="FT188" s="350"/>
      <c r="FU188" s="365"/>
      <c r="FV188" s="365"/>
      <c r="FW188" s="350"/>
      <c r="FX188" s="350"/>
      <c r="FY188" s="350"/>
      <c r="FZ188" s="361"/>
      <c r="GA188" s="350" t="s">
        <v>181</v>
      </c>
      <c r="GB188" s="774" t="s">
        <v>110</v>
      </c>
      <c r="GC188" s="361" t="s">
        <v>143</v>
      </c>
      <c r="GD188" s="360"/>
      <c r="GE188" s="365"/>
      <c r="GF188" s="350"/>
      <c r="GG188" s="350"/>
      <c r="GH188" s="350"/>
      <c r="GI188" s="350"/>
      <c r="GJ188" s="350"/>
      <c r="GK188" s="350"/>
      <c r="GL188" s="350"/>
      <c r="GM188" s="350"/>
      <c r="GN188" s="350"/>
      <c r="GO188" s="350"/>
      <c r="GP188" s="350"/>
      <c r="GQ188" s="350"/>
      <c r="GR188" s="350"/>
      <c r="GS188" s="350" t="s">
        <v>110</v>
      </c>
      <c r="GT188" s="350" t="s">
        <v>526</v>
      </c>
      <c r="GU188" s="350"/>
      <c r="GV188" s="350"/>
      <c r="GW188" s="350"/>
      <c r="GX188" s="350"/>
      <c r="GY188" s="350"/>
      <c r="GZ188" s="350"/>
      <c r="HA188" s="350" t="s">
        <v>181</v>
      </c>
      <c r="HB188" s="350" t="s">
        <v>110</v>
      </c>
      <c r="HC188" s="361" t="s">
        <v>143</v>
      </c>
      <c r="HD188" s="360"/>
      <c r="HE188" s="350"/>
      <c r="HF188" s="350"/>
      <c r="HG188" s="350"/>
      <c r="HH188" s="350"/>
      <c r="HI188" s="350"/>
      <c r="HJ188" s="350"/>
      <c r="HK188" s="350"/>
      <c r="HL188" s="350"/>
      <c r="HM188" s="350" t="s">
        <v>181</v>
      </c>
      <c r="HN188" s="350" t="s">
        <v>110</v>
      </c>
      <c r="HO188" s="361" t="s">
        <v>287</v>
      </c>
      <c r="HP188" s="1059"/>
      <c r="HQ188" s="1059"/>
      <c r="HR188" s="1059"/>
      <c r="HS188" s="1059"/>
      <c r="HT188" s="1059"/>
      <c r="HU188" s="1059"/>
      <c r="HV188" s="1059"/>
      <c r="HW188" s="1059"/>
      <c r="HX188" s="1059"/>
      <c r="HY188" s="1059"/>
      <c r="HZ188" s="1059"/>
      <c r="IA188" s="1059"/>
      <c r="IB188" s="1059"/>
      <c r="IC188" s="1059"/>
      <c r="ID188" s="1059"/>
      <c r="IE188" s="1059" t="s">
        <v>1341</v>
      </c>
      <c r="IF188" s="1059"/>
      <c r="IG188" s="1059"/>
      <c r="IH188" s="1059"/>
      <c r="II188" s="1059"/>
      <c r="IJ188" s="1059"/>
      <c r="IK188" s="1059"/>
      <c r="IL188" s="1059"/>
      <c r="IM188" s="1059"/>
    </row>
    <row r="189" spans="1:247" s="366" customFormat="1" ht="15.75" thickBot="1" x14ac:dyDescent="0.3">
      <c r="A189" s="461">
        <v>188</v>
      </c>
      <c r="B189" s="461" t="s">
        <v>1342</v>
      </c>
      <c r="C189" s="461" t="s">
        <v>1343</v>
      </c>
      <c r="D189" s="412" t="s">
        <v>3897</v>
      </c>
      <c r="E189" s="1364" t="s">
        <v>4322</v>
      </c>
      <c r="F189" s="461" t="s">
        <v>1347</v>
      </c>
      <c r="G189" s="461" t="s">
        <v>147</v>
      </c>
      <c r="H189" s="1122">
        <v>27650</v>
      </c>
      <c r="I189" s="461">
        <v>48</v>
      </c>
      <c r="J189" s="461"/>
      <c r="K189" s="461" t="s">
        <v>563</v>
      </c>
      <c r="L189" s="461"/>
      <c r="M189" s="461" t="s">
        <v>1348</v>
      </c>
      <c r="N189" s="461"/>
      <c r="O189" s="461"/>
      <c r="P189" s="461"/>
      <c r="Q189" s="461" t="s">
        <v>68</v>
      </c>
      <c r="R189" s="461"/>
      <c r="S189" s="1129">
        <v>2002</v>
      </c>
      <c r="T189" s="461"/>
      <c r="U189" s="461" t="s">
        <v>100</v>
      </c>
      <c r="V189" s="461"/>
      <c r="W189" s="461" t="s">
        <v>101</v>
      </c>
      <c r="X189" s="461"/>
      <c r="Y189" s="461" t="s">
        <v>1349</v>
      </c>
      <c r="Z189" s="461"/>
      <c r="AA189" s="461" t="s">
        <v>1313</v>
      </c>
      <c r="AB189" s="461"/>
      <c r="AC189" s="461"/>
      <c r="AD189" s="461"/>
      <c r="AE189" s="461" t="s">
        <v>102</v>
      </c>
      <c r="AF189" s="461" t="s">
        <v>117</v>
      </c>
      <c r="AG189" s="913" t="s">
        <v>1323</v>
      </c>
      <c r="AH189" s="461" t="s">
        <v>119</v>
      </c>
      <c r="AI189" s="351" t="s">
        <v>98</v>
      </c>
      <c r="AJ189" s="461" t="s">
        <v>1339</v>
      </c>
      <c r="AK189" s="1133">
        <v>45233</v>
      </c>
      <c r="AL189" s="351" t="s">
        <v>102</v>
      </c>
      <c r="AM189" s="351" t="s">
        <v>102</v>
      </c>
      <c r="AN189" s="461" t="s">
        <v>154</v>
      </c>
      <c r="AO189" s="350" t="s">
        <v>140</v>
      </c>
      <c r="AP189" s="461" t="s">
        <v>1316</v>
      </c>
      <c r="AQ189" s="462" t="s">
        <v>515</v>
      </c>
      <c r="AR189" s="461" t="s">
        <v>102</v>
      </c>
      <c r="AS189" s="350" t="s">
        <v>170</v>
      </c>
      <c r="AT189" s="461" t="s">
        <v>102</v>
      </c>
      <c r="AU189" s="351" t="s">
        <v>171</v>
      </c>
      <c r="AV189" s="991" t="s">
        <v>9</v>
      </c>
      <c r="AW189" s="461" t="s">
        <v>484</v>
      </c>
      <c r="AX189" s="462" t="s">
        <v>484</v>
      </c>
      <c r="AY189" s="461" t="s">
        <v>484</v>
      </c>
      <c r="AZ189" s="461" t="s">
        <v>335</v>
      </c>
      <c r="BA189" s="461" t="s">
        <v>495</v>
      </c>
      <c r="BB189" s="461" t="s">
        <v>372</v>
      </c>
      <c r="BC189" s="461"/>
      <c r="BD189" s="350" t="s">
        <v>1350</v>
      </c>
      <c r="BE189" s="352">
        <v>3</v>
      </c>
      <c r="BF189" s="353">
        <v>3</v>
      </c>
      <c r="BG189" s="353"/>
      <c r="BH189" s="352">
        <v>6</v>
      </c>
      <c r="BI189" s="352">
        <v>4</v>
      </c>
      <c r="BJ189" s="352">
        <v>0</v>
      </c>
      <c r="BK189" s="352">
        <v>0</v>
      </c>
      <c r="BL189" s="354">
        <f t="shared" si="110"/>
        <v>9</v>
      </c>
      <c r="BM189" s="354">
        <f t="shared" si="112"/>
        <v>7</v>
      </c>
      <c r="BN189" s="355">
        <f t="shared" si="113"/>
        <v>8</v>
      </c>
      <c r="BO189" s="463" t="s">
        <v>97</v>
      </c>
      <c r="BP189" s="464" t="s">
        <v>102</v>
      </c>
      <c r="BQ189" s="464" t="s">
        <v>97</v>
      </c>
      <c r="BR189" s="464" t="s">
        <v>102</v>
      </c>
      <c r="BS189" s="464" t="s">
        <v>97</v>
      </c>
      <c r="BT189" s="465" t="s">
        <v>102</v>
      </c>
      <c r="BU189" s="463" t="s">
        <v>97</v>
      </c>
      <c r="BV189" s="464" t="s">
        <v>102</v>
      </c>
      <c r="BW189" s="464" t="s">
        <v>97</v>
      </c>
      <c r="BX189" s="464" t="s">
        <v>102</v>
      </c>
      <c r="BY189" s="464" t="s">
        <v>97</v>
      </c>
      <c r="BZ189" s="465" t="s">
        <v>102</v>
      </c>
      <c r="CA189" s="466" t="s">
        <v>97</v>
      </c>
      <c r="CB189" s="467" t="s">
        <v>102</v>
      </c>
      <c r="CC189" s="467" t="s">
        <v>97</v>
      </c>
      <c r="CD189" s="467" t="s">
        <v>102</v>
      </c>
      <c r="CE189" s="467" t="s">
        <v>97</v>
      </c>
      <c r="CF189" s="467" t="s">
        <v>102</v>
      </c>
      <c r="CG189" s="467" t="s">
        <v>97</v>
      </c>
      <c r="CH189" s="467" t="s">
        <v>102</v>
      </c>
      <c r="CI189" s="467" t="s">
        <v>97</v>
      </c>
      <c r="CJ189" s="467" t="s">
        <v>102</v>
      </c>
      <c r="CK189" s="467" t="s">
        <v>97</v>
      </c>
      <c r="CL189" s="467" t="s">
        <v>102</v>
      </c>
      <c r="CM189" s="467" t="s">
        <v>97</v>
      </c>
      <c r="CN189" s="467" t="s">
        <v>102</v>
      </c>
      <c r="CO189" s="467" t="s">
        <v>97</v>
      </c>
      <c r="CP189" s="468" t="s">
        <v>102</v>
      </c>
      <c r="CQ189" s="356" t="s">
        <v>97</v>
      </c>
      <c r="CR189" s="357" t="s">
        <v>102</v>
      </c>
      <c r="CS189" s="357" t="s">
        <v>97</v>
      </c>
      <c r="CT189" s="357" t="s">
        <v>102</v>
      </c>
      <c r="CU189" s="357" t="s">
        <v>97</v>
      </c>
      <c r="CV189" s="358" t="s">
        <v>102</v>
      </c>
      <c r="CW189" s="357" t="s">
        <v>97</v>
      </c>
      <c r="CX189" s="358" t="s">
        <v>102</v>
      </c>
      <c r="CY189" s="351" t="s">
        <v>97</v>
      </c>
      <c r="CZ189" s="351" t="s">
        <v>102</v>
      </c>
      <c r="DA189" s="351" t="s">
        <v>110</v>
      </c>
      <c r="DB189" s="351">
        <v>83.81</v>
      </c>
      <c r="DC189" s="351" t="s">
        <v>110</v>
      </c>
      <c r="DD189" s="351">
        <v>98</v>
      </c>
      <c r="DE189" s="351" t="s">
        <v>110</v>
      </c>
      <c r="DF189" s="351">
        <v>82</v>
      </c>
      <c r="DG189" s="351" t="s">
        <v>97</v>
      </c>
      <c r="DH189" s="351" t="s">
        <v>102</v>
      </c>
      <c r="DI189" s="351" t="s">
        <v>97</v>
      </c>
      <c r="DJ189" s="351" t="s">
        <v>102</v>
      </c>
      <c r="DK189" s="351" t="s">
        <v>97</v>
      </c>
      <c r="DL189" s="351" t="s">
        <v>102</v>
      </c>
      <c r="DM189" s="351" t="s">
        <v>97</v>
      </c>
      <c r="DN189" s="351" t="s">
        <v>102</v>
      </c>
      <c r="DO189" s="351" t="s">
        <v>97</v>
      </c>
      <c r="DP189" s="351" t="s">
        <v>102</v>
      </c>
      <c r="DQ189" s="351" t="s">
        <v>97</v>
      </c>
      <c r="DR189" s="351" t="s">
        <v>102</v>
      </c>
      <c r="DS189" s="351" t="s">
        <v>97</v>
      </c>
      <c r="DT189" s="351" t="s">
        <v>102</v>
      </c>
      <c r="DU189" s="351" t="s">
        <v>97</v>
      </c>
      <c r="DV189" s="351" t="s">
        <v>102</v>
      </c>
      <c r="DW189" s="351" t="s">
        <v>97</v>
      </c>
      <c r="DX189" s="351" t="s">
        <v>102</v>
      </c>
      <c r="DY189" s="350" t="s">
        <v>110</v>
      </c>
      <c r="DZ189" s="350" t="s">
        <v>287</v>
      </c>
      <c r="EA189" s="350" t="s">
        <v>110</v>
      </c>
      <c r="EB189" s="350" t="s">
        <v>351</v>
      </c>
      <c r="EC189" s="350" t="s">
        <v>97</v>
      </c>
      <c r="ED189" s="350" t="s">
        <v>102</v>
      </c>
      <c r="EE189" s="351" t="s">
        <v>97</v>
      </c>
      <c r="EF189" s="351" t="s">
        <v>102</v>
      </c>
      <c r="EG189" s="351" t="s">
        <v>97</v>
      </c>
      <c r="EH189" s="359" t="s">
        <v>102</v>
      </c>
      <c r="EI189" s="360" t="s">
        <v>110</v>
      </c>
      <c r="EJ189" s="351" t="s">
        <v>313</v>
      </c>
      <c r="EK189" s="350" t="s">
        <v>97</v>
      </c>
      <c r="EL189" s="350" t="s">
        <v>102</v>
      </c>
      <c r="EM189" s="351" t="s">
        <v>97</v>
      </c>
      <c r="EN189" s="351" t="s">
        <v>102</v>
      </c>
      <c r="EO189" s="351" t="s">
        <v>97</v>
      </c>
      <c r="EP189" s="359" t="s">
        <v>102</v>
      </c>
      <c r="EQ189" s="360"/>
      <c r="ER189" s="350"/>
      <c r="ES189" s="350"/>
      <c r="ET189" s="350"/>
      <c r="EU189" s="350"/>
      <c r="EV189" s="350"/>
      <c r="EW189" s="350"/>
      <c r="EX189" s="350"/>
      <c r="EY189" s="350"/>
      <c r="EZ189" s="350"/>
      <c r="FA189" s="350"/>
      <c r="FB189" s="361"/>
      <c r="FC189" s="362"/>
      <c r="FD189" s="363"/>
      <c r="FE189" s="363"/>
      <c r="FF189" s="363"/>
      <c r="FG189" s="363"/>
      <c r="FH189" s="363"/>
      <c r="FI189" s="360"/>
      <c r="FJ189" s="350"/>
      <c r="FK189" s="350"/>
      <c r="FL189" s="350"/>
      <c r="FM189" s="350"/>
      <c r="FN189" s="350"/>
      <c r="FO189" s="350"/>
      <c r="FP189" s="361"/>
      <c r="FQ189" s="364"/>
      <c r="FR189" s="350"/>
      <c r="FS189" s="350"/>
      <c r="FT189" s="350"/>
      <c r="FU189" s="365"/>
      <c r="FV189" s="365"/>
      <c r="FW189" s="350"/>
      <c r="FX189" s="350"/>
      <c r="FY189" s="350"/>
      <c r="FZ189" s="350"/>
      <c r="GA189" s="406"/>
      <c r="GB189" s="350"/>
      <c r="GC189" s="361"/>
      <c r="GD189" s="360"/>
      <c r="GE189" s="365"/>
      <c r="GF189" s="350"/>
      <c r="GG189" s="350"/>
      <c r="GH189" s="350"/>
      <c r="GI189" s="350"/>
      <c r="GJ189" s="350"/>
      <c r="GK189" s="350"/>
      <c r="GL189" s="350"/>
      <c r="GM189" s="350"/>
      <c r="GN189" s="350"/>
      <c r="GO189" s="350"/>
      <c r="GP189" s="350"/>
      <c r="GQ189" s="350"/>
      <c r="GR189" s="350"/>
      <c r="GS189" s="350"/>
      <c r="GT189" s="350"/>
      <c r="GU189" s="350"/>
      <c r="GV189" s="350"/>
      <c r="GW189" s="350"/>
      <c r="GX189" s="350"/>
      <c r="GY189" s="350"/>
      <c r="GZ189" s="350"/>
      <c r="HA189" s="350"/>
      <c r="HB189" s="350"/>
      <c r="HC189" s="361"/>
      <c r="HD189" s="360"/>
      <c r="HE189" s="350"/>
      <c r="HF189" s="350"/>
      <c r="HG189" s="350"/>
      <c r="HH189" s="350"/>
      <c r="HI189" s="350"/>
      <c r="HJ189" s="350"/>
      <c r="HK189" s="350"/>
      <c r="HL189" s="350"/>
      <c r="HM189" s="350"/>
      <c r="HN189" s="350"/>
      <c r="HO189" s="361"/>
      <c r="HP189" s="1059"/>
      <c r="HQ189" s="1059"/>
      <c r="HR189" s="1059"/>
      <c r="HS189" s="1059"/>
      <c r="HT189" s="1059"/>
      <c r="HU189" s="1059"/>
      <c r="HV189" s="1059"/>
      <c r="HW189" s="1059"/>
      <c r="HX189" s="1059"/>
      <c r="HY189" s="1059"/>
      <c r="HZ189" s="1059"/>
      <c r="IA189" s="1059"/>
      <c r="IB189" s="1059"/>
      <c r="IC189" s="1059"/>
      <c r="ID189" s="1059"/>
      <c r="IE189" s="1059"/>
      <c r="IF189" s="1059"/>
      <c r="IG189" s="1059"/>
      <c r="IH189" s="1059"/>
      <c r="II189" s="1059"/>
      <c r="IJ189" s="1059"/>
      <c r="IK189" s="1059"/>
      <c r="IL189" s="1059"/>
      <c r="IM189" s="1059"/>
    </row>
    <row r="190" spans="1:247" s="366" customFormat="1" ht="15.75" thickBot="1" x14ac:dyDescent="0.3">
      <c r="A190" s="461">
        <v>189</v>
      </c>
      <c r="B190" s="461" t="s">
        <v>1345</v>
      </c>
      <c r="C190" s="461" t="s">
        <v>1346</v>
      </c>
      <c r="D190" s="412" t="s">
        <v>3898</v>
      </c>
      <c r="E190" s="1364" t="s">
        <v>4323</v>
      </c>
      <c r="F190" s="461" t="s">
        <v>1353</v>
      </c>
      <c r="G190" s="461" t="s">
        <v>96</v>
      </c>
      <c r="H190" s="1122">
        <v>25021</v>
      </c>
      <c r="I190" s="461">
        <v>55</v>
      </c>
      <c r="J190" s="461"/>
      <c r="K190" s="461" t="s">
        <v>563</v>
      </c>
      <c r="L190" s="461"/>
      <c r="M190" s="461" t="s">
        <v>98</v>
      </c>
      <c r="N190" s="461"/>
      <c r="O190" s="461"/>
      <c r="P190" s="461"/>
      <c r="Q190" s="461" t="s">
        <v>538</v>
      </c>
      <c r="R190" s="461"/>
      <c r="S190" s="1129">
        <v>1995</v>
      </c>
      <c r="T190" s="461"/>
      <c r="U190" s="461" t="s">
        <v>100</v>
      </c>
      <c r="V190" s="461"/>
      <c r="W190" s="461" t="s">
        <v>101</v>
      </c>
      <c r="X190" s="461"/>
      <c r="Y190" s="461" t="s">
        <v>102</v>
      </c>
      <c r="Z190" s="461"/>
      <c r="AA190" s="461" t="s">
        <v>1313</v>
      </c>
      <c r="AB190" s="461"/>
      <c r="AC190" s="461"/>
      <c r="AD190" s="461"/>
      <c r="AE190" s="461" t="s">
        <v>102</v>
      </c>
      <c r="AF190" s="461" t="s">
        <v>117</v>
      </c>
      <c r="AG190" s="913" t="s">
        <v>1323</v>
      </c>
      <c r="AH190" s="461" t="s">
        <v>119</v>
      </c>
      <c r="AI190" s="351" t="s">
        <v>98</v>
      </c>
      <c r="AJ190" s="461" t="s">
        <v>864</v>
      </c>
      <c r="AK190" s="1133">
        <v>45233</v>
      </c>
      <c r="AL190" s="351" t="s">
        <v>102</v>
      </c>
      <c r="AM190" s="351" t="s">
        <v>102</v>
      </c>
      <c r="AN190" s="461" t="s">
        <v>98</v>
      </c>
      <c r="AO190" s="350" t="s">
        <v>140</v>
      </c>
      <c r="AP190" s="461" t="s">
        <v>1316</v>
      </c>
      <c r="AQ190" s="462" t="s">
        <v>515</v>
      </c>
      <c r="AR190" s="461" t="s">
        <v>102</v>
      </c>
      <c r="AS190" s="350" t="s">
        <v>107</v>
      </c>
      <c r="AT190" s="461" t="s">
        <v>102</v>
      </c>
      <c r="AU190" s="351" t="s">
        <v>171</v>
      </c>
      <c r="AV190" s="991" t="s">
        <v>9</v>
      </c>
      <c r="AW190" s="461" t="s">
        <v>484</v>
      </c>
      <c r="AX190" s="462" t="s">
        <v>484</v>
      </c>
      <c r="AY190" s="461" t="s">
        <v>484</v>
      </c>
      <c r="AZ190" s="1370" t="s">
        <v>4565</v>
      </c>
      <c r="BA190" s="461" t="s">
        <v>102</v>
      </c>
      <c r="BB190" s="461" t="s">
        <v>102</v>
      </c>
      <c r="BC190" s="461"/>
      <c r="BD190" s="350" t="s">
        <v>1354</v>
      </c>
      <c r="BE190" s="352">
        <v>1</v>
      </c>
      <c r="BF190" s="353">
        <v>1</v>
      </c>
      <c r="BG190" s="353"/>
      <c r="BH190" s="353">
        <v>4</v>
      </c>
      <c r="BI190" s="353">
        <v>0</v>
      </c>
      <c r="BJ190" s="353">
        <v>0</v>
      </c>
      <c r="BK190" s="353">
        <v>0</v>
      </c>
      <c r="BL190" s="354">
        <f t="shared" si="110"/>
        <v>5</v>
      </c>
      <c r="BM190" s="775">
        <f t="shared" si="112"/>
        <v>1</v>
      </c>
      <c r="BN190" s="355">
        <f>13-BM190</f>
        <v>12</v>
      </c>
      <c r="BO190" s="463" t="s">
        <v>97</v>
      </c>
      <c r="BP190" s="464" t="s">
        <v>102</v>
      </c>
      <c r="BQ190" s="464" t="s">
        <v>97</v>
      </c>
      <c r="BR190" s="464" t="s">
        <v>102</v>
      </c>
      <c r="BS190" s="464" t="s">
        <v>97</v>
      </c>
      <c r="BT190" s="465" t="s">
        <v>102</v>
      </c>
      <c r="BU190" s="463" t="s">
        <v>97</v>
      </c>
      <c r="BV190" s="464" t="s">
        <v>102</v>
      </c>
      <c r="BW190" s="464" t="s">
        <v>97</v>
      </c>
      <c r="BX190" s="464" t="s">
        <v>102</v>
      </c>
      <c r="BY190" s="464" t="s">
        <v>97</v>
      </c>
      <c r="BZ190" s="465" t="s">
        <v>102</v>
      </c>
      <c r="CA190" s="466" t="s">
        <v>97</v>
      </c>
      <c r="CB190" s="467" t="s">
        <v>102</v>
      </c>
      <c r="CC190" s="467" t="s">
        <v>97</v>
      </c>
      <c r="CD190" s="467" t="s">
        <v>102</v>
      </c>
      <c r="CE190" s="467" t="s">
        <v>97</v>
      </c>
      <c r="CF190" s="467" t="s">
        <v>102</v>
      </c>
      <c r="CG190" s="467" t="s">
        <v>97</v>
      </c>
      <c r="CH190" s="467" t="s">
        <v>102</v>
      </c>
      <c r="CI190" s="467" t="s">
        <v>97</v>
      </c>
      <c r="CJ190" s="467" t="s">
        <v>102</v>
      </c>
      <c r="CK190" s="467" t="s">
        <v>97</v>
      </c>
      <c r="CL190" s="467" t="s">
        <v>102</v>
      </c>
      <c r="CM190" s="467" t="s">
        <v>97</v>
      </c>
      <c r="CN190" s="467" t="s">
        <v>102</v>
      </c>
      <c r="CO190" s="467" t="s">
        <v>97</v>
      </c>
      <c r="CP190" s="468" t="s">
        <v>102</v>
      </c>
      <c r="CQ190" s="356" t="s">
        <v>97</v>
      </c>
      <c r="CR190" s="357" t="s">
        <v>102</v>
      </c>
      <c r="CS190" s="357" t="s">
        <v>97</v>
      </c>
      <c r="CT190" s="357" t="s">
        <v>102</v>
      </c>
      <c r="CU190" s="357" t="s">
        <v>97</v>
      </c>
      <c r="CV190" s="358" t="s">
        <v>102</v>
      </c>
      <c r="CW190" s="357" t="s">
        <v>97</v>
      </c>
      <c r="CX190" s="358" t="s">
        <v>102</v>
      </c>
      <c r="CY190" s="351" t="s">
        <v>97</v>
      </c>
      <c r="CZ190" s="351" t="s">
        <v>102</v>
      </c>
      <c r="DA190" s="351" t="s">
        <v>97</v>
      </c>
      <c r="DB190" s="351" t="s">
        <v>102</v>
      </c>
      <c r="DC190" s="351" t="s">
        <v>110</v>
      </c>
      <c r="DD190" s="351">
        <v>70</v>
      </c>
      <c r="DE190" s="351" t="s">
        <v>97</v>
      </c>
      <c r="DF190" s="351" t="s">
        <v>102</v>
      </c>
      <c r="DG190" s="351" t="s">
        <v>97</v>
      </c>
      <c r="DH190" s="351" t="s">
        <v>102</v>
      </c>
      <c r="DI190" s="351" t="s">
        <v>97</v>
      </c>
      <c r="DJ190" s="351" t="s">
        <v>102</v>
      </c>
      <c r="DK190" s="351" t="s">
        <v>97</v>
      </c>
      <c r="DL190" s="351" t="s">
        <v>102</v>
      </c>
      <c r="DM190" s="351" t="s">
        <v>97</v>
      </c>
      <c r="DN190" s="351" t="s">
        <v>102</v>
      </c>
      <c r="DO190" s="351" t="s">
        <v>97</v>
      </c>
      <c r="DP190" s="351" t="s">
        <v>102</v>
      </c>
      <c r="DQ190" s="351" t="s">
        <v>97</v>
      </c>
      <c r="DR190" s="351" t="s">
        <v>102</v>
      </c>
      <c r="DS190" s="351" t="s">
        <v>97</v>
      </c>
      <c r="DT190" s="351" t="s">
        <v>102</v>
      </c>
      <c r="DU190" s="351" t="s">
        <v>97</v>
      </c>
      <c r="DV190" s="351" t="s">
        <v>102</v>
      </c>
      <c r="DW190" s="351" t="s">
        <v>97</v>
      </c>
      <c r="DX190" s="351" t="s">
        <v>102</v>
      </c>
      <c r="DY190" s="350" t="s">
        <v>110</v>
      </c>
      <c r="DZ190" s="350" t="s">
        <v>313</v>
      </c>
      <c r="EA190" s="350" t="s">
        <v>97</v>
      </c>
      <c r="EB190" s="350" t="s">
        <v>102</v>
      </c>
      <c r="EC190" s="350" t="s">
        <v>97</v>
      </c>
      <c r="ED190" s="350" t="s">
        <v>102</v>
      </c>
      <c r="EE190" s="351" t="s">
        <v>97</v>
      </c>
      <c r="EF190" s="351" t="s">
        <v>102</v>
      </c>
      <c r="EG190" s="351" t="s">
        <v>97</v>
      </c>
      <c r="EH190" s="359" t="s">
        <v>102</v>
      </c>
      <c r="EI190" s="360" t="s">
        <v>97</v>
      </c>
      <c r="EJ190" s="351" t="s">
        <v>102</v>
      </c>
      <c r="EK190" s="350" t="s">
        <v>97</v>
      </c>
      <c r="EL190" s="350" t="s">
        <v>102</v>
      </c>
      <c r="EM190" s="351" t="s">
        <v>97</v>
      </c>
      <c r="EN190" s="351" t="s">
        <v>102</v>
      </c>
      <c r="EO190" s="351" t="s">
        <v>97</v>
      </c>
      <c r="EP190" s="359" t="s">
        <v>102</v>
      </c>
      <c r="EQ190" s="360"/>
      <c r="ER190" s="350"/>
      <c r="ES190" s="350"/>
      <c r="ET190" s="350"/>
      <c r="EU190" s="350"/>
      <c r="EV190" s="350"/>
      <c r="EW190" s="350" t="s">
        <v>97</v>
      </c>
      <c r="EX190" s="350" t="s">
        <v>102</v>
      </c>
      <c r="EY190" s="350" t="s">
        <v>97</v>
      </c>
      <c r="EZ190" s="350" t="s">
        <v>102</v>
      </c>
      <c r="FA190" s="350" t="s">
        <v>97</v>
      </c>
      <c r="FB190" s="361" t="s">
        <v>102</v>
      </c>
      <c r="FC190" s="360"/>
      <c r="FD190" s="365"/>
      <c r="FE190" s="365"/>
      <c r="FF190" s="365"/>
      <c r="FG190" s="365"/>
      <c r="FH190" s="365"/>
      <c r="FI190" s="360"/>
      <c r="FJ190" s="350"/>
      <c r="FK190" s="350"/>
      <c r="FL190" s="350"/>
      <c r="FM190" s="350"/>
      <c r="FN190" s="350"/>
      <c r="FO190" s="350"/>
      <c r="FP190" s="361"/>
      <c r="FQ190" s="364"/>
      <c r="FR190" s="350"/>
      <c r="FS190" s="350"/>
      <c r="FT190" s="350"/>
      <c r="FU190" s="365"/>
      <c r="FV190" s="365"/>
      <c r="FW190" s="350"/>
      <c r="FX190" s="350"/>
      <c r="FY190" s="350"/>
      <c r="FZ190" s="350"/>
      <c r="GA190" s="773"/>
      <c r="GB190" s="350"/>
      <c r="GC190" s="361"/>
      <c r="GD190" s="360" t="s">
        <v>181</v>
      </c>
      <c r="GE190" s="365" t="s">
        <v>110</v>
      </c>
      <c r="GF190" s="350" t="s">
        <v>110</v>
      </c>
      <c r="GG190" s="350" t="s">
        <v>110</v>
      </c>
      <c r="GH190" s="350" t="s">
        <v>97</v>
      </c>
      <c r="GI190" s="196" t="s">
        <v>313</v>
      </c>
      <c r="GJ190" s="350"/>
      <c r="GK190" s="350"/>
      <c r="GL190" s="350"/>
      <c r="GM190" s="350"/>
      <c r="GN190" s="350"/>
      <c r="GO190" s="350"/>
      <c r="GP190" s="350"/>
      <c r="GQ190" s="351"/>
      <c r="GR190" s="350"/>
      <c r="GS190" s="350"/>
      <c r="GT190" s="350" t="s">
        <v>339</v>
      </c>
      <c r="GU190" s="350"/>
      <c r="GV190" s="350"/>
      <c r="GW190" s="350"/>
      <c r="GX190" s="350"/>
      <c r="GY190" s="350"/>
      <c r="GZ190" s="350"/>
      <c r="HA190" s="350"/>
      <c r="HB190" s="350"/>
      <c r="HC190" s="361"/>
      <c r="HD190" s="360"/>
      <c r="HE190" s="350"/>
      <c r="HF190" s="350"/>
      <c r="HG190" s="350"/>
      <c r="HH190" s="350"/>
      <c r="HI190" s="350"/>
      <c r="HJ190" s="350"/>
      <c r="HK190" s="350"/>
      <c r="HL190" s="350"/>
      <c r="HM190" s="350"/>
      <c r="HN190" s="350"/>
      <c r="HO190" s="361"/>
      <c r="HP190" s="1059"/>
      <c r="HQ190" s="1059"/>
      <c r="HR190" s="1059"/>
      <c r="HS190" s="1059"/>
      <c r="HT190" s="1059"/>
      <c r="HU190" s="1059"/>
      <c r="HV190" s="1059"/>
      <c r="HW190" s="1059"/>
      <c r="HX190" s="1059"/>
      <c r="HY190" s="1059" t="s">
        <v>181</v>
      </c>
      <c r="HZ190" s="1059"/>
      <c r="IA190" s="1059"/>
      <c r="IB190" s="1059"/>
      <c r="IC190" s="1059"/>
      <c r="ID190" s="1059"/>
      <c r="IE190" s="1059"/>
      <c r="IF190" s="1059"/>
      <c r="IG190" s="1059"/>
      <c r="IH190" s="1059"/>
      <c r="II190" s="1059"/>
      <c r="IJ190" s="1059"/>
      <c r="IK190" s="1059"/>
      <c r="IL190" s="1059"/>
      <c r="IM190" s="1059"/>
    </row>
    <row r="191" spans="1:247" s="366" customFormat="1" ht="15.75" thickBot="1" x14ac:dyDescent="0.3">
      <c r="A191" s="210">
        <v>190</v>
      </c>
      <c r="B191" s="461" t="s">
        <v>1351</v>
      </c>
      <c r="C191" s="461" t="s">
        <v>1352</v>
      </c>
      <c r="D191" s="412" t="s">
        <v>3899</v>
      </c>
      <c r="E191" s="1364" t="s">
        <v>4324</v>
      </c>
      <c r="F191" s="211" t="s">
        <v>1358</v>
      </c>
      <c r="G191" s="212" t="s">
        <v>96</v>
      </c>
      <c r="H191" s="1134">
        <v>26957</v>
      </c>
      <c r="I191" s="210">
        <v>51</v>
      </c>
      <c r="J191" s="210"/>
      <c r="K191" s="213" t="s">
        <v>489</v>
      </c>
      <c r="L191" s="213"/>
      <c r="M191" s="214" t="s">
        <v>1359</v>
      </c>
      <c r="N191" s="214"/>
      <c r="O191" s="214"/>
      <c r="P191" s="214"/>
      <c r="Q191" s="213" t="s">
        <v>234</v>
      </c>
      <c r="R191" s="461"/>
      <c r="S191" s="213">
        <v>1997</v>
      </c>
      <c r="T191" s="213"/>
      <c r="U191" s="473" t="s">
        <v>100</v>
      </c>
      <c r="V191" s="473"/>
      <c r="W191" s="214" t="s">
        <v>101</v>
      </c>
      <c r="X191" s="214"/>
      <c r="Y191" s="214" t="s">
        <v>225</v>
      </c>
      <c r="Z191" s="214"/>
      <c r="AA191" s="214" t="s">
        <v>191</v>
      </c>
      <c r="AB191" s="214"/>
      <c r="AC191" s="214"/>
      <c r="AD191" s="214"/>
      <c r="AE191" s="214" t="s">
        <v>1360</v>
      </c>
      <c r="AF191" s="472" t="s">
        <v>192</v>
      </c>
      <c r="AG191" s="472" t="s">
        <v>193</v>
      </c>
      <c r="AH191" s="213" t="s">
        <v>119</v>
      </c>
      <c r="AI191" s="472" t="s">
        <v>1361</v>
      </c>
      <c r="AJ191" s="212" t="s">
        <v>1362</v>
      </c>
      <c r="AK191" s="1140">
        <v>45279</v>
      </c>
      <c r="AL191" s="472" t="s">
        <v>102</v>
      </c>
      <c r="AM191" s="472" t="s">
        <v>102</v>
      </c>
      <c r="AN191" s="214" t="s">
        <v>217</v>
      </c>
      <c r="AO191" s="213" t="s">
        <v>236</v>
      </c>
      <c r="AP191" s="213" t="s">
        <v>110</v>
      </c>
      <c r="AQ191" s="215" t="s">
        <v>482</v>
      </c>
      <c r="AR191" s="216">
        <v>125</v>
      </c>
      <c r="AS191" s="213" t="s">
        <v>107</v>
      </c>
      <c r="AT191" s="472" t="s">
        <v>102</v>
      </c>
      <c r="AU191" s="472" t="s">
        <v>1363</v>
      </c>
      <c r="AV191" s="474" t="s">
        <v>12</v>
      </c>
      <c r="AW191" s="472" t="s">
        <v>1364</v>
      </c>
      <c r="AX191" s="999" t="s">
        <v>1133</v>
      </c>
      <c r="AY191" s="472" t="s">
        <v>1133</v>
      </c>
      <c r="AZ191" s="210" t="s">
        <v>177</v>
      </c>
      <c r="BA191" s="746" t="s">
        <v>1365</v>
      </c>
      <c r="BB191" s="1210" t="s">
        <v>372</v>
      </c>
      <c r="BC191" s="1210" t="s">
        <v>1366</v>
      </c>
      <c r="BD191" s="256" t="s">
        <v>1110</v>
      </c>
      <c r="BE191" s="352">
        <v>3</v>
      </c>
      <c r="BF191" s="353">
        <v>3</v>
      </c>
      <c r="BG191" s="353"/>
      <c r="BH191" s="353">
        <v>7.5</v>
      </c>
      <c r="BI191" s="353">
        <v>7.5</v>
      </c>
      <c r="BJ191" s="353">
        <v>4.5</v>
      </c>
      <c r="BK191" s="353">
        <v>4.5</v>
      </c>
      <c r="BL191" s="354">
        <f t="shared" si="110"/>
        <v>15</v>
      </c>
      <c r="BM191" s="354">
        <f t="shared" si="112"/>
        <v>15</v>
      </c>
      <c r="BN191" s="772">
        <f>15-BM191</f>
        <v>0</v>
      </c>
      <c r="BO191" s="463" t="s">
        <v>97</v>
      </c>
      <c r="BP191" s="464" t="s">
        <v>102</v>
      </c>
      <c r="BQ191" s="464" t="s">
        <v>97</v>
      </c>
      <c r="BR191" s="464" t="s">
        <v>102</v>
      </c>
      <c r="BS191" s="464" t="s">
        <v>97</v>
      </c>
      <c r="BT191" s="465" t="s">
        <v>102</v>
      </c>
      <c r="BU191" s="463" t="s">
        <v>97</v>
      </c>
      <c r="BV191" s="464" t="s">
        <v>102</v>
      </c>
      <c r="BW191" s="464" t="s">
        <v>97</v>
      </c>
      <c r="BX191" s="464" t="s">
        <v>102</v>
      </c>
      <c r="BY191" s="464" t="s">
        <v>97</v>
      </c>
      <c r="BZ191" s="465" t="s">
        <v>102</v>
      </c>
      <c r="CA191" s="466" t="s">
        <v>97</v>
      </c>
      <c r="CB191" s="467" t="s">
        <v>102</v>
      </c>
      <c r="CC191" s="467" t="s">
        <v>97</v>
      </c>
      <c r="CD191" s="467" t="s">
        <v>102</v>
      </c>
      <c r="CE191" s="467" t="s">
        <v>97</v>
      </c>
      <c r="CF191" s="467" t="s">
        <v>102</v>
      </c>
      <c r="CG191" s="467" t="s">
        <v>97</v>
      </c>
      <c r="CH191" s="467" t="s">
        <v>102</v>
      </c>
      <c r="CI191" s="467" t="s">
        <v>97</v>
      </c>
      <c r="CJ191" s="467" t="s">
        <v>102</v>
      </c>
      <c r="CK191" s="467" t="s">
        <v>97</v>
      </c>
      <c r="CL191" s="467" t="s">
        <v>102</v>
      </c>
      <c r="CM191" s="467" t="s">
        <v>97</v>
      </c>
      <c r="CN191" s="467" t="s">
        <v>102</v>
      </c>
      <c r="CO191" s="467" t="s">
        <v>97</v>
      </c>
      <c r="CP191" s="468" t="s">
        <v>102</v>
      </c>
      <c r="CQ191" s="356" t="s">
        <v>97</v>
      </c>
      <c r="CR191" s="357" t="s">
        <v>102</v>
      </c>
      <c r="CS191" s="357" t="s">
        <v>97</v>
      </c>
      <c r="CT191" s="357" t="s">
        <v>102</v>
      </c>
      <c r="CU191" s="357" t="s">
        <v>97</v>
      </c>
      <c r="CV191" s="358" t="s">
        <v>102</v>
      </c>
      <c r="CW191" s="357" t="s">
        <v>97</v>
      </c>
      <c r="CX191" s="358" t="s">
        <v>102</v>
      </c>
      <c r="CY191" s="351" t="s">
        <v>97</v>
      </c>
      <c r="CZ191" s="351" t="s">
        <v>102</v>
      </c>
      <c r="DA191" s="351" t="s">
        <v>110</v>
      </c>
      <c r="DB191" s="351">
        <v>89.16</v>
      </c>
      <c r="DC191" s="351" t="s">
        <v>110</v>
      </c>
      <c r="DD191" s="351">
        <v>96</v>
      </c>
      <c r="DE191" s="351" t="s">
        <v>110</v>
      </c>
      <c r="DF191" s="351">
        <v>100</v>
      </c>
      <c r="DG191" s="351" t="s">
        <v>97</v>
      </c>
      <c r="DH191" s="351" t="s">
        <v>102</v>
      </c>
      <c r="DI191" s="351" t="s">
        <v>97</v>
      </c>
      <c r="DJ191" s="351" t="s">
        <v>102</v>
      </c>
      <c r="DK191" s="351" t="s">
        <v>97</v>
      </c>
      <c r="DL191" s="351" t="s">
        <v>102</v>
      </c>
      <c r="DM191" s="351" t="s">
        <v>97</v>
      </c>
      <c r="DN191" s="351" t="s">
        <v>102</v>
      </c>
      <c r="DO191" s="351" t="s">
        <v>97</v>
      </c>
      <c r="DP191" s="351" t="s">
        <v>102</v>
      </c>
      <c r="DQ191" s="351" t="s">
        <v>97</v>
      </c>
      <c r="DR191" s="351" t="s">
        <v>102</v>
      </c>
      <c r="DS191" s="351" t="s">
        <v>97</v>
      </c>
      <c r="DT191" s="351" t="s">
        <v>102</v>
      </c>
      <c r="DU191" s="351" t="s">
        <v>97</v>
      </c>
      <c r="DV191" s="351" t="s">
        <v>102</v>
      </c>
      <c r="DW191" s="351" t="s">
        <v>97</v>
      </c>
      <c r="DX191" s="351" t="s">
        <v>102</v>
      </c>
      <c r="DY191" s="350" t="s">
        <v>110</v>
      </c>
      <c r="DZ191" s="350" t="s">
        <v>287</v>
      </c>
      <c r="EA191" s="350" t="s">
        <v>110</v>
      </c>
      <c r="EB191" s="350" t="s">
        <v>143</v>
      </c>
      <c r="EC191" s="350" t="s">
        <v>97</v>
      </c>
      <c r="ED191" s="350" t="s">
        <v>102</v>
      </c>
      <c r="EE191" s="350" t="s">
        <v>97</v>
      </c>
      <c r="EF191" s="350" t="s">
        <v>102</v>
      </c>
      <c r="EG191" s="350" t="s">
        <v>97</v>
      </c>
      <c r="EH191" s="361" t="s">
        <v>102</v>
      </c>
      <c r="EI191" s="360" t="s">
        <v>110</v>
      </c>
      <c r="EJ191" s="350" t="s">
        <v>238</v>
      </c>
      <c r="EK191" s="350" t="s">
        <v>97</v>
      </c>
      <c r="EL191" s="350" t="s">
        <v>102</v>
      </c>
      <c r="EM191" s="350" t="s">
        <v>97</v>
      </c>
      <c r="EN191" s="350" t="s">
        <v>102</v>
      </c>
      <c r="EO191" s="350" t="s">
        <v>97</v>
      </c>
      <c r="EP191" s="361" t="s">
        <v>102</v>
      </c>
      <c r="EQ191" s="360"/>
      <c r="ER191" s="350"/>
      <c r="ES191" s="350"/>
      <c r="ET191" s="350"/>
      <c r="EU191" s="350"/>
      <c r="EV191" s="350"/>
      <c r="EW191" s="350" t="s">
        <v>97</v>
      </c>
      <c r="EX191" s="350" t="s">
        <v>102</v>
      </c>
      <c r="EY191" s="350" t="s">
        <v>97</v>
      </c>
      <c r="EZ191" s="350" t="s">
        <v>102</v>
      </c>
      <c r="FA191" s="350" t="s">
        <v>97</v>
      </c>
      <c r="FB191" s="361" t="s">
        <v>102</v>
      </c>
      <c r="FC191" s="362"/>
      <c r="FD191" s="363"/>
      <c r="FE191" s="363"/>
      <c r="FF191" s="363"/>
      <c r="FG191" s="363"/>
      <c r="FH191" s="363"/>
      <c r="FI191" s="360"/>
      <c r="FJ191" s="350"/>
      <c r="FK191" s="350"/>
      <c r="FL191" s="350"/>
      <c r="FM191" s="350"/>
      <c r="FN191" s="350"/>
      <c r="FO191" s="350" t="s">
        <v>181</v>
      </c>
      <c r="FP191" s="361" t="s">
        <v>110</v>
      </c>
      <c r="FQ191" s="364" t="s">
        <v>238</v>
      </c>
      <c r="FR191" s="350"/>
      <c r="FS191" s="350"/>
      <c r="FT191" s="350"/>
      <c r="FU191" s="365"/>
      <c r="FV191" s="365"/>
      <c r="FW191" s="350"/>
      <c r="FX191" s="350"/>
      <c r="FY191" s="350"/>
      <c r="FZ191" s="361"/>
      <c r="GA191" s="350"/>
      <c r="GB191" s="365"/>
      <c r="GC191" s="361"/>
      <c r="GD191" s="360"/>
      <c r="GE191" s="365"/>
      <c r="GF191" s="350"/>
      <c r="GG191" s="350"/>
      <c r="GH191" s="350"/>
      <c r="GI191" s="350"/>
      <c r="GJ191" s="350"/>
      <c r="GK191" s="350"/>
      <c r="GL191" s="350"/>
      <c r="GM191" s="350"/>
      <c r="GN191" s="350"/>
      <c r="GO191" s="350"/>
      <c r="GP191" s="350"/>
      <c r="GQ191" s="350"/>
      <c r="GR191" s="350"/>
      <c r="GS191" s="350" t="s">
        <v>110</v>
      </c>
      <c r="GT191" s="350" t="s">
        <v>1355</v>
      </c>
      <c r="GU191" s="350"/>
      <c r="GV191" s="350"/>
      <c r="GW191" s="350"/>
      <c r="GX191" s="350" t="s">
        <v>181</v>
      </c>
      <c r="GY191" s="350" t="s">
        <v>110</v>
      </c>
      <c r="GZ191" s="350" t="s">
        <v>287</v>
      </c>
      <c r="HA191" s="350"/>
      <c r="HB191" s="350"/>
      <c r="HC191" s="361"/>
      <c r="HD191" s="360"/>
      <c r="HE191" s="350"/>
      <c r="HF191" s="350"/>
      <c r="HG191" s="350" t="s">
        <v>181</v>
      </c>
      <c r="HH191" s="350" t="s">
        <v>110</v>
      </c>
      <c r="HI191" s="350" t="s">
        <v>143</v>
      </c>
      <c r="HJ191" s="350"/>
      <c r="HK191" s="350"/>
      <c r="HL191" s="350"/>
      <c r="HM191" s="350" t="s">
        <v>181</v>
      </c>
      <c r="HN191" s="350" t="s">
        <v>110</v>
      </c>
      <c r="HO191" s="361" t="s">
        <v>287</v>
      </c>
      <c r="HP191" s="1059"/>
      <c r="HQ191" s="1059"/>
      <c r="HR191" s="1059"/>
      <c r="HS191" s="1059"/>
      <c r="HT191" s="1059"/>
      <c r="HU191" s="1059"/>
      <c r="HV191" s="1059"/>
      <c r="HW191" s="1059"/>
      <c r="HX191" s="1059"/>
      <c r="HY191" s="1059"/>
      <c r="HZ191" s="1059"/>
      <c r="IA191" s="1059"/>
      <c r="IB191" s="1059"/>
      <c r="IC191" s="1059"/>
      <c r="ID191" s="1059"/>
      <c r="IE191" s="1059" t="s">
        <v>1341</v>
      </c>
      <c r="IF191" s="1059"/>
      <c r="IG191" s="1059"/>
      <c r="IH191" s="1059"/>
      <c r="II191" s="1059"/>
      <c r="IJ191" s="1059"/>
      <c r="IK191" s="1059"/>
      <c r="IL191" s="1059"/>
      <c r="IM191" s="1059"/>
    </row>
    <row r="192" spans="1:247" s="221" customFormat="1" ht="14.45" customHeight="1" thickBot="1" x14ac:dyDescent="0.3">
      <c r="A192" s="210">
        <v>191</v>
      </c>
      <c r="B192" s="210" t="s">
        <v>1356</v>
      </c>
      <c r="C192" s="210" t="s">
        <v>1357</v>
      </c>
      <c r="D192" s="412" t="s">
        <v>3900</v>
      </c>
      <c r="E192" s="1364" t="s">
        <v>4325</v>
      </c>
      <c r="F192" s="211" t="s">
        <v>1369</v>
      </c>
      <c r="G192" s="212" t="s">
        <v>147</v>
      </c>
      <c r="H192" s="1134">
        <v>29136</v>
      </c>
      <c r="I192" s="210">
        <v>45</v>
      </c>
      <c r="J192" s="210"/>
      <c r="K192" s="213" t="s">
        <v>563</v>
      </c>
      <c r="L192" s="213"/>
      <c r="M192" s="214" t="s">
        <v>1370</v>
      </c>
      <c r="N192" s="214"/>
      <c r="O192" s="214"/>
      <c r="P192" s="214"/>
      <c r="Q192" s="213" t="s">
        <v>160</v>
      </c>
      <c r="R192" s="213"/>
      <c r="S192" s="213">
        <v>2003</v>
      </c>
      <c r="T192" s="213"/>
      <c r="U192" s="453" t="s">
        <v>128</v>
      </c>
      <c r="V192" s="473"/>
      <c r="W192" s="214" t="s">
        <v>101</v>
      </c>
      <c r="X192" s="214"/>
      <c r="Y192" s="214" t="s">
        <v>102</v>
      </c>
      <c r="Z192" s="214"/>
      <c r="AA192" s="214" t="s">
        <v>757</v>
      </c>
      <c r="AB192" s="214"/>
      <c r="AC192" s="214"/>
      <c r="AD192" s="214"/>
      <c r="AE192" s="214" t="s">
        <v>1360</v>
      </c>
      <c r="AF192" s="472" t="s">
        <v>103</v>
      </c>
      <c r="AG192" s="472" t="s">
        <v>635</v>
      </c>
      <c r="AH192" s="213" t="s">
        <v>119</v>
      </c>
      <c r="AI192" s="472" t="s">
        <v>1371</v>
      </c>
      <c r="AJ192" s="212" t="s">
        <v>1372</v>
      </c>
      <c r="AK192" s="1140">
        <v>45253</v>
      </c>
      <c r="AL192" s="472" t="s">
        <v>102</v>
      </c>
      <c r="AM192" s="472" t="s">
        <v>102</v>
      </c>
      <c r="AN192" s="214" t="s">
        <v>154</v>
      </c>
      <c r="AO192" s="222" t="s">
        <v>162</v>
      </c>
      <c r="AP192" s="213" t="s">
        <v>110</v>
      </c>
      <c r="AQ192" s="215" t="s">
        <v>482</v>
      </c>
      <c r="AR192" s="216">
        <v>125</v>
      </c>
      <c r="AS192" s="252" t="s">
        <v>107</v>
      </c>
      <c r="AT192" s="472" t="s">
        <v>102</v>
      </c>
      <c r="AU192" s="472" t="s">
        <v>271</v>
      </c>
      <c r="AV192" s="474" t="s">
        <v>12</v>
      </c>
      <c r="AW192" s="472" t="s">
        <v>1364</v>
      </c>
      <c r="AX192" s="999" t="s">
        <v>1133</v>
      </c>
      <c r="AY192" s="472" t="s">
        <v>12</v>
      </c>
      <c r="AZ192" s="210" t="s">
        <v>177</v>
      </c>
      <c r="BA192" s="746" t="s">
        <v>495</v>
      </c>
      <c r="BB192" s="1210" t="s">
        <v>372</v>
      </c>
      <c r="BC192" s="1210" t="s">
        <v>1373</v>
      </c>
      <c r="BD192" s="217" t="s">
        <v>1110</v>
      </c>
      <c r="BE192" s="224">
        <v>3</v>
      </c>
      <c r="BF192" s="251">
        <v>0</v>
      </c>
      <c r="BG192" s="251">
        <f>BE192-BF192</f>
        <v>3</v>
      </c>
      <c r="BH192" s="225">
        <v>0</v>
      </c>
      <c r="BI192" s="225">
        <v>0</v>
      </c>
      <c r="BJ192" s="219">
        <v>0</v>
      </c>
      <c r="BK192" s="219">
        <v>0</v>
      </c>
      <c r="BL192" s="218">
        <f t="shared" si="110"/>
        <v>3</v>
      </c>
      <c r="BM192" s="220">
        <f t="shared" si="111"/>
        <v>0</v>
      </c>
      <c r="BN192" s="218">
        <f t="shared" ref="BN192:BN203" si="114">15-BM192</f>
        <v>15</v>
      </c>
      <c r="BO192" s="472" t="s">
        <v>97</v>
      </c>
      <c r="BP192" s="472" t="s">
        <v>102</v>
      </c>
      <c r="BQ192" s="472" t="s">
        <v>97</v>
      </c>
      <c r="BR192" s="472" t="s">
        <v>102</v>
      </c>
      <c r="BS192" s="472" t="s">
        <v>97</v>
      </c>
      <c r="BT192" s="472" t="s">
        <v>102</v>
      </c>
      <c r="BU192" s="472" t="s">
        <v>97</v>
      </c>
      <c r="BV192" s="472" t="s">
        <v>102</v>
      </c>
      <c r="BW192" s="472" t="s">
        <v>97</v>
      </c>
      <c r="BX192" s="472" t="s">
        <v>102</v>
      </c>
      <c r="BY192" s="472" t="s">
        <v>97</v>
      </c>
      <c r="BZ192" s="472" t="s">
        <v>102</v>
      </c>
      <c r="CA192" s="473" t="s">
        <v>97</v>
      </c>
      <c r="CB192" s="473" t="s">
        <v>102</v>
      </c>
      <c r="CC192" s="473" t="s">
        <v>97</v>
      </c>
      <c r="CD192" s="473" t="s">
        <v>102</v>
      </c>
      <c r="CE192" s="473" t="s">
        <v>97</v>
      </c>
      <c r="CF192" s="473" t="s">
        <v>102</v>
      </c>
      <c r="CG192" s="473" t="s">
        <v>97</v>
      </c>
      <c r="CH192" s="473" t="s">
        <v>102</v>
      </c>
      <c r="CI192" s="473" t="s">
        <v>97</v>
      </c>
      <c r="CJ192" s="473" t="s">
        <v>102</v>
      </c>
      <c r="CK192" s="473" t="s">
        <v>97</v>
      </c>
      <c r="CL192" s="473" t="s">
        <v>102</v>
      </c>
      <c r="CM192" s="473" t="s">
        <v>97</v>
      </c>
      <c r="CN192" s="473" t="s">
        <v>102</v>
      </c>
      <c r="CO192" s="473" t="s">
        <v>97</v>
      </c>
      <c r="CP192" s="473" t="s">
        <v>102</v>
      </c>
      <c r="CQ192" s="210" t="s">
        <v>97</v>
      </c>
      <c r="CR192" s="210" t="s">
        <v>102</v>
      </c>
      <c r="CS192" s="210" t="s">
        <v>97</v>
      </c>
      <c r="CT192" s="210" t="s">
        <v>102</v>
      </c>
      <c r="CU192" s="210" t="s">
        <v>97</v>
      </c>
      <c r="CV192" s="210" t="s">
        <v>102</v>
      </c>
      <c r="CW192" s="210" t="s">
        <v>97</v>
      </c>
      <c r="CX192" s="210" t="s">
        <v>102</v>
      </c>
      <c r="CY192" s="210" t="s">
        <v>97</v>
      </c>
      <c r="CZ192" s="210" t="s">
        <v>102</v>
      </c>
      <c r="DA192" s="210" t="s">
        <v>97</v>
      </c>
      <c r="DB192" s="210" t="s">
        <v>102</v>
      </c>
      <c r="DC192" s="210" t="s">
        <v>97</v>
      </c>
      <c r="DD192" s="210" t="s">
        <v>102</v>
      </c>
      <c r="DE192" s="210" t="s">
        <v>97</v>
      </c>
      <c r="DF192" s="210" t="s">
        <v>102</v>
      </c>
      <c r="DG192" s="210" t="s">
        <v>97</v>
      </c>
      <c r="DH192" s="210" t="s">
        <v>102</v>
      </c>
      <c r="DI192" s="210" t="s">
        <v>97</v>
      </c>
      <c r="DJ192" s="210" t="s">
        <v>102</v>
      </c>
      <c r="DK192" s="210" t="s">
        <v>97</v>
      </c>
      <c r="DL192" s="210" t="s">
        <v>102</v>
      </c>
      <c r="DM192" s="210" t="s">
        <v>97</v>
      </c>
      <c r="DN192" s="210" t="s">
        <v>102</v>
      </c>
      <c r="DO192" s="210" t="s">
        <v>97</v>
      </c>
      <c r="DP192" s="210" t="s">
        <v>102</v>
      </c>
      <c r="DQ192" s="210" t="s">
        <v>97</v>
      </c>
      <c r="DR192" s="210" t="s">
        <v>102</v>
      </c>
      <c r="DS192" s="210" t="s">
        <v>97</v>
      </c>
      <c r="DT192" s="210" t="s">
        <v>102</v>
      </c>
      <c r="DU192" s="210" t="s">
        <v>97</v>
      </c>
      <c r="DV192" s="210" t="s">
        <v>102</v>
      </c>
      <c r="DW192" s="210" t="s">
        <v>97</v>
      </c>
      <c r="DX192" s="210" t="s">
        <v>102</v>
      </c>
      <c r="DY192" s="217" t="s">
        <v>97</v>
      </c>
      <c r="DZ192" s="217" t="s">
        <v>102</v>
      </c>
      <c r="EA192" s="217" t="s">
        <v>97</v>
      </c>
      <c r="EB192" s="217" t="s">
        <v>102</v>
      </c>
      <c r="EC192" s="217" t="s">
        <v>97</v>
      </c>
      <c r="ED192" s="217" t="s">
        <v>102</v>
      </c>
      <c r="EE192" s="210" t="s">
        <v>97</v>
      </c>
      <c r="EF192" s="210" t="s">
        <v>102</v>
      </c>
      <c r="EG192" s="210" t="s">
        <v>97</v>
      </c>
      <c r="EH192" s="210" t="s">
        <v>102</v>
      </c>
      <c r="EI192" s="217" t="s">
        <v>97</v>
      </c>
      <c r="EJ192" s="217" t="s">
        <v>102</v>
      </c>
      <c r="EK192" s="217" t="s">
        <v>97</v>
      </c>
      <c r="EL192" s="217" t="s">
        <v>102</v>
      </c>
      <c r="EM192" s="210" t="s">
        <v>97</v>
      </c>
      <c r="EN192" s="210" t="s">
        <v>102</v>
      </c>
      <c r="EO192" s="210" t="s">
        <v>97</v>
      </c>
      <c r="EP192" s="326" t="s">
        <v>102</v>
      </c>
      <c r="EQ192" s="217" t="s">
        <v>97</v>
      </c>
      <c r="ER192" s="217" t="s">
        <v>102</v>
      </c>
      <c r="ES192" s="217" t="s">
        <v>97</v>
      </c>
      <c r="ET192" s="217" t="s">
        <v>102</v>
      </c>
      <c r="EU192" s="217" t="s">
        <v>97</v>
      </c>
      <c r="EV192" s="217" t="s">
        <v>102</v>
      </c>
      <c r="EW192" s="309"/>
      <c r="EX192" s="217"/>
      <c r="EY192" s="217"/>
      <c r="EZ192" s="217"/>
      <c r="FA192" s="217"/>
      <c r="FB192" s="227"/>
      <c r="FC192" s="217" t="s">
        <v>97</v>
      </c>
      <c r="FD192" s="217" t="s">
        <v>102</v>
      </c>
      <c r="FE192" s="217" t="s">
        <v>97</v>
      </c>
      <c r="FF192" s="217" t="s">
        <v>102</v>
      </c>
      <c r="FG192" s="217" t="s">
        <v>97</v>
      </c>
      <c r="FH192" s="217" t="s">
        <v>102</v>
      </c>
      <c r="FI192" s="309"/>
      <c r="FJ192" s="217"/>
      <c r="FK192" s="217"/>
      <c r="FL192" s="217"/>
      <c r="FM192" s="217"/>
      <c r="FN192" s="217"/>
      <c r="FO192" s="217"/>
      <c r="FP192" s="227"/>
      <c r="FQ192" s="237"/>
      <c r="FR192" s="333"/>
      <c r="FS192" s="333"/>
      <c r="FT192" s="333"/>
      <c r="FU192" s="309"/>
      <c r="FV192" s="309"/>
      <c r="FW192" s="217"/>
      <c r="FX192" s="333"/>
      <c r="FY192" s="333"/>
      <c r="FZ192" s="333"/>
      <c r="GA192" s="333"/>
      <c r="GB192" s="333"/>
      <c r="GC192" s="683"/>
      <c r="GD192" s="236" t="s">
        <v>97</v>
      </c>
      <c r="GE192" s="309"/>
      <c r="GF192" s="217"/>
      <c r="GG192" s="217"/>
      <c r="GH192" s="217"/>
      <c r="GI192" s="217"/>
      <c r="GJ192" s="217" t="s">
        <v>110</v>
      </c>
      <c r="GK192" s="217" t="s">
        <v>102</v>
      </c>
      <c r="GL192" s="217" t="s">
        <v>110</v>
      </c>
      <c r="GM192" s="217" t="s">
        <v>102</v>
      </c>
      <c r="GN192" s="217" t="s">
        <v>110</v>
      </c>
      <c r="GO192" s="217" t="s">
        <v>102</v>
      </c>
      <c r="GP192" s="217"/>
      <c r="GQ192" s="217"/>
      <c r="GR192" s="217"/>
      <c r="GS192" s="217"/>
      <c r="GT192" s="217" t="s">
        <v>339</v>
      </c>
      <c r="GU192" s="217"/>
      <c r="GV192" s="217"/>
      <c r="GW192" s="217"/>
      <c r="GX192" s="217"/>
      <c r="GY192" s="217"/>
      <c r="GZ192" s="217"/>
      <c r="HA192" s="217"/>
      <c r="HB192" s="217"/>
      <c r="HC192" s="227"/>
      <c r="HD192" s="236"/>
      <c r="HE192" s="217"/>
      <c r="HF192" s="217"/>
      <c r="HG192" s="217"/>
      <c r="HH192" s="217"/>
      <c r="HI192" s="217"/>
      <c r="HJ192" s="217"/>
      <c r="HK192" s="217"/>
      <c r="HL192" s="217"/>
      <c r="HM192" s="217"/>
      <c r="HN192" s="217"/>
      <c r="HO192" s="227"/>
      <c r="HP192" s="1060"/>
      <c r="HQ192" s="1060"/>
      <c r="HR192" s="1060"/>
      <c r="HS192" s="1060"/>
      <c r="HT192" s="1060"/>
      <c r="HU192" s="1060"/>
      <c r="HV192" s="1060"/>
      <c r="HW192" s="1060"/>
      <c r="HX192" s="1060"/>
      <c r="HY192" s="1060"/>
      <c r="HZ192" s="1060"/>
      <c r="IA192" s="1060"/>
      <c r="IB192" s="1060"/>
      <c r="IC192" s="1060"/>
      <c r="ID192" s="1060"/>
      <c r="IE192" s="1060"/>
      <c r="IF192" s="1060"/>
      <c r="IG192" s="1060"/>
      <c r="IH192" s="1060"/>
      <c r="II192" s="1060"/>
      <c r="IJ192" s="1060"/>
      <c r="IK192" s="1060"/>
      <c r="IL192" s="1060"/>
      <c r="IM192" s="1060"/>
    </row>
    <row r="193" spans="1:247" s="221" customFormat="1" ht="14.45" customHeight="1" thickBot="1" x14ac:dyDescent="0.3">
      <c r="A193" s="210">
        <v>192</v>
      </c>
      <c r="B193" s="210" t="s">
        <v>1367</v>
      </c>
      <c r="C193" s="210" t="s">
        <v>1368</v>
      </c>
      <c r="D193" s="412" t="s">
        <v>3901</v>
      </c>
      <c r="E193" s="1364" t="s">
        <v>4326</v>
      </c>
      <c r="F193" s="211" t="s">
        <v>1376</v>
      </c>
      <c r="G193" s="213" t="s">
        <v>96</v>
      </c>
      <c r="H193" s="1135">
        <v>33528</v>
      </c>
      <c r="I193" s="210">
        <v>33</v>
      </c>
      <c r="J193" s="210"/>
      <c r="K193" s="213" t="s">
        <v>489</v>
      </c>
      <c r="L193" s="213"/>
      <c r="M193" s="214" t="s">
        <v>1377</v>
      </c>
      <c r="N193" s="214"/>
      <c r="O193" s="214"/>
      <c r="P193" s="214"/>
      <c r="Q193" s="213" t="s">
        <v>1378</v>
      </c>
      <c r="R193" s="213"/>
      <c r="S193" s="213">
        <v>2016</v>
      </c>
      <c r="T193" s="213"/>
      <c r="U193" s="473" t="s">
        <v>100</v>
      </c>
      <c r="V193" s="473"/>
      <c r="W193" s="214" t="s">
        <v>101</v>
      </c>
      <c r="X193" s="214"/>
      <c r="Y193" s="214" t="s">
        <v>102</v>
      </c>
      <c r="Z193" s="214"/>
      <c r="AA193" s="214" t="s">
        <v>150</v>
      </c>
      <c r="AB193" s="214"/>
      <c r="AC193" s="214"/>
      <c r="AD193" s="214"/>
      <c r="AE193" s="214" t="s">
        <v>1379</v>
      </c>
      <c r="AF193" s="472" t="s">
        <v>117</v>
      </c>
      <c r="AG193" s="472" t="s">
        <v>151</v>
      </c>
      <c r="AH193" s="213" t="s">
        <v>119</v>
      </c>
      <c r="AI193" s="472" t="s">
        <v>1380</v>
      </c>
      <c r="AJ193" s="213" t="s">
        <v>1381</v>
      </c>
      <c r="AK193" s="1140">
        <v>45301</v>
      </c>
      <c r="AL193" s="472" t="s">
        <v>102</v>
      </c>
      <c r="AM193" s="472" t="s">
        <v>102</v>
      </c>
      <c r="AN193" s="214" t="s">
        <v>115</v>
      </c>
      <c r="AO193" s="222" t="s">
        <v>236</v>
      </c>
      <c r="AP193" s="213" t="s">
        <v>110</v>
      </c>
      <c r="AQ193" s="215" t="s">
        <v>482</v>
      </c>
      <c r="AR193" s="216">
        <v>145</v>
      </c>
      <c r="AS193" s="213" t="s">
        <v>107</v>
      </c>
      <c r="AT193" s="472" t="s">
        <v>102</v>
      </c>
      <c r="AU193" s="472" t="s">
        <v>1363</v>
      </c>
      <c r="AV193" s="474" t="s">
        <v>12</v>
      </c>
      <c r="AW193" s="472" t="s">
        <v>1364</v>
      </c>
      <c r="AX193" s="999" t="s">
        <v>1133</v>
      </c>
      <c r="AY193" s="472" t="s">
        <v>12</v>
      </c>
      <c r="AZ193" s="210" t="s">
        <v>177</v>
      </c>
      <c r="BA193" s="746" t="s">
        <v>1365</v>
      </c>
      <c r="BB193" s="1210" t="s">
        <v>372</v>
      </c>
      <c r="BC193" s="1210" t="s">
        <v>1366</v>
      </c>
      <c r="BD193" s="333" t="s">
        <v>1110</v>
      </c>
      <c r="BE193" s="218">
        <v>3</v>
      </c>
      <c r="BF193" s="219">
        <v>3</v>
      </c>
      <c r="BG193" s="219">
        <f t="shared" ref="BG193:BG195" si="115">BE193-BF193</f>
        <v>0</v>
      </c>
      <c r="BH193" s="219">
        <v>0</v>
      </c>
      <c r="BI193" s="219">
        <v>0</v>
      </c>
      <c r="BJ193" s="250">
        <v>0</v>
      </c>
      <c r="BK193" s="219">
        <v>0</v>
      </c>
      <c r="BL193" s="218">
        <f t="shared" ref="BL193:BL194" si="116">BE193+BH193+BJ193</f>
        <v>3</v>
      </c>
      <c r="BM193" s="220">
        <f t="shared" si="111"/>
        <v>3</v>
      </c>
      <c r="BN193" s="218">
        <f t="shared" si="114"/>
        <v>12</v>
      </c>
      <c r="BO193" s="472" t="s">
        <v>97</v>
      </c>
      <c r="BP193" s="472" t="s">
        <v>102</v>
      </c>
      <c r="BQ193" s="472" t="s">
        <v>97</v>
      </c>
      <c r="BR193" s="472" t="s">
        <v>102</v>
      </c>
      <c r="BS193" s="472" t="s">
        <v>97</v>
      </c>
      <c r="BT193" s="472" t="s">
        <v>102</v>
      </c>
      <c r="BU193" s="472" t="s">
        <v>97</v>
      </c>
      <c r="BV193" s="472" t="s">
        <v>102</v>
      </c>
      <c r="BW193" s="472" t="s">
        <v>97</v>
      </c>
      <c r="BX193" s="472" t="s">
        <v>102</v>
      </c>
      <c r="BY193" s="472" t="s">
        <v>97</v>
      </c>
      <c r="BZ193" s="472" t="s">
        <v>102</v>
      </c>
      <c r="CA193" s="473" t="s">
        <v>97</v>
      </c>
      <c r="CB193" s="473" t="s">
        <v>102</v>
      </c>
      <c r="CC193" s="473" t="s">
        <v>97</v>
      </c>
      <c r="CD193" s="473" t="s">
        <v>102</v>
      </c>
      <c r="CE193" s="473" t="s">
        <v>97</v>
      </c>
      <c r="CF193" s="473" t="s">
        <v>102</v>
      </c>
      <c r="CG193" s="473" t="s">
        <v>97</v>
      </c>
      <c r="CH193" s="473" t="s">
        <v>102</v>
      </c>
      <c r="CI193" s="473" t="s">
        <v>97</v>
      </c>
      <c r="CJ193" s="473" t="s">
        <v>102</v>
      </c>
      <c r="CK193" s="473" t="s">
        <v>97</v>
      </c>
      <c r="CL193" s="473" t="s">
        <v>102</v>
      </c>
      <c r="CM193" s="473" t="s">
        <v>97</v>
      </c>
      <c r="CN193" s="473" t="s">
        <v>102</v>
      </c>
      <c r="CO193" s="473" t="s">
        <v>97</v>
      </c>
      <c r="CP193" s="473" t="s">
        <v>102</v>
      </c>
      <c r="CQ193" s="210" t="s">
        <v>97</v>
      </c>
      <c r="CR193" s="210" t="s">
        <v>102</v>
      </c>
      <c r="CS193" s="210" t="s">
        <v>97</v>
      </c>
      <c r="CT193" s="210" t="s">
        <v>102</v>
      </c>
      <c r="CU193" s="210" t="s">
        <v>97</v>
      </c>
      <c r="CV193" s="210" t="s">
        <v>102</v>
      </c>
      <c r="CW193" s="210" t="s">
        <v>97</v>
      </c>
      <c r="CX193" s="210" t="s">
        <v>102</v>
      </c>
      <c r="CY193" s="210" t="s">
        <v>97</v>
      </c>
      <c r="CZ193" s="210" t="s">
        <v>102</v>
      </c>
      <c r="DA193" s="210" t="s">
        <v>97</v>
      </c>
      <c r="DB193" s="210" t="s">
        <v>102</v>
      </c>
      <c r="DC193" s="210" t="s">
        <v>97</v>
      </c>
      <c r="DD193" s="210" t="s">
        <v>102</v>
      </c>
      <c r="DE193" s="210" t="s">
        <v>97</v>
      </c>
      <c r="DF193" s="210" t="s">
        <v>102</v>
      </c>
      <c r="DG193" s="210" t="s">
        <v>97</v>
      </c>
      <c r="DH193" s="210" t="s">
        <v>102</v>
      </c>
      <c r="DI193" s="210" t="s">
        <v>97</v>
      </c>
      <c r="DJ193" s="210" t="s">
        <v>102</v>
      </c>
      <c r="DK193" s="210" t="s">
        <v>97</v>
      </c>
      <c r="DL193" s="210" t="s">
        <v>102</v>
      </c>
      <c r="DM193" s="210" t="s">
        <v>97</v>
      </c>
      <c r="DN193" s="210" t="s">
        <v>102</v>
      </c>
      <c r="DO193" s="210" t="s">
        <v>97</v>
      </c>
      <c r="DP193" s="210" t="s">
        <v>102</v>
      </c>
      <c r="DQ193" s="210" t="s">
        <v>97</v>
      </c>
      <c r="DR193" s="210" t="s">
        <v>102</v>
      </c>
      <c r="DS193" s="210" t="s">
        <v>97</v>
      </c>
      <c r="DT193" s="210" t="s">
        <v>102</v>
      </c>
      <c r="DU193" s="210" t="s">
        <v>97</v>
      </c>
      <c r="DV193" s="210" t="s">
        <v>102</v>
      </c>
      <c r="DW193" s="210" t="s">
        <v>97</v>
      </c>
      <c r="DX193" s="210" t="s">
        <v>102</v>
      </c>
      <c r="DY193" s="217" t="s">
        <v>97</v>
      </c>
      <c r="DZ193" s="217" t="s">
        <v>102</v>
      </c>
      <c r="EA193" s="217" t="s">
        <v>97</v>
      </c>
      <c r="EB193" s="217" t="s">
        <v>102</v>
      </c>
      <c r="EC193" s="217" t="s">
        <v>97</v>
      </c>
      <c r="ED193" s="217" t="s">
        <v>102</v>
      </c>
      <c r="EE193" s="210" t="s">
        <v>97</v>
      </c>
      <c r="EF193" s="210" t="s">
        <v>102</v>
      </c>
      <c r="EG193" s="210" t="s">
        <v>97</v>
      </c>
      <c r="EH193" s="210" t="s">
        <v>102</v>
      </c>
      <c r="EI193" s="217" t="s">
        <v>97</v>
      </c>
      <c r="EJ193" s="217" t="s">
        <v>102</v>
      </c>
      <c r="EK193" s="217" t="s">
        <v>97</v>
      </c>
      <c r="EL193" s="217" t="s">
        <v>102</v>
      </c>
      <c r="EM193" s="210" t="s">
        <v>97</v>
      </c>
      <c r="EN193" s="210" t="s">
        <v>102</v>
      </c>
      <c r="EO193" s="210" t="s">
        <v>97</v>
      </c>
      <c r="EP193" s="210" t="s">
        <v>102</v>
      </c>
      <c r="EQ193" s="217" t="s">
        <v>97</v>
      </c>
      <c r="ER193" s="217" t="s">
        <v>102</v>
      </c>
      <c r="ES193" s="217" t="s">
        <v>97</v>
      </c>
      <c r="ET193" s="217" t="s">
        <v>102</v>
      </c>
      <c r="EU193" s="217" t="s">
        <v>97</v>
      </c>
      <c r="EV193" s="217" t="s">
        <v>102</v>
      </c>
      <c r="EW193" s="217"/>
      <c r="EX193" s="217"/>
      <c r="EY193" s="217"/>
      <c r="EZ193" s="217"/>
      <c r="FA193" s="217"/>
      <c r="FB193" s="227"/>
      <c r="FC193" s="217" t="s">
        <v>97</v>
      </c>
      <c r="FD193" s="217" t="s">
        <v>102</v>
      </c>
      <c r="FE193" s="217" t="s">
        <v>97</v>
      </c>
      <c r="FF193" s="217" t="s">
        <v>102</v>
      </c>
      <c r="FG193" s="217" t="s">
        <v>97</v>
      </c>
      <c r="FH193" s="217" t="s">
        <v>102</v>
      </c>
      <c r="FI193" s="236"/>
      <c r="FJ193" s="217"/>
      <c r="FK193" s="217"/>
      <c r="FL193" s="217"/>
      <c r="FM193" s="217"/>
      <c r="FN193" s="217"/>
      <c r="FO193" s="217"/>
      <c r="FP193" s="227"/>
      <c r="FQ193" s="237"/>
      <c r="FR193" s="217"/>
      <c r="FS193" s="217"/>
      <c r="FT193" s="217"/>
      <c r="FU193" s="309"/>
      <c r="FV193" s="309"/>
      <c r="FW193" s="217"/>
      <c r="FX193" s="217"/>
      <c r="FY193" s="217"/>
      <c r="FZ193" s="217"/>
      <c r="GA193" s="217"/>
      <c r="GB193" s="217"/>
      <c r="GC193" s="227"/>
      <c r="GD193" s="236" t="s">
        <v>97</v>
      </c>
      <c r="GE193" s="309"/>
      <c r="GF193" s="217"/>
      <c r="GG193" s="217"/>
      <c r="GH193" s="217"/>
      <c r="GI193" s="217"/>
      <c r="GJ193" s="217" t="s">
        <v>110</v>
      </c>
      <c r="GK193" s="217" t="s">
        <v>102</v>
      </c>
      <c r="GL193" s="217" t="s">
        <v>110</v>
      </c>
      <c r="GM193" s="217" t="s">
        <v>102</v>
      </c>
      <c r="GN193" s="217" t="s">
        <v>110</v>
      </c>
      <c r="GO193" s="217" t="s">
        <v>102</v>
      </c>
      <c r="GP193" s="217"/>
      <c r="GQ193" s="217"/>
      <c r="GR193" s="217"/>
      <c r="GS193" s="217"/>
      <c r="GT193" s="217" t="s">
        <v>339</v>
      </c>
      <c r="GU193" s="217"/>
      <c r="GV193" s="217"/>
      <c r="GW193" s="217"/>
      <c r="GX193" s="217"/>
      <c r="GY193" s="217"/>
      <c r="GZ193" s="217"/>
      <c r="HA193" s="217"/>
      <c r="HB193" s="217"/>
      <c r="HC193" s="227"/>
      <c r="HD193" s="236"/>
      <c r="HE193" s="217"/>
      <c r="HF193" s="217"/>
      <c r="HG193" s="217"/>
      <c r="HH193" s="217"/>
      <c r="HI193" s="217"/>
      <c r="HJ193" s="217"/>
      <c r="HK193" s="217"/>
      <c r="HL193" s="217"/>
      <c r="HM193" s="217"/>
      <c r="HN193" s="217"/>
      <c r="HO193" s="227"/>
      <c r="HP193" s="1060"/>
      <c r="HQ193" s="1060"/>
      <c r="HR193" s="1060"/>
      <c r="HS193" s="1060"/>
      <c r="HT193" s="1060"/>
      <c r="HU193" s="1060"/>
      <c r="HV193" s="1060"/>
      <c r="HW193" s="1060"/>
      <c r="HX193" s="1060"/>
      <c r="HY193" s="1060" t="s">
        <v>184</v>
      </c>
      <c r="HZ193" s="1060"/>
      <c r="IA193" s="1060"/>
      <c r="IB193" s="1060"/>
      <c r="IC193" s="1060"/>
      <c r="ID193" s="1060"/>
      <c r="IE193" s="1060"/>
      <c r="IF193" s="1060"/>
      <c r="IG193" s="1060"/>
      <c r="IH193" s="1060"/>
      <c r="II193" s="1060"/>
      <c r="IJ193" s="1060"/>
      <c r="IK193" s="1060"/>
      <c r="IL193" s="1060"/>
      <c r="IM193" s="1060"/>
    </row>
    <row r="194" spans="1:247" s="221" customFormat="1" ht="14.45" customHeight="1" thickBot="1" x14ac:dyDescent="0.3">
      <c r="A194" s="210">
        <v>193</v>
      </c>
      <c r="B194" s="210" t="s">
        <v>1374</v>
      </c>
      <c r="C194" s="210" t="s">
        <v>1375</v>
      </c>
      <c r="D194" s="412" t="s">
        <v>3902</v>
      </c>
      <c r="E194" s="1364" t="s">
        <v>4327</v>
      </c>
      <c r="F194" s="211" t="s">
        <v>1384</v>
      </c>
      <c r="G194" s="213" t="s">
        <v>147</v>
      </c>
      <c r="H194" s="1135">
        <v>36629</v>
      </c>
      <c r="I194" s="210">
        <v>24</v>
      </c>
      <c r="J194" s="210"/>
      <c r="K194" s="213" t="s">
        <v>489</v>
      </c>
      <c r="L194" s="213"/>
      <c r="M194" s="214" t="s">
        <v>1385</v>
      </c>
      <c r="N194" s="214"/>
      <c r="O194" s="214"/>
      <c r="P194" s="214"/>
      <c r="Q194" s="213" t="s">
        <v>707</v>
      </c>
      <c r="R194" s="213"/>
      <c r="S194" s="213">
        <v>2021</v>
      </c>
      <c r="T194" s="213"/>
      <c r="U194" s="473" t="s">
        <v>100</v>
      </c>
      <c r="V194" s="473"/>
      <c r="W194" s="214" t="s">
        <v>101</v>
      </c>
      <c r="X194" s="214"/>
      <c r="Y194" s="214" t="s">
        <v>102</v>
      </c>
      <c r="Z194" s="214"/>
      <c r="AA194" s="214" t="s">
        <v>191</v>
      </c>
      <c r="AB194" s="214"/>
      <c r="AC194" s="214"/>
      <c r="AD194" s="214"/>
      <c r="AE194" s="214" t="s">
        <v>1360</v>
      </c>
      <c r="AF194" s="472" t="s">
        <v>117</v>
      </c>
      <c r="AG194" s="472" t="s">
        <v>292</v>
      </c>
      <c r="AH194" s="213" t="s">
        <v>119</v>
      </c>
      <c r="AI194" s="472" t="s">
        <v>1386</v>
      </c>
      <c r="AJ194" s="213" t="s">
        <v>1387</v>
      </c>
      <c r="AK194" s="1140">
        <v>45250</v>
      </c>
      <c r="AL194" s="472" t="s">
        <v>102</v>
      </c>
      <c r="AM194" s="472" t="s">
        <v>102</v>
      </c>
      <c r="AN194" s="214" t="s">
        <v>115</v>
      </c>
      <c r="AO194" s="222" t="s">
        <v>140</v>
      </c>
      <c r="AP194" s="213" t="s">
        <v>110</v>
      </c>
      <c r="AQ194" s="215" t="s">
        <v>482</v>
      </c>
      <c r="AR194" s="216">
        <v>120</v>
      </c>
      <c r="AS194" s="213" t="s">
        <v>107</v>
      </c>
      <c r="AT194" s="472" t="s">
        <v>102</v>
      </c>
      <c r="AU194" s="472" t="s">
        <v>533</v>
      </c>
      <c r="AV194" s="474" t="s">
        <v>12</v>
      </c>
      <c r="AW194" s="472" t="s">
        <v>1364</v>
      </c>
      <c r="AX194" s="999" t="s">
        <v>1133</v>
      </c>
      <c r="AY194" s="472" t="s">
        <v>12</v>
      </c>
      <c r="AZ194" s="1369" t="s">
        <v>2835</v>
      </c>
      <c r="BA194" s="210" t="s">
        <v>102</v>
      </c>
      <c r="BB194" s="210" t="s">
        <v>102</v>
      </c>
      <c r="BC194" s="210"/>
      <c r="BD194" s="217" t="s">
        <v>1110</v>
      </c>
      <c r="BE194" s="799">
        <v>3</v>
      </c>
      <c r="BF194" s="689">
        <v>0</v>
      </c>
      <c r="BG194" s="689">
        <f t="shared" si="115"/>
        <v>3</v>
      </c>
      <c r="BH194" s="690">
        <v>0</v>
      </c>
      <c r="BI194" s="690">
        <v>0</v>
      </c>
      <c r="BJ194" s="219">
        <v>0</v>
      </c>
      <c r="BK194" s="219">
        <v>0</v>
      </c>
      <c r="BL194" s="218">
        <f t="shared" si="116"/>
        <v>3</v>
      </c>
      <c r="BM194" s="220">
        <f t="shared" si="111"/>
        <v>0</v>
      </c>
      <c r="BN194" s="218">
        <f t="shared" si="114"/>
        <v>15</v>
      </c>
      <c r="BO194" s="472" t="s">
        <v>97</v>
      </c>
      <c r="BP194" s="472" t="s">
        <v>102</v>
      </c>
      <c r="BQ194" s="472" t="s">
        <v>97</v>
      </c>
      <c r="BR194" s="472" t="s">
        <v>102</v>
      </c>
      <c r="BS194" s="472" t="s">
        <v>97</v>
      </c>
      <c r="BT194" s="472" t="s">
        <v>102</v>
      </c>
      <c r="BU194" s="472" t="s">
        <v>97</v>
      </c>
      <c r="BV194" s="472" t="s">
        <v>102</v>
      </c>
      <c r="BW194" s="472" t="s">
        <v>97</v>
      </c>
      <c r="BX194" s="472" t="s">
        <v>102</v>
      </c>
      <c r="BY194" s="472" t="s">
        <v>97</v>
      </c>
      <c r="BZ194" s="472" t="s">
        <v>102</v>
      </c>
      <c r="CA194" s="473" t="s">
        <v>97</v>
      </c>
      <c r="CB194" s="473" t="s">
        <v>102</v>
      </c>
      <c r="CC194" s="473" t="s">
        <v>97</v>
      </c>
      <c r="CD194" s="473" t="s">
        <v>102</v>
      </c>
      <c r="CE194" s="473" t="s">
        <v>97</v>
      </c>
      <c r="CF194" s="473" t="s">
        <v>102</v>
      </c>
      <c r="CG194" s="473" t="s">
        <v>97</v>
      </c>
      <c r="CH194" s="473" t="s">
        <v>102</v>
      </c>
      <c r="CI194" s="473" t="s">
        <v>97</v>
      </c>
      <c r="CJ194" s="473" t="s">
        <v>102</v>
      </c>
      <c r="CK194" s="473" t="s">
        <v>97</v>
      </c>
      <c r="CL194" s="473" t="s">
        <v>102</v>
      </c>
      <c r="CM194" s="473" t="s">
        <v>97</v>
      </c>
      <c r="CN194" s="473" t="s">
        <v>102</v>
      </c>
      <c r="CO194" s="473" t="s">
        <v>97</v>
      </c>
      <c r="CP194" s="473" t="s">
        <v>102</v>
      </c>
      <c r="CQ194" s="210" t="s">
        <v>97</v>
      </c>
      <c r="CR194" s="210" t="s">
        <v>102</v>
      </c>
      <c r="CS194" s="210" t="s">
        <v>97</v>
      </c>
      <c r="CT194" s="210" t="s">
        <v>102</v>
      </c>
      <c r="CU194" s="210" t="s">
        <v>97</v>
      </c>
      <c r="CV194" s="210" t="s">
        <v>102</v>
      </c>
      <c r="CW194" s="210" t="s">
        <v>97</v>
      </c>
      <c r="CX194" s="210" t="s">
        <v>102</v>
      </c>
      <c r="CY194" s="210" t="s">
        <v>97</v>
      </c>
      <c r="CZ194" s="210" t="s">
        <v>102</v>
      </c>
      <c r="DA194" s="210" t="s">
        <v>97</v>
      </c>
      <c r="DB194" s="210" t="s">
        <v>102</v>
      </c>
      <c r="DC194" s="210" t="s">
        <v>97</v>
      </c>
      <c r="DD194" s="210" t="s">
        <v>102</v>
      </c>
      <c r="DE194" s="210" t="s">
        <v>97</v>
      </c>
      <c r="DF194" s="210" t="s">
        <v>102</v>
      </c>
      <c r="DG194" s="210" t="s">
        <v>97</v>
      </c>
      <c r="DH194" s="210" t="s">
        <v>102</v>
      </c>
      <c r="DI194" s="210" t="s">
        <v>97</v>
      </c>
      <c r="DJ194" s="210" t="s">
        <v>102</v>
      </c>
      <c r="DK194" s="210" t="s">
        <v>97</v>
      </c>
      <c r="DL194" s="210" t="s">
        <v>102</v>
      </c>
      <c r="DM194" s="210" t="s">
        <v>97</v>
      </c>
      <c r="DN194" s="210" t="s">
        <v>102</v>
      </c>
      <c r="DO194" s="210" t="s">
        <v>97</v>
      </c>
      <c r="DP194" s="210" t="s">
        <v>102</v>
      </c>
      <c r="DQ194" s="210" t="s">
        <v>97</v>
      </c>
      <c r="DR194" s="210" t="s">
        <v>102</v>
      </c>
      <c r="DS194" s="210" t="s">
        <v>97</v>
      </c>
      <c r="DT194" s="210" t="s">
        <v>102</v>
      </c>
      <c r="DU194" s="210" t="s">
        <v>97</v>
      </c>
      <c r="DV194" s="210" t="s">
        <v>102</v>
      </c>
      <c r="DW194" s="210" t="s">
        <v>97</v>
      </c>
      <c r="DX194" s="210" t="s">
        <v>102</v>
      </c>
      <c r="DY194" s="217" t="s">
        <v>97</v>
      </c>
      <c r="DZ194" s="217" t="s">
        <v>102</v>
      </c>
      <c r="EA194" s="217" t="s">
        <v>97</v>
      </c>
      <c r="EB194" s="217" t="s">
        <v>102</v>
      </c>
      <c r="EC194" s="217" t="s">
        <v>97</v>
      </c>
      <c r="ED194" s="217" t="s">
        <v>102</v>
      </c>
      <c r="EE194" s="210" t="s">
        <v>97</v>
      </c>
      <c r="EF194" s="210" t="s">
        <v>102</v>
      </c>
      <c r="EG194" s="210" t="s">
        <v>97</v>
      </c>
      <c r="EH194" s="210" t="s">
        <v>102</v>
      </c>
      <c r="EI194" s="217" t="s">
        <v>97</v>
      </c>
      <c r="EJ194" s="217" t="s">
        <v>102</v>
      </c>
      <c r="EK194" s="217" t="s">
        <v>97</v>
      </c>
      <c r="EL194" s="217" t="s">
        <v>102</v>
      </c>
      <c r="EM194" s="210" t="s">
        <v>97</v>
      </c>
      <c r="EN194" s="210" t="s">
        <v>102</v>
      </c>
      <c r="EO194" s="210" t="s">
        <v>97</v>
      </c>
      <c r="EP194" s="326" t="s">
        <v>102</v>
      </c>
      <c r="EQ194" s="217" t="s">
        <v>97</v>
      </c>
      <c r="ER194" s="217" t="s">
        <v>102</v>
      </c>
      <c r="ES194" s="217" t="s">
        <v>97</v>
      </c>
      <c r="ET194" s="217" t="s">
        <v>102</v>
      </c>
      <c r="EU194" s="217" t="s">
        <v>97</v>
      </c>
      <c r="EV194" s="217" t="s">
        <v>102</v>
      </c>
      <c r="EW194" s="309"/>
      <c r="EX194" s="217"/>
      <c r="EY194" s="217"/>
      <c r="EZ194" s="217"/>
      <c r="FA194" s="217"/>
      <c r="FB194" s="227"/>
      <c r="FC194" s="217" t="s">
        <v>97</v>
      </c>
      <c r="FD194" s="217" t="s">
        <v>102</v>
      </c>
      <c r="FE194" s="217" t="s">
        <v>97</v>
      </c>
      <c r="FF194" s="217" t="s">
        <v>102</v>
      </c>
      <c r="FG194" s="217" t="s">
        <v>97</v>
      </c>
      <c r="FH194" s="217" t="s">
        <v>102</v>
      </c>
      <c r="FI194" s="309"/>
      <c r="FJ194" s="217"/>
      <c r="FK194" s="217"/>
      <c r="FL194" s="217"/>
      <c r="FM194" s="217"/>
      <c r="FN194" s="217"/>
      <c r="FO194" s="217"/>
      <c r="FP194" s="227"/>
      <c r="FQ194" s="237"/>
      <c r="FR194" s="217"/>
      <c r="FS194" s="217"/>
      <c r="FT194" s="217"/>
      <c r="FU194" s="309"/>
      <c r="FV194" s="309"/>
      <c r="FW194" s="217"/>
      <c r="FX194" s="217"/>
      <c r="FY194" s="217"/>
      <c r="FZ194" s="217"/>
      <c r="GA194" s="217"/>
      <c r="GB194" s="217"/>
      <c r="GC194" s="227"/>
      <c r="GD194" s="236" t="s">
        <v>97</v>
      </c>
      <c r="GE194" s="309"/>
      <c r="GF194" s="217"/>
      <c r="GG194" s="217"/>
      <c r="GH194" s="217"/>
      <c r="GI194" s="217"/>
      <c r="GJ194" s="217" t="s">
        <v>110</v>
      </c>
      <c r="GK194" s="217" t="s">
        <v>102</v>
      </c>
      <c r="GL194" s="217" t="s">
        <v>110</v>
      </c>
      <c r="GM194" s="217" t="s">
        <v>102</v>
      </c>
      <c r="GN194" s="217" t="s">
        <v>110</v>
      </c>
      <c r="GO194" s="217" t="s">
        <v>102</v>
      </c>
      <c r="GP194" s="217"/>
      <c r="GQ194" s="217"/>
      <c r="GR194" s="217"/>
      <c r="GS194" s="217"/>
      <c r="GT194" s="217" t="s">
        <v>339</v>
      </c>
      <c r="GU194" s="217"/>
      <c r="GV194" s="217"/>
      <c r="GW194" s="217"/>
      <c r="GX194" s="217"/>
      <c r="GY194" s="217"/>
      <c r="GZ194" s="217"/>
      <c r="HA194" s="217"/>
      <c r="HB194" s="217"/>
      <c r="HC194" s="227"/>
      <c r="HD194" s="236"/>
      <c r="HE194" s="217"/>
      <c r="HF194" s="217"/>
      <c r="HG194" s="217"/>
      <c r="HH194" s="217"/>
      <c r="HI194" s="217"/>
      <c r="HJ194" s="217"/>
      <c r="HK194" s="217"/>
      <c r="HL194" s="217"/>
      <c r="HM194" s="217"/>
      <c r="HN194" s="217"/>
      <c r="HO194" s="227"/>
      <c r="HP194" s="1060"/>
      <c r="HQ194" s="1060"/>
      <c r="HR194" s="1060"/>
      <c r="HS194" s="1060"/>
      <c r="HT194" s="1060"/>
      <c r="HU194" s="1060"/>
      <c r="HV194" s="1060"/>
      <c r="HW194" s="1060"/>
      <c r="HX194" s="1060"/>
      <c r="HY194" s="1060"/>
      <c r="HZ194" s="1060"/>
      <c r="IA194" s="1060"/>
      <c r="IB194" s="1060"/>
      <c r="IC194" s="1060"/>
      <c r="ID194" s="1060"/>
      <c r="IE194" s="1060"/>
      <c r="IF194" s="1060"/>
      <c r="IG194" s="1060"/>
      <c r="IH194" s="1060"/>
      <c r="II194" s="1060"/>
      <c r="IJ194" s="1060"/>
      <c r="IK194" s="1060"/>
      <c r="IL194" s="1060"/>
      <c r="IM194" s="1060"/>
    </row>
    <row r="195" spans="1:247" s="221" customFormat="1" ht="14.45" customHeight="1" thickBot="1" x14ac:dyDescent="0.3">
      <c r="A195" s="210">
        <v>194</v>
      </c>
      <c r="B195" s="210" t="s">
        <v>1382</v>
      </c>
      <c r="C195" s="210" t="s">
        <v>1383</v>
      </c>
      <c r="D195" s="412" t="s">
        <v>3903</v>
      </c>
      <c r="E195" s="1364" t="s">
        <v>4328</v>
      </c>
      <c r="F195" s="211" t="s">
        <v>1390</v>
      </c>
      <c r="G195" s="213" t="s">
        <v>96</v>
      </c>
      <c r="H195" s="1135">
        <v>36046</v>
      </c>
      <c r="I195" s="210">
        <v>26</v>
      </c>
      <c r="J195" s="210"/>
      <c r="K195" s="213" t="s">
        <v>563</v>
      </c>
      <c r="L195" s="213"/>
      <c r="M195" s="214" t="s">
        <v>1391</v>
      </c>
      <c r="N195" s="214"/>
      <c r="O195" s="214"/>
      <c r="P195" s="214"/>
      <c r="Q195" s="213" t="s">
        <v>234</v>
      </c>
      <c r="R195" s="213"/>
      <c r="S195" s="213">
        <v>2019</v>
      </c>
      <c r="T195" s="213"/>
      <c r="U195" s="473" t="s">
        <v>491</v>
      </c>
      <c r="V195" s="473"/>
      <c r="W195" s="214" t="s">
        <v>511</v>
      </c>
      <c r="X195" s="214"/>
      <c r="Y195" s="214" t="s">
        <v>102</v>
      </c>
      <c r="Z195" s="214"/>
      <c r="AA195" s="214" t="s">
        <v>757</v>
      </c>
      <c r="AB195" s="214"/>
      <c r="AC195" s="214"/>
      <c r="AD195" s="214"/>
      <c r="AE195" s="214" t="s">
        <v>1379</v>
      </c>
      <c r="AF195" s="472" t="s">
        <v>117</v>
      </c>
      <c r="AG195" s="472" t="s">
        <v>161</v>
      </c>
      <c r="AH195" s="213" t="s">
        <v>119</v>
      </c>
      <c r="AI195" s="472" t="s">
        <v>1392</v>
      </c>
      <c r="AJ195" s="213" t="s">
        <v>1393</v>
      </c>
      <c r="AK195" s="1140">
        <v>45370</v>
      </c>
      <c r="AL195" s="472" t="s">
        <v>102</v>
      </c>
      <c r="AM195" s="472" t="s">
        <v>102</v>
      </c>
      <c r="AN195" s="214" t="s">
        <v>98</v>
      </c>
      <c r="AO195" s="222" t="s">
        <v>236</v>
      </c>
      <c r="AP195" s="213" t="s">
        <v>514</v>
      </c>
      <c r="AQ195" s="215" t="s">
        <v>515</v>
      </c>
      <c r="AR195" s="216" t="s">
        <v>515</v>
      </c>
      <c r="AS195" s="213" t="s">
        <v>107</v>
      </c>
      <c r="AT195" s="472" t="s">
        <v>102</v>
      </c>
      <c r="AU195" s="472" t="s">
        <v>1225</v>
      </c>
      <c r="AV195" s="474" t="s">
        <v>12</v>
      </c>
      <c r="AW195" s="472" t="s">
        <v>1364</v>
      </c>
      <c r="AX195" s="999" t="s">
        <v>1133</v>
      </c>
      <c r="AY195" s="472" t="s">
        <v>12</v>
      </c>
      <c r="AZ195" s="210" t="s">
        <v>177</v>
      </c>
      <c r="BA195" s="210" t="s">
        <v>576</v>
      </c>
      <c r="BB195" s="210" t="s">
        <v>577</v>
      </c>
      <c r="BC195" s="210"/>
      <c r="BD195" s="790" t="s">
        <v>1103</v>
      </c>
      <c r="BE195" s="218">
        <v>3</v>
      </c>
      <c r="BF195" s="250">
        <v>1</v>
      </c>
      <c r="BG195" s="250">
        <f t="shared" si="115"/>
        <v>2</v>
      </c>
      <c r="BH195" s="219">
        <v>0</v>
      </c>
      <c r="BI195" s="219">
        <v>0</v>
      </c>
      <c r="BJ195" s="219">
        <v>0</v>
      </c>
      <c r="BK195" s="219">
        <v>0</v>
      </c>
      <c r="BL195" s="218">
        <f t="shared" ref="BL195:BL196" si="117">BE195+BH195+BJ195</f>
        <v>3</v>
      </c>
      <c r="BM195" s="220">
        <f t="shared" ref="BM195:BM197" si="118">BF195+BI195+BK195</f>
        <v>1</v>
      </c>
      <c r="BN195" s="218">
        <f t="shared" si="114"/>
        <v>14</v>
      </c>
      <c r="BO195" s="472" t="s">
        <v>97</v>
      </c>
      <c r="BP195" s="472" t="s">
        <v>102</v>
      </c>
      <c r="BQ195" s="472" t="s">
        <v>97</v>
      </c>
      <c r="BR195" s="472" t="s">
        <v>102</v>
      </c>
      <c r="BS195" s="472" t="s">
        <v>97</v>
      </c>
      <c r="BT195" s="472" t="s">
        <v>102</v>
      </c>
      <c r="BU195" s="472" t="s">
        <v>97</v>
      </c>
      <c r="BV195" s="472" t="s">
        <v>102</v>
      </c>
      <c r="BW195" s="472" t="s">
        <v>97</v>
      </c>
      <c r="BX195" s="472" t="s">
        <v>102</v>
      </c>
      <c r="BY195" s="472" t="s">
        <v>97</v>
      </c>
      <c r="BZ195" s="472" t="s">
        <v>102</v>
      </c>
      <c r="CA195" s="473" t="s">
        <v>97</v>
      </c>
      <c r="CB195" s="473" t="s">
        <v>102</v>
      </c>
      <c r="CC195" s="473" t="s">
        <v>97</v>
      </c>
      <c r="CD195" s="473" t="s">
        <v>102</v>
      </c>
      <c r="CE195" s="473" t="s">
        <v>97</v>
      </c>
      <c r="CF195" s="473" t="s">
        <v>102</v>
      </c>
      <c r="CG195" s="473" t="s">
        <v>97</v>
      </c>
      <c r="CH195" s="473" t="s">
        <v>102</v>
      </c>
      <c r="CI195" s="473" t="s">
        <v>97</v>
      </c>
      <c r="CJ195" s="473" t="s">
        <v>102</v>
      </c>
      <c r="CK195" s="473" t="s">
        <v>97</v>
      </c>
      <c r="CL195" s="473" t="s">
        <v>102</v>
      </c>
      <c r="CM195" s="473" t="s">
        <v>97</v>
      </c>
      <c r="CN195" s="473" t="s">
        <v>102</v>
      </c>
      <c r="CO195" s="473" t="s">
        <v>97</v>
      </c>
      <c r="CP195" s="473" t="s">
        <v>102</v>
      </c>
      <c r="CQ195" s="210" t="s">
        <v>97</v>
      </c>
      <c r="CR195" s="210" t="s">
        <v>102</v>
      </c>
      <c r="CS195" s="210" t="s">
        <v>97</v>
      </c>
      <c r="CT195" s="210" t="s">
        <v>102</v>
      </c>
      <c r="CU195" s="210" t="s">
        <v>97</v>
      </c>
      <c r="CV195" s="210" t="s">
        <v>102</v>
      </c>
      <c r="CW195" s="210" t="s">
        <v>97</v>
      </c>
      <c r="CX195" s="210" t="s">
        <v>102</v>
      </c>
      <c r="CY195" s="210" t="s">
        <v>97</v>
      </c>
      <c r="CZ195" s="210" t="s">
        <v>102</v>
      </c>
      <c r="DA195" s="210" t="s">
        <v>97</v>
      </c>
      <c r="DB195" s="210" t="s">
        <v>102</v>
      </c>
      <c r="DC195" s="210" t="s">
        <v>97</v>
      </c>
      <c r="DD195" s="210" t="s">
        <v>102</v>
      </c>
      <c r="DE195" s="210" t="s">
        <v>97</v>
      </c>
      <c r="DF195" s="210" t="s">
        <v>102</v>
      </c>
      <c r="DG195" s="210" t="s">
        <v>97</v>
      </c>
      <c r="DH195" s="210" t="s">
        <v>102</v>
      </c>
      <c r="DI195" s="210" t="s">
        <v>97</v>
      </c>
      <c r="DJ195" s="210" t="s">
        <v>102</v>
      </c>
      <c r="DK195" s="210" t="s">
        <v>97</v>
      </c>
      <c r="DL195" s="210" t="s">
        <v>102</v>
      </c>
      <c r="DM195" s="210" t="s">
        <v>97</v>
      </c>
      <c r="DN195" s="210" t="s">
        <v>102</v>
      </c>
      <c r="DO195" s="210" t="s">
        <v>97</v>
      </c>
      <c r="DP195" s="210" t="s">
        <v>102</v>
      </c>
      <c r="DQ195" s="210" t="s">
        <v>97</v>
      </c>
      <c r="DR195" s="210" t="s">
        <v>102</v>
      </c>
      <c r="DS195" s="210" t="s">
        <v>97</v>
      </c>
      <c r="DT195" s="210" t="s">
        <v>102</v>
      </c>
      <c r="DU195" s="210" t="s">
        <v>97</v>
      </c>
      <c r="DV195" s="210" t="s">
        <v>102</v>
      </c>
      <c r="DW195" s="210" t="s">
        <v>97</v>
      </c>
      <c r="DX195" s="210" t="s">
        <v>102</v>
      </c>
      <c r="DY195" s="217" t="s">
        <v>97</v>
      </c>
      <c r="DZ195" s="217" t="s">
        <v>102</v>
      </c>
      <c r="EA195" s="217" t="s">
        <v>97</v>
      </c>
      <c r="EB195" s="217" t="s">
        <v>102</v>
      </c>
      <c r="EC195" s="217" t="s">
        <v>97</v>
      </c>
      <c r="ED195" s="217" t="s">
        <v>102</v>
      </c>
      <c r="EE195" s="210" t="s">
        <v>97</v>
      </c>
      <c r="EF195" s="210" t="s">
        <v>102</v>
      </c>
      <c r="EG195" s="210" t="s">
        <v>97</v>
      </c>
      <c r="EH195" s="210" t="s">
        <v>102</v>
      </c>
      <c r="EI195" s="217" t="s">
        <v>97</v>
      </c>
      <c r="EJ195" s="217" t="s">
        <v>102</v>
      </c>
      <c r="EK195" s="217" t="s">
        <v>97</v>
      </c>
      <c r="EL195" s="217" t="s">
        <v>102</v>
      </c>
      <c r="EM195" s="210" t="s">
        <v>97</v>
      </c>
      <c r="EN195" s="210" t="s">
        <v>102</v>
      </c>
      <c r="EO195" s="210" t="s">
        <v>97</v>
      </c>
      <c r="EP195" s="210" t="s">
        <v>102</v>
      </c>
      <c r="EQ195" s="333" t="s">
        <v>110</v>
      </c>
      <c r="ER195" s="333" t="s">
        <v>314</v>
      </c>
      <c r="ES195" s="333" t="s">
        <v>110</v>
      </c>
      <c r="ET195" s="333" t="s">
        <v>102</v>
      </c>
      <c r="EU195" s="333" t="s">
        <v>110</v>
      </c>
      <c r="EV195" s="333" t="s">
        <v>102</v>
      </c>
      <c r="EW195" s="217"/>
      <c r="EX195" s="217"/>
      <c r="EY195" s="217"/>
      <c r="EZ195" s="217"/>
      <c r="FA195" s="217"/>
      <c r="FB195" s="227"/>
      <c r="FC195" s="334"/>
      <c r="FD195" s="335"/>
      <c r="FE195" s="335"/>
      <c r="FF195" s="335"/>
      <c r="FG195" s="335"/>
      <c r="FH195" s="335"/>
      <c r="FI195" s="236"/>
      <c r="FJ195" s="217"/>
      <c r="FK195" s="217"/>
      <c r="FL195" s="217"/>
      <c r="FM195" s="217"/>
      <c r="FN195" s="217"/>
      <c r="FO195" s="217"/>
      <c r="FP195" s="227"/>
      <c r="FQ195" s="237"/>
      <c r="FR195" s="256"/>
      <c r="FS195" s="256"/>
      <c r="FT195" s="256"/>
      <c r="FU195" s="309"/>
      <c r="FV195" s="309"/>
      <c r="FW195" s="217"/>
      <c r="FX195" s="256"/>
      <c r="FY195" s="256"/>
      <c r="FZ195" s="256"/>
      <c r="GA195" s="256"/>
      <c r="GB195" s="256"/>
      <c r="GC195" s="681"/>
      <c r="GD195" s="236"/>
      <c r="GE195" s="309"/>
      <c r="GF195" s="217"/>
      <c r="GG195" s="217"/>
      <c r="GH195" s="217"/>
      <c r="GI195" s="217"/>
      <c r="GJ195" s="217"/>
      <c r="GK195" s="217"/>
      <c r="GL195" s="217"/>
      <c r="GM195" s="217"/>
      <c r="GN195" s="217"/>
      <c r="GO195" s="217"/>
      <c r="GP195" s="217"/>
      <c r="GQ195" s="217"/>
      <c r="GR195" s="217"/>
      <c r="GS195" s="217"/>
      <c r="GT195" s="217"/>
      <c r="GU195" s="217"/>
      <c r="GV195" s="217"/>
      <c r="GW195" s="217"/>
      <c r="GX195" s="217"/>
      <c r="GY195" s="217"/>
      <c r="GZ195" s="217"/>
      <c r="HA195" s="217"/>
      <c r="HB195" s="217"/>
      <c r="HC195" s="227"/>
      <c r="HD195" s="236"/>
      <c r="HE195" s="217"/>
      <c r="HF195" s="217"/>
      <c r="HG195" s="217"/>
      <c r="HH195" s="217"/>
      <c r="HI195" s="217"/>
      <c r="HJ195" s="217"/>
      <c r="HK195" s="217"/>
      <c r="HL195" s="217"/>
      <c r="HM195" s="217"/>
      <c r="HN195" s="217"/>
      <c r="HO195" s="227"/>
      <c r="HP195" s="1060"/>
      <c r="HQ195" s="1060"/>
      <c r="HR195" s="1060"/>
      <c r="HS195" s="1060"/>
      <c r="HT195" s="1060"/>
      <c r="HU195" s="1060"/>
      <c r="HV195" s="1060"/>
      <c r="HW195" s="1060"/>
      <c r="HX195" s="1060"/>
      <c r="HY195" s="1060"/>
      <c r="HZ195" s="1060"/>
      <c r="IA195" s="1060"/>
      <c r="IB195" s="1060"/>
      <c r="IC195" s="1060"/>
      <c r="ID195" s="1060"/>
      <c r="IE195" s="1060"/>
      <c r="IF195" s="1060"/>
      <c r="IG195" s="1060"/>
      <c r="IH195" s="1060"/>
      <c r="II195" s="1060"/>
      <c r="IJ195" s="1060"/>
      <c r="IK195" s="1060"/>
      <c r="IL195" s="1060"/>
      <c r="IM195" s="1060"/>
    </row>
    <row r="196" spans="1:247" s="221" customFormat="1" ht="14.45" customHeight="1" thickBot="1" x14ac:dyDescent="0.3">
      <c r="A196" s="210">
        <v>195</v>
      </c>
      <c r="B196" s="210" t="s">
        <v>1388</v>
      </c>
      <c r="C196" s="210" t="s">
        <v>1389</v>
      </c>
      <c r="D196" s="412" t="s">
        <v>3904</v>
      </c>
      <c r="E196" s="1364" t="s">
        <v>4329</v>
      </c>
      <c r="F196" s="223" t="s">
        <v>1396</v>
      </c>
      <c r="G196" s="213" t="s">
        <v>147</v>
      </c>
      <c r="H196" s="1135">
        <v>34631</v>
      </c>
      <c r="I196" s="210">
        <v>30</v>
      </c>
      <c r="J196" s="210"/>
      <c r="K196" s="213" t="s">
        <v>563</v>
      </c>
      <c r="L196" s="213"/>
      <c r="M196" s="214" t="s">
        <v>1397</v>
      </c>
      <c r="N196" s="214"/>
      <c r="O196" s="214"/>
      <c r="P196" s="214"/>
      <c r="Q196" s="213" t="s">
        <v>1398</v>
      </c>
      <c r="R196" s="213"/>
      <c r="S196" s="213">
        <v>2018</v>
      </c>
      <c r="T196" s="213"/>
      <c r="U196" s="473" t="s">
        <v>491</v>
      </c>
      <c r="V196" s="473"/>
      <c r="W196" s="214" t="s">
        <v>511</v>
      </c>
      <c r="X196" s="214"/>
      <c r="Y196" s="214" t="s">
        <v>102</v>
      </c>
      <c r="Z196" s="214"/>
      <c r="AA196" s="214" t="s">
        <v>419</v>
      </c>
      <c r="AB196" s="214"/>
      <c r="AC196" s="214"/>
      <c r="AD196" s="214"/>
      <c r="AE196" s="214" t="s">
        <v>1399</v>
      </c>
      <c r="AF196" s="472" t="s">
        <v>192</v>
      </c>
      <c r="AG196" s="472" t="s">
        <v>441</v>
      </c>
      <c r="AH196" s="213" t="s">
        <v>119</v>
      </c>
      <c r="AI196" s="472" t="s">
        <v>430</v>
      </c>
      <c r="AJ196" s="213" t="s">
        <v>1400</v>
      </c>
      <c r="AK196" s="1140">
        <v>45195</v>
      </c>
      <c r="AL196" s="472" t="s">
        <v>102</v>
      </c>
      <c r="AM196" s="472" t="s">
        <v>102</v>
      </c>
      <c r="AN196" s="214" t="s">
        <v>138</v>
      </c>
      <c r="AO196" s="222" t="s">
        <v>162</v>
      </c>
      <c r="AP196" s="213" t="s">
        <v>110</v>
      </c>
      <c r="AQ196" s="215" t="s">
        <v>505</v>
      </c>
      <c r="AR196" s="216">
        <v>36</v>
      </c>
      <c r="AS196" s="213" t="s">
        <v>107</v>
      </c>
      <c r="AT196" s="312" t="s">
        <v>1401</v>
      </c>
      <c r="AU196" s="472" t="s">
        <v>1053</v>
      </c>
      <c r="AV196" s="474" t="s">
        <v>12</v>
      </c>
      <c r="AW196" s="472" t="s">
        <v>1364</v>
      </c>
      <c r="AX196" s="999" t="s">
        <v>1133</v>
      </c>
      <c r="AY196" s="472" t="s">
        <v>12</v>
      </c>
      <c r="AZ196" s="210" t="s">
        <v>177</v>
      </c>
      <c r="BA196" s="210" t="s">
        <v>576</v>
      </c>
      <c r="BB196" s="210" t="s">
        <v>577</v>
      </c>
      <c r="BC196" s="210"/>
      <c r="BD196" s="790" t="s">
        <v>988</v>
      </c>
      <c r="BE196" s="218">
        <v>3</v>
      </c>
      <c r="BF196" s="250">
        <v>3</v>
      </c>
      <c r="BG196" s="250">
        <f t="shared" ref="BG196:BG204" si="119">BE196-BF196</f>
        <v>0</v>
      </c>
      <c r="BH196" s="219">
        <v>7.5</v>
      </c>
      <c r="BI196" s="219">
        <v>7.5</v>
      </c>
      <c r="BJ196" s="219">
        <v>4.5</v>
      </c>
      <c r="BK196" s="219">
        <v>4.5</v>
      </c>
      <c r="BL196" s="218">
        <f t="shared" si="117"/>
        <v>15</v>
      </c>
      <c r="BM196" s="220">
        <f>BF196+BI196+BK196</f>
        <v>15</v>
      </c>
      <c r="BN196" s="1208">
        <f>15-BM196</f>
        <v>0</v>
      </c>
      <c r="BO196" s="472" t="s">
        <v>97</v>
      </c>
      <c r="BP196" s="472" t="s">
        <v>102</v>
      </c>
      <c r="BQ196" s="472" t="s">
        <v>97</v>
      </c>
      <c r="BR196" s="472" t="s">
        <v>102</v>
      </c>
      <c r="BS196" s="472" t="s">
        <v>97</v>
      </c>
      <c r="BT196" s="472" t="s">
        <v>102</v>
      </c>
      <c r="BU196" s="472" t="s">
        <v>97</v>
      </c>
      <c r="BV196" s="472" t="s">
        <v>102</v>
      </c>
      <c r="BW196" s="472" t="s">
        <v>97</v>
      </c>
      <c r="BX196" s="472" t="s">
        <v>102</v>
      </c>
      <c r="BY196" s="472" t="s">
        <v>97</v>
      </c>
      <c r="BZ196" s="472" t="s">
        <v>102</v>
      </c>
      <c r="CA196" s="473" t="s">
        <v>97</v>
      </c>
      <c r="CB196" s="473" t="s">
        <v>102</v>
      </c>
      <c r="CC196" s="473" t="s">
        <v>97</v>
      </c>
      <c r="CD196" s="473" t="s">
        <v>102</v>
      </c>
      <c r="CE196" s="473" t="s">
        <v>97</v>
      </c>
      <c r="CF196" s="473" t="s">
        <v>102</v>
      </c>
      <c r="CG196" s="473" t="s">
        <v>97</v>
      </c>
      <c r="CH196" s="473" t="s">
        <v>102</v>
      </c>
      <c r="CI196" s="473" t="s">
        <v>97</v>
      </c>
      <c r="CJ196" s="473" t="s">
        <v>102</v>
      </c>
      <c r="CK196" s="473" t="s">
        <v>97</v>
      </c>
      <c r="CL196" s="473" t="s">
        <v>102</v>
      </c>
      <c r="CM196" s="473" t="s">
        <v>97</v>
      </c>
      <c r="CN196" s="473" t="s">
        <v>102</v>
      </c>
      <c r="CO196" s="473" t="s">
        <v>97</v>
      </c>
      <c r="CP196" s="473" t="s">
        <v>102</v>
      </c>
      <c r="CQ196" s="210" t="s">
        <v>97</v>
      </c>
      <c r="CR196" s="210" t="s">
        <v>102</v>
      </c>
      <c r="CS196" s="210" t="s">
        <v>97</v>
      </c>
      <c r="CT196" s="210" t="s">
        <v>102</v>
      </c>
      <c r="CU196" s="210" t="s">
        <v>97</v>
      </c>
      <c r="CV196" s="210" t="s">
        <v>102</v>
      </c>
      <c r="CW196" s="210" t="s">
        <v>97</v>
      </c>
      <c r="CX196" s="210" t="s">
        <v>102</v>
      </c>
      <c r="CY196" s="210" t="s">
        <v>97</v>
      </c>
      <c r="CZ196" s="210" t="s">
        <v>102</v>
      </c>
      <c r="DA196" s="210" t="s">
        <v>97</v>
      </c>
      <c r="DB196" s="210" t="s">
        <v>102</v>
      </c>
      <c r="DC196" s="210" t="s">
        <v>97</v>
      </c>
      <c r="DD196" s="210" t="s">
        <v>102</v>
      </c>
      <c r="DE196" s="210" t="s">
        <v>97</v>
      </c>
      <c r="DF196" s="210" t="s">
        <v>102</v>
      </c>
      <c r="DG196" s="210" t="s">
        <v>97</v>
      </c>
      <c r="DH196" s="210" t="s">
        <v>102</v>
      </c>
      <c r="DI196" s="210" t="s">
        <v>97</v>
      </c>
      <c r="DJ196" s="210" t="s">
        <v>102</v>
      </c>
      <c r="DK196" s="210" t="s">
        <v>97</v>
      </c>
      <c r="DL196" s="210" t="s">
        <v>102</v>
      </c>
      <c r="DM196" s="210" t="s">
        <v>97</v>
      </c>
      <c r="DN196" s="210" t="s">
        <v>102</v>
      </c>
      <c r="DO196" s="210" t="s">
        <v>97</v>
      </c>
      <c r="DP196" s="210" t="s">
        <v>102</v>
      </c>
      <c r="DQ196" s="210" t="s">
        <v>97</v>
      </c>
      <c r="DR196" s="210" t="s">
        <v>102</v>
      </c>
      <c r="DS196" s="210" t="s">
        <v>97</v>
      </c>
      <c r="DT196" s="210" t="s">
        <v>102</v>
      </c>
      <c r="DU196" s="210" t="s">
        <v>97</v>
      </c>
      <c r="DV196" s="210" t="s">
        <v>102</v>
      </c>
      <c r="DW196" s="210" t="s">
        <v>97</v>
      </c>
      <c r="DX196" s="210" t="s">
        <v>102</v>
      </c>
      <c r="DY196" s="217" t="s">
        <v>97</v>
      </c>
      <c r="DZ196" s="217" t="s">
        <v>102</v>
      </c>
      <c r="EA196" s="217" t="s">
        <v>97</v>
      </c>
      <c r="EB196" s="217" t="s">
        <v>102</v>
      </c>
      <c r="EC196" s="217" t="s">
        <v>97</v>
      </c>
      <c r="ED196" s="217" t="s">
        <v>102</v>
      </c>
      <c r="EE196" s="210" t="s">
        <v>97</v>
      </c>
      <c r="EF196" s="210" t="s">
        <v>102</v>
      </c>
      <c r="EG196" s="210" t="s">
        <v>97</v>
      </c>
      <c r="EH196" s="210" t="s">
        <v>102</v>
      </c>
      <c r="EI196" s="217" t="s">
        <v>97</v>
      </c>
      <c r="EJ196" s="217" t="s">
        <v>102</v>
      </c>
      <c r="EK196" s="217" t="s">
        <v>97</v>
      </c>
      <c r="EL196" s="217" t="s">
        <v>102</v>
      </c>
      <c r="EM196" s="210" t="s">
        <v>97</v>
      </c>
      <c r="EN196" s="210" t="s">
        <v>102</v>
      </c>
      <c r="EO196" s="210" t="s">
        <v>97</v>
      </c>
      <c r="EP196" s="210" t="s">
        <v>102</v>
      </c>
      <c r="EQ196" s="217" t="s">
        <v>110</v>
      </c>
      <c r="ER196" s="217" t="s">
        <v>351</v>
      </c>
      <c r="ES196" s="217" t="s">
        <v>110</v>
      </c>
      <c r="ET196" s="217" t="s">
        <v>143</v>
      </c>
      <c r="EU196" s="217" t="s">
        <v>110</v>
      </c>
      <c r="EV196" s="217" t="s">
        <v>314</v>
      </c>
      <c r="EW196" s="217"/>
      <c r="EX196" s="217"/>
      <c r="EY196" s="217"/>
      <c r="EZ196" s="217"/>
      <c r="FA196" s="217"/>
      <c r="FB196" s="227"/>
      <c r="FC196" s="217" t="s">
        <v>97</v>
      </c>
      <c r="FD196" s="217" t="s">
        <v>102</v>
      </c>
      <c r="FE196" s="217" t="s">
        <v>97</v>
      </c>
      <c r="FF196" s="217" t="s">
        <v>102</v>
      </c>
      <c r="FG196" s="217" t="s">
        <v>97</v>
      </c>
      <c r="FH196" s="217" t="s">
        <v>102</v>
      </c>
      <c r="FI196" s="236" t="s">
        <v>181</v>
      </c>
      <c r="FJ196" s="217" t="s">
        <v>287</v>
      </c>
      <c r="FK196" s="217" t="s">
        <v>110</v>
      </c>
      <c r="FL196" s="217"/>
      <c r="FM196" s="217"/>
      <c r="FN196" s="217"/>
      <c r="FO196" s="217"/>
      <c r="FP196" s="227"/>
      <c r="FQ196" s="227"/>
      <c r="FR196" s="386" t="s">
        <v>181</v>
      </c>
      <c r="FS196" s="387" t="s">
        <v>110</v>
      </c>
      <c r="FT196" s="388" t="s">
        <v>287</v>
      </c>
      <c r="FU196" s="309" t="s">
        <v>181</v>
      </c>
      <c r="FV196" s="309" t="s">
        <v>110</v>
      </c>
      <c r="FW196" s="227" t="s">
        <v>143</v>
      </c>
      <c r="FX196" s="386"/>
      <c r="FY196" s="387"/>
      <c r="FZ196" s="387"/>
      <c r="GA196" s="387"/>
      <c r="GB196" s="387"/>
      <c r="GC196" s="719"/>
      <c r="GD196" s="236"/>
      <c r="GE196" s="309"/>
      <c r="GF196" s="217"/>
      <c r="GG196" s="217"/>
      <c r="GH196" s="217"/>
      <c r="GI196" s="217"/>
      <c r="GJ196" s="217"/>
      <c r="GK196" s="217"/>
      <c r="GL196" s="217"/>
      <c r="GM196" s="217"/>
      <c r="GN196" s="217"/>
      <c r="GO196" s="217"/>
      <c r="GP196" s="217"/>
      <c r="GQ196" s="217"/>
      <c r="GR196" s="217"/>
      <c r="GS196" s="217" t="s">
        <v>110</v>
      </c>
      <c r="GT196" s="217" t="s">
        <v>526</v>
      </c>
      <c r="GU196" s="217" t="s">
        <v>181</v>
      </c>
      <c r="GV196" s="217" t="s">
        <v>110</v>
      </c>
      <c r="GW196" s="217" t="s">
        <v>287</v>
      </c>
      <c r="GX196" s="217"/>
      <c r="GY196" s="217"/>
      <c r="GZ196" s="217"/>
      <c r="HA196" s="217" t="s">
        <v>181</v>
      </c>
      <c r="HB196" s="217" t="s">
        <v>110</v>
      </c>
      <c r="HC196" s="227" t="s">
        <v>143</v>
      </c>
      <c r="HD196" s="236"/>
      <c r="HE196" s="217"/>
      <c r="HF196" s="217"/>
      <c r="HG196" s="217"/>
      <c r="HH196" s="217"/>
      <c r="HI196" s="217"/>
      <c r="HJ196" s="217" t="s">
        <v>181</v>
      </c>
      <c r="HK196" s="217" t="s">
        <v>110</v>
      </c>
      <c r="HL196" s="217" t="s">
        <v>287</v>
      </c>
      <c r="HM196" s="217" t="s">
        <v>181</v>
      </c>
      <c r="HN196" s="217" t="s">
        <v>110</v>
      </c>
      <c r="HO196" s="227" t="s">
        <v>287</v>
      </c>
      <c r="HP196" s="1060"/>
      <c r="HQ196" s="1060"/>
      <c r="HR196" s="1060"/>
      <c r="HS196" s="1060"/>
      <c r="HT196" s="1060"/>
      <c r="HU196" s="1060"/>
      <c r="HV196" s="1060"/>
      <c r="HW196" s="1060"/>
      <c r="HX196" s="1060"/>
      <c r="HY196" s="1060"/>
      <c r="HZ196" s="1060"/>
      <c r="IA196" s="1060"/>
      <c r="IB196" s="1060"/>
      <c r="IC196" s="1060"/>
      <c r="ID196" s="1060"/>
      <c r="IE196" s="1060"/>
      <c r="IF196" s="1060"/>
      <c r="IG196" s="1060"/>
      <c r="IH196" s="1060"/>
      <c r="II196" s="1060"/>
      <c r="IJ196" s="1060"/>
      <c r="IK196" s="1060"/>
      <c r="IL196" s="1060"/>
      <c r="IM196" s="1060"/>
    </row>
    <row r="197" spans="1:247" s="221" customFormat="1" ht="14.45" customHeight="1" thickBot="1" x14ac:dyDescent="0.3">
      <c r="A197" s="210">
        <v>196</v>
      </c>
      <c r="B197" s="210" t="s">
        <v>1394</v>
      </c>
      <c r="C197" s="210" t="s">
        <v>1395</v>
      </c>
      <c r="D197" s="412" t="s">
        <v>3905</v>
      </c>
      <c r="E197" s="1364" t="s">
        <v>4330</v>
      </c>
      <c r="F197" s="223">
        <v>9613685925</v>
      </c>
      <c r="G197" s="213" t="s">
        <v>96</v>
      </c>
      <c r="H197" s="213" t="s">
        <v>1404</v>
      </c>
      <c r="I197" s="210">
        <v>36</v>
      </c>
      <c r="J197" s="210"/>
      <c r="K197" s="213" t="s">
        <v>563</v>
      </c>
      <c r="L197" s="213"/>
      <c r="M197" s="214" t="s">
        <v>1405</v>
      </c>
      <c r="N197" s="214"/>
      <c r="O197" s="214"/>
      <c r="P197" s="214"/>
      <c r="Q197" s="213" t="s">
        <v>808</v>
      </c>
      <c r="R197" s="213"/>
      <c r="S197" s="213">
        <v>2010</v>
      </c>
      <c r="T197" s="213"/>
      <c r="U197" s="473" t="s">
        <v>491</v>
      </c>
      <c r="V197" s="473"/>
      <c r="W197" s="214" t="s">
        <v>511</v>
      </c>
      <c r="X197" s="214"/>
      <c r="Y197" s="214" t="s">
        <v>102</v>
      </c>
      <c r="Z197" s="214"/>
      <c r="AA197" s="214" t="s">
        <v>191</v>
      </c>
      <c r="AB197" s="214"/>
      <c r="AC197" s="214"/>
      <c r="AD197" s="214"/>
      <c r="AE197" s="214" t="s">
        <v>1360</v>
      </c>
      <c r="AF197" s="472" t="s">
        <v>192</v>
      </c>
      <c r="AG197" s="472" t="s">
        <v>193</v>
      </c>
      <c r="AH197" s="213" t="s">
        <v>119</v>
      </c>
      <c r="AI197" s="472" t="s">
        <v>1406</v>
      </c>
      <c r="AJ197" s="213" t="s">
        <v>1253</v>
      </c>
      <c r="AK197" s="1140">
        <v>45378</v>
      </c>
      <c r="AL197" s="472" t="s">
        <v>102</v>
      </c>
      <c r="AM197" s="472" t="s">
        <v>102</v>
      </c>
      <c r="AN197" s="214" t="s">
        <v>1407</v>
      </c>
      <c r="AO197" s="222" t="s">
        <v>122</v>
      </c>
      <c r="AP197" s="213" t="s">
        <v>110</v>
      </c>
      <c r="AQ197" s="215" t="s">
        <v>482</v>
      </c>
      <c r="AR197" s="216">
        <v>130</v>
      </c>
      <c r="AS197" s="213" t="s">
        <v>107</v>
      </c>
      <c r="AT197" s="472" t="s">
        <v>102</v>
      </c>
      <c r="AU197" s="472" t="s">
        <v>1408</v>
      </c>
      <c r="AV197" s="474" t="s">
        <v>12</v>
      </c>
      <c r="AW197" s="472" t="s">
        <v>1364</v>
      </c>
      <c r="AX197" s="999" t="s">
        <v>1133</v>
      </c>
      <c r="AY197" s="472" t="s">
        <v>12</v>
      </c>
      <c r="AZ197" s="210" t="s">
        <v>177</v>
      </c>
      <c r="BA197" s="210" t="s">
        <v>1409</v>
      </c>
      <c r="BB197" s="210" t="s">
        <v>179</v>
      </c>
      <c r="BC197" s="210"/>
      <c r="BD197" s="217" t="s">
        <v>1410</v>
      </c>
      <c r="BE197" s="218">
        <v>3</v>
      </c>
      <c r="BF197" s="250">
        <v>3</v>
      </c>
      <c r="BG197" s="250">
        <f t="shared" si="119"/>
        <v>0</v>
      </c>
      <c r="BH197" s="219">
        <v>7.5</v>
      </c>
      <c r="BI197" s="219">
        <v>7.5</v>
      </c>
      <c r="BJ197" s="219">
        <v>4.5</v>
      </c>
      <c r="BK197" s="219">
        <v>4.5</v>
      </c>
      <c r="BL197" s="218">
        <f>BE197+BH197+BJ197</f>
        <v>15</v>
      </c>
      <c r="BM197" s="220">
        <f t="shared" si="118"/>
        <v>15</v>
      </c>
      <c r="BN197" s="1208">
        <f t="shared" si="114"/>
        <v>0</v>
      </c>
      <c r="BO197" s="472" t="s">
        <v>97</v>
      </c>
      <c r="BP197" s="472" t="s">
        <v>102</v>
      </c>
      <c r="BQ197" s="472" t="s">
        <v>97</v>
      </c>
      <c r="BR197" s="472" t="s">
        <v>102</v>
      </c>
      <c r="BS197" s="472" t="s">
        <v>97</v>
      </c>
      <c r="BT197" s="472" t="s">
        <v>102</v>
      </c>
      <c r="BU197" s="472" t="s">
        <v>97</v>
      </c>
      <c r="BV197" s="472" t="s">
        <v>102</v>
      </c>
      <c r="BW197" s="472" t="s">
        <v>97</v>
      </c>
      <c r="BX197" s="472" t="s">
        <v>102</v>
      </c>
      <c r="BY197" s="472" t="s">
        <v>97</v>
      </c>
      <c r="BZ197" s="472" t="s">
        <v>102</v>
      </c>
      <c r="CA197" s="473" t="s">
        <v>97</v>
      </c>
      <c r="CB197" s="473" t="s">
        <v>102</v>
      </c>
      <c r="CC197" s="473" t="s">
        <v>97</v>
      </c>
      <c r="CD197" s="473" t="s">
        <v>102</v>
      </c>
      <c r="CE197" s="473" t="s">
        <v>97</v>
      </c>
      <c r="CF197" s="473" t="s">
        <v>102</v>
      </c>
      <c r="CG197" s="473" t="s">
        <v>97</v>
      </c>
      <c r="CH197" s="473" t="s">
        <v>102</v>
      </c>
      <c r="CI197" s="473" t="s">
        <v>97</v>
      </c>
      <c r="CJ197" s="473" t="s">
        <v>102</v>
      </c>
      <c r="CK197" s="473" t="s">
        <v>97</v>
      </c>
      <c r="CL197" s="473" t="s">
        <v>102</v>
      </c>
      <c r="CM197" s="473" t="s">
        <v>97</v>
      </c>
      <c r="CN197" s="473" t="s">
        <v>102</v>
      </c>
      <c r="CO197" s="473" t="s">
        <v>97</v>
      </c>
      <c r="CP197" s="473" t="s">
        <v>102</v>
      </c>
      <c r="CQ197" s="210" t="s">
        <v>97</v>
      </c>
      <c r="CR197" s="210" t="s">
        <v>102</v>
      </c>
      <c r="CS197" s="210" t="s">
        <v>97</v>
      </c>
      <c r="CT197" s="210" t="s">
        <v>102</v>
      </c>
      <c r="CU197" s="210" t="s">
        <v>97</v>
      </c>
      <c r="CV197" s="210" t="s">
        <v>102</v>
      </c>
      <c r="CW197" s="210" t="s">
        <v>97</v>
      </c>
      <c r="CX197" s="210" t="s">
        <v>102</v>
      </c>
      <c r="CY197" s="210" t="s">
        <v>97</v>
      </c>
      <c r="CZ197" s="210" t="s">
        <v>102</v>
      </c>
      <c r="DA197" s="210" t="s">
        <v>97</v>
      </c>
      <c r="DB197" s="210" t="s">
        <v>102</v>
      </c>
      <c r="DC197" s="210" t="s">
        <v>97</v>
      </c>
      <c r="DD197" s="210" t="s">
        <v>102</v>
      </c>
      <c r="DE197" s="210" t="s">
        <v>97</v>
      </c>
      <c r="DF197" s="210" t="s">
        <v>102</v>
      </c>
      <c r="DG197" s="210" t="s">
        <v>97</v>
      </c>
      <c r="DH197" s="210" t="s">
        <v>102</v>
      </c>
      <c r="DI197" s="210" t="s">
        <v>97</v>
      </c>
      <c r="DJ197" s="210" t="s">
        <v>102</v>
      </c>
      <c r="DK197" s="210" t="s">
        <v>97</v>
      </c>
      <c r="DL197" s="210" t="s">
        <v>102</v>
      </c>
      <c r="DM197" s="210" t="s">
        <v>97</v>
      </c>
      <c r="DN197" s="210" t="s">
        <v>102</v>
      </c>
      <c r="DO197" s="210" t="s">
        <v>97</v>
      </c>
      <c r="DP197" s="210" t="s">
        <v>102</v>
      </c>
      <c r="DQ197" s="210" t="s">
        <v>97</v>
      </c>
      <c r="DR197" s="210" t="s">
        <v>102</v>
      </c>
      <c r="DS197" s="210" t="s">
        <v>97</v>
      </c>
      <c r="DT197" s="210" t="s">
        <v>102</v>
      </c>
      <c r="DU197" s="210" t="s">
        <v>97</v>
      </c>
      <c r="DV197" s="210" t="s">
        <v>102</v>
      </c>
      <c r="DW197" s="210" t="s">
        <v>97</v>
      </c>
      <c r="DX197" s="210" t="s">
        <v>102</v>
      </c>
      <c r="DY197" s="217" t="s">
        <v>97</v>
      </c>
      <c r="DZ197" s="217" t="s">
        <v>102</v>
      </c>
      <c r="EA197" s="217" t="s">
        <v>97</v>
      </c>
      <c r="EB197" s="217" t="s">
        <v>102</v>
      </c>
      <c r="EC197" s="217" t="s">
        <v>97</v>
      </c>
      <c r="ED197" s="217" t="s">
        <v>102</v>
      </c>
      <c r="EE197" s="210" t="s">
        <v>97</v>
      </c>
      <c r="EF197" s="210" t="s">
        <v>102</v>
      </c>
      <c r="EG197" s="210" t="s">
        <v>97</v>
      </c>
      <c r="EH197" s="210" t="s">
        <v>102</v>
      </c>
      <c r="EI197" s="217" t="s">
        <v>97</v>
      </c>
      <c r="EJ197" s="217" t="s">
        <v>102</v>
      </c>
      <c r="EK197" s="217" t="s">
        <v>97</v>
      </c>
      <c r="EL197" s="217" t="s">
        <v>102</v>
      </c>
      <c r="EM197" s="210" t="s">
        <v>97</v>
      </c>
      <c r="EN197" s="210" t="s">
        <v>102</v>
      </c>
      <c r="EO197" s="210" t="s">
        <v>97</v>
      </c>
      <c r="EP197" s="210" t="s">
        <v>102</v>
      </c>
      <c r="EQ197" s="256" t="s">
        <v>110</v>
      </c>
      <c r="ER197" s="256" t="s">
        <v>435</v>
      </c>
      <c r="ES197" s="256" t="s">
        <v>110</v>
      </c>
      <c r="ET197" s="256" t="s">
        <v>143</v>
      </c>
      <c r="EU197" s="256" t="s">
        <v>110</v>
      </c>
      <c r="EV197" s="256" t="s">
        <v>314</v>
      </c>
      <c r="EW197" s="217"/>
      <c r="EX197" s="217"/>
      <c r="EY197" s="217"/>
      <c r="EZ197" s="217"/>
      <c r="FA197" s="217"/>
      <c r="FB197" s="227"/>
      <c r="FC197" s="217" t="s">
        <v>97</v>
      </c>
      <c r="FD197" s="217" t="s">
        <v>102</v>
      </c>
      <c r="FE197" s="217" t="s">
        <v>97</v>
      </c>
      <c r="FF197" s="217" t="s">
        <v>102</v>
      </c>
      <c r="FG197" s="217" t="s">
        <v>97</v>
      </c>
      <c r="FH197" s="217" t="s">
        <v>102</v>
      </c>
      <c r="FI197" s="236" t="s">
        <v>181</v>
      </c>
      <c r="FJ197" s="217" t="s">
        <v>287</v>
      </c>
      <c r="FK197" s="217" t="s">
        <v>110</v>
      </c>
      <c r="FL197" s="217"/>
      <c r="FM197" s="217"/>
      <c r="FN197" s="217"/>
      <c r="FO197" s="217"/>
      <c r="FP197" s="227"/>
      <c r="FQ197" s="227"/>
      <c r="FR197" s="386" t="s">
        <v>181</v>
      </c>
      <c r="FS197" s="390" t="s">
        <v>110</v>
      </c>
      <c r="FT197" s="391" t="s">
        <v>287</v>
      </c>
      <c r="FU197" s="309" t="s">
        <v>181</v>
      </c>
      <c r="FV197" s="309" t="s">
        <v>110</v>
      </c>
      <c r="FW197" s="227" t="s">
        <v>143</v>
      </c>
      <c r="FX197" s="389"/>
      <c r="FY197" s="390"/>
      <c r="FZ197" s="390"/>
      <c r="GA197" s="390"/>
      <c r="GB197" s="390"/>
      <c r="GC197" s="720"/>
      <c r="GD197" s="236"/>
      <c r="GE197" s="309"/>
      <c r="GF197" s="217"/>
      <c r="GG197" s="217"/>
      <c r="GH197" s="217"/>
      <c r="GI197" s="217"/>
      <c r="GJ197" s="217"/>
      <c r="GK197" s="217"/>
      <c r="GL197" s="217"/>
      <c r="GM197" s="217"/>
      <c r="GN197" s="217"/>
      <c r="GO197" s="217"/>
      <c r="GP197" s="217"/>
      <c r="GQ197" s="217"/>
      <c r="GR197" s="217"/>
      <c r="GS197" s="217" t="s">
        <v>110</v>
      </c>
      <c r="GT197" s="217" t="s">
        <v>526</v>
      </c>
      <c r="GU197" s="217" t="s">
        <v>181</v>
      </c>
      <c r="GV197" s="217" t="s">
        <v>110</v>
      </c>
      <c r="GW197" s="217" t="s">
        <v>287</v>
      </c>
      <c r="GX197" s="217" t="s">
        <v>181</v>
      </c>
      <c r="GY197" s="217" t="s">
        <v>110</v>
      </c>
      <c r="GZ197" s="217" t="s">
        <v>314</v>
      </c>
      <c r="HA197" s="217"/>
      <c r="HB197" s="217"/>
      <c r="HC197" s="227"/>
      <c r="HD197" s="236"/>
      <c r="HE197" s="217"/>
      <c r="HF197" s="217"/>
      <c r="HG197" s="217"/>
      <c r="HH197" s="217"/>
      <c r="HI197" s="217"/>
      <c r="HJ197" s="217" t="s">
        <v>181</v>
      </c>
      <c r="HK197" s="217" t="s">
        <v>110</v>
      </c>
      <c r="HL197" s="217" t="s">
        <v>287</v>
      </c>
      <c r="HM197" s="217" t="s">
        <v>181</v>
      </c>
      <c r="HN197" s="217" t="s">
        <v>110</v>
      </c>
      <c r="HO197" s="227" t="s">
        <v>287</v>
      </c>
      <c r="HP197" s="1060"/>
      <c r="HQ197" s="1060"/>
      <c r="HR197" s="1060"/>
      <c r="HS197" s="1060"/>
      <c r="HT197" s="1060"/>
      <c r="HU197" s="1060"/>
      <c r="HV197" s="1060"/>
      <c r="HW197" s="1060"/>
      <c r="HX197" s="1060"/>
      <c r="HY197" s="1060"/>
      <c r="HZ197" s="1060"/>
      <c r="IA197" s="1060"/>
      <c r="IB197" s="1060"/>
      <c r="IC197" s="1060"/>
      <c r="ID197" s="1060"/>
      <c r="IE197" s="1060"/>
      <c r="IF197" s="1060"/>
      <c r="IG197" s="1060"/>
      <c r="IH197" s="1060"/>
      <c r="II197" s="1060"/>
      <c r="IJ197" s="1060"/>
      <c r="IK197" s="1060"/>
      <c r="IL197" s="1060"/>
      <c r="IM197" s="1060"/>
    </row>
    <row r="198" spans="1:247" s="221" customFormat="1" ht="14.45" customHeight="1" thickBot="1" x14ac:dyDescent="0.3">
      <c r="A198" s="210">
        <v>197</v>
      </c>
      <c r="B198" s="210" t="s">
        <v>1402</v>
      </c>
      <c r="C198" s="210" t="s">
        <v>1403</v>
      </c>
      <c r="D198" s="412" t="s">
        <v>3906</v>
      </c>
      <c r="E198" s="1364" t="s">
        <v>4331</v>
      </c>
      <c r="F198" s="223" t="s">
        <v>1414</v>
      </c>
      <c r="G198" s="213" t="s">
        <v>147</v>
      </c>
      <c r="H198" s="1135">
        <v>33433</v>
      </c>
      <c r="I198" s="210">
        <v>33</v>
      </c>
      <c r="J198" s="210"/>
      <c r="K198" s="213" t="s">
        <v>563</v>
      </c>
      <c r="L198" s="213"/>
      <c r="M198" s="214" t="s">
        <v>1415</v>
      </c>
      <c r="N198" s="214"/>
      <c r="O198" s="214"/>
      <c r="P198" s="214"/>
      <c r="Q198" s="213" t="s">
        <v>918</v>
      </c>
      <c r="R198" s="213"/>
      <c r="S198" s="213">
        <v>2016</v>
      </c>
      <c r="T198" s="213"/>
      <c r="U198" s="473" t="s">
        <v>491</v>
      </c>
      <c r="V198" s="473"/>
      <c r="W198" s="214" t="s">
        <v>101</v>
      </c>
      <c r="X198" s="214"/>
      <c r="Y198" s="214" t="s">
        <v>102</v>
      </c>
      <c r="Z198" s="214"/>
      <c r="AA198" s="214" t="s">
        <v>757</v>
      </c>
      <c r="AB198" s="214"/>
      <c r="AC198" s="214"/>
      <c r="AD198" s="214"/>
      <c r="AE198" s="214" t="s">
        <v>1360</v>
      </c>
      <c r="AF198" s="472" t="s">
        <v>117</v>
      </c>
      <c r="AG198" s="472" t="s">
        <v>161</v>
      </c>
      <c r="AH198" s="213" t="s">
        <v>119</v>
      </c>
      <c r="AI198" s="472" t="s">
        <v>1416</v>
      </c>
      <c r="AJ198" s="213" t="s">
        <v>1417</v>
      </c>
      <c r="AK198" s="1140">
        <v>45330</v>
      </c>
      <c r="AL198" s="472" t="s">
        <v>102</v>
      </c>
      <c r="AM198" s="472" t="s">
        <v>102</v>
      </c>
      <c r="AN198" s="214" t="s">
        <v>138</v>
      </c>
      <c r="AO198" s="222" t="s">
        <v>122</v>
      </c>
      <c r="AP198" s="213" t="s">
        <v>110</v>
      </c>
      <c r="AQ198" s="215" t="s">
        <v>482</v>
      </c>
      <c r="AR198" s="216">
        <v>125</v>
      </c>
      <c r="AS198" s="213" t="s">
        <v>107</v>
      </c>
      <c r="AT198" s="472" t="s">
        <v>102</v>
      </c>
      <c r="AU198" s="472" t="s">
        <v>1418</v>
      </c>
      <c r="AV198" s="474" t="s">
        <v>12</v>
      </c>
      <c r="AW198" s="472" t="s">
        <v>1364</v>
      </c>
      <c r="AX198" s="999" t="s">
        <v>1133</v>
      </c>
      <c r="AY198" s="472" t="s">
        <v>12</v>
      </c>
      <c r="AZ198" s="210" t="s">
        <v>177</v>
      </c>
      <c r="BA198" s="210" t="s">
        <v>1325</v>
      </c>
      <c r="BB198" s="210" t="s">
        <v>577</v>
      </c>
      <c r="BC198" s="210"/>
      <c r="BD198" s="790" t="s">
        <v>1419</v>
      </c>
      <c r="BE198" s="218">
        <v>3</v>
      </c>
      <c r="BF198" s="250">
        <v>3</v>
      </c>
      <c r="BG198" s="250">
        <f t="shared" si="119"/>
        <v>0</v>
      </c>
      <c r="BH198" s="219">
        <v>6</v>
      </c>
      <c r="BI198" s="219">
        <v>6</v>
      </c>
      <c r="BJ198" s="219">
        <v>6</v>
      </c>
      <c r="BK198" s="219">
        <v>3</v>
      </c>
      <c r="BL198" s="218">
        <f t="shared" ref="BL198:BL298" si="120">BE198+BH198+BJ198</f>
        <v>15</v>
      </c>
      <c r="BM198" s="220">
        <f t="shared" ref="BM198:BM298" si="121">BF198+BI198+BK198</f>
        <v>12</v>
      </c>
      <c r="BN198" s="218">
        <f t="shared" si="114"/>
        <v>3</v>
      </c>
      <c r="BO198" s="472" t="s">
        <v>97</v>
      </c>
      <c r="BP198" s="472" t="s">
        <v>102</v>
      </c>
      <c r="BQ198" s="472" t="s">
        <v>97</v>
      </c>
      <c r="BR198" s="472" t="s">
        <v>102</v>
      </c>
      <c r="BS198" s="472" t="s">
        <v>97</v>
      </c>
      <c r="BT198" s="472" t="s">
        <v>102</v>
      </c>
      <c r="BU198" s="472" t="s">
        <v>97</v>
      </c>
      <c r="BV198" s="472" t="s">
        <v>102</v>
      </c>
      <c r="BW198" s="472" t="s">
        <v>97</v>
      </c>
      <c r="BX198" s="472" t="s">
        <v>102</v>
      </c>
      <c r="BY198" s="472" t="s">
        <v>97</v>
      </c>
      <c r="BZ198" s="472" t="s">
        <v>102</v>
      </c>
      <c r="CA198" s="473" t="s">
        <v>97</v>
      </c>
      <c r="CB198" s="473" t="s">
        <v>102</v>
      </c>
      <c r="CC198" s="473" t="s">
        <v>97</v>
      </c>
      <c r="CD198" s="473" t="s">
        <v>102</v>
      </c>
      <c r="CE198" s="473" t="s">
        <v>97</v>
      </c>
      <c r="CF198" s="473" t="s">
        <v>102</v>
      </c>
      <c r="CG198" s="473" t="s">
        <v>97</v>
      </c>
      <c r="CH198" s="473" t="s">
        <v>102</v>
      </c>
      <c r="CI198" s="473" t="s">
        <v>97</v>
      </c>
      <c r="CJ198" s="473" t="s">
        <v>102</v>
      </c>
      <c r="CK198" s="473" t="s">
        <v>97</v>
      </c>
      <c r="CL198" s="473" t="s">
        <v>102</v>
      </c>
      <c r="CM198" s="473" t="s">
        <v>97</v>
      </c>
      <c r="CN198" s="473" t="s">
        <v>102</v>
      </c>
      <c r="CO198" s="473" t="s">
        <v>97</v>
      </c>
      <c r="CP198" s="473" t="s">
        <v>102</v>
      </c>
      <c r="CQ198" s="210" t="s">
        <v>97</v>
      </c>
      <c r="CR198" s="210" t="s">
        <v>102</v>
      </c>
      <c r="CS198" s="210" t="s">
        <v>97</v>
      </c>
      <c r="CT198" s="210" t="s">
        <v>102</v>
      </c>
      <c r="CU198" s="210" t="s">
        <v>97</v>
      </c>
      <c r="CV198" s="210" t="s">
        <v>102</v>
      </c>
      <c r="CW198" s="210" t="s">
        <v>97</v>
      </c>
      <c r="CX198" s="210" t="s">
        <v>102</v>
      </c>
      <c r="CY198" s="210" t="s">
        <v>97</v>
      </c>
      <c r="CZ198" s="210" t="s">
        <v>102</v>
      </c>
      <c r="DA198" s="210" t="s">
        <v>97</v>
      </c>
      <c r="DB198" s="210" t="s">
        <v>102</v>
      </c>
      <c r="DC198" s="210" t="s">
        <v>97</v>
      </c>
      <c r="DD198" s="210" t="s">
        <v>102</v>
      </c>
      <c r="DE198" s="210" t="s">
        <v>97</v>
      </c>
      <c r="DF198" s="210" t="s">
        <v>102</v>
      </c>
      <c r="DG198" s="210" t="s">
        <v>97</v>
      </c>
      <c r="DH198" s="210" t="s">
        <v>102</v>
      </c>
      <c r="DI198" s="210" t="s">
        <v>97</v>
      </c>
      <c r="DJ198" s="210" t="s">
        <v>102</v>
      </c>
      <c r="DK198" s="210" t="s">
        <v>97</v>
      </c>
      <c r="DL198" s="210" t="s">
        <v>102</v>
      </c>
      <c r="DM198" s="210" t="s">
        <v>97</v>
      </c>
      <c r="DN198" s="210" t="s">
        <v>102</v>
      </c>
      <c r="DO198" s="210" t="s">
        <v>97</v>
      </c>
      <c r="DP198" s="210" t="s">
        <v>102</v>
      </c>
      <c r="DQ198" s="210" t="s">
        <v>97</v>
      </c>
      <c r="DR198" s="210" t="s">
        <v>102</v>
      </c>
      <c r="DS198" s="210" t="s">
        <v>97</v>
      </c>
      <c r="DT198" s="210" t="s">
        <v>102</v>
      </c>
      <c r="DU198" s="210" t="s">
        <v>97</v>
      </c>
      <c r="DV198" s="210" t="s">
        <v>102</v>
      </c>
      <c r="DW198" s="210" t="s">
        <v>97</v>
      </c>
      <c r="DX198" s="210" t="s">
        <v>102</v>
      </c>
      <c r="DY198" s="217" t="s">
        <v>97</v>
      </c>
      <c r="DZ198" s="217" t="s">
        <v>102</v>
      </c>
      <c r="EA198" s="217" t="s">
        <v>97</v>
      </c>
      <c r="EB198" s="217" t="s">
        <v>102</v>
      </c>
      <c r="EC198" s="217" t="s">
        <v>97</v>
      </c>
      <c r="ED198" s="217" t="s">
        <v>102</v>
      </c>
      <c r="EE198" s="210" t="s">
        <v>97</v>
      </c>
      <c r="EF198" s="210" t="s">
        <v>102</v>
      </c>
      <c r="EG198" s="210" t="s">
        <v>97</v>
      </c>
      <c r="EH198" s="210" t="s">
        <v>102</v>
      </c>
      <c r="EI198" s="217" t="s">
        <v>97</v>
      </c>
      <c r="EJ198" s="217" t="s">
        <v>102</v>
      </c>
      <c r="EK198" s="217" t="s">
        <v>97</v>
      </c>
      <c r="EL198" s="217" t="s">
        <v>102</v>
      </c>
      <c r="EM198" s="210" t="s">
        <v>97</v>
      </c>
      <c r="EN198" s="210" t="s">
        <v>102</v>
      </c>
      <c r="EO198" s="210" t="s">
        <v>97</v>
      </c>
      <c r="EP198" s="326" t="s">
        <v>102</v>
      </c>
      <c r="EQ198" s="217" t="s">
        <v>97</v>
      </c>
      <c r="ER198" s="217" t="s">
        <v>102</v>
      </c>
      <c r="ES198" s="217" t="s">
        <v>97</v>
      </c>
      <c r="ET198" s="217" t="s">
        <v>102</v>
      </c>
      <c r="EU198" s="217" t="s">
        <v>110</v>
      </c>
      <c r="EV198" s="217" t="s">
        <v>287</v>
      </c>
      <c r="EW198" s="309"/>
      <c r="EX198" s="217"/>
      <c r="EY198" s="217"/>
      <c r="EZ198" s="217"/>
      <c r="FA198" s="217"/>
      <c r="FB198" s="227"/>
      <c r="FC198" s="217" t="s">
        <v>110</v>
      </c>
      <c r="FD198" s="217" t="s">
        <v>435</v>
      </c>
      <c r="FE198" s="217" t="s">
        <v>110</v>
      </c>
      <c r="FF198" s="217" t="s">
        <v>314</v>
      </c>
      <c r="FG198" s="217" t="s">
        <v>97</v>
      </c>
      <c r="FH198" s="217" t="s">
        <v>102</v>
      </c>
      <c r="FI198" s="309"/>
      <c r="FJ198" s="217"/>
      <c r="FK198" s="217"/>
      <c r="FL198" s="217"/>
      <c r="FM198" s="217"/>
      <c r="FN198" s="217"/>
      <c r="FO198" s="217"/>
      <c r="FP198" s="227"/>
      <c r="FQ198" s="237"/>
      <c r="FR198" s="331"/>
      <c r="FS198" s="331"/>
      <c r="FT198" s="331"/>
      <c r="FU198" s="309"/>
      <c r="FV198" s="309"/>
      <c r="FW198" s="217"/>
      <c r="FX198" s="331"/>
      <c r="FY198" s="331"/>
      <c r="FZ198" s="331"/>
      <c r="GA198" s="331"/>
      <c r="GB198" s="331"/>
      <c r="GC198" s="682"/>
      <c r="GD198" s="742" t="s">
        <v>181</v>
      </c>
      <c r="GE198" s="835" t="s">
        <v>110</v>
      </c>
      <c r="GF198" s="217" t="s">
        <v>110</v>
      </c>
      <c r="GG198" s="217" t="s">
        <v>110</v>
      </c>
      <c r="GH198" s="217" t="s">
        <v>97</v>
      </c>
      <c r="GI198" s="217" t="s">
        <v>287</v>
      </c>
      <c r="GJ198" s="217"/>
      <c r="GK198" s="217"/>
      <c r="GL198" s="217"/>
      <c r="GM198" s="217"/>
      <c r="GN198" s="217"/>
      <c r="GO198" s="217"/>
      <c r="GP198" s="790" t="s">
        <v>181</v>
      </c>
      <c r="GQ198" s="210" t="s">
        <v>97</v>
      </c>
      <c r="GR198" s="217" t="s">
        <v>143</v>
      </c>
      <c r="GS198" s="217" t="s">
        <v>110</v>
      </c>
      <c r="GT198" s="217" t="s">
        <v>1411</v>
      </c>
      <c r="GU198" s="217"/>
      <c r="GV198" s="217"/>
      <c r="GW198" s="217"/>
      <c r="GX198" s="217"/>
      <c r="GY198" s="217"/>
      <c r="GZ198" s="217"/>
      <c r="HA198" s="217"/>
      <c r="HB198" s="217"/>
      <c r="HC198" s="227"/>
      <c r="HD198" s="742" t="s">
        <v>181</v>
      </c>
      <c r="HE198" s="217"/>
      <c r="HF198" s="217" t="s">
        <v>287</v>
      </c>
      <c r="HG198" s="217"/>
      <c r="HH198" s="217"/>
      <c r="HI198" s="217"/>
      <c r="HJ198" s="217"/>
      <c r="HK198" s="217"/>
      <c r="HL198" s="217" t="s">
        <v>143</v>
      </c>
      <c r="HM198" s="217"/>
      <c r="HN198" s="217"/>
      <c r="HO198" s="227"/>
      <c r="HP198" s="1061" t="s">
        <v>181</v>
      </c>
      <c r="HQ198" s="1060"/>
      <c r="HR198" s="1060"/>
      <c r="HS198" s="1060"/>
      <c r="HT198" s="1060"/>
      <c r="HU198" s="1060"/>
      <c r="HV198" s="1061" t="s">
        <v>181</v>
      </c>
      <c r="HW198" s="1060"/>
      <c r="HX198" s="1060"/>
      <c r="HY198" s="1060"/>
      <c r="HZ198" s="1060"/>
      <c r="IA198" s="1060"/>
      <c r="IB198" s="1060" t="s">
        <v>184</v>
      </c>
      <c r="IC198" s="1060"/>
      <c r="ID198" s="1060"/>
      <c r="IE198" s="1060" t="s">
        <v>184</v>
      </c>
      <c r="IF198" s="1060"/>
      <c r="IG198" s="1060"/>
      <c r="IH198" s="1060"/>
      <c r="II198" s="1060"/>
      <c r="IJ198" s="1060"/>
      <c r="IK198" s="1060"/>
      <c r="IL198" s="1060"/>
      <c r="IM198" s="1060"/>
    </row>
    <row r="199" spans="1:247" s="221" customFormat="1" ht="14.45" customHeight="1" thickBot="1" x14ac:dyDescent="0.3">
      <c r="A199" s="210">
        <v>198</v>
      </c>
      <c r="B199" s="210" t="s">
        <v>1412</v>
      </c>
      <c r="C199" s="210" t="s">
        <v>1413</v>
      </c>
      <c r="D199" s="412" t="s">
        <v>3907</v>
      </c>
      <c r="E199" s="1364" t="s">
        <v>4332</v>
      </c>
      <c r="F199" s="223">
        <v>9613335918</v>
      </c>
      <c r="G199" s="213" t="s">
        <v>147</v>
      </c>
      <c r="H199" s="1135">
        <v>35601</v>
      </c>
      <c r="I199" s="210">
        <v>27</v>
      </c>
      <c r="J199" s="210"/>
      <c r="K199" s="213" t="s">
        <v>563</v>
      </c>
      <c r="L199" s="213"/>
      <c r="M199" s="214" t="s">
        <v>4570</v>
      </c>
      <c r="N199" s="214"/>
      <c r="O199" s="214"/>
      <c r="P199" s="214"/>
      <c r="Q199" s="213" t="s">
        <v>234</v>
      </c>
      <c r="R199" s="213"/>
      <c r="S199" s="213">
        <v>2023</v>
      </c>
      <c r="T199" s="213"/>
      <c r="U199" s="473" t="s">
        <v>491</v>
      </c>
      <c r="V199" s="473"/>
      <c r="W199" s="214" t="s">
        <v>511</v>
      </c>
      <c r="X199" s="214"/>
      <c r="Y199" s="214" t="s">
        <v>102</v>
      </c>
      <c r="Z199" s="214"/>
      <c r="AA199" s="214" t="s">
        <v>191</v>
      </c>
      <c r="AB199" s="214"/>
      <c r="AC199" s="214"/>
      <c r="AD199" s="214"/>
      <c r="AE199" s="214" t="s">
        <v>1423</v>
      </c>
      <c r="AF199" s="472" t="s">
        <v>192</v>
      </c>
      <c r="AG199" s="472" t="s">
        <v>193</v>
      </c>
      <c r="AH199" s="213" t="s">
        <v>119</v>
      </c>
      <c r="AI199" s="472" t="s">
        <v>1424</v>
      </c>
      <c r="AJ199" s="213" t="s">
        <v>1425</v>
      </c>
      <c r="AK199" s="1140">
        <v>45373</v>
      </c>
      <c r="AL199" s="472" t="s">
        <v>102</v>
      </c>
      <c r="AM199" s="472" t="s">
        <v>102</v>
      </c>
      <c r="AN199" s="214" t="s">
        <v>363</v>
      </c>
      <c r="AO199" s="222" t="s">
        <v>236</v>
      </c>
      <c r="AP199" s="213" t="s">
        <v>110</v>
      </c>
      <c r="AQ199" s="215" t="s">
        <v>482</v>
      </c>
      <c r="AR199" s="216">
        <v>125</v>
      </c>
      <c r="AS199" s="213" t="s">
        <v>107</v>
      </c>
      <c r="AT199" s="472" t="s">
        <v>102</v>
      </c>
      <c r="AU199" s="472" t="s">
        <v>1426</v>
      </c>
      <c r="AV199" s="474" t="s">
        <v>12</v>
      </c>
      <c r="AW199" s="472" t="s">
        <v>1364</v>
      </c>
      <c r="AX199" s="999" t="s">
        <v>1133</v>
      </c>
      <c r="AY199" s="472" t="s">
        <v>12</v>
      </c>
      <c r="AZ199" s="210" t="s">
        <v>177</v>
      </c>
      <c r="BA199" s="210" t="s">
        <v>1409</v>
      </c>
      <c r="BB199" s="210" t="s">
        <v>179</v>
      </c>
      <c r="BC199" s="210"/>
      <c r="BD199" s="217" t="s">
        <v>1410</v>
      </c>
      <c r="BE199" s="218">
        <v>3</v>
      </c>
      <c r="BF199" s="250">
        <v>3</v>
      </c>
      <c r="BG199" s="250">
        <f t="shared" si="119"/>
        <v>0</v>
      </c>
      <c r="BH199" s="219">
        <v>7.5</v>
      </c>
      <c r="BI199" s="219">
        <v>7.5</v>
      </c>
      <c r="BJ199" s="219">
        <v>4.5</v>
      </c>
      <c r="BK199" s="219">
        <v>3</v>
      </c>
      <c r="BL199" s="218">
        <f t="shared" si="120"/>
        <v>15</v>
      </c>
      <c r="BM199" s="220">
        <f t="shared" si="121"/>
        <v>13.5</v>
      </c>
      <c r="BN199" s="219">
        <f t="shared" si="114"/>
        <v>1.5</v>
      </c>
      <c r="BO199" s="472" t="s">
        <v>97</v>
      </c>
      <c r="BP199" s="472" t="s">
        <v>102</v>
      </c>
      <c r="BQ199" s="472" t="s">
        <v>97</v>
      </c>
      <c r="BR199" s="472" t="s">
        <v>102</v>
      </c>
      <c r="BS199" s="472" t="s">
        <v>97</v>
      </c>
      <c r="BT199" s="472" t="s">
        <v>102</v>
      </c>
      <c r="BU199" s="472" t="s">
        <v>97</v>
      </c>
      <c r="BV199" s="472" t="s">
        <v>102</v>
      </c>
      <c r="BW199" s="472" t="s">
        <v>97</v>
      </c>
      <c r="BX199" s="472" t="s">
        <v>102</v>
      </c>
      <c r="BY199" s="472" t="s">
        <v>97</v>
      </c>
      <c r="BZ199" s="472" t="s">
        <v>102</v>
      </c>
      <c r="CA199" s="473" t="s">
        <v>97</v>
      </c>
      <c r="CB199" s="473" t="s">
        <v>102</v>
      </c>
      <c r="CC199" s="473" t="s">
        <v>97</v>
      </c>
      <c r="CD199" s="473" t="s">
        <v>102</v>
      </c>
      <c r="CE199" s="473" t="s">
        <v>97</v>
      </c>
      <c r="CF199" s="473" t="s">
        <v>102</v>
      </c>
      <c r="CG199" s="473" t="s">
        <v>97</v>
      </c>
      <c r="CH199" s="473" t="s">
        <v>102</v>
      </c>
      <c r="CI199" s="473" t="s">
        <v>97</v>
      </c>
      <c r="CJ199" s="473" t="s">
        <v>102</v>
      </c>
      <c r="CK199" s="473" t="s">
        <v>97</v>
      </c>
      <c r="CL199" s="473" t="s">
        <v>102</v>
      </c>
      <c r="CM199" s="473" t="s">
        <v>97</v>
      </c>
      <c r="CN199" s="473" t="s">
        <v>102</v>
      </c>
      <c r="CO199" s="473" t="s">
        <v>97</v>
      </c>
      <c r="CP199" s="473" t="s">
        <v>102</v>
      </c>
      <c r="CQ199" s="210" t="s">
        <v>97</v>
      </c>
      <c r="CR199" s="210" t="s">
        <v>102</v>
      </c>
      <c r="CS199" s="210" t="s">
        <v>97</v>
      </c>
      <c r="CT199" s="210" t="s">
        <v>102</v>
      </c>
      <c r="CU199" s="210" t="s">
        <v>97</v>
      </c>
      <c r="CV199" s="210" t="s">
        <v>102</v>
      </c>
      <c r="CW199" s="210" t="s">
        <v>97</v>
      </c>
      <c r="CX199" s="210" t="s">
        <v>102</v>
      </c>
      <c r="CY199" s="210" t="s">
        <v>97</v>
      </c>
      <c r="CZ199" s="210" t="s">
        <v>102</v>
      </c>
      <c r="DA199" s="210" t="s">
        <v>97</v>
      </c>
      <c r="DB199" s="210" t="s">
        <v>102</v>
      </c>
      <c r="DC199" s="210" t="s">
        <v>97</v>
      </c>
      <c r="DD199" s="210" t="s">
        <v>102</v>
      </c>
      <c r="DE199" s="210" t="s">
        <v>97</v>
      </c>
      <c r="DF199" s="210" t="s">
        <v>102</v>
      </c>
      <c r="DG199" s="210" t="s">
        <v>97</v>
      </c>
      <c r="DH199" s="210" t="s">
        <v>102</v>
      </c>
      <c r="DI199" s="210" t="s">
        <v>97</v>
      </c>
      <c r="DJ199" s="210" t="s">
        <v>102</v>
      </c>
      <c r="DK199" s="210" t="s">
        <v>97</v>
      </c>
      <c r="DL199" s="210" t="s">
        <v>102</v>
      </c>
      <c r="DM199" s="210" t="s">
        <v>97</v>
      </c>
      <c r="DN199" s="210" t="s">
        <v>102</v>
      </c>
      <c r="DO199" s="210" t="s">
        <v>97</v>
      </c>
      <c r="DP199" s="210" t="s">
        <v>102</v>
      </c>
      <c r="DQ199" s="210" t="s">
        <v>97</v>
      </c>
      <c r="DR199" s="210" t="s">
        <v>102</v>
      </c>
      <c r="DS199" s="210" t="s">
        <v>97</v>
      </c>
      <c r="DT199" s="210" t="s">
        <v>102</v>
      </c>
      <c r="DU199" s="210" t="s">
        <v>97</v>
      </c>
      <c r="DV199" s="210" t="s">
        <v>102</v>
      </c>
      <c r="DW199" s="210" t="s">
        <v>97</v>
      </c>
      <c r="DX199" s="210" t="s">
        <v>102</v>
      </c>
      <c r="DY199" s="217" t="s">
        <v>97</v>
      </c>
      <c r="DZ199" s="217" t="s">
        <v>102</v>
      </c>
      <c r="EA199" s="217" t="s">
        <v>97</v>
      </c>
      <c r="EB199" s="217" t="s">
        <v>102</v>
      </c>
      <c r="EC199" s="217" t="s">
        <v>97</v>
      </c>
      <c r="ED199" s="217" t="s">
        <v>102</v>
      </c>
      <c r="EE199" s="210" t="s">
        <v>97</v>
      </c>
      <c r="EF199" s="210" t="s">
        <v>102</v>
      </c>
      <c r="EG199" s="210" t="s">
        <v>97</v>
      </c>
      <c r="EH199" s="210" t="s">
        <v>102</v>
      </c>
      <c r="EI199" s="217" t="s">
        <v>97</v>
      </c>
      <c r="EJ199" s="217" t="s">
        <v>102</v>
      </c>
      <c r="EK199" s="217" t="s">
        <v>97</v>
      </c>
      <c r="EL199" s="217" t="s">
        <v>102</v>
      </c>
      <c r="EM199" s="210" t="s">
        <v>97</v>
      </c>
      <c r="EN199" s="210" t="s">
        <v>102</v>
      </c>
      <c r="EO199" s="210" t="s">
        <v>97</v>
      </c>
      <c r="EP199" s="210" t="s">
        <v>102</v>
      </c>
      <c r="EQ199" s="331" t="s">
        <v>110</v>
      </c>
      <c r="ER199" s="331" t="s">
        <v>314</v>
      </c>
      <c r="ES199" s="331" t="s">
        <v>110</v>
      </c>
      <c r="ET199" s="331" t="s">
        <v>314</v>
      </c>
      <c r="EU199" s="331" t="s">
        <v>110</v>
      </c>
      <c r="EV199" s="331" t="s">
        <v>287</v>
      </c>
      <c r="EW199" s="217"/>
      <c r="EX199" s="217"/>
      <c r="EY199" s="217"/>
      <c r="EZ199" s="217"/>
      <c r="FA199" s="217"/>
      <c r="FB199" s="227"/>
      <c r="FC199" s="217" t="s">
        <v>97</v>
      </c>
      <c r="FD199" s="217" t="s">
        <v>102</v>
      </c>
      <c r="FE199" s="217" t="s">
        <v>97</v>
      </c>
      <c r="FF199" s="217" t="s">
        <v>102</v>
      </c>
      <c r="FG199" s="217" t="s">
        <v>97</v>
      </c>
      <c r="FH199" s="217" t="s">
        <v>102</v>
      </c>
      <c r="FI199" s="236" t="s">
        <v>181</v>
      </c>
      <c r="FJ199" s="217" t="s">
        <v>287</v>
      </c>
      <c r="FK199" s="217" t="s">
        <v>110</v>
      </c>
      <c r="FL199" s="217"/>
      <c r="FM199" s="217"/>
      <c r="FN199" s="217"/>
      <c r="FO199" s="217"/>
      <c r="FP199" s="227"/>
      <c r="FQ199" s="227"/>
      <c r="FR199" s="392" t="s">
        <v>181</v>
      </c>
      <c r="FS199" s="393" t="s">
        <v>110</v>
      </c>
      <c r="FT199" s="394" t="s">
        <v>143</v>
      </c>
      <c r="FU199" s="392" t="s">
        <v>181</v>
      </c>
      <c r="FV199" s="309" t="s">
        <v>110</v>
      </c>
      <c r="FW199" s="227" t="s">
        <v>143</v>
      </c>
      <c r="FX199" s="392"/>
      <c r="FY199" s="393"/>
      <c r="FZ199" s="393"/>
      <c r="GA199" s="393"/>
      <c r="GB199" s="393"/>
      <c r="GC199" s="721"/>
      <c r="GD199" s="236"/>
      <c r="GE199" s="309"/>
      <c r="GF199" s="217"/>
      <c r="GG199" s="217"/>
      <c r="GH199" s="217"/>
      <c r="GI199" s="217"/>
      <c r="GJ199" s="217"/>
      <c r="GK199" s="217"/>
      <c r="GL199" s="217"/>
      <c r="GM199" s="217"/>
      <c r="GN199" s="217"/>
      <c r="GO199" s="217"/>
      <c r="GP199" s="217"/>
      <c r="GQ199" s="217"/>
      <c r="GR199" s="217"/>
      <c r="GS199" s="217" t="s">
        <v>110</v>
      </c>
      <c r="GT199" s="217" t="s">
        <v>526</v>
      </c>
      <c r="GU199" s="217" t="s">
        <v>181</v>
      </c>
      <c r="GV199" s="217" t="s">
        <v>110</v>
      </c>
      <c r="GW199" s="217" t="s">
        <v>143</v>
      </c>
      <c r="GX199" s="217"/>
      <c r="GY199" s="217"/>
      <c r="GZ199" s="217"/>
      <c r="HA199" s="217" t="s">
        <v>181</v>
      </c>
      <c r="HB199" s="217" t="s">
        <v>110</v>
      </c>
      <c r="HC199" s="227" t="s">
        <v>287</v>
      </c>
      <c r="HD199" s="236"/>
      <c r="HE199" s="217"/>
      <c r="HF199" s="217"/>
      <c r="HG199" s="217"/>
      <c r="HH199" s="217"/>
      <c r="HI199" s="217"/>
      <c r="HJ199" s="217" t="s">
        <v>181</v>
      </c>
      <c r="HK199" s="217" t="s">
        <v>110</v>
      </c>
      <c r="HL199" s="217" t="s">
        <v>143</v>
      </c>
      <c r="HM199" s="217"/>
      <c r="HN199" s="217" t="s">
        <v>110</v>
      </c>
      <c r="HO199" s="227"/>
      <c r="HP199" s="1060"/>
      <c r="HQ199" s="1060"/>
      <c r="HR199" s="1060"/>
      <c r="HS199" s="1060"/>
      <c r="HT199" s="1060"/>
      <c r="HU199" s="1060"/>
      <c r="HV199" s="1060" t="s">
        <v>181</v>
      </c>
      <c r="HW199" s="1060"/>
      <c r="HX199" s="1060"/>
      <c r="HY199" s="1060"/>
      <c r="HZ199" s="1060"/>
      <c r="IA199" s="1060"/>
      <c r="IB199" s="1060"/>
      <c r="IC199" s="1060"/>
      <c r="ID199" s="1060"/>
      <c r="IE199" s="1060"/>
      <c r="IF199" s="1060"/>
      <c r="IG199" s="1060"/>
      <c r="IH199" s="1060"/>
      <c r="II199" s="1060"/>
      <c r="IJ199" s="1060"/>
      <c r="IK199" s="1060"/>
      <c r="IL199" s="1060"/>
      <c r="IM199" s="1060"/>
    </row>
    <row r="200" spans="1:247" s="221" customFormat="1" ht="14.45" customHeight="1" thickBot="1" x14ac:dyDescent="0.3">
      <c r="A200" s="210">
        <v>199</v>
      </c>
      <c r="B200" s="210" t="s">
        <v>1420</v>
      </c>
      <c r="C200" s="210" t="s">
        <v>1421</v>
      </c>
      <c r="D200" s="412" t="s">
        <v>3908</v>
      </c>
      <c r="E200" s="1364" t="s">
        <v>4333</v>
      </c>
      <c r="F200" s="223">
        <v>9613162553</v>
      </c>
      <c r="G200" s="213" t="s">
        <v>96</v>
      </c>
      <c r="H200" s="1135">
        <v>28759</v>
      </c>
      <c r="I200" s="210">
        <v>46</v>
      </c>
      <c r="J200" s="210"/>
      <c r="K200" s="213" t="s">
        <v>563</v>
      </c>
      <c r="L200" s="213"/>
      <c r="M200" s="214" t="s">
        <v>1377</v>
      </c>
      <c r="N200" s="214"/>
      <c r="O200" s="214"/>
      <c r="P200" s="214"/>
      <c r="Q200" s="213" t="s">
        <v>160</v>
      </c>
      <c r="R200" s="213"/>
      <c r="S200" s="213">
        <v>2001</v>
      </c>
      <c r="T200" s="213"/>
      <c r="U200" s="473" t="s">
        <v>491</v>
      </c>
      <c r="V200" s="473"/>
      <c r="W200" s="214" t="s">
        <v>511</v>
      </c>
      <c r="X200" s="214"/>
      <c r="Y200" s="214" t="s">
        <v>102</v>
      </c>
      <c r="Z200" s="214"/>
      <c r="AA200" s="214" t="s">
        <v>419</v>
      </c>
      <c r="AB200" s="214"/>
      <c r="AC200" s="214"/>
      <c r="AD200" s="214"/>
      <c r="AE200" s="214" t="s">
        <v>1360</v>
      </c>
      <c r="AF200" s="472" t="s">
        <v>192</v>
      </c>
      <c r="AG200" s="472" t="s">
        <v>441</v>
      </c>
      <c r="AH200" s="213" t="s">
        <v>119</v>
      </c>
      <c r="AI200" s="472" t="s">
        <v>1430</v>
      </c>
      <c r="AJ200" s="213" t="s">
        <v>1431</v>
      </c>
      <c r="AK200" s="1140">
        <v>45365</v>
      </c>
      <c r="AL200" s="472" t="s">
        <v>102</v>
      </c>
      <c r="AM200" s="472" t="s">
        <v>102</v>
      </c>
      <c r="AN200" s="214" t="s">
        <v>115</v>
      </c>
      <c r="AO200" s="222" t="s">
        <v>162</v>
      </c>
      <c r="AP200" s="213" t="s">
        <v>110</v>
      </c>
      <c r="AQ200" s="215" t="s">
        <v>482</v>
      </c>
      <c r="AR200" s="216">
        <v>120</v>
      </c>
      <c r="AS200" s="252" t="s">
        <v>107</v>
      </c>
      <c r="AT200" s="472" t="s">
        <v>102</v>
      </c>
      <c r="AU200" s="472" t="s">
        <v>380</v>
      </c>
      <c r="AV200" s="474" t="s">
        <v>12</v>
      </c>
      <c r="AW200" s="472" t="s">
        <v>1364</v>
      </c>
      <c r="AX200" s="999" t="s">
        <v>1133</v>
      </c>
      <c r="AY200" s="472" t="s">
        <v>12</v>
      </c>
      <c r="AZ200" s="1369" t="s">
        <v>2835</v>
      </c>
      <c r="BA200" s="746" t="s">
        <v>102</v>
      </c>
      <c r="BB200" s="1210" t="s">
        <v>102</v>
      </c>
      <c r="BC200" s="1210" t="s">
        <v>1432</v>
      </c>
      <c r="BD200" s="217" t="s">
        <v>1433</v>
      </c>
      <c r="BE200" s="224">
        <v>3</v>
      </c>
      <c r="BF200" s="251">
        <v>3</v>
      </c>
      <c r="BG200" s="251">
        <f t="shared" si="119"/>
        <v>0</v>
      </c>
      <c r="BH200" s="219">
        <v>6</v>
      </c>
      <c r="BI200" s="219">
        <v>6</v>
      </c>
      <c r="BJ200" s="219">
        <v>6</v>
      </c>
      <c r="BK200" s="219">
        <v>3</v>
      </c>
      <c r="BL200" s="218">
        <f t="shared" si="120"/>
        <v>15</v>
      </c>
      <c r="BM200" s="220">
        <f t="shared" si="121"/>
        <v>12</v>
      </c>
      <c r="BN200" s="218">
        <f t="shared" si="114"/>
        <v>3</v>
      </c>
      <c r="BO200" s="472" t="s">
        <v>97</v>
      </c>
      <c r="BP200" s="472" t="s">
        <v>102</v>
      </c>
      <c r="BQ200" s="472" t="s">
        <v>97</v>
      </c>
      <c r="BR200" s="472" t="s">
        <v>102</v>
      </c>
      <c r="BS200" s="472" t="s">
        <v>97</v>
      </c>
      <c r="BT200" s="472" t="s">
        <v>102</v>
      </c>
      <c r="BU200" s="472" t="s">
        <v>97</v>
      </c>
      <c r="BV200" s="472" t="s">
        <v>102</v>
      </c>
      <c r="BW200" s="472" t="s">
        <v>97</v>
      </c>
      <c r="BX200" s="472" t="s">
        <v>102</v>
      </c>
      <c r="BY200" s="472" t="s">
        <v>97</v>
      </c>
      <c r="BZ200" s="472" t="s">
        <v>102</v>
      </c>
      <c r="CA200" s="473" t="s">
        <v>97</v>
      </c>
      <c r="CB200" s="473" t="s">
        <v>102</v>
      </c>
      <c r="CC200" s="473" t="s">
        <v>97</v>
      </c>
      <c r="CD200" s="473" t="s">
        <v>102</v>
      </c>
      <c r="CE200" s="473" t="s">
        <v>97</v>
      </c>
      <c r="CF200" s="473" t="s">
        <v>102</v>
      </c>
      <c r="CG200" s="473" t="s">
        <v>97</v>
      </c>
      <c r="CH200" s="473" t="s">
        <v>102</v>
      </c>
      <c r="CI200" s="473" t="s">
        <v>97</v>
      </c>
      <c r="CJ200" s="473" t="s">
        <v>102</v>
      </c>
      <c r="CK200" s="473" t="s">
        <v>97</v>
      </c>
      <c r="CL200" s="473" t="s">
        <v>102</v>
      </c>
      <c r="CM200" s="473" t="s">
        <v>97</v>
      </c>
      <c r="CN200" s="473" t="s">
        <v>102</v>
      </c>
      <c r="CO200" s="473" t="s">
        <v>97</v>
      </c>
      <c r="CP200" s="473" t="s">
        <v>102</v>
      </c>
      <c r="CQ200" s="210" t="s">
        <v>97</v>
      </c>
      <c r="CR200" s="210" t="s">
        <v>102</v>
      </c>
      <c r="CS200" s="210" t="s">
        <v>97</v>
      </c>
      <c r="CT200" s="210" t="s">
        <v>102</v>
      </c>
      <c r="CU200" s="210" t="s">
        <v>97</v>
      </c>
      <c r="CV200" s="210" t="s">
        <v>102</v>
      </c>
      <c r="CW200" s="210" t="s">
        <v>97</v>
      </c>
      <c r="CX200" s="210" t="s">
        <v>102</v>
      </c>
      <c r="CY200" s="210" t="s">
        <v>97</v>
      </c>
      <c r="CZ200" s="210" t="s">
        <v>102</v>
      </c>
      <c r="DA200" s="210" t="s">
        <v>97</v>
      </c>
      <c r="DB200" s="210" t="s">
        <v>102</v>
      </c>
      <c r="DC200" s="210" t="s">
        <v>97</v>
      </c>
      <c r="DD200" s="210" t="s">
        <v>102</v>
      </c>
      <c r="DE200" s="210" t="s">
        <v>97</v>
      </c>
      <c r="DF200" s="210" t="s">
        <v>102</v>
      </c>
      <c r="DG200" s="210" t="s">
        <v>97</v>
      </c>
      <c r="DH200" s="210" t="s">
        <v>102</v>
      </c>
      <c r="DI200" s="210" t="s">
        <v>97</v>
      </c>
      <c r="DJ200" s="210" t="s">
        <v>102</v>
      </c>
      <c r="DK200" s="210" t="s">
        <v>97</v>
      </c>
      <c r="DL200" s="210" t="s">
        <v>102</v>
      </c>
      <c r="DM200" s="210" t="s">
        <v>97</v>
      </c>
      <c r="DN200" s="210" t="s">
        <v>102</v>
      </c>
      <c r="DO200" s="210" t="s">
        <v>97</v>
      </c>
      <c r="DP200" s="210" t="s">
        <v>102</v>
      </c>
      <c r="DQ200" s="210" t="s">
        <v>97</v>
      </c>
      <c r="DR200" s="210" t="s">
        <v>102</v>
      </c>
      <c r="DS200" s="210" t="s">
        <v>97</v>
      </c>
      <c r="DT200" s="210" t="s">
        <v>102</v>
      </c>
      <c r="DU200" s="210" t="s">
        <v>97</v>
      </c>
      <c r="DV200" s="210" t="s">
        <v>102</v>
      </c>
      <c r="DW200" s="210" t="s">
        <v>97</v>
      </c>
      <c r="DX200" s="210" t="s">
        <v>102</v>
      </c>
      <c r="DY200" s="217" t="s">
        <v>97</v>
      </c>
      <c r="DZ200" s="217" t="s">
        <v>102</v>
      </c>
      <c r="EA200" s="217" t="s">
        <v>97</v>
      </c>
      <c r="EB200" s="217" t="s">
        <v>102</v>
      </c>
      <c r="EC200" s="217" t="s">
        <v>97</v>
      </c>
      <c r="ED200" s="217" t="s">
        <v>102</v>
      </c>
      <c r="EE200" s="210" t="s">
        <v>97</v>
      </c>
      <c r="EF200" s="210" t="s">
        <v>102</v>
      </c>
      <c r="EG200" s="210" t="s">
        <v>97</v>
      </c>
      <c r="EH200" s="210" t="s">
        <v>102</v>
      </c>
      <c r="EI200" s="217" t="s">
        <v>97</v>
      </c>
      <c r="EJ200" s="217" t="s">
        <v>102</v>
      </c>
      <c r="EK200" s="217" t="s">
        <v>97</v>
      </c>
      <c r="EL200" s="217" t="s">
        <v>102</v>
      </c>
      <c r="EM200" s="210" t="s">
        <v>97</v>
      </c>
      <c r="EN200" s="210" t="s">
        <v>102</v>
      </c>
      <c r="EO200" s="210" t="s">
        <v>97</v>
      </c>
      <c r="EP200" s="326" t="s">
        <v>102</v>
      </c>
      <c r="EQ200" s="217" t="s">
        <v>110</v>
      </c>
      <c r="ER200" s="217" t="s">
        <v>287</v>
      </c>
      <c r="ES200" s="217" t="s">
        <v>97</v>
      </c>
      <c r="ET200" s="217" t="s">
        <v>102</v>
      </c>
      <c r="EU200" s="217" t="s">
        <v>97</v>
      </c>
      <c r="EV200" s="217" t="s">
        <v>102</v>
      </c>
      <c r="EW200" s="309"/>
      <c r="EX200" s="217"/>
      <c r="EY200" s="217"/>
      <c r="EZ200" s="217"/>
      <c r="FA200" s="217"/>
      <c r="FB200" s="227"/>
      <c r="FC200" s="217" t="s">
        <v>97</v>
      </c>
      <c r="FD200" s="217" t="s">
        <v>102</v>
      </c>
      <c r="FE200" s="217" t="s">
        <v>110</v>
      </c>
      <c r="FF200" s="217" t="s">
        <v>287</v>
      </c>
      <c r="FG200" s="217" t="s">
        <v>110</v>
      </c>
      <c r="FH200" s="217" t="s">
        <v>287</v>
      </c>
      <c r="FI200" s="309"/>
      <c r="FJ200" s="217"/>
      <c r="FK200" s="217"/>
      <c r="FL200" s="217"/>
      <c r="FM200" s="217"/>
      <c r="FN200" s="217"/>
      <c r="FO200" s="217"/>
      <c r="FP200" s="227"/>
      <c r="FQ200" s="237"/>
      <c r="FR200" s="333"/>
      <c r="FS200" s="333"/>
      <c r="FT200" s="333"/>
      <c r="FU200" s="309"/>
      <c r="FV200" s="309"/>
      <c r="FW200" s="217"/>
      <c r="FX200" s="333"/>
      <c r="FY200" s="333"/>
      <c r="FZ200" s="333"/>
      <c r="GA200" s="333"/>
      <c r="GB200" s="333"/>
      <c r="GC200" s="683"/>
      <c r="GD200" s="742" t="s">
        <v>181</v>
      </c>
      <c r="GE200" s="835" t="s">
        <v>110</v>
      </c>
      <c r="GF200" s="217" t="s">
        <v>110</v>
      </c>
      <c r="GG200" s="217" t="s">
        <v>110</v>
      </c>
      <c r="GH200" s="217" t="s">
        <v>97</v>
      </c>
      <c r="GI200" s="217" t="s">
        <v>287</v>
      </c>
      <c r="GJ200" s="217"/>
      <c r="GK200" s="217"/>
      <c r="GL200" s="217"/>
      <c r="GM200" s="217"/>
      <c r="GN200" s="217"/>
      <c r="GO200" s="217"/>
      <c r="GP200" s="217" t="s">
        <v>181</v>
      </c>
      <c r="GQ200" s="210" t="s">
        <v>97</v>
      </c>
      <c r="GR200" s="217" t="s">
        <v>287</v>
      </c>
      <c r="GS200" s="217" t="s">
        <v>110</v>
      </c>
      <c r="GT200" s="217" t="s">
        <v>1411</v>
      </c>
      <c r="GU200" s="217"/>
      <c r="GV200" s="217"/>
      <c r="GW200" s="217"/>
      <c r="GX200" s="217"/>
      <c r="GY200" s="217"/>
      <c r="GZ200" s="217"/>
      <c r="HA200" s="217"/>
      <c r="HB200" s="217"/>
      <c r="HC200" s="227"/>
      <c r="HD200" s="236" t="s">
        <v>181</v>
      </c>
      <c r="HE200" s="217"/>
      <c r="HF200" s="217" t="s">
        <v>287</v>
      </c>
      <c r="HG200" s="217"/>
      <c r="HH200" s="217"/>
      <c r="HI200" s="217"/>
      <c r="HJ200" s="217"/>
      <c r="HK200" s="217"/>
      <c r="HL200" s="217" t="s">
        <v>287</v>
      </c>
      <c r="HM200" s="217"/>
      <c r="HN200" s="217"/>
      <c r="HO200" s="227"/>
      <c r="HP200" s="1060" t="s">
        <v>181</v>
      </c>
      <c r="HQ200" s="1060"/>
      <c r="HR200" s="1060"/>
      <c r="HS200" s="1060"/>
      <c r="HT200" s="1060"/>
      <c r="HU200" s="1060"/>
      <c r="HV200" s="1060" t="s">
        <v>181</v>
      </c>
      <c r="HW200" s="1060"/>
      <c r="HX200" s="1060"/>
      <c r="HY200" s="1060"/>
      <c r="HZ200" s="1060"/>
      <c r="IA200" s="1060"/>
      <c r="IB200" s="1060" t="s">
        <v>184</v>
      </c>
      <c r="IC200" s="1060"/>
      <c r="ID200" s="1060"/>
      <c r="IE200" s="1060" t="s">
        <v>184</v>
      </c>
      <c r="IF200" s="1060"/>
      <c r="IG200" s="1060"/>
      <c r="IH200" s="1060"/>
      <c r="II200" s="1060"/>
      <c r="IJ200" s="1060"/>
      <c r="IK200" s="1060"/>
      <c r="IL200" s="1060"/>
      <c r="IM200" s="1060"/>
    </row>
    <row r="201" spans="1:247" s="221" customFormat="1" ht="14.45" customHeight="1" thickBot="1" x14ac:dyDescent="0.3">
      <c r="A201" s="210">
        <v>200</v>
      </c>
      <c r="B201" s="210" t="s">
        <v>1427</v>
      </c>
      <c r="C201" s="210" t="s">
        <v>1428</v>
      </c>
      <c r="D201" s="412" t="s">
        <v>3909</v>
      </c>
      <c r="E201" s="1364" t="s">
        <v>4334</v>
      </c>
      <c r="F201" s="223" t="s">
        <v>1436</v>
      </c>
      <c r="G201" s="213" t="s">
        <v>147</v>
      </c>
      <c r="H201" s="1135">
        <v>37599</v>
      </c>
      <c r="I201" s="210">
        <v>22</v>
      </c>
      <c r="J201" s="210"/>
      <c r="K201" s="213" t="s">
        <v>489</v>
      </c>
      <c r="L201" s="213"/>
      <c r="M201" s="214" t="s">
        <v>1391</v>
      </c>
      <c r="N201" s="214"/>
      <c r="O201" s="214"/>
      <c r="P201" s="214"/>
      <c r="Q201" s="213" t="s">
        <v>160</v>
      </c>
      <c r="R201" s="213"/>
      <c r="S201" s="213">
        <v>2023</v>
      </c>
      <c r="T201" s="213"/>
      <c r="U201" s="473" t="s">
        <v>491</v>
      </c>
      <c r="V201" s="473"/>
      <c r="W201" s="214" t="s">
        <v>101</v>
      </c>
      <c r="X201" s="214"/>
      <c r="Y201" s="214" t="s">
        <v>102</v>
      </c>
      <c r="Z201" s="214"/>
      <c r="AA201" s="214" t="s">
        <v>191</v>
      </c>
      <c r="AB201" s="214"/>
      <c r="AC201" s="214"/>
      <c r="AD201" s="214"/>
      <c r="AE201" s="214" t="s">
        <v>1360</v>
      </c>
      <c r="AF201" s="472" t="s">
        <v>192</v>
      </c>
      <c r="AG201" s="472" t="s">
        <v>193</v>
      </c>
      <c r="AH201" s="213" t="s">
        <v>119</v>
      </c>
      <c r="AI201" s="472" t="s">
        <v>976</v>
      </c>
      <c r="AJ201" s="213" t="s">
        <v>1437</v>
      </c>
      <c r="AK201" s="1140">
        <v>45405</v>
      </c>
      <c r="AL201" s="472" t="s">
        <v>102</v>
      </c>
      <c r="AM201" s="472" t="s">
        <v>102</v>
      </c>
      <c r="AN201" s="214" t="s">
        <v>98</v>
      </c>
      <c r="AO201" s="222" t="s">
        <v>162</v>
      </c>
      <c r="AP201" s="213" t="s">
        <v>1438</v>
      </c>
      <c r="AQ201" s="215" t="s">
        <v>515</v>
      </c>
      <c r="AR201" s="216" t="s">
        <v>515</v>
      </c>
      <c r="AS201" s="213" t="s">
        <v>107</v>
      </c>
      <c r="AT201" s="472" t="s">
        <v>102</v>
      </c>
      <c r="AU201" s="472" t="s">
        <v>927</v>
      </c>
      <c r="AV201" s="474" t="s">
        <v>12</v>
      </c>
      <c r="AW201" s="472" t="s">
        <v>1364</v>
      </c>
      <c r="AX201" s="999" t="s">
        <v>1133</v>
      </c>
      <c r="AY201" s="472" t="s">
        <v>12</v>
      </c>
      <c r="AZ201" s="210" t="s">
        <v>335</v>
      </c>
      <c r="BA201" s="210" t="s">
        <v>433</v>
      </c>
      <c r="BB201" s="210" t="s">
        <v>179</v>
      </c>
      <c r="BC201" s="292"/>
      <c r="BD201" s="947" t="s">
        <v>1103</v>
      </c>
      <c r="BE201" s="218">
        <v>3</v>
      </c>
      <c r="BF201" s="219">
        <v>0</v>
      </c>
      <c r="BG201" s="219">
        <f t="shared" si="119"/>
        <v>3</v>
      </c>
      <c r="BH201" s="219">
        <v>0</v>
      </c>
      <c r="BI201" s="219">
        <v>0</v>
      </c>
      <c r="BJ201" s="250">
        <v>6</v>
      </c>
      <c r="BK201" s="219">
        <v>3</v>
      </c>
      <c r="BL201" s="218">
        <f t="shared" si="120"/>
        <v>9</v>
      </c>
      <c r="BM201" s="220">
        <f t="shared" si="121"/>
        <v>3</v>
      </c>
      <c r="BN201" s="218">
        <f t="shared" si="114"/>
        <v>12</v>
      </c>
      <c r="BO201" s="472" t="s">
        <v>97</v>
      </c>
      <c r="BP201" s="472" t="s">
        <v>102</v>
      </c>
      <c r="BQ201" s="472" t="s">
        <v>97</v>
      </c>
      <c r="BR201" s="472" t="s">
        <v>102</v>
      </c>
      <c r="BS201" s="472" t="s">
        <v>97</v>
      </c>
      <c r="BT201" s="472" t="s">
        <v>102</v>
      </c>
      <c r="BU201" s="472" t="s">
        <v>97</v>
      </c>
      <c r="BV201" s="472" t="s">
        <v>102</v>
      </c>
      <c r="BW201" s="472" t="s">
        <v>97</v>
      </c>
      <c r="BX201" s="472" t="s">
        <v>102</v>
      </c>
      <c r="BY201" s="472" t="s">
        <v>97</v>
      </c>
      <c r="BZ201" s="472" t="s">
        <v>102</v>
      </c>
      <c r="CA201" s="473" t="s">
        <v>97</v>
      </c>
      <c r="CB201" s="473" t="s">
        <v>102</v>
      </c>
      <c r="CC201" s="473" t="s">
        <v>97</v>
      </c>
      <c r="CD201" s="473" t="s">
        <v>102</v>
      </c>
      <c r="CE201" s="473" t="s">
        <v>97</v>
      </c>
      <c r="CF201" s="473" t="s">
        <v>102</v>
      </c>
      <c r="CG201" s="473" t="s">
        <v>97</v>
      </c>
      <c r="CH201" s="473" t="s">
        <v>102</v>
      </c>
      <c r="CI201" s="473" t="s">
        <v>97</v>
      </c>
      <c r="CJ201" s="473" t="s">
        <v>102</v>
      </c>
      <c r="CK201" s="473" t="s">
        <v>97</v>
      </c>
      <c r="CL201" s="473" t="s">
        <v>102</v>
      </c>
      <c r="CM201" s="473" t="s">
        <v>97</v>
      </c>
      <c r="CN201" s="473" t="s">
        <v>102</v>
      </c>
      <c r="CO201" s="473" t="s">
        <v>97</v>
      </c>
      <c r="CP201" s="473" t="s">
        <v>102</v>
      </c>
      <c r="CQ201" s="210" t="s">
        <v>97</v>
      </c>
      <c r="CR201" s="210" t="s">
        <v>102</v>
      </c>
      <c r="CS201" s="210" t="s">
        <v>97</v>
      </c>
      <c r="CT201" s="210" t="s">
        <v>102</v>
      </c>
      <c r="CU201" s="210" t="s">
        <v>97</v>
      </c>
      <c r="CV201" s="210" t="s">
        <v>102</v>
      </c>
      <c r="CW201" s="210" t="s">
        <v>97</v>
      </c>
      <c r="CX201" s="210" t="s">
        <v>102</v>
      </c>
      <c r="CY201" s="210" t="s">
        <v>97</v>
      </c>
      <c r="CZ201" s="210" t="s">
        <v>102</v>
      </c>
      <c r="DA201" s="210" t="s">
        <v>97</v>
      </c>
      <c r="DB201" s="210" t="s">
        <v>102</v>
      </c>
      <c r="DC201" s="210" t="s">
        <v>97</v>
      </c>
      <c r="DD201" s="210" t="s">
        <v>102</v>
      </c>
      <c r="DE201" s="210" t="s">
        <v>97</v>
      </c>
      <c r="DF201" s="210" t="s">
        <v>102</v>
      </c>
      <c r="DG201" s="210" t="s">
        <v>97</v>
      </c>
      <c r="DH201" s="210" t="s">
        <v>102</v>
      </c>
      <c r="DI201" s="210" t="s">
        <v>97</v>
      </c>
      <c r="DJ201" s="210" t="s">
        <v>102</v>
      </c>
      <c r="DK201" s="210" t="s">
        <v>97</v>
      </c>
      <c r="DL201" s="210" t="s">
        <v>102</v>
      </c>
      <c r="DM201" s="210" t="s">
        <v>97</v>
      </c>
      <c r="DN201" s="210" t="s">
        <v>102</v>
      </c>
      <c r="DO201" s="210" t="s">
        <v>97</v>
      </c>
      <c r="DP201" s="210" t="s">
        <v>102</v>
      </c>
      <c r="DQ201" s="210" t="s">
        <v>97</v>
      </c>
      <c r="DR201" s="210" t="s">
        <v>102</v>
      </c>
      <c r="DS201" s="210" t="s">
        <v>97</v>
      </c>
      <c r="DT201" s="210" t="s">
        <v>102</v>
      </c>
      <c r="DU201" s="210" t="s">
        <v>97</v>
      </c>
      <c r="DV201" s="210" t="s">
        <v>102</v>
      </c>
      <c r="DW201" s="210" t="s">
        <v>97</v>
      </c>
      <c r="DX201" s="210" t="s">
        <v>102</v>
      </c>
      <c r="DY201" s="217" t="s">
        <v>97</v>
      </c>
      <c r="DZ201" s="217" t="s">
        <v>102</v>
      </c>
      <c r="EA201" s="217" t="s">
        <v>97</v>
      </c>
      <c r="EB201" s="217" t="s">
        <v>102</v>
      </c>
      <c r="EC201" s="217" t="s">
        <v>97</v>
      </c>
      <c r="ED201" s="217" t="s">
        <v>102</v>
      </c>
      <c r="EE201" s="210" t="s">
        <v>97</v>
      </c>
      <c r="EF201" s="210" t="s">
        <v>102</v>
      </c>
      <c r="EG201" s="210" t="s">
        <v>97</v>
      </c>
      <c r="EH201" s="210" t="s">
        <v>102</v>
      </c>
      <c r="EI201" s="217" t="s">
        <v>97</v>
      </c>
      <c r="EJ201" s="217" t="s">
        <v>102</v>
      </c>
      <c r="EK201" s="217" t="s">
        <v>97</v>
      </c>
      <c r="EL201" s="217" t="s">
        <v>102</v>
      </c>
      <c r="EM201" s="210" t="s">
        <v>97</v>
      </c>
      <c r="EN201" s="210" t="s">
        <v>102</v>
      </c>
      <c r="EO201" s="210" t="s">
        <v>97</v>
      </c>
      <c r="EP201" s="210" t="s">
        <v>102</v>
      </c>
      <c r="EQ201" s="217" t="s">
        <v>97</v>
      </c>
      <c r="ER201" s="217" t="s">
        <v>102</v>
      </c>
      <c r="ES201" s="217" t="s">
        <v>97</v>
      </c>
      <c r="ET201" s="333" t="s">
        <v>102</v>
      </c>
      <c r="EU201" s="333" t="s">
        <v>97</v>
      </c>
      <c r="EV201" s="333" t="s">
        <v>102</v>
      </c>
      <c r="EW201" s="217"/>
      <c r="EX201" s="217"/>
      <c r="EY201" s="217"/>
      <c r="EZ201" s="217"/>
      <c r="FA201" s="217"/>
      <c r="FB201" s="227"/>
      <c r="FC201" s="217" t="s">
        <v>97</v>
      </c>
      <c r="FD201" s="217" t="s">
        <v>102</v>
      </c>
      <c r="FE201" s="217" t="s">
        <v>97</v>
      </c>
      <c r="FF201" s="217" t="s">
        <v>102</v>
      </c>
      <c r="FG201" s="217" t="s">
        <v>97</v>
      </c>
      <c r="FH201" s="217" t="s">
        <v>102</v>
      </c>
      <c r="FI201" s="236"/>
      <c r="FJ201" s="217"/>
      <c r="FK201" s="217"/>
      <c r="FL201" s="217"/>
      <c r="FM201" s="217"/>
      <c r="FN201" s="217"/>
      <c r="FO201" s="217"/>
      <c r="FP201" s="227"/>
      <c r="FQ201" s="237"/>
      <c r="FR201" s="256"/>
      <c r="FS201" s="256"/>
      <c r="FT201" s="256"/>
      <c r="FU201" s="309"/>
      <c r="FV201" s="309"/>
      <c r="FW201" s="217"/>
      <c r="FX201" s="256"/>
      <c r="FY201" s="256"/>
      <c r="FZ201" s="256"/>
      <c r="GA201" s="256"/>
      <c r="GB201" s="256"/>
      <c r="GC201" s="681"/>
      <c r="GD201" s="236" t="s">
        <v>97</v>
      </c>
      <c r="GE201" s="309"/>
      <c r="GF201" s="217"/>
      <c r="GG201" s="217"/>
      <c r="GH201" s="217"/>
      <c r="GI201" s="217"/>
      <c r="GJ201" s="217" t="s">
        <v>110</v>
      </c>
      <c r="GK201" s="217" t="s">
        <v>102</v>
      </c>
      <c r="GL201" s="217" t="s">
        <v>110</v>
      </c>
      <c r="GM201" s="217" t="s">
        <v>102</v>
      </c>
      <c r="GN201" s="217" t="s">
        <v>110</v>
      </c>
      <c r="GO201" s="217" t="s">
        <v>102</v>
      </c>
      <c r="GP201" s="217"/>
      <c r="GQ201" s="217"/>
      <c r="GR201" s="217"/>
      <c r="GS201" s="217"/>
      <c r="GT201" s="217" t="s">
        <v>339</v>
      </c>
      <c r="GU201" s="217"/>
      <c r="GV201" s="217"/>
      <c r="GW201" s="217"/>
      <c r="GX201" s="217"/>
      <c r="GY201" s="217"/>
      <c r="GZ201" s="217"/>
      <c r="HA201" s="217"/>
      <c r="HB201" s="217"/>
      <c r="HC201" s="227"/>
      <c r="HD201" s="236"/>
      <c r="HE201" s="217"/>
      <c r="HF201" s="217"/>
      <c r="HG201" s="217"/>
      <c r="HH201" s="217"/>
      <c r="HI201" s="217"/>
      <c r="HJ201" s="217"/>
      <c r="HK201" s="217"/>
      <c r="HL201" s="227" t="s">
        <v>287</v>
      </c>
      <c r="HM201" s="217"/>
      <c r="HN201" s="217"/>
      <c r="HO201" s="227"/>
      <c r="HP201" s="1060"/>
      <c r="HQ201" s="1060"/>
      <c r="HR201" s="1060"/>
      <c r="HS201" s="1060"/>
      <c r="HT201" s="1060"/>
      <c r="HU201" s="1060"/>
      <c r="HV201" s="1060"/>
      <c r="HW201" s="1060"/>
      <c r="HX201" s="1060"/>
      <c r="HY201" s="1060"/>
      <c r="HZ201" s="1060"/>
      <c r="IA201" s="1060"/>
      <c r="IB201" s="1060"/>
      <c r="IC201" s="1060"/>
      <c r="ID201" s="1060"/>
      <c r="IE201" s="1060"/>
      <c r="IF201" s="1060"/>
      <c r="IG201" s="1060"/>
      <c r="IH201" s="1060"/>
      <c r="II201" s="1060"/>
      <c r="IJ201" s="1060"/>
      <c r="IK201" s="1060"/>
      <c r="IL201" s="1060"/>
      <c r="IM201" s="1060"/>
    </row>
    <row r="202" spans="1:247" s="221" customFormat="1" ht="14.45" customHeight="1" thickBot="1" x14ac:dyDescent="0.3">
      <c r="A202" s="210">
        <v>201</v>
      </c>
      <c r="B202" s="210" t="s">
        <v>1434</v>
      </c>
      <c r="C202" s="210" t="s">
        <v>1435</v>
      </c>
      <c r="D202" s="412" t="s">
        <v>3910</v>
      </c>
      <c r="E202" s="1364" t="s">
        <v>4335</v>
      </c>
      <c r="F202" s="210">
        <v>9613799056</v>
      </c>
      <c r="G202" s="213" t="s">
        <v>147</v>
      </c>
      <c r="H202" s="213" t="s">
        <v>1443</v>
      </c>
      <c r="I202" s="210">
        <v>36</v>
      </c>
      <c r="J202" s="210"/>
      <c r="K202" s="213" t="s">
        <v>489</v>
      </c>
      <c r="L202" s="213"/>
      <c r="M202" s="214" t="s">
        <v>1405</v>
      </c>
      <c r="N202" s="214"/>
      <c r="O202" s="214"/>
      <c r="P202" s="214"/>
      <c r="Q202" s="213" t="s">
        <v>808</v>
      </c>
      <c r="R202" s="213"/>
      <c r="S202" s="213">
        <v>2012</v>
      </c>
      <c r="T202" s="213"/>
      <c r="U202" s="217" t="s">
        <v>491</v>
      </c>
      <c r="V202" s="217"/>
      <c r="W202" s="214" t="s">
        <v>511</v>
      </c>
      <c r="X202" s="214"/>
      <c r="Y202" s="214" t="s">
        <v>102</v>
      </c>
      <c r="Z202" s="214"/>
      <c r="AA202" s="214" t="s">
        <v>377</v>
      </c>
      <c r="AB202" s="214"/>
      <c r="AC202" s="214"/>
      <c r="AD202" s="214"/>
      <c r="AE202" s="214" t="s">
        <v>1360</v>
      </c>
      <c r="AF202" s="472" t="s">
        <v>192</v>
      </c>
      <c r="AG202" s="472" t="s">
        <v>846</v>
      </c>
      <c r="AH202" s="213" t="s">
        <v>119</v>
      </c>
      <c r="AI202" s="210" t="s">
        <v>1444</v>
      </c>
      <c r="AJ202" s="213" t="s">
        <v>1445</v>
      </c>
      <c r="AK202" s="1140">
        <v>45378</v>
      </c>
      <c r="AL202" s="217" t="s">
        <v>102</v>
      </c>
      <c r="AM202" s="472" t="s">
        <v>102</v>
      </c>
      <c r="AN202" s="214" t="s">
        <v>1405</v>
      </c>
      <c r="AO202" s="222" t="s">
        <v>122</v>
      </c>
      <c r="AP202" s="213" t="s">
        <v>110</v>
      </c>
      <c r="AQ202" s="215" t="s">
        <v>482</v>
      </c>
      <c r="AR202" s="216">
        <v>130</v>
      </c>
      <c r="AS202" s="213" t="s">
        <v>107</v>
      </c>
      <c r="AT202" s="472" t="s">
        <v>102</v>
      </c>
      <c r="AU202" s="217" t="s">
        <v>1446</v>
      </c>
      <c r="AV202" s="474" t="s">
        <v>12</v>
      </c>
      <c r="AW202" s="472" t="s">
        <v>1364</v>
      </c>
      <c r="AX202" s="999" t="s">
        <v>1133</v>
      </c>
      <c r="AY202" s="472" t="s">
        <v>12</v>
      </c>
      <c r="AZ202" s="210" t="s">
        <v>177</v>
      </c>
      <c r="BA202" s="210" t="s">
        <v>1409</v>
      </c>
      <c r="BB202" s="210" t="s">
        <v>179</v>
      </c>
      <c r="BC202" s="210"/>
      <c r="BD202" s="217" t="s">
        <v>1447</v>
      </c>
      <c r="BE202" s="800">
        <v>3</v>
      </c>
      <c r="BF202" s="687">
        <v>3</v>
      </c>
      <c r="BG202" s="689">
        <f t="shared" si="119"/>
        <v>0</v>
      </c>
      <c r="BH202" s="690">
        <v>7.5</v>
      </c>
      <c r="BI202" s="690">
        <v>6</v>
      </c>
      <c r="BJ202" s="225">
        <v>6</v>
      </c>
      <c r="BK202" s="225">
        <v>3</v>
      </c>
      <c r="BL202" s="224">
        <f t="shared" si="120"/>
        <v>16.5</v>
      </c>
      <c r="BM202" s="226">
        <f t="shared" si="121"/>
        <v>12</v>
      </c>
      <c r="BN202" s="218">
        <f t="shared" si="114"/>
        <v>3</v>
      </c>
      <c r="BO202" s="472" t="s">
        <v>97</v>
      </c>
      <c r="BP202" s="472" t="s">
        <v>102</v>
      </c>
      <c r="BQ202" s="472" t="s">
        <v>97</v>
      </c>
      <c r="BR202" s="472" t="s">
        <v>102</v>
      </c>
      <c r="BS202" s="472" t="s">
        <v>97</v>
      </c>
      <c r="BT202" s="472" t="s">
        <v>102</v>
      </c>
      <c r="BU202" s="472" t="s">
        <v>97</v>
      </c>
      <c r="BV202" s="472" t="s">
        <v>102</v>
      </c>
      <c r="BW202" s="472" t="s">
        <v>97</v>
      </c>
      <c r="BX202" s="472" t="s">
        <v>102</v>
      </c>
      <c r="BY202" s="472" t="s">
        <v>97</v>
      </c>
      <c r="BZ202" s="472" t="s">
        <v>102</v>
      </c>
      <c r="CA202" s="473" t="s">
        <v>97</v>
      </c>
      <c r="CB202" s="473" t="s">
        <v>102</v>
      </c>
      <c r="CC202" s="473" t="s">
        <v>97</v>
      </c>
      <c r="CD202" s="473" t="s">
        <v>102</v>
      </c>
      <c r="CE202" s="473" t="s">
        <v>97</v>
      </c>
      <c r="CF202" s="473" t="s">
        <v>102</v>
      </c>
      <c r="CG202" s="473" t="s">
        <v>97</v>
      </c>
      <c r="CH202" s="473" t="s">
        <v>102</v>
      </c>
      <c r="CI202" s="473" t="s">
        <v>97</v>
      </c>
      <c r="CJ202" s="473" t="s">
        <v>102</v>
      </c>
      <c r="CK202" s="473" t="s">
        <v>97</v>
      </c>
      <c r="CL202" s="473" t="s">
        <v>102</v>
      </c>
      <c r="CM202" s="473" t="s">
        <v>97</v>
      </c>
      <c r="CN202" s="473" t="s">
        <v>102</v>
      </c>
      <c r="CO202" s="473" t="s">
        <v>97</v>
      </c>
      <c r="CP202" s="473" t="s">
        <v>102</v>
      </c>
      <c r="CQ202" s="210" t="s">
        <v>97</v>
      </c>
      <c r="CR202" s="210" t="s">
        <v>102</v>
      </c>
      <c r="CS202" s="210" t="s">
        <v>97</v>
      </c>
      <c r="CT202" s="210" t="s">
        <v>102</v>
      </c>
      <c r="CU202" s="210" t="s">
        <v>97</v>
      </c>
      <c r="CV202" s="210" t="s">
        <v>102</v>
      </c>
      <c r="CW202" s="210" t="s">
        <v>97</v>
      </c>
      <c r="CX202" s="210" t="s">
        <v>102</v>
      </c>
      <c r="CY202" s="210" t="s">
        <v>97</v>
      </c>
      <c r="CZ202" s="210" t="s">
        <v>102</v>
      </c>
      <c r="DA202" s="210" t="s">
        <v>97</v>
      </c>
      <c r="DB202" s="210" t="s">
        <v>102</v>
      </c>
      <c r="DC202" s="210" t="s">
        <v>97</v>
      </c>
      <c r="DD202" s="210" t="s">
        <v>102</v>
      </c>
      <c r="DE202" s="210" t="s">
        <v>97</v>
      </c>
      <c r="DF202" s="210" t="s">
        <v>102</v>
      </c>
      <c r="DG202" s="210" t="s">
        <v>97</v>
      </c>
      <c r="DH202" s="210" t="s">
        <v>102</v>
      </c>
      <c r="DI202" s="210" t="s">
        <v>97</v>
      </c>
      <c r="DJ202" s="210" t="s">
        <v>102</v>
      </c>
      <c r="DK202" s="210" t="s">
        <v>97</v>
      </c>
      <c r="DL202" s="210" t="s">
        <v>102</v>
      </c>
      <c r="DM202" s="210" t="s">
        <v>97</v>
      </c>
      <c r="DN202" s="210" t="s">
        <v>102</v>
      </c>
      <c r="DO202" s="210" t="s">
        <v>97</v>
      </c>
      <c r="DP202" s="210" t="s">
        <v>102</v>
      </c>
      <c r="DQ202" s="210" t="s">
        <v>97</v>
      </c>
      <c r="DR202" s="210" t="s">
        <v>102</v>
      </c>
      <c r="DS202" s="210" t="s">
        <v>97</v>
      </c>
      <c r="DT202" s="210" t="s">
        <v>102</v>
      </c>
      <c r="DU202" s="210" t="s">
        <v>97</v>
      </c>
      <c r="DV202" s="210" t="s">
        <v>102</v>
      </c>
      <c r="DW202" s="210" t="s">
        <v>97</v>
      </c>
      <c r="DX202" s="210" t="s">
        <v>102</v>
      </c>
      <c r="DY202" s="217" t="s">
        <v>97</v>
      </c>
      <c r="DZ202" s="217" t="s">
        <v>102</v>
      </c>
      <c r="EA202" s="217" t="s">
        <v>97</v>
      </c>
      <c r="EB202" s="217" t="s">
        <v>102</v>
      </c>
      <c r="EC202" s="217" t="s">
        <v>97</v>
      </c>
      <c r="ED202" s="217" t="s">
        <v>102</v>
      </c>
      <c r="EE202" s="210" t="s">
        <v>97</v>
      </c>
      <c r="EF202" s="210" t="s">
        <v>102</v>
      </c>
      <c r="EG202" s="210" t="s">
        <v>97</v>
      </c>
      <c r="EH202" s="210" t="s">
        <v>102</v>
      </c>
      <c r="EI202" s="217" t="s">
        <v>97</v>
      </c>
      <c r="EJ202" s="217" t="s">
        <v>102</v>
      </c>
      <c r="EK202" s="217" t="s">
        <v>97</v>
      </c>
      <c r="EL202" s="217" t="s">
        <v>102</v>
      </c>
      <c r="EM202" s="210" t="s">
        <v>97</v>
      </c>
      <c r="EN202" s="210" t="s">
        <v>102</v>
      </c>
      <c r="EO202" s="210" t="s">
        <v>97</v>
      </c>
      <c r="EP202" s="210" t="s">
        <v>102</v>
      </c>
      <c r="EQ202" s="256" t="s">
        <v>110</v>
      </c>
      <c r="ER202" s="256" t="s">
        <v>143</v>
      </c>
      <c r="ES202" s="256" t="s">
        <v>110</v>
      </c>
      <c r="ET202" s="256" t="s">
        <v>143</v>
      </c>
      <c r="EU202" s="256" t="s">
        <v>110</v>
      </c>
      <c r="EV202" s="256" t="s">
        <v>287</v>
      </c>
      <c r="EW202" s="217"/>
      <c r="EX202" s="217"/>
      <c r="EY202" s="217"/>
      <c r="EZ202" s="217"/>
      <c r="FA202" s="217"/>
      <c r="FB202" s="227"/>
      <c r="FC202" s="217" t="s">
        <v>97</v>
      </c>
      <c r="FD202" s="217" t="s">
        <v>102</v>
      </c>
      <c r="FE202" s="217" t="s">
        <v>97</v>
      </c>
      <c r="FF202" s="217" t="s">
        <v>102</v>
      </c>
      <c r="FG202" s="217" t="s">
        <v>97</v>
      </c>
      <c r="FH202" s="217" t="s">
        <v>102</v>
      </c>
      <c r="FI202" s="236" t="s">
        <v>181</v>
      </c>
      <c r="FJ202" s="217" t="s">
        <v>287</v>
      </c>
      <c r="FK202" s="217" t="s">
        <v>110</v>
      </c>
      <c r="FL202" s="217"/>
      <c r="FM202" s="217"/>
      <c r="FN202" s="217"/>
      <c r="FO202" s="217"/>
      <c r="FP202" s="227"/>
      <c r="FQ202" s="227"/>
      <c r="FR202" s="392" t="s">
        <v>181</v>
      </c>
      <c r="FS202" s="393" t="s">
        <v>110</v>
      </c>
      <c r="FT202" s="394" t="s">
        <v>287</v>
      </c>
      <c r="FU202" s="309" t="s">
        <v>181</v>
      </c>
      <c r="FV202" s="309" t="s">
        <v>110</v>
      </c>
      <c r="FW202" s="227" t="s">
        <v>143</v>
      </c>
      <c r="FX202" s="392"/>
      <c r="FY202" s="393"/>
      <c r="FZ202" s="393"/>
      <c r="GA202" s="393"/>
      <c r="GB202" s="393"/>
      <c r="GC202" s="721"/>
      <c r="GD202" s="236"/>
      <c r="GE202" s="309"/>
      <c r="GF202" s="217"/>
      <c r="GG202" s="217"/>
      <c r="GH202" s="217"/>
      <c r="GI202" s="217"/>
      <c r="GJ202" s="217"/>
      <c r="GK202" s="217"/>
      <c r="GL202" s="217"/>
      <c r="GM202" s="217"/>
      <c r="GN202" s="217"/>
      <c r="GO202" s="217"/>
      <c r="GP202" s="217"/>
      <c r="GQ202" s="217"/>
      <c r="GR202" s="217"/>
      <c r="GS202" s="217" t="s">
        <v>579</v>
      </c>
      <c r="GT202" s="217" t="s">
        <v>1439</v>
      </c>
      <c r="GU202" s="217"/>
      <c r="GV202" s="217"/>
      <c r="GW202" s="217"/>
      <c r="GX202" s="217" t="s">
        <v>181</v>
      </c>
      <c r="GY202" s="217" t="s">
        <v>110</v>
      </c>
      <c r="GZ202" s="217" t="s">
        <v>313</v>
      </c>
      <c r="HA202" s="217" t="s">
        <v>181</v>
      </c>
      <c r="HB202" s="217" t="s">
        <v>110</v>
      </c>
      <c r="HC202" s="227" t="s">
        <v>1440</v>
      </c>
      <c r="HD202" s="236"/>
      <c r="HE202" s="217"/>
      <c r="HF202" s="217"/>
      <c r="HG202" s="217"/>
      <c r="HH202" s="217"/>
      <c r="HI202" s="217"/>
      <c r="HJ202" s="217"/>
      <c r="HK202" s="217"/>
      <c r="HL202" s="227" t="s">
        <v>287</v>
      </c>
      <c r="HM202" s="217"/>
      <c r="HN202" s="217"/>
      <c r="HO202" s="227"/>
      <c r="HP202" s="1060"/>
      <c r="HQ202" s="1060"/>
      <c r="HR202" s="1060"/>
      <c r="HS202" s="1060"/>
      <c r="HT202" s="1060"/>
      <c r="HU202" s="1060"/>
      <c r="HV202" s="1060"/>
      <c r="HW202" s="1060"/>
      <c r="HX202" s="1060"/>
      <c r="HY202" s="1060"/>
      <c r="HZ202" s="1060"/>
      <c r="IA202" s="1060"/>
      <c r="IB202" s="1060"/>
      <c r="IC202" s="1060"/>
      <c r="ID202" s="1060"/>
      <c r="IE202" s="1060"/>
      <c r="IF202" s="1060"/>
      <c r="IG202" s="1060"/>
      <c r="IH202" s="1060"/>
      <c r="II202" s="1060"/>
      <c r="IJ202" s="1060"/>
      <c r="IK202" s="1060"/>
      <c r="IL202" s="1060"/>
      <c r="IM202" s="1060"/>
    </row>
    <row r="203" spans="1:247" s="221" customFormat="1" ht="14.45" customHeight="1" thickBot="1" x14ac:dyDescent="0.3">
      <c r="A203" s="210">
        <v>202</v>
      </c>
      <c r="B203" s="210" t="s">
        <v>1441</v>
      </c>
      <c r="C203" s="210" t="s">
        <v>1442</v>
      </c>
      <c r="D203" s="412" t="s">
        <v>3911</v>
      </c>
      <c r="E203" s="1364" t="s">
        <v>4336</v>
      </c>
      <c r="F203" s="210" t="s">
        <v>1450</v>
      </c>
      <c r="G203" s="213" t="s">
        <v>96</v>
      </c>
      <c r="H203" s="1135">
        <v>29854</v>
      </c>
      <c r="I203" s="210">
        <v>43</v>
      </c>
      <c r="J203" s="210"/>
      <c r="K203" s="213" t="s">
        <v>97</v>
      </c>
      <c r="L203" s="213"/>
      <c r="M203" s="214" t="s">
        <v>1451</v>
      </c>
      <c r="N203" s="214"/>
      <c r="O203" s="214"/>
      <c r="P203" s="214"/>
      <c r="Q203" s="213" t="s">
        <v>1452</v>
      </c>
      <c r="R203" s="213"/>
      <c r="S203" s="213">
        <v>2007</v>
      </c>
      <c r="T203" s="213"/>
      <c r="U203" s="217" t="s">
        <v>491</v>
      </c>
      <c r="V203" s="217"/>
      <c r="W203" s="214" t="s">
        <v>511</v>
      </c>
      <c r="X203" s="214"/>
      <c r="Y203" s="214" t="s">
        <v>102</v>
      </c>
      <c r="Z203" s="214"/>
      <c r="AA203" s="214" t="s">
        <v>191</v>
      </c>
      <c r="AB203" s="214"/>
      <c r="AC203" s="214"/>
      <c r="AD203" s="214"/>
      <c r="AE203" s="214" t="s">
        <v>1453</v>
      </c>
      <c r="AF203" s="472" t="s">
        <v>192</v>
      </c>
      <c r="AG203" s="472" t="s">
        <v>193</v>
      </c>
      <c r="AH203" s="213" t="s">
        <v>119</v>
      </c>
      <c r="AI203" s="210" t="s">
        <v>98</v>
      </c>
      <c r="AJ203" s="213" t="s">
        <v>1454</v>
      </c>
      <c r="AK203" s="1140">
        <v>45412</v>
      </c>
      <c r="AL203" s="217" t="s">
        <v>102</v>
      </c>
      <c r="AM203" s="472" t="s">
        <v>102</v>
      </c>
      <c r="AN203" s="214" t="s">
        <v>154</v>
      </c>
      <c r="AO203" s="222" t="s">
        <v>122</v>
      </c>
      <c r="AP203" s="213" t="s">
        <v>1438</v>
      </c>
      <c r="AQ203" s="215" t="s">
        <v>515</v>
      </c>
      <c r="AR203" s="216" t="s">
        <v>515</v>
      </c>
      <c r="AS203" s="252" t="s">
        <v>170</v>
      </c>
      <c r="AT203" s="472" t="s">
        <v>102</v>
      </c>
      <c r="AU203" s="217" t="s">
        <v>311</v>
      </c>
      <c r="AV203" s="474" t="s">
        <v>12</v>
      </c>
      <c r="AW203" s="472" t="s">
        <v>1364</v>
      </c>
      <c r="AX203" s="999" t="s">
        <v>1133</v>
      </c>
      <c r="AY203" s="472" t="s">
        <v>12</v>
      </c>
      <c r="AZ203" s="1370" t="s">
        <v>4565</v>
      </c>
      <c r="BA203" s="210" t="s">
        <v>102</v>
      </c>
      <c r="BB203" s="210" t="s">
        <v>102</v>
      </c>
      <c r="BC203" s="210"/>
      <c r="BD203" s="790" t="s">
        <v>1455</v>
      </c>
      <c r="BE203" s="684">
        <v>3</v>
      </c>
      <c r="BF203" s="251">
        <v>3</v>
      </c>
      <c r="BG203" s="251">
        <f t="shared" si="119"/>
        <v>0</v>
      </c>
      <c r="BH203" s="219">
        <v>6</v>
      </c>
      <c r="BI203" s="219">
        <v>6</v>
      </c>
      <c r="BJ203" s="225">
        <v>6</v>
      </c>
      <c r="BK203" s="225">
        <v>3</v>
      </c>
      <c r="BL203" s="218">
        <f t="shared" si="120"/>
        <v>15</v>
      </c>
      <c r="BM203" s="226">
        <f t="shared" si="121"/>
        <v>12</v>
      </c>
      <c r="BN203" s="218">
        <f t="shared" si="114"/>
        <v>3</v>
      </c>
      <c r="BO203" s="472" t="s">
        <v>97</v>
      </c>
      <c r="BP203" s="472" t="s">
        <v>102</v>
      </c>
      <c r="BQ203" s="472" t="s">
        <v>97</v>
      </c>
      <c r="BR203" s="472" t="s">
        <v>102</v>
      </c>
      <c r="BS203" s="472" t="s">
        <v>97</v>
      </c>
      <c r="BT203" s="472" t="s">
        <v>102</v>
      </c>
      <c r="BU203" s="472" t="s">
        <v>97</v>
      </c>
      <c r="BV203" s="472" t="s">
        <v>102</v>
      </c>
      <c r="BW203" s="472" t="s">
        <v>97</v>
      </c>
      <c r="BX203" s="472" t="s">
        <v>102</v>
      </c>
      <c r="BY203" s="472" t="s">
        <v>97</v>
      </c>
      <c r="BZ203" s="472" t="s">
        <v>102</v>
      </c>
      <c r="CA203" s="473" t="s">
        <v>97</v>
      </c>
      <c r="CB203" s="473" t="s">
        <v>102</v>
      </c>
      <c r="CC203" s="473" t="s">
        <v>97</v>
      </c>
      <c r="CD203" s="473" t="s">
        <v>102</v>
      </c>
      <c r="CE203" s="473" t="s">
        <v>97</v>
      </c>
      <c r="CF203" s="473" t="s">
        <v>102</v>
      </c>
      <c r="CG203" s="473" t="s">
        <v>97</v>
      </c>
      <c r="CH203" s="473" t="s">
        <v>102</v>
      </c>
      <c r="CI203" s="473" t="s">
        <v>97</v>
      </c>
      <c r="CJ203" s="473" t="s">
        <v>102</v>
      </c>
      <c r="CK203" s="473" t="s">
        <v>97</v>
      </c>
      <c r="CL203" s="473" t="s">
        <v>102</v>
      </c>
      <c r="CM203" s="473" t="s">
        <v>97</v>
      </c>
      <c r="CN203" s="473" t="s">
        <v>102</v>
      </c>
      <c r="CO203" s="473" t="s">
        <v>97</v>
      </c>
      <c r="CP203" s="473" t="s">
        <v>102</v>
      </c>
      <c r="CQ203" s="210" t="s">
        <v>97</v>
      </c>
      <c r="CR203" s="210" t="s">
        <v>102</v>
      </c>
      <c r="CS203" s="210" t="s">
        <v>97</v>
      </c>
      <c r="CT203" s="210" t="s">
        <v>102</v>
      </c>
      <c r="CU203" s="210" t="s">
        <v>97</v>
      </c>
      <c r="CV203" s="210" t="s">
        <v>102</v>
      </c>
      <c r="CW203" s="210" t="s">
        <v>97</v>
      </c>
      <c r="CX203" s="210" t="s">
        <v>102</v>
      </c>
      <c r="CY203" s="210" t="s">
        <v>97</v>
      </c>
      <c r="CZ203" s="210" t="s">
        <v>102</v>
      </c>
      <c r="DA203" s="210" t="s">
        <v>97</v>
      </c>
      <c r="DB203" s="210" t="s">
        <v>102</v>
      </c>
      <c r="DC203" s="210" t="s">
        <v>97</v>
      </c>
      <c r="DD203" s="210" t="s">
        <v>102</v>
      </c>
      <c r="DE203" s="210" t="s">
        <v>97</v>
      </c>
      <c r="DF203" s="210" t="s">
        <v>102</v>
      </c>
      <c r="DG203" s="210" t="s">
        <v>97</v>
      </c>
      <c r="DH203" s="210" t="s">
        <v>102</v>
      </c>
      <c r="DI203" s="210" t="s">
        <v>97</v>
      </c>
      <c r="DJ203" s="210" t="s">
        <v>102</v>
      </c>
      <c r="DK203" s="210" t="s">
        <v>97</v>
      </c>
      <c r="DL203" s="210" t="s">
        <v>102</v>
      </c>
      <c r="DM203" s="210" t="s">
        <v>97</v>
      </c>
      <c r="DN203" s="210" t="s">
        <v>102</v>
      </c>
      <c r="DO203" s="210" t="s">
        <v>97</v>
      </c>
      <c r="DP203" s="210" t="s">
        <v>102</v>
      </c>
      <c r="DQ203" s="210" t="s">
        <v>97</v>
      </c>
      <c r="DR203" s="210" t="s">
        <v>102</v>
      </c>
      <c r="DS203" s="210" t="s">
        <v>97</v>
      </c>
      <c r="DT203" s="210" t="s">
        <v>102</v>
      </c>
      <c r="DU203" s="210" t="s">
        <v>97</v>
      </c>
      <c r="DV203" s="210" t="s">
        <v>102</v>
      </c>
      <c r="DW203" s="210" t="s">
        <v>97</v>
      </c>
      <c r="DX203" s="210" t="s">
        <v>102</v>
      </c>
      <c r="DY203" s="217" t="s">
        <v>97</v>
      </c>
      <c r="DZ203" s="217" t="s">
        <v>102</v>
      </c>
      <c r="EA203" s="217" t="s">
        <v>97</v>
      </c>
      <c r="EB203" s="217" t="s">
        <v>102</v>
      </c>
      <c r="EC203" s="217" t="s">
        <v>97</v>
      </c>
      <c r="ED203" s="217" t="s">
        <v>102</v>
      </c>
      <c r="EE203" s="210" t="s">
        <v>97</v>
      </c>
      <c r="EF203" s="210" t="s">
        <v>102</v>
      </c>
      <c r="EG203" s="210" t="s">
        <v>97</v>
      </c>
      <c r="EH203" s="210" t="s">
        <v>102</v>
      </c>
      <c r="EI203" s="217" t="s">
        <v>97</v>
      </c>
      <c r="EJ203" s="217" t="s">
        <v>102</v>
      </c>
      <c r="EK203" s="217" t="s">
        <v>97</v>
      </c>
      <c r="EL203" s="217" t="s">
        <v>102</v>
      </c>
      <c r="EM203" s="210" t="s">
        <v>97</v>
      </c>
      <c r="EN203" s="210" t="s">
        <v>102</v>
      </c>
      <c r="EO203" s="210" t="s">
        <v>97</v>
      </c>
      <c r="EP203" s="326" t="s">
        <v>102</v>
      </c>
      <c r="EQ203" s="217" t="s">
        <v>97</v>
      </c>
      <c r="ER203" s="217" t="s">
        <v>102</v>
      </c>
      <c r="ES203" s="217" t="s">
        <v>97</v>
      </c>
      <c r="ET203" s="217" t="s">
        <v>102</v>
      </c>
      <c r="EU203" s="217" t="s">
        <v>97</v>
      </c>
      <c r="EV203" s="217" t="s">
        <v>102</v>
      </c>
      <c r="EW203" s="309"/>
      <c r="EX203" s="217"/>
      <c r="EY203" s="217"/>
      <c r="EZ203" s="217"/>
      <c r="FA203" s="217"/>
      <c r="FB203" s="227"/>
      <c r="FC203" s="217" t="s">
        <v>110</v>
      </c>
      <c r="FD203" s="217" t="s">
        <v>143</v>
      </c>
      <c r="FE203" s="217" t="s">
        <v>110</v>
      </c>
      <c r="FF203" s="217" t="s">
        <v>287</v>
      </c>
      <c r="FG203" s="217" t="s">
        <v>110</v>
      </c>
      <c r="FH203" s="217" t="s">
        <v>287</v>
      </c>
      <c r="FI203" s="309"/>
      <c r="FJ203" s="217"/>
      <c r="FK203" s="217"/>
      <c r="FL203" s="217"/>
      <c r="FM203" s="217"/>
      <c r="FN203" s="217"/>
      <c r="FO203" s="217"/>
      <c r="FP203" s="227"/>
      <c r="FQ203" s="237"/>
      <c r="FR203" s="331"/>
      <c r="FS203" s="331"/>
      <c r="FT203" s="331"/>
      <c r="FU203" s="309"/>
      <c r="FV203" s="309"/>
      <c r="FW203" s="217"/>
      <c r="FX203" s="331"/>
      <c r="FY203" s="331"/>
      <c r="FZ203" s="331"/>
      <c r="GA203" s="331"/>
      <c r="GB203" s="331"/>
      <c r="GC203" s="682"/>
      <c r="GD203" s="742" t="s">
        <v>181</v>
      </c>
      <c r="GE203" s="835" t="s">
        <v>110</v>
      </c>
      <c r="GF203" s="217" t="s">
        <v>110</v>
      </c>
      <c r="GG203" s="217" t="s">
        <v>110</v>
      </c>
      <c r="GH203" s="217" t="s">
        <v>97</v>
      </c>
      <c r="GI203" s="217" t="s">
        <v>287</v>
      </c>
      <c r="GJ203" s="217"/>
      <c r="GK203" s="217"/>
      <c r="GL203" s="217"/>
      <c r="GM203" s="217"/>
      <c r="GN203" s="217"/>
      <c r="GO203" s="217"/>
      <c r="GP203" s="790" t="s">
        <v>181</v>
      </c>
      <c r="GQ203" s="210" t="s">
        <v>97</v>
      </c>
      <c r="GR203" s="217" t="s">
        <v>287</v>
      </c>
      <c r="GS203" s="217" t="s">
        <v>110</v>
      </c>
      <c r="GT203" s="217" t="s">
        <v>1411</v>
      </c>
      <c r="GU203" s="217"/>
      <c r="GV203" s="217"/>
      <c r="GW203" s="217"/>
      <c r="GX203" s="217"/>
      <c r="GY203" s="217"/>
      <c r="GZ203" s="217"/>
      <c r="HA203" s="217"/>
      <c r="HB203" s="217"/>
      <c r="HC203" s="227"/>
      <c r="HD203" s="742" t="s">
        <v>181</v>
      </c>
      <c r="HE203" s="217"/>
      <c r="HF203" s="217" t="s">
        <v>287</v>
      </c>
      <c r="HG203" s="217"/>
      <c r="HH203" s="217"/>
      <c r="HI203" s="217"/>
      <c r="HJ203" s="217"/>
      <c r="HK203" s="217"/>
      <c r="HL203" s="227" t="s">
        <v>287</v>
      </c>
      <c r="HM203" s="217"/>
      <c r="HN203" s="217"/>
      <c r="HO203" s="227"/>
      <c r="HP203" s="1061" t="s">
        <v>181</v>
      </c>
      <c r="HQ203" s="1060"/>
      <c r="HR203" s="1060"/>
      <c r="HS203" s="1060"/>
      <c r="HT203" s="1060"/>
      <c r="HU203" s="1060"/>
      <c r="HV203" s="1061" t="s">
        <v>181</v>
      </c>
      <c r="HW203" s="1060"/>
      <c r="HX203" s="1060"/>
      <c r="HY203" s="1060"/>
      <c r="HZ203" s="1060"/>
      <c r="IA203" s="1060"/>
      <c r="IB203" s="1060" t="s">
        <v>184</v>
      </c>
      <c r="IC203" s="1060"/>
      <c r="ID203" s="1060"/>
      <c r="IE203" s="1060" t="s">
        <v>184</v>
      </c>
      <c r="IF203" s="1060"/>
      <c r="IG203" s="1060"/>
      <c r="IH203" s="1060"/>
      <c r="II203" s="1060"/>
      <c r="IJ203" s="1060"/>
      <c r="IK203" s="1060"/>
      <c r="IL203" s="1060"/>
      <c r="IM203" s="1060"/>
    </row>
    <row r="204" spans="1:247" s="221" customFormat="1" ht="14.45" customHeight="1" thickBot="1" x14ac:dyDescent="0.3">
      <c r="A204" s="210">
        <v>203</v>
      </c>
      <c r="B204" s="210" t="s">
        <v>1448</v>
      </c>
      <c r="C204" s="210" t="s">
        <v>1449</v>
      </c>
      <c r="D204" s="412" t="s">
        <v>3912</v>
      </c>
      <c r="E204" s="1364" t="s">
        <v>4337</v>
      </c>
      <c r="F204" s="210" t="s">
        <v>1458</v>
      </c>
      <c r="G204" s="213" t="s">
        <v>96</v>
      </c>
      <c r="H204" s="1135">
        <v>30370</v>
      </c>
      <c r="I204" s="210">
        <v>41</v>
      </c>
      <c r="J204" s="210"/>
      <c r="K204" s="213" t="s">
        <v>563</v>
      </c>
      <c r="L204" s="213"/>
      <c r="M204" s="214" t="s">
        <v>418</v>
      </c>
      <c r="N204" s="214"/>
      <c r="O204" s="214"/>
      <c r="P204" s="214"/>
      <c r="Q204" s="213" t="s">
        <v>1459</v>
      </c>
      <c r="R204" s="213"/>
      <c r="S204" s="213">
        <v>2017</v>
      </c>
      <c r="T204" s="213"/>
      <c r="U204" s="217" t="s">
        <v>491</v>
      </c>
      <c r="V204" s="217"/>
      <c r="W204" s="214" t="s">
        <v>101</v>
      </c>
      <c r="X204" s="214"/>
      <c r="Y204" s="214" t="s">
        <v>102</v>
      </c>
      <c r="Z204" s="214"/>
      <c r="AA204" s="214" t="s">
        <v>300</v>
      </c>
      <c r="AB204" s="214"/>
      <c r="AC204" s="214"/>
      <c r="AD204" s="214"/>
      <c r="AE204" s="214" t="s">
        <v>1379</v>
      </c>
      <c r="AF204" s="472" t="s">
        <v>117</v>
      </c>
      <c r="AG204" s="472" t="s">
        <v>118</v>
      </c>
      <c r="AH204" s="213" t="s">
        <v>119</v>
      </c>
      <c r="AI204" s="210" t="s">
        <v>1460</v>
      </c>
      <c r="AJ204" s="213" t="s">
        <v>1461</v>
      </c>
      <c r="AK204" s="1140">
        <v>45334</v>
      </c>
      <c r="AL204" s="217" t="s">
        <v>102</v>
      </c>
      <c r="AM204" s="472" t="s">
        <v>102</v>
      </c>
      <c r="AN204" s="214" t="s">
        <v>418</v>
      </c>
      <c r="AO204" s="222" t="s">
        <v>236</v>
      </c>
      <c r="AP204" s="213" t="s">
        <v>110</v>
      </c>
      <c r="AQ204" s="215" t="s">
        <v>505</v>
      </c>
      <c r="AR204" s="216">
        <v>51</v>
      </c>
      <c r="AS204" s="213" t="s">
        <v>107</v>
      </c>
      <c r="AT204" s="472" t="s">
        <v>102</v>
      </c>
      <c r="AU204" s="217" t="s">
        <v>927</v>
      </c>
      <c r="AV204" s="474" t="s">
        <v>12</v>
      </c>
      <c r="AW204" s="472" t="s">
        <v>1364</v>
      </c>
      <c r="AX204" s="999" t="s">
        <v>1133</v>
      </c>
      <c r="AY204" s="472" t="s">
        <v>12</v>
      </c>
      <c r="AZ204" s="1369" t="s">
        <v>2835</v>
      </c>
      <c r="BA204" s="210" t="s">
        <v>102</v>
      </c>
      <c r="BB204" s="210" t="s">
        <v>102</v>
      </c>
      <c r="BC204" s="1214"/>
      <c r="BD204" s="683" t="s">
        <v>1462</v>
      </c>
      <c r="BE204" s="228">
        <v>1</v>
      </c>
      <c r="BF204" s="219">
        <v>1</v>
      </c>
      <c r="BG204" s="219">
        <f t="shared" si="119"/>
        <v>0</v>
      </c>
      <c r="BH204" s="250">
        <v>7.5</v>
      </c>
      <c r="BI204" s="690">
        <v>7.5</v>
      </c>
      <c r="BJ204" s="219">
        <v>6</v>
      </c>
      <c r="BK204" s="219">
        <v>4.5</v>
      </c>
      <c r="BL204" s="218">
        <f t="shared" si="120"/>
        <v>14.5</v>
      </c>
      <c r="BM204" s="226">
        <f t="shared" si="121"/>
        <v>13</v>
      </c>
      <c r="BN204" s="1225">
        <f>13-BM204</f>
        <v>0</v>
      </c>
      <c r="BO204" s="472" t="s">
        <v>97</v>
      </c>
      <c r="BP204" s="472" t="s">
        <v>102</v>
      </c>
      <c r="BQ204" s="472" t="s">
        <v>97</v>
      </c>
      <c r="BR204" s="472" t="s">
        <v>102</v>
      </c>
      <c r="BS204" s="472" t="s">
        <v>97</v>
      </c>
      <c r="BT204" s="472" t="s">
        <v>102</v>
      </c>
      <c r="BU204" s="472" t="s">
        <v>97</v>
      </c>
      <c r="BV204" s="472" t="s">
        <v>102</v>
      </c>
      <c r="BW204" s="472" t="s">
        <v>97</v>
      </c>
      <c r="BX204" s="472" t="s">
        <v>102</v>
      </c>
      <c r="BY204" s="472" t="s">
        <v>97</v>
      </c>
      <c r="BZ204" s="472" t="s">
        <v>102</v>
      </c>
      <c r="CA204" s="473" t="s">
        <v>97</v>
      </c>
      <c r="CB204" s="473" t="s">
        <v>102</v>
      </c>
      <c r="CC204" s="473" t="s">
        <v>97</v>
      </c>
      <c r="CD204" s="473" t="s">
        <v>102</v>
      </c>
      <c r="CE204" s="473" t="s">
        <v>97</v>
      </c>
      <c r="CF204" s="473" t="s">
        <v>102</v>
      </c>
      <c r="CG204" s="473" t="s">
        <v>97</v>
      </c>
      <c r="CH204" s="473" t="s">
        <v>102</v>
      </c>
      <c r="CI204" s="473" t="s">
        <v>97</v>
      </c>
      <c r="CJ204" s="473" t="s">
        <v>102</v>
      </c>
      <c r="CK204" s="473" t="s">
        <v>97</v>
      </c>
      <c r="CL204" s="473" t="s">
        <v>102</v>
      </c>
      <c r="CM204" s="473" t="s">
        <v>97</v>
      </c>
      <c r="CN204" s="473" t="s">
        <v>102</v>
      </c>
      <c r="CO204" s="473" t="s">
        <v>97</v>
      </c>
      <c r="CP204" s="473" t="s">
        <v>102</v>
      </c>
      <c r="CQ204" s="210" t="s">
        <v>97</v>
      </c>
      <c r="CR204" s="210" t="s">
        <v>102</v>
      </c>
      <c r="CS204" s="210" t="s">
        <v>97</v>
      </c>
      <c r="CT204" s="210" t="s">
        <v>102</v>
      </c>
      <c r="CU204" s="210" t="s">
        <v>97</v>
      </c>
      <c r="CV204" s="210" t="s">
        <v>102</v>
      </c>
      <c r="CW204" s="210" t="s">
        <v>97</v>
      </c>
      <c r="CX204" s="210" t="s">
        <v>102</v>
      </c>
      <c r="CY204" s="210" t="s">
        <v>97</v>
      </c>
      <c r="CZ204" s="210" t="s">
        <v>102</v>
      </c>
      <c r="DA204" s="210" t="s">
        <v>97</v>
      </c>
      <c r="DB204" s="210" t="s">
        <v>102</v>
      </c>
      <c r="DC204" s="210" t="s">
        <v>97</v>
      </c>
      <c r="DD204" s="210" t="s">
        <v>102</v>
      </c>
      <c r="DE204" s="210" t="s">
        <v>97</v>
      </c>
      <c r="DF204" s="210" t="s">
        <v>102</v>
      </c>
      <c r="DG204" s="210" t="s">
        <v>97</v>
      </c>
      <c r="DH204" s="210" t="s">
        <v>102</v>
      </c>
      <c r="DI204" s="210" t="s">
        <v>97</v>
      </c>
      <c r="DJ204" s="210" t="s">
        <v>102</v>
      </c>
      <c r="DK204" s="210" t="s">
        <v>97</v>
      </c>
      <c r="DL204" s="210" t="s">
        <v>102</v>
      </c>
      <c r="DM204" s="210" t="s">
        <v>97</v>
      </c>
      <c r="DN204" s="210" t="s">
        <v>102</v>
      </c>
      <c r="DO204" s="210" t="s">
        <v>97</v>
      </c>
      <c r="DP204" s="210" t="s">
        <v>102</v>
      </c>
      <c r="DQ204" s="210" t="s">
        <v>97</v>
      </c>
      <c r="DR204" s="210" t="s">
        <v>102</v>
      </c>
      <c r="DS204" s="210" t="s">
        <v>97</v>
      </c>
      <c r="DT204" s="210" t="s">
        <v>102</v>
      </c>
      <c r="DU204" s="210" t="s">
        <v>97</v>
      </c>
      <c r="DV204" s="210" t="s">
        <v>102</v>
      </c>
      <c r="DW204" s="210" t="s">
        <v>97</v>
      </c>
      <c r="DX204" s="210" t="s">
        <v>102</v>
      </c>
      <c r="DY204" s="217" t="s">
        <v>97</v>
      </c>
      <c r="DZ204" s="217" t="s">
        <v>102</v>
      </c>
      <c r="EA204" s="217" t="s">
        <v>97</v>
      </c>
      <c r="EB204" s="217" t="s">
        <v>102</v>
      </c>
      <c r="EC204" s="217" t="s">
        <v>97</v>
      </c>
      <c r="ED204" s="217" t="s">
        <v>102</v>
      </c>
      <c r="EE204" s="210" t="s">
        <v>97</v>
      </c>
      <c r="EF204" s="210" t="s">
        <v>102</v>
      </c>
      <c r="EG204" s="210" t="s">
        <v>97</v>
      </c>
      <c r="EH204" s="210" t="s">
        <v>102</v>
      </c>
      <c r="EI204" s="217" t="s">
        <v>97</v>
      </c>
      <c r="EJ204" s="217" t="s">
        <v>102</v>
      </c>
      <c r="EK204" s="217" t="s">
        <v>97</v>
      </c>
      <c r="EL204" s="217" t="s">
        <v>102</v>
      </c>
      <c r="EM204" s="210" t="s">
        <v>97</v>
      </c>
      <c r="EN204" s="210" t="s">
        <v>102</v>
      </c>
      <c r="EO204" s="210" t="s">
        <v>97</v>
      </c>
      <c r="EP204" s="210" t="s">
        <v>102</v>
      </c>
      <c r="EQ204" s="333" t="s">
        <v>97</v>
      </c>
      <c r="ER204" s="333" t="s">
        <v>102</v>
      </c>
      <c r="ES204" s="333" t="s">
        <v>97</v>
      </c>
      <c r="ET204" s="333" t="s">
        <v>102</v>
      </c>
      <c r="EU204" s="333" t="s">
        <v>110</v>
      </c>
      <c r="EV204" s="333" t="s">
        <v>287</v>
      </c>
      <c r="EW204" s="217"/>
      <c r="EX204" s="217"/>
      <c r="EY204" s="217"/>
      <c r="EZ204" s="217"/>
      <c r="FA204" s="217"/>
      <c r="FB204" s="227"/>
      <c r="FC204" s="217" t="s">
        <v>97</v>
      </c>
      <c r="FD204" s="217" t="s">
        <v>102</v>
      </c>
      <c r="FE204" s="217" t="s">
        <v>97</v>
      </c>
      <c r="FF204" s="217" t="s">
        <v>102</v>
      </c>
      <c r="FG204" s="217" t="s">
        <v>97</v>
      </c>
      <c r="FH204" s="217" t="s">
        <v>102</v>
      </c>
      <c r="FI204" s="236" t="s">
        <v>181</v>
      </c>
      <c r="FJ204" s="217" t="s">
        <v>287</v>
      </c>
      <c r="FK204" s="217" t="s">
        <v>110</v>
      </c>
      <c r="FL204" s="217"/>
      <c r="FM204" s="217"/>
      <c r="FN204" s="217"/>
      <c r="FO204" s="217"/>
      <c r="FP204" s="227"/>
      <c r="FQ204" s="227"/>
      <c r="FR204" s="392" t="s">
        <v>181</v>
      </c>
      <c r="FS204" s="393" t="s">
        <v>110</v>
      </c>
      <c r="FT204" s="394" t="s">
        <v>287</v>
      </c>
      <c r="FU204" s="309" t="s">
        <v>181</v>
      </c>
      <c r="FV204" s="309" t="s">
        <v>110</v>
      </c>
      <c r="FW204" s="227" t="s">
        <v>287</v>
      </c>
      <c r="FX204" s="392"/>
      <c r="FY204" s="393"/>
      <c r="FZ204" s="393"/>
      <c r="GA204" s="393"/>
      <c r="GB204" s="393"/>
      <c r="GC204" s="721"/>
      <c r="GD204" s="236"/>
      <c r="GE204" s="309"/>
      <c r="GF204" s="217"/>
      <c r="GG204" s="217"/>
      <c r="GH204" s="217"/>
      <c r="GI204" s="217"/>
      <c r="GJ204" s="217"/>
      <c r="GK204" s="217"/>
      <c r="GL204" s="217"/>
      <c r="GM204" s="217"/>
      <c r="GN204" s="217"/>
      <c r="GO204" s="217"/>
      <c r="GP204" s="217"/>
      <c r="GQ204" s="217"/>
      <c r="GR204" s="217"/>
      <c r="GS204" s="217" t="s">
        <v>110</v>
      </c>
      <c r="GT204" s="217" t="s">
        <v>526</v>
      </c>
      <c r="GU204" s="217"/>
      <c r="GV204" s="217"/>
      <c r="GW204" s="217"/>
      <c r="GX204" s="217" t="s">
        <v>181</v>
      </c>
      <c r="GY204" s="217" t="s">
        <v>110</v>
      </c>
      <c r="GZ204" s="217" t="s">
        <v>143</v>
      </c>
      <c r="HA204" s="217" t="s">
        <v>181</v>
      </c>
      <c r="HB204" s="217" t="s">
        <v>110</v>
      </c>
      <c r="HC204" s="227" t="s">
        <v>287</v>
      </c>
      <c r="HD204" s="236"/>
      <c r="HE204" s="217"/>
      <c r="HF204" s="217"/>
      <c r="HG204" s="217" t="s">
        <v>181</v>
      </c>
      <c r="HH204" s="217" t="s">
        <v>110</v>
      </c>
      <c r="HI204" s="217" t="s">
        <v>287</v>
      </c>
      <c r="HJ204" s="217"/>
      <c r="HK204" s="217"/>
      <c r="HL204" s="227" t="s">
        <v>287</v>
      </c>
      <c r="HM204" s="217" t="s">
        <v>181</v>
      </c>
      <c r="HN204" s="217" t="s">
        <v>110</v>
      </c>
      <c r="HO204" s="227" t="s">
        <v>287</v>
      </c>
      <c r="HP204" s="1060"/>
      <c r="HQ204" s="1060"/>
      <c r="HR204" s="1060"/>
      <c r="HS204" s="1060"/>
      <c r="HT204" s="1060"/>
      <c r="HU204" s="1060"/>
      <c r="HV204" s="1060"/>
      <c r="HW204" s="1060"/>
      <c r="HX204" s="1060"/>
      <c r="HY204" s="1060"/>
      <c r="HZ204" s="1060"/>
      <c r="IA204" s="1060"/>
      <c r="IB204" s="1060"/>
      <c r="IC204" s="1060"/>
      <c r="ID204" s="1060"/>
      <c r="IE204" s="1060" t="s">
        <v>1341</v>
      </c>
      <c r="IF204" s="1060"/>
      <c r="IG204" s="1060"/>
      <c r="IH204" s="1060"/>
      <c r="II204" s="1060"/>
      <c r="IJ204" s="1060"/>
      <c r="IK204" s="1060"/>
      <c r="IL204" s="1060"/>
      <c r="IM204" s="1060"/>
    </row>
    <row r="205" spans="1:247" s="221" customFormat="1" ht="14.45" customHeight="1" thickBot="1" x14ac:dyDescent="0.3">
      <c r="A205" s="210">
        <v>204</v>
      </c>
      <c r="B205" s="210" t="s">
        <v>1456</v>
      </c>
      <c r="C205" s="210" t="s">
        <v>1457</v>
      </c>
      <c r="D205" s="412" t="s">
        <v>3913</v>
      </c>
      <c r="E205" s="1364" t="s">
        <v>4338</v>
      </c>
      <c r="F205" s="210" t="s">
        <v>1465</v>
      </c>
      <c r="G205" s="213" t="s">
        <v>147</v>
      </c>
      <c r="H205" s="1135">
        <v>32911</v>
      </c>
      <c r="I205" s="210">
        <v>34</v>
      </c>
      <c r="J205" s="210"/>
      <c r="K205" s="213" t="s">
        <v>563</v>
      </c>
      <c r="L205" s="213"/>
      <c r="M205" s="214" t="s">
        <v>807</v>
      </c>
      <c r="N205" s="214"/>
      <c r="O205" s="214"/>
      <c r="P205" s="214"/>
      <c r="Q205" s="213" t="s">
        <v>918</v>
      </c>
      <c r="R205" s="213"/>
      <c r="S205" s="213">
        <v>2022</v>
      </c>
      <c r="T205" s="213"/>
      <c r="U205" s="217" t="s">
        <v>491</v>
      </c>
      <c r="V205" s="217"/>
      <c r="W205" s="214" t="s">
        <v>101</v>
      </c>
      <c r="X205" s="214"/>
      <c r="Y205" s="214" t="s">
        <v>102</v>
      </c>
      <c r="Z205" s="214"/>
      <c r="AA205" s="214" t="s">
        <v>191</v>
      </c>
      <c r="AB205" s="214"/>
      <c r="AC205" s="214"/>
      <c r="AD205" s="214"/>
      <c r="AE205" s="214" t="s">
        <v>1360</v>
      </c>
      <c r="AF205" s="472" t="s">
        <v>192</v>
      </c>
      <c r="AG205" s="472" t="s">
        <v>193</v>
      </c>
      <c r="AH205" s="213" t="s">
        <v>119</v>
      </c>
      <c r="AI205" s="210" t="s">
        <v>1466</v>
      </c>
      <c r="AJ205" s="213" t="s">
        <v>1467</v>
      </c>
      <c r="AK205" s="1140">
        <v>45414</v>
      </c>
      <c r="AL205" s="217" t="s">
        <v>102</v>
      </c>
      <c r="AM205" s="472" t="s">
        <v>102</v>
      </c>
      <c r="AN205" s="214" t="s">
        <v>807</v>
      </c>
      <c r="AO205" s="222" t="s">
        <v>122</v>
      </c>
      <c r="AP205" s="213" t="s">
        <v>110</v>
      </c>
      <c r="AQ205" s="215" t="s">
        <v>482</v>
      </c>
      <c r="AR205" s="216">
        <v>140</v>
      </c>
      <c r="AS205" s="213" t="s">
        <v>107</v>
      </c>
      <c r="AT205" s="472" t="s">
        <v>102</v>
      </c>
      <c r="AU205" s="217" t="s">
        <v>1468</v>
      </c>
      <c r="AV205" s="474" t="s">
        <v>12</v>
      </c>
      <c r="AW205" s="472" t="s">
        <v>1364</v>
      </c>
      <c r="AX205" s="999" t="s">
        <v>1133</v>
      </c>
      <c r="AY205" s="472" t="s">
        <v>12</v>
      </c>
      <c r="AZ205" s="210" t="s">
        <v>177</v>
      </c>
      <c r="BA205" s="210" t="s">
        <v>1409</v>
      </c>
      <c r="BB205" s="210" t="s">
        <v>179</v>
      </c>
      <c r="BC205" s="1215"/>
      <c r="BD205" s="681" t="s">
        <v>1469</v>
      </c>
      <c r="BE205" s="688">
        <v>3</v>
      </c>
      <c r="BF205" s="687">
        <v>0</v>
      </c>
      <c r="BG205" s="687">
        <v>0</v>
      </c>
      <c r="BH205" s="225">
        <v>0</v>
      </c>
      <c r="BI205" s="225">
        <v>0</v>
      </c>
      <c r="BJ205" s="225">
        <v>6</v>
      </c>
      <c r="BK205" s="225">
        <v>4.5</v>
      </c>
      <c r="BL205" s="218">
        <f t="shared" si="120"/>
        <v>9</v>
      </c>
      <c r="BM205" s="226">
        <f t="shared" si="121"/>
        <v>4.5</v>
      </c>
      <c r="BN205" s="218">
        <f t="shared" ref="BN205:BN213" si="122">15-BM205</f>
        <v>10.5</v>
      </c>
      <c r="BO205" s="472" t="s">
        <v>97</v>
      </c>
      <c r="BP205" s="472" t="s">
        <v>102</v>
      </c>
      <c r="BQ205" s="472" t="s">
        <v>97</v>
      </c>
      <c r="BR205" s="472" t="s">
        <v>102</v>
      </c>
      <c r="BS205" s="472" t="s">
        <v>97</v>
      </c>
      <c r="BT205" s="472" t="s">
        <v>102</v>
      </c>
      <c r="BU205" s="472" t="s">
        <v>97</v>
      </c>
      <c r="BV205" s="472" t="s">
        <v>102</v>
      </c>
      <c r="BW205" s="472" t="s">
        <v>97</v>
      </c>
      <c r="BX205" s="472" t="s">
        <v>102</v>
      </c>
      <c r="BY205" s="472" t="s">
        <v>97</v>
      </c>
      <c r="BZ205" s="472" t="s">
        <v>102</v>
      </c>
      <c r="CA205" s="473" t="s">
        <v>97</v>
      </c>
      <c r="CB205" s="473" t="s">
        <v>102</v>
      </c>
      <c r="CC205" s="473" t="s">
        <v>97</v>
      </c>
      <c r="CD205" s="473" t="s">
        <v>102</v>
      </c>
      <c r="CE205" s="473" t="s">
        <v>97</v>
      </c>
      <c r="CF205" s="473" t="s">
        <v>102</v>
      </c>
      <c r="CG205" s="473" t="s">
        <v>97</v>
      </c>
      <c r="CH205" s="473" t="s">
        <v>102</v>
      </c>
      <c r="CI205" s="473" t="s">
        <v>97</v>
      </c>
      <c r="CJ205" s="473" t="s">
        <v>102</v>
      </c>
      <c r="CK205" s="473" t="s">
        <v>97</v>
      </c>
      <c r="CL205" s="473" t="s">
        <v>102</v>
      </c>
      <c r="CM205" s="473" t="s">
        <v>97</v>
      </c>
      <c r="CN205" s="473" t="s">
        <v>102</v>
      </c>
      <c r="CO205" s="473" t="s">
        <v>97</v>
      </c>
      <c r="CP205" s="473" t="s">
        <v>102</v>
      </c>
      <c r="CQ205" s="210" t="s">
        <v>97</v>
      </c>
      <c r="CR205" s="210" t="s">
        <v>102</v>
      </c>
      <c r="CS205" s="210" t="s">
        <v>97</v>
      </c>
      <c r="CT205" s="210" t="s">
        <v>102</v>
      </c>
      <c r="CU205" s="210" t="s">
        <v>97</v>
      </c>
      <c r="CV205" s="210" t="s">
        <v>102</v>
      </c>
      <c r="CW205" s="210" t="s">
        <v>97</v>
      </c>
      <c r="CX205" s="210" t="s">
        <v>102</v>
      </c>
      <c r="CY205" s="210" t="s">
        <v>97</v>
      </c>
      <c r="CZ205" s="210" t="s">
        <v>102</v>
      </c>
      <c r="DA205" s="210" t="s">
        <v>97</v>
      </c>
      <c r="DB205" s="210" t="s">
        <v>102</v>
      </c>
      <c r="DC205" s="210" t="s">
        <v>97</v>
      </c>
      <c r="DD205" s="210" t="s">
        <v>102</v>
      </c>
      <c r="DE205" s="210" t="s">
        <v>97</v>
      </c>
      <c r="DF205" s="210" t="s">
        <v>102</v>
      </c>
      <c r="DG205" s="210" t="s">
        <v>97</v>
      </c>
      <c r="DH205" s="210" t="s">
        <v>102</v>
      </c>
      <c r="DI205" s="210" t="s">
        <v>97</v>
      </c>
      <c r="DJ205" s="210" t="s">
        <v>102</v>
      </c>
      <c r="DK205" s="210" t="s">
        <v>97</v>
      </c>
      <c r="DL205" s="210" t="s">
        <v>102</v>
      </c>
      <c r="DM205" s="210" t="s">
        <v>97</v>
      </c>
      <c r="DN205" s="210" t="s">
        <v>102</v>
      </c>
      <c r="DO205" s="210" t="s">
        <v>97</v>
      </c>
      <c r="DP205" s="210" t="s">
        <v>102</v>
      </c>
      <c r="DQ205" s="210" t="s">
        <v>97</v>
      </c>
      <c r="DR205" s="210" t="s">
        <v>102</v>
      </c>
      <c r="DS205" s="210" t="s">
        <v>97</v>
      </c>
      <c r="DT205" s="210" t="s">
        <v>102</v>
      </c>
      <c r="DU205" s="210" t="s">
        <v>97</v>
      </c>
      <c r="DV205" s="210" t="s">
        <v>102</v>
      </c>
      <c r="DW205" s="210" t="s">
        <v>97</v>
      </c>
      <c r="DX205" s="210" t="s">
        <v>102</v>
      </c>
      <c r="DY205" s="217" t="s">
        <v>97</v>
      </c>
      <c r="DZ205" s="217" t="s">
        <v>102</v>
      </c>
      <c r="EA205" s="217" t="s">
        <v>97</v>
      </c>
      <c r="EB205" s="217" t="s">
        <v>102</v>
      </c>
      <c r="EC205" s="217" t="s">
        <v>97</v>
      </c>
      <c r="ED205" s="217" t="s">
        <v>102</v>
      </c>
      <c r="EE205" s="210" t="s">
        <v>97</v>
      </c>
      <c r="EF205" s="210" t="s">
        <v>102</v>
      </c>
      <c r="EG205" s="210" t="s">
        <v>97</v>
      </c>
      <c r="EH205" s="210" t="s">
        <v>102</v>
      </c>
      <c r="EI205" s="217" t="s">
        <v>97</v>
      </c>
      <c r="EJ205" s="217" t="s">
        <v>102</v>
      </c>
      <c r="EK205" s="217" t="s">
        <v>97</v>
      </c>
      <c r="EL205" s="217" t="s">
        <v>102</v>
      </c>
      <c r="EM205" s="210" t="s">
        <v>97</v>
      </c>
      <c r="EN205" s="210" t="s">
        <v>102</v>
      </c>
      <c r="EO205" s="210" t="s">
        <v>97</v>
      </c>
      <c r="EP205" s="210" t="s">
        <v>102</v>
      </c>
      <c r="EQ205" s="217" t="s">
        <v>110</v>
      </c>
      <c r="ER205" s="217" t="s">
        <v>102</v>
      </c>
      <c r="ES205" s="217" t="s">
        <v>110</v>
      </c>
      <c r="ET205" s="217" t="s">
        <v>102</v>
      </c>
      <c r="EU205" s="217" t="s">
        <v>110</v>
      </c>
      <c r="EV205" s="217" t="s">
        <v>102</v>
      </c>
      <c r="EW205" s="217"/>
      <c r="EX205" s="217"/>
      <c r="EY205" s="217"/>
      <c r="EZ205" s="217"/>
      <c r="FA205" s="217"/>
      <c r="FB205" s="227"/>
      <c r="FC205" s="304"/>
      <c r="FD205" s="297"/>
      <c r="FE205" s="297"/>
      <c r="FF205" s="297"/>
      <c r="FG205" s="297"/>
      <c r="FH205" s="297"/>
      <c r="FI205" s="236"/>
      <c r="FJ205" s="217"/>
      <c r="FK205" s="217"/>
      <c r="FL205" s="217"/>
      <c r="FM205" s="217"/>
      <c r="FN205" s="217"/>
      <c r="FO205" s="217"/>
      <c r="FP205" s="227"/>
      <c r="FQ205" s="237"/>
      <c r="FR205" s="333"/>
      <c r="FS205" s="333"/>
      <c r="FT205" s="333"/>
      <c r="FU205" s="309"/>
      <c r="FV205" s="309"/>
      <c r="FW205" s="217"/>
      <c r="FX205" s="333"/>
      <c r="FY205" s="333"/>
      <c r="FZ205" s="333"/>
      <c r="GA205" s="333"/>
      <c r="GB205" s="333"/>
      <c r="GC205" s="683"/>
      <c r="GD205" s="236"/>
      <c r="GE205" s="309"/>
      <c r="GF205" s="217"/>
      <c r="GG205" s="217"/>
      <c r="GH205" s="217"/>
      <c r="GI205" s="217"/>
      <c r="GJ205" s="217"/>
      <c r="GK205" s="217"/>
      <c r="GL205" s="217"/>
      <c r="GM205" s="217"/>
      <c r="GN205" s="217"/>
      <c r="GO205" s="217"/>
      <c r="GP205" s="217"/>
      <c r="GQ205" s="217"/>
      <c r="GR205" s="217"/>
      <c r="GS205" s="217"/>
      <c r="GT205" s="217"/>
      <c r="GU205" s="217"/>
      <c r="GV205" s="217"/>
      <c r="GW205" s="217"/>
      <c r="GX205" s="217"/>
      <c r="GY205" s="217"/>
      <c r="GZ205" s="217"/>
      <c r="HA205" s="217"/>
      <c r="HB205" s="217"/>
      <c r="HC205" s="227"/>
      <c r="HD205" s="236"/>
      <c r="HE205" s="217"/>
      <c r="HF205" s="217"/>
      <c r="HG205" s="217"/>
      <c r="HH205" s="217"/>
      <c r="HI205" s="217"/>
      <c r="HJ205" s="217"/>
      <c r="HK205" s="217"/>
      <c r="HL205" s="227" t="s">
        <v>287</v>
      </c>
      <c r="HM205" s="217"/>
      <c r="HN205" s="217"/>
      <c r="HO205" s="227"/>
      <c r="HP205" s="1060"/>
      <c r="HQ205" s="1060"/>
      <c r="HR205" s="1060"/>
      <c r="HS205" s="1060"/>
      <c r="HT205" s="1060"/>
      <c r="HU205" s="1060"/>
      <c r="HV205" s="1060"/>
      <c r="HW205" s="1060"/>
      <c r="HX205" s="1060"/>
      <c r="HY205" s="1060"/>
      <c r="HZ205" s="1060"/>
      <c r="IA205" s="1060"/>
      <c r="IB205" s="1060"/>
      <c r="IC205" s="1060"/>
      <c r="ID205" s="1060"/>
      <c r="IE205" s="1060"/>
      <c r="IF205" s="1060"/>
      <c r="IG205" s="1060"/>
      <c r="IH205" s="1060"/>
      <c r="II205" s="1060"/>
      <c r="IJ205" s="1060"/>
      <c r="IK205" s="1060"/>
      <c r="IL205" s="1060"/>
      <c r="IM205" s="1060"/>
    </row>
    <row r="206" spans="1:247" s="221" customFormat="1" ht="14.45" customHeight="1" thickBot="1" x14ac:dyDescent="0.3">
      <c r="A206" s="210">
        <v>205</v>
      </c>
      <c r="B206" s="210" t="s">
        <v>1463</v>
      </c>
      <c r="C206" s="210" t="s">
        <v>1464</v>
      </c>
      <c r="D206" s="412" t="s">
        <v>3914</v>
      </c>
      <c r="E206" s="1364" t="s">
        <v>4339</v>
      </c>
      <c r="F206" s="210">
        <v>97433898332</v>
      </c>
      <c r="G206" s="213" t="s">
        <v>96</v>
      </c>
      <c r="H206" s="1135">
        <v>32487</v>
      </c>
      <c r="I206" s="210">
        <v>36</v>
      </c>
      <c r="J206" s="210"/>
      <c r="K206" s="213" t="s">
        <v>563</v>
      </c>
      <c r="L206" s="213"/>
      <c r="M206" s="214" t="s">
        <v>1472</v>
      </c>
      <c r="N206" s="214"/>
      <c r="O206" s="214"/>
      <c r="P206" s="214"/>
      <c r="Q206" s="213" t="s">
        <v>1473</v>
      </c>
      <c r="R206" s="213"/>
      <c r="S206" s="213">
        <v>2013</v>
      </c>
      <c r="T206" s="213"/>
      <c r="U206" s="217" t="s">
        <v>1474</v>
      </c>
      <c r="V206" s="217"/>
      <c r="W206" s="214" t="s">
        <v>101</v>
      </c>
      <c r="X206" s="214"/>
      <c r="Y206" s="214" t="s">
        <v>102</v>
      </c>
      <c r="Z206" s="214"/>
      <c r="AA206" s="214" t="s">
        <v>1207</v>
      </c>
      <c r="AB206" s="214"/>
      <c r="AC206" s="214"/>
      <c r="AD206" s="214"/>
      <c r="AE206" s="214" t="s">
        <v>1379</v>
      </c>
      <c r="AF206" s="472" t="s">
        <v>103</v>
      </c>
      <c r="AG206" s="472" t="s">
        <v>635</v>
      </c>
      <c r="AH206" s="213" t="s">
        <v>119</v>
      </c>
      <c r="AI206" s="210" t="s">
        <v>1475</v>
      </c>
      <c r="AJ206" s="213" t="s">
        <v>1476</v>
      </c>
      <c r="AK206" s="1140">
        <v>45428</v>
      </c>
      <c r="AL206" s="217" t="s">
        <v>102</v>
      </c>
      <c r="AM206" s="472" t="s">
        <v>102</v>
      </c>
      <c r="AN206" s="214" t="s">
        <v>138</v>
      </c>
      <c r="AO206" s="222" t="s">
        <v>140</v>
      </c>
      <c r="AP206" s="213" t="s">
        <v>110</v>
      </c>
      <c r="AQ206" s="215" t="s">
        <v>482</v>
      </c>
      <c r="AR206" s="216">
        <v>120</v>
      </c>
      <c r="AS206" s="252" t="s">
        <v>107</v>
      </c>
      <c r="AT206" s="210" t="s">
        <v>1477</v>
      </c>
      <c r="AU206" s="217" t="s">
        <v>311</v>
      </c>
      <c r="AV206" s="474" t="s">
        <v>12</v>
      </c>
      <c r="AW206" s="472" t="s">
        <v>1364</v>
      </c>
      <c r="AX206" s="999" t="s">
        <v>1133</v>
      </c>
      <c r="AY206" s="472" t="s">
        <v>12</v>
      </c>
      <c r="AZ206" s="210" t="s">
        <v>177</v>
      </c>
      <c r="BA206" s="210" t="s">
        <v>576</v>
      </c>
      <c r="BB206" s="210" t="s">
        <v>577</v>
      </c>
      <c r="BC206" s="210"/>
      <c r="BD206" s="790" t="s">
        <v>988</v>
      </c>
      <c r="BE206" s="684">
        <v>3</v>
      </c>
      <c r="BF206" s="251">
        <v>3</v>
      </c>
      <c r="BG206" s="251">
        <f t="shared" ref="BG206:BG298" si="123">BE206-BF206</f>
        <v>0</v>
      </c>
      <c r="BH206" s="219">
        <v>6</v>
      </c>
      <c r="BI206" s="219">
        <v>6</v>
      </c>
      <c r="BJ206" s="225">
        <v>6</v>
      </c>
      <c r="BK206" s="225">
        <v>3</v>
      </c>
      <c r="BL206" s="218">
        <f t="shared" si="120"/>
        <v>15</v>
      </c>
      <c r="BM206" s="226">
        <f t="shared" si="121"/>
        <v>12</v>
      </c>
      <c r="BN206" s="218">
        <f t="shared" si="122"/>
        <v>3</v>
      </c>
      <c r="BO206" s="472" t="s">
        <v>97</v>
      </c>
      <c r="BP206" s="472" t="s">
        <v>102</v>
      </c>
      <c r="BQ206" s="472" t="s">
        <v>97</v>
      </c>
      <c r="BR206" s="472" t="s">
        <v>102</v>
      </c>
      <c r="BS206" s="472" t="s">
        <v>97</v>
      </c>
      <c r="BT206" s="472" t="s">
        <v>102</v>
      </c>
      <c r="BU206" s="472" t="s">
        <v>97</v>
      </c>
      <c r="BV206" s="472" t="s">
        <v>102</v>
      </c>
      <c r="BW206" s="472" t="s">
        <v>97</v>
      </c>
      <c r="BX206" s="472" t="s">
        <v>102</v>
      </c>
      <c r="BY206" s="472" t="s">
        <v>97</v>
      </c>
      <c r="BZ206" s="472" t="s">
        <v>102</v>
      </c>
      <c r="CA206" s="473" t="s">
        <v>97</v>
      </c>
      <c r="CB206" s="473" t="s">
        <v>102</v>
      </c>
      <c r="CC206" s="473" t="s">
        <v>97</v>
      </c>
      <c r="CD206" s="473" t="s">
        <v>102</v>
      </c>
      <c r="CE206" s="473" t="s">
        <v>97</v>
      </c>
      <c r="CF206" s="473" t="s">
        <v>102</v>
      </c>
      <c r="CG206" s="473" t="s">
        <v>97</v>
      </c>
      <c r="CH206" s="473" t="s">
        <v>102</v>
      </c>
      <c r="CI206" s="473" t="s">
        <v>97</v>
      </c>
      <c r="CJ206" s="473" t="s">
        <v>102</v>
      </c>
      <c r="CK206" s="473" t="s">
        <v>97</v>
      </c>
      <c r="CL206" s="473" t="s">
        <v>102</v>
      </c>
      <c r="CM206" s="473" t="s">
        <v>97</v>
      </c>
      <c r="CN206" s="473" t="s">
        <v>102</v>
      </c>
      <c r="CO206" s="473" t="s">
        <v>97</v>
      </c>
      <c r="CP206" s="473" t="s">
        <v>102</v>
      </c>
      <c r="CQ206" s="210" t="s">
        <v>97</v>
      </c>
      <c r="CR206" s="210" t="s">
        <v>102</v>
      </c>
      <c r="CS206" s="210" t="s">
        <v>97</v>
      </c>
      <c r="CT206" s="210" t="s">
        <v>102</v>
      </c>
      <c r="CU206" s="210" t="s">
        <v>97</v>
      </c>
      <c r="CV206" s="210" t="s">
        <v>102</v>
      </c>
      <c r="CW206" s="210" t="s">
        <v>97</v>
      </c>
      <c r="CX206" s="210" t="s">
        <v>102</v>
      </c>
      <c r="CY206" s="210" t="s">
        <v>97</v>
      </c>
      <c r="CZ206" s="210" t="s">
        <v>102</v>
      </c>
      <c r="DA206" s="210" t="s">
        <v>97</v>
      </c>
      <c r="DB206" s="210" t="s">
        <v>102</v>
      </c>
      <c r="DC206" s="210" t="s">
        <v>97</v>
      </c>
      <c r="DD206" s="210" t="s">
        <v>102</v>
      </c>
      <c r="DE206" s="210" t="s">
        <v>97</v>
      </c>
      <c r="DF206" s="210" t="s">
        <v>102</v>
      </c>
      <c r="DG206" s="210" t="s">
        <v>97</v>
      </c>
      <c r="DH206" s="210" t="s">
        <v>102</v>
      </c>
      <c r="DI206" s="210" t="s">
        <v>97</v>
      </c>
      <c r="DJ206" s="210" t="s">
        <v>102</v>
      </c>
      <c r="DK206" s="210" t="s">
        <v>97</v>
      </c>
      <c r="DL206" s="210" t="s">
        <v>102</v>
      </c>
      <c r="DM206" s="210" t="s">
        <v>97</v>
      </c>
      <c r="DN206" s="210" t="s">
        <v>102</v>
      </c>
      <c r="DO206" s="210" t="s">
        <v>97</v>
      </c>
      <c r="DP206" s="210" t="s">
        <v>102</v>
      </c>
      <c r="DQ206" s="210" t="s">
        <v>97</v>
      </c>
      <c r="DR206" s="210" t="s">
        <v>102</v>
      </c>
      <c r="DS206" s="210" t="s">
        <v>97</v>
      </c>
      <c r="DT206" s="210" t="s">
        <v>102</v>
      </c>
      <c r="DU206" s="210" t="s">
        <v>97</v>
      </c>
      <c r="DV206" s="210" t="s">
        <v>102</v>
      </c>
      <c r="DW206" s="210" t="s">
        <v>97</v>
      </c>
      <c r="DX206" s="210" t="s">
        <v>102</v>
      </c>
      <c r="DY206" s="217" t="s">
        <v>97</v>
      </c>
      <c r="DZ206" s="217" t="s">
        <v>102</v>
      </c>
      <c r="EA206" s="217" t="s">
        <v>97</v>
      </c>
      <c r="EB206" s="217" t="s">
        <v>102</v>
      </c>
      <c r="EC206" s="217" t="s">
        <v>97</v>
      </c>
      <c r="ED206" s="217" t="s">
        <v>102</v>
      </c>
      <c r="EE206" s="210" t="s">
        <v>97</v>
      </c>
      <c r="EF206" s="210" t="s">
        <v>102</v>
      </c>
      <c r="EG206" s="210" t="s">
        <v>97</v>
      </c>
      <c r="EH206" s="210" t="s">
        <v>102</v>
      </c>
      <c r="EI206" s="217" t="s">
        <v>97</v>
      </c>
      <c r="EJ206" s="217" t="s">
        <v>102</v>
      </c>
      <c r="EK206" s="217" t="s">
        <v>97</v>
      </c>
      <c r="EL206" s="217" t="s">
        <v>102</v>
      </c>
      <c r="EM206" s="210" t="s">
        <v>97</v>
      </c>
      <c r="EN206" s="210" t="s">
        <v>102</v>
      </c>
      <c r="EO206" s="210" t="s">
        <v>97</v>
      </c>
      <c r="EP206" s="210" t="s">
        <v>102</v>
      </c>
      <c r="EQ206" s="217" t="s">
        <v>110</v>
      </c>
      <c r="ER206" s="217" t="s">
        <v>143</v>
      </c>
      <c r="ES206" s="217" t="s">
        <v>110</v>
      </c>
      <c r="ET206" s="217" t="s">
        <v>287</v>
      </c>
      <c r="EU206" s="217" t="s">
        <v>97</v>
      </c>
      <c r="EV206" s="217" t="s">
        <v>102</v>
      </c>
      <c r="EW206" s="217"/>
      <c r="EX206" s="217"/>
      <c r="EY206" s="217"/>
      <c r="EZ206" s="217"/>
      <c r="FA206" s="217"/>
      <c r="FB206" s="227"/>
      <c r="FC206" s="304" t="s">
        <v>97</v>
      </c>
      <c r="FD206" s="297" t="s">
        <v>102</v>
      </c>
      <c r="FE206" s="297" t="s">
        <v>97</v>
      </c>
      <c r="FF206" s="297" t="s">
        <v>102</v>
      </c>
      <c r="FG206" s="297" t="s">
        <v>110</v>
      </c>
      <c r="FH206" s="297" t="s">
        <v>287</v>
      </c>
      <c r="FI206" s="236"/>
      <c r="FJ206" s="217"/>
      <c r="FK206" s="217"/>
      <c r="FL206" s="217"/>
      <c r="FM206" s="217"/>
      <c r="FN206" s="217"/>
      <c r="FO206" s="217"/>
      <c r="FP206" s="227"/>
      <c r="FQ206" s="237"/>
      <c r="FR206" s="256"/>
      <c r="FS206" s="256"/>
      <c r="FT206" s="256"/>
      <c r="FU206" s="309"/>
      <c r="FV206" s="309"/>
      <c r="FW206" s="217"/>
      <c r="FX206" s="256"/>
      <c r="FY206" s="256"/>
      <c r="FZ206" s="256"/>
      <c r="GA206" s="256"/>
      <c r="GB206" s="256"/>
      <c r="GC206" s="681"/>
      <c r="GD206" s="236" t="s">
        <v>181</v>
      </c>
      <c r="GE206" s="309" t="s">
        <v>110</v>
      </c>
      <c r="GF206" s="217" t="s">
        <v>110</v>
      </c>
      <c r="GG206" s="217" t="s">
        <v>110</v>
      </c>
      <c r="GH206" s="217" t="s">
        <v>97</v>
      </c>
      <c r="GI206" s="217" t="s">
        <v>350</v>
      </c>
      <c r="GJ206" s="217"/>
      <c r="GK206" s="217"/>
      <c r="GL206" s="217"/>
      <c r="GM206" s="217"/>
      <c r="GN206" s="217"/>
      <c r="GO206" s="217"/>
      <c r="GP206" s="217" t="s">
        <v>181</v>
      </c>
      <c r="GQ206" s="210" t="s">
        <v>97</v>
      </c>
      <c r="GR206" s="217" t="s">
        <v>143</v>
      </c>
      <c r="GS206" s="217" t="s">
        <v>110</v>
      </c>
      <c r="GT206" s="217" t="s">
        <v>1411</v>
      </c>
      <c r="GU206" s="217"/>
      <c r="GV206" s="217"/>
      <c r="GW206" s="217"/>
      <c r="GX206" s="217"/>
      <c r="GY206" s="217"/>
      <c r="GZ206" s="217"/>
      <c r="HA206" s="217"/>
      <c r="HB206" s="217"/>
      <c r="HC206" s="227"/>
      <c r="HD206" s="236" t="s">
        <v>181</v>
      </c>
      <c r="HE206" s="217"/>
      <c r="HF206" s="217" t="s">
        <v>143</v>
      </c>
      <c r="HG206" s="217"/>
      <c r="HH206" s="217"/>
      <c r="HI206" s="217"/>
      <c r="HJ206" s="217"/>
      <c r="HK206" s="217"/>
      <c r="HL206" s="227" t="s">
        <v>287</v>
      </c>
      <c r="HM206" s="217"/>
      <c r="HN206" s="217"/>
      <c r="HO206" s="227"/>
      <c r="HP206" s="1060" t="s">
        <v>181</v>
      </c>
      <c r="HQ206" s="1060"/>
      <c r="HR206" s="1060"/>
      <c r="HS206" s="1060"/>
      <c r="HT206" s="1060"/>
      <c r="HU206" s="1060"/>
      <c r="HV206" s="1060" t="s">
        <v>181</v>
      </c>
      <c r="HW206" s="1060"/>
      <c r="HX206" s="1060"/>
      <c r="HY206" s="1060"/>
      <c r="HZ206" s="1060"/>
      <c r="IA206" s="1060"/>
      <c r="IB206" s="1060" t="s">
        <v>181</v>
      </c>
      <c r="IC206" s="1060"/>
      <c r="ID206" s="1060"/>
      <c r="IE206" s="1060" t="s">
        <v>181</v>
      </c>
      <c r="IF206" s="1060"/>
      <c r="IG206" s="1060"/>
      <c r="IH206" s="1060"/>
      <c r="II206" s="1060"/>
      <c r="IJ206" s="1060"/>
      <c r="IK206" s="1060"/>
      <c r="IL206" s="1060"/>
      <c r="IM206" s="1060"/>
    </row>
    <row r="207" spans="1:247" s="221" customFormat="1" ht="14.45" customHeight="1" thickBot="1" x14ac:dyDescent="0.3">
      <c r="A207" s="210">
        <v>206</v>
      </c>
      <c r="B207" s="210" t="s">
        <v>1470</v>
      </c>
      <c r="C207" s="210" t="s">
        <v>1471</v>
      </c>
      <c r="D207" s="412" t="s">
        <v>3915</v>
      </c>
      <c r="E207" s="1364" t="s">
        <v>4340</v>
      </c>
      <c r="F207" s="210">
        <v>96170409862</v>
      </c>
      <c r="G207" s="213" t="s">
        <v>96</v>
      </c>
      <c r="H207" s="1135">
        <v>32354</v>
      </c>
      <c r="I207" s="210">
        <v>36</v>
      </c>
      <c r="J207" s="210"/>
      <c r="K207" s="213" t="s">
        <v>563</v>
      </c>
      <c r="L207" s="213"/>
      <c r="M207" s="214" t="s">
        <v>355</v>
      </c>
      <c r="N207" s="214"/>
      <c r="O207" s="214"/>
      <c r="P207" s="214"/>
      <c r="Q207" s="213" t="s">
        <v>234</v>
      </c>
      <c r="R207" s="213"/>
      <c r="S207" s="213">
        <v>2009</v>
      </c>
      <c r="T207" s="213"/>
      <c r="U207" s="217" t="s">
        <v>491</v>
      </c>
      <c r="V207" s="217"/>
      <c r="W207" s="214" t="s">
        <v>511</v>
      </c>
      <c r="X207" s="214"/>
      <c r="Y207" s="214" t="s">
        <v>102</v>
      </c>
      <c r="Z207" s="214"/>
      <c r="AA207" s="214" t="s">
        <v>377</v>
      </c>
      <c r="AB207" s="214"/>
      <c r="AC207" s="214"/>
      <c r="AD207" s="214"/>
      <c r="AE207" s="214" t="s">
        <v>1379</v>
      </c>
      <c r="AF207" s="472" t="s">
        <v>103</v>
      </c>
      <c r="AG207" s="472" t="s">
        <v>104</v>
      </c>
      <c r="AH207" s="213" t="s">
        <v>119</v>
      </c>
      <c r="AI207" s="210" t="s">
        <v>1480</v>
      </c>
      <c r="AJ207" s="213" t="s">
        <v>1481</v>
      </c>
      <c r="AK207" s="1140">
        <v>45425</v>
      </c>
      <c r="AL207" s="217" t="s">
        <v>102</v>
      </c>
      <c r="AM207" s="472" t="s">
        <v>102</v>
      </c>
      <c r="AN207" s="214" t="s">
        <v>355</v>
      </c>
      <c r="AO207" s="222" t="s">
        <v>236</v>
      </c>
      <c r="AP207" s="213" t="s">
        <v>1438</v>
      </c>
      <c r="AQ207" s="215" t="s">
        <v>515</v>
      </c>
      <c r="AR207" s="216" t="s">
        <v>515</v>
      </c>
      <c r="AS207" s="213" t="s">
        <v>107</v>
      </c>
      <c r="AT207" s="472" t="s">
        <v>102</v>
      </c>
      <c r="AU207" s="217" t="s">
        <v>927</v>
      </c>
      <c r="AV207" s="474" t="s">
        <v>12</v>
      </c>
      <c r="AW207" s="472" t="s">
        <v>1364</v>
      </c>
      <c r="AX207" s="999" t="s">
        <v>1133</v>
      </c>
      <c r="AY207" s="472" t="s">
        <v>12</v>
      </c>
      <c r="AZ207" s="1369" t="s">
        <v>2835</v>
      </c>
      <c r="BA207" s="210" t="s">
        <v>102</v>
      </c>
      <c r="BB207" s="210" t="s">
        <v>102</v>
      </c>
      <c r="BC207" s="1214"/>
      <c r="BD207" s="683" t="s">
        <v>988</v>
      </c>
      <c r="BE207" s="228">
        <v>3</v>
      </c>
      <c r="BF207" s="219">
        <v>3</v>
      </c>
      <c r="BG207" s="219">
        <f t="shared" si="123"/>
        <v>0</v>
      </c>
      <c r="BH207" s="250">
        <v>7.5</v>
      </c>
      <c r="BI207" s="690">
        <v>7.5</v>
      </c>
      <c r="BJ207" s="225">
        <v>4.5</v>
      </c>
      <c r="BK207" s="225">
        <v>4.5</v>
      </c>
      <c r="BL207" s="218">
        <f t="shared" si="120"/>
        <v>15</v>
      </c>
      <c r="BM207" s="226">
        <f t="shared" si="121"/>
        <v>15</v>
      </c>
      <c r="BN207" s="219">
        <f t="shared" si="122"/>
        <v>0</v>
      </c>
      <c r="BO207" s="472" t="s">
        <v>97</v>
      </c>
      <c r="BP207" s="472" t="s">
        <v>102</v>
      </c>
      <c r="BQ207" s="472" t="s">
        <v>97</v>
      </c>
      <c r="BR207" s="472" t="s">
        <v>102</v>
      </c>
      <c r="BS207" s="472" t="s">
        <v>97</v>
      </c>
      <c r="BT207" s="472" t="s">
        <v>102</v>
      </c>
      <c r="BU207" s="472" t="s">
        <v>97</v>
      </c>
      <c r="BV207" s="472" t="s">
        <v>102</v>
      </c>
      <c r="BW207" s="472" t="s">
        <v>97</v>
      </c>
      <c r="BX207" s="472" t="s">
        <v>102</v>
      </c>
      <c r="BY207" s="472" t="s">
        <v>97</v>
      </c>
      <c r="BZ207" s="472" t="s">
        <v>102</v>
      </c>
      <c r="CA207" s="473" t="s">
        <v>97</v>
      </c>
      <c r="CB207" s="473" t="s">
        <v>102</v>
      </c>
      <c r="CC207" s="473" t="s">
        <v>97</v>
      </c>
      <c r="CD207" s="473" t="s">
        <v>102</v>
      </c>
      <c r="CE207" s="473" t="s">
        <v>97</v>
      </c>
      <c r="CF207" s="473" t="s">
        <v>102</v>
      </c>
      <c r="CG207" s="473" t="s">
        <v>97</v>
      </c>
      <c r="CH207" s="473" t="s">
        <v>102</v>
      </c>
      <c r="CI207" s="473" t="s">
        <v>97</v>
      </c>
      <c r="CJ207" s="473" t="s">
        <v>102</v>
      </c>
      <c r="CK207" s="473" t="s">
        <v>97</v>
      </c>
      <c r="CL207" s="473" t="s">
        <v>102</v>
      </c>
      <c r="CM207" s="473" t="s">
        <v>97</v>
      </c>
      <c r="CN207" s="473" t="s">
        <v>102</v>
      </c>
      <c r="CO207" s="473" t="s">
        <v>97</v>
      </c>
      <c r="CP207" s="473" t="s">
        <v>102</v>
      </c>
      <c r="CQ207" s="210" t="s">
        <v>97</v>
      </c>
      <c r="CR207" s="210" t="s">
        <v>102</v>
      </c>
      <c r="CS207" s="210" t="s">
        <v>97</v>
      </c>
      <c r="CT207" s="210" t="s">
        <v>102</v>
      </c>
      <c r="CU207" s="210" t="s">
        <v>97</v>
      </c>
      <c r="CV207" s="210" t="s">
        <v>102</v>
      </c>
      <c r="CW207" s="210" t="s">
        <v>97</v>
      </c>
      <c r="CX207" s="210" t="s">
        <v>102</v>
      </c>
      <c r="CY207" s="210" t="s">
        <v>97</v>
      </c>
      <c r="CZ207" s="210" t="s">
        <v>102</v>
      </c>
      <c r="DA207" s="210" t="s">
        <v>97</v>
      </c>
      <c r="DB207" s="210" t="s">
        <v>102</v>
      </c>
      <c r="DC207" s="210" t="s">
        <v>97</v>
      </c>
      <c r="DD207" s="210" t="s">
        <v>102</v>
      </c>
      <c r="DE207" s="210" t="s">
        <v>97</v>
      </c>
      <c r="DF207" s="210" t="s">
        <v>102</v>
      </c>
      <c r="DG207" s="210" t="s">
        <v>97</v>
      </c>
      <c r="DH207" s="210" t="s">
        <v>102</v>
      </c>
      <c r="DI207" s="210" t="s">
        <v>97</v>
      </c>
      <c r="DJ207" s="210" t="s">
        <v>102</v>
      </c>
      <c r="DK207" s="210" t="s">
        <v>97</v>
      </c>
      <c r="DL207" s="210" t="s">
        <v>102</v>
      </c>
      <c r="DM207" s="210" t="s">
        <v>97</v>
      </c>
      <c r="DN207" s="210" t="s">
        <v>102</v>
      </c>
      <c r="DO207" s="210" t="s">
        <v>97</v>
      </c>
      <c r="DP207" s="210" t="s">
        <v>102</v>
      </c>
      <c r="DQ207" s="210" t="s">
        <v>97</v>
      </c>
      <c r="DR207" s="210" t="s">
        <v>102</v>
      </c>
      <c r="DS207" s="210" t="s">
        <v>97</v>
      </c>
      <c r="DT207" s="210" t="s">
        <v>102</v>
      </c>
      <c r="DU207" s="210" t="s">
        <v>97</v>
      </c>
      <c r="DV207" s="210" t="s">
        <v>102</v>
      </c>
      <c r="DW207" s="210" t="s">
        <v>97</v>
      </c>
      <c r="DX207" s="210" t="s">
        <v>102</v>
      </c>
      <c r="DY207" s="217" t="s">
        <v>97</v>
      </c>
      <c r="DZ207" s="217" t="s">
        <v>102</v>
      </c>
      <c r="EA207" s="217" t="s">
        <v>97</v>
      </c>
      <c r="EB207" s="217" t="s">
        <v>102</v>
      </c>
      <c r="EC207" s="217" t="s">
        <v>97</v>
      </c>
      <c r="ED207" s="217" t="s">
        <v>102</v>
      </c>
      <c r="EE207" s="210" t="s">
        <v>97</v>
      </c>
      <c r="EF207" s="210" t="s">
        <v>102</v>
      </c>
      <c r="EG207" s="210" t="s">
        <v>97</v>
      </c>
      <c r="EH207" s="210" t="s">
        <v>102</v>
      </c>
      <c r="EI207" s="217" t="s">
        <v>97</v>
      </c>
      <c r="EJ207" s="217" t="s">
        <v>102</v>
      </c>
      <c r="EK207" s="217" t="s">
        <v>97</v>
      </c>
      <c r="EL207" s="217" t="s">
        <v>102</v>
      </c>
      <c r="EM207" s="210" t="s">
        <v>97</v>
      </c>
      <c r="EN207" s="210" t="s">
        <v>102</v>
      </c>
      <c r="EO207" s="210" t="s">
        <v>97</v>
      </c>
      <c r="EP207" s="210" t="s">
        <v>102</v>
      </c>
      <c r="EQ207" s="256" t="s">
        <v>110</v>
      </c>
      <c r="ER207" s="256" t="s">
        <v>143</v>
      </c>
      <c r="ES207" s="256" t="s">
        <v>110</v>
      </c>
      <c r="ET207" s="256" t="s">
        <v>287</v>
      </c>
      <c r="EU207" s="256" t="s">
        <v>110</v>
      </c>
      <c r="EV207" s="256" t="s">
        <v>287</v>
      </c>
      <c r="EW207" s="217"/>
      <c r="EX207" s="217"/>
      <c r="EY207" s="217"/>
      <c r="EZ207" s="217"/>
      <c r="FA207" s="217"/>
      <c r="FB207" s="227"/>
      <c r="FC207" s="217" t="s">
        <v>97</v>
      </c>
      <c r="FD207" s="217" t="s">
        <v>102</v>
      </c>
      <c r="FE207" s="217" t="s">
        <v>97</v>
      </c>
      <c r="FF207" s="217" t="s">
        <v>102</v>
      </c>
      <c r="FG207" s="217" t="s">
        <v>97</v>
      </c>
      <c r="FH207" s="217" t="s">
        <v>102</v>
      </c>
      <c r="FI207" s="236" t="s">
        <v>181</v>
      </c>
      <c r="FJ207" s="217" t="s">
        <v>287</v>
      </c>
      <c r="FK207" s="217" t="s">
        <v>110</v>
      </c>
      <c r="FL207" s="217"/>
      <c r="FM207" s="217"/>
      <c r="FN207" s="217"/>
      <c r="FO207" s="217"/>
      <c r="FP207" s="227"/>
      <c r="FQ207" s="227"/>
      <c r="FR207" s="392" t="s">
        <v>181</v>
      </c>
      <c r="FS207" s="393" t="s">
        <v>110</v>
      </c>
      <c r="FT207" s="394" t="s">
        <v>287</v>
      </c>
      <c r="FU207" s="309" t="s">
        <v>181</v>
      </c>
      <c r="FV207" s="309" t="s">
        <v>110</v>
      </c>
      <c r="FW207" s="227" t="s">
        <v>143</v>
      </c>
      <c r="FX207" s="392"/>
      <c r="FY207" s="393"/>
      <c r="FZ207" s="393"/>
      <c r="GA207" s="393"/>
      <c r="GB207" s="393"/>
      <c r="GC207" s="721"/>
      <c r="GD207" s="236"/>
      <c r="GE207" s="309"/>
      <c r="GF207" s="217"/>
      <c r="GG207" s="217"/>
      <c r="GH207" s="217"/>
      <c r="GI207" s="217"/>
      <c r="GJ207" s="217"/>
      <c r="GK207" s="217"/>
      <c r="GL207" s="217"/>
      <c r="GM207" s="217"/>
      <c r="GN207" s="217"/>
      <c r="GO207" s="217"/>
      <c r="GP207" s="217"/>
      <c r="GQ207" s="217"/>
      <c r="GR207" s="217"/>
      <c r="GS207" s="217" t="s">
        <v>579</v>
      </c>
      <c r="GT207" s="217" t="s">
        <v>526</v>
      </c>
      <c r="GU207" s="217" t="s">
        <v>181</v>
      </c>
      <c r="GV207" s="217" t="s">
        <v>110</v>
      </c>
      <c r="GW207" s="217" t="s">
        <v>287</v>
      </c>
      <c r="GX207" s="217" t="s">
        <v>181</v>
      </c>
      <c r="GY207" s="217" t="s">
        <v>110</v>
      </c>
      <c r="GZ207" s="217" t="s">
        <v>143</v>
      </c>
      <c r="HA207" s="217"/>
      <c r="HB207" s="217"/>
      <c r="HC207" s="227"/>
      <c r="HD207" s="236"/>
      <c r="HE207" s="217"/>
      <c r="HF207" s="217"/>
      <c r="HG207" s="217"/>
      <c r="HH207" s="217"/>
      <c r="HI207" s="217"/>
      <c r="HJ207" s="217" t="s">
        <v>181</v>
      </c>
      <c r="HK207" s="217" t="s">
        <v>110</v>
      </c>
      <c r="HL207" s="227" t="s">
        <v>238</v>
      </c>
      <c r="HM207" s="217" t="s">
        <v>181</v>
      </c>
      <c r="HN207" s="217" t="s">
        <v>110</v>
      </c>
      <c r="HO207" s="227" t="s">
        <v>287</v>
      </c>
      <c r="HP207" s="1060"/>
      <c r="HQ207" s="1060"/>
      <c r="HR207" s="1060"/>
      <c r="HS207" s="1060"/>
      <c r="HT207" s="1060"/>
      <c r="HU207" s="1060"/>
      <c r="HV207" s="1060"/>
      <c r="HW207" s="1060"/>
      <c r="HX207" s="1060"/>
      <c r="HY207" s="1060"/>
      <c r="HZ207" s="1060"/>
      <c r="IA207" s="1060"/>
      <c r="IB207" s="1060"/>
      <c r="IC207" s="1060"/>
      <c r="ID207" s="1060"/>
      <c r="IE207" s="1060"/>
      <c r="IF207" s="1060"/>
      <c r="IG207" s="1060"/>
      <c r="IH207" s="1060"/>
      <c r="II207" s="1060"/>
      <c r="IJ207" s="1060"/>
      <c r="IK207" s="1060"/>
      <c r="IL207" s="1060"/>
      <c r="IM207" s="1060"/>
    </row>
    <row r="208" spans="1:247" s="221" customFormat="1" ht="14.45" customHeight="1" thickBot="1" x14ac:dyDescent="0.3">
      <c r="A208" s="210">
        <v>207</v>
      </c>
      <c r="B208" s="210" t="s">
        <v>1478</v>
      </c>
      <c r="C208" s="210" t="s">
        <v>1479</v>
      </c>
      <c r="D208" s="412" t="s">
        <v>3916</v>
      </c>
      <c r="E208" s="1364" t="s">
        <v>4341</v>
      </c>
      <c r="F208" s="210">
        <v>96170783047</v>
      </c>
      <c r="G208" s="213" t="s">
        <v>96</v>
      </c>
      <c r="H208" s="1135">
        <v>37685</v>
      </c>
      <c r="I208" s="210">
        <v>21</v>
      </c>
      <c r="J208" s="210"/>
      <c r="K208" s="213" t="s">
        <v>97</v>
      </c>
      <c r="L208" s="213"/>
      <c r="M208" s="214" t="s">
        <v>1484</v>
      </c>
      <c r="N208" s="214"/>
      <c r="O208" s="214"/>
      <c r="P208" s="214"/>
      <c r="Q208" s="213" t="s">
        <v>139</v>
      </c>
      <c r="R208" s="213"/>
      <c r="S208" s="213">
        <v>2023</v>
      </c>
      <c r="T208" s="213"/>
      <c r="U208" s="217" t="s">
        <v>100</v>
      </c>
      <c r="V208" s="217"/>
      <c r="W208" s="214" t="s">
        <v>101</v>
      </c>
      <c r="X208" s="214"/>
      <c r="Y208" s="214" t="s">
        <v>102</v>
      </c>
      <c r="Z208" s="214"/>
      <c r="AA208" s="214" t="s">
        <v>377</v>
      </c>
      <c r="AB208" s="214"/>
      <c r="AC208" s="214"/>
      <c r="AD208" s="214"/>
      <c r="AE208" s="214" t="s">
        <v>1360</v>
      </c>
      <c r="AF208" s="472" t="s">
        <v>103</v>
      </c>
      <c r="AG208" s="472" t="s">
        <v>104</v>
      </c>
      <c r="AH208" s="213" t="s">
        <v>119</v>
      </c>
      <c r="AI208" s="210" t="s">
        <v>1485</v>
      </c>
      <c r="AJ208" s="213" t="s">
        <v>1486</v>
      </c>
      <c r="AK208" s="1140">
        <v>45421</v>
      </c>
      <c r="AL208" s="217" t="s">
        <v>102</v>
      </c>
      <c r="AM208" s="472" t="s">
        <v>102</v>
      </c>
      <c r="AN208" s="214" t="s">
        <v>473</v>
      </c>
      <c r="AO208" s="222" t="s">
        <v>140</v>
      </c>
      <c r="AP208" s="213" t="s">
        <v>532</v>
      </c>
      <c r="AQ208" s="215" t="s">
        <v>515</v>
      </c>
      <c r="AR208" s="216" t="s">
        <v>515</v>
      </c>
      <c r="AS208" s="213" t="s">
        <v>107</v>
      </c>
      <c r="AT208" s="210" t="s">
        <v>1487</v>
      </c>
      <c r="AU208" s="217" t="s">
        <v>311</v>
      </c>
      <c r="AV208" s="474" t="s">
        <v>12</v>
      </c>
      <c r="AW208" s="472" t="s">
        <v>1364</v>
      </c>
      <c r="AX208" s="999" t="s">
        <v>1133</v>
      </c>
      <c r="AY208" s="472" t="s">
        <v>12</v>
      </c>
      <c r="AZ208" s="210" t="s">
        <v>177</v>
      </c>
      <c r="BA208" s="210" t="s">
        <v>1409</v>
      </c>
      <c r="BB208" s="210" t="s">
        <v>179</v>
      </c>
      <c r="BC208" s="210"/>
      <c r="BD208" s="790" t="s">
        <v>1410</v>
      </c>
      <c r="BE208" s="688">
        <v>3</v>
      </c>
      <c r="BF208" s="687">
        <v>0</v>
      </c>
      <c r="BG208" s="689">
        <f t="shared" si="123"/>
        <v>3</v>
      </c>
      <c r="BH208" s="225">
        <v>0</v>
      </c>
      <c r="BI208" s="225">
        <v>0</v>
      </c>
      <c r="BJ208" s="225">
        <v>6</v>
      </c>
      <c r="BK208" s="225">
        <v>3</v>
      </c>
      <c r="BL208" s="218">
        <f t="shared" si="120"/>
        <v>9</v>
      </c>
      <c r="BM208" s="226">
        <f t="shared" si="121"/>
        <v>3</v>
      </c>
      <c r="BN208" s="218">
        <f t="shared" si="122"/>
        <v>12</v>
      </c>
      <c r="BO208" s="472" t="s">
        <v>97</v>
      </c>
      <c r="BP208" s="472" t="s">
        <v>102</v>
      </c>
      <c r="BQ208" s="472" t="s">
        <v>97</v>
      </c>
      <c r="BR208" s="472" t="s">
        <v>102</v>
      </c>
      <c r="BS208" s="472" t="s">
        <v>97</v>
      </c>
      <c r="BT208" s="472" t="s">
        <v>102</v>
      </c>
      <c r="BU208" s="472" t="s">
        <v>97</v>
      </c>
      <c r="BV208" s="472" t="s">
        <v>102</v>
      </c>
      <c r="BW208" s="472" t="s">
        <v>97</v>
      </c>
      <c r="BX208" s="472" t="s">
        <v>102</v>
      </c>
      <c r="BY208" s="472" t="s">
        <v>97</v>
      </c>
      <c r="BZ208" s="472" t="s">
        <v>102</v>
      </c>
      <c r="CA208" s="473" t="s">
        <v>97</v>
      </c>
      <c r="CB208" s="473" t="s">
        <v>102</v>
      </c>
      <c r="CC208" s="473" t="s">
        <v>97</v>
      </c>
      <c r="CD208" s="473" t="s">
        <v>102</v>
      </c>
      <c r="CE208" s="473" t="s">
        <v>97</v>
      </c>
      <c r="CF208" s="473" t="s">
        <v>102</v>
      </c>
      <c r="CG208" s="473" t="s">
        <v>97</v>
      </c>
      <c r="CH208" s="473" t="s">
        <v>102</v>
      </c>
      <c r="CI208" s="473" t="s">
        <v>97</v>
      </c>
      <c r="CJ208" s="473" t="s">
        <v>102</v>
      </c>
      <c r="CK208" s="473" t="s">
        <v>97</v>
      </c>
      <c r="CL208" s="473" t="s">
        <v>102</v>
      </c>
      <c r="CM208" s="473" t="s">
        <v>97</v>
      </c>
      <c r="CN208" s="473" t="s">
        <v>102</v>
      </c>
      <c r="CO208" s="473" t="s">
        <v>97</v>
      </c>
      <c r="CP208" s="473" t="s">
        <v>102</v>
      </c>
      <c r="CQ208" s="210" t="s">
        <v>97</v>
      </c>
      <c r="CR208" s="210" t="s">
        <v>102</v>
      </c>
      <c r="CS208" s="210" t="s">
        <v>97</v>
      </c>
      <c r="CT208" s="210" t="s">
        <v>102</v>
      </c>
      <c r="CU208" s="210" t="s">
        <v>97</v>
      </c>
      <c r="CV208" s="210" t="s">
        <v>102</v>
      </c>
      <c r="CW208" s="210" t="s">
        <v>97</v>
      </c>
      <c r="CX208" s="210" t="s">
        <v>102</v>
      </c>
      <c r="CY208" s="210" t="s">
        <v>97</v>
      </c>
      <c r="CZ208" s="210" t="s">
        <v>102</v>
      </c>
      <c r="DA208" s="210" t="s">
        <v>97</v>
      </c>
      <c r="DB208" s="210" t="s">
        <v>102</v>
      </c>
      <c r="DC208" s="210" t="s">
        <v>97</v>
      </c>
      <c r="DD208" s="210" t="s">
        <v>102</v>
      </c>
      <c r="DE208" s="210" t="s">
        <v>97</v>
      </c>
      <c r="DF208" s="210" t="s">
        <v>102</v>
      </c>
      <c r="DG208" s="210" t="s">
        <v>97</v>
      </c>
      <c r="DH208" s="210" t="s">
        <v>102</v>
      </c>
      <c r="DI208" s="210" t="s">
        <v>97</v>
      </c>
      <c r="DJ208" s="210" t="s">
        <v>102</v>
      </c>
      <c r="DK208" s="210" t="s">
        <v>97</v>
      </c>
      <c r="DL208" s="210" t="s">
        <v>102</v>
      </c>
      <c r="DM208" s="210" t="s">
        <v>97</v>
      </c>
      <c r="DN208" s="210" t="s">
        <v>102</v>
      </c>
      <c r="DO208" s="210" t="s">
        <v>97</v>
      </c>
      <c r="DP208" s="210" t="s">
        <v>102</v>
      </c>
      <c r="DQ208" s="210" t="s">
        <v>97</v>
      </c>
      <c r="DR208" s="210" t="s">
        <v>102</v>
      </c>
      <c r="DS208" s="210" t="s">
        <v>97</v>
      </c>
      <c r="DT208" s="210" t="s">
        <v>102</v>
      </c>
      <c r="DU208" s="210" t="s">
        <v>97</v>
      </c>
      <c r="DV208" s="210" t="s">
        <v>102</v>
      </c>
      <c r="DW208" s="210" t="s">
        <v>97</v>
      </c>
      <c r="DX208" s="210" t="s">
        <v>102</v>
      </c>
      <c r="DY208" s="217" t="s">
        <v>97</v>
      </c>
      <c r="DZ208" s="217" t="s">
        <v>102</v>
      </c>
      <c r="EA208" s="217" t="s">
        <v>97</v>
      </c>
      <c r="EB208" s="217" t="s">
        <v>102</v>
      </c>
      <c r="EC208" s="217" t="s">
        <v>97</v>
      </c>
      <c r="ED208" s="217" t="s">
        <v>102</v>
      </c>
      <c r="EE208" s="210" t="s">
        <v>97</v>
      </c>
      <c r="EF208" s="210" t="s">
        <v>102</v>
      </c>
      <c r="EG208" s="210" t="s">
        <v>97</v>
      </c>
      <c r="EH208" s="210" t="s">
        <v>102</v>
      </c>
      <c r="EI208" s="217" t="s">
        <v>97</v>
      </c>
      <c r="EJ208" s="217" t="s">
        <v>102</v>
      </c>
      <c r="EK208" s="217" t="s">
        <v>97</v>
      </c>
      <c r="EL208" s="217" t="s">
        <v>102</v>
      </c>
      <c r="EM208" s="210" t="s">
        <v>97</v>
      </c>
      <c r="EN208" s="210" t="s">
        <v>102</v>
      </c>
      <c r="EO208" s="210" t="s">
        <v>97</v>
      </c>
      <c r="EP208" s="326" t="s">
        <v>102</v>
      </c>
      <c r="EQ208" s="217" t="s">
        <v>97</v>
      </c>
      <c r="ER208" s="217" t="s">
        <v>102</v>
      </c>
      <c r="ES208" s="217" t="s">
        <v>97</v>
      </c>
      <c r="ET208" s="217" t="s">
        <v>102</v>
      </c>
      <c r="EU208" s="217" t="s">
        <v>97</v>
      </c>
      <c r="EV208" s="217" t="s">
        <v>102</v>
      </c>
      <c r="EW208" s="309"/>
      <c r="EX208" s="217"/>
      <c r="EY208" s="217"/>
      <c r="EZ208" s="217"/>
      <c r="FA208" s="217"/>
      <c r="FB208" s="227"/>
      <c r="FC208" s="217" t="s">
        <v>110</v>
      </c>
      <c r="FD208" s="217" t="s">
        <v>102</v>
      </c>
      <c r="FE208" s="217" t="s">
        <v>110</v>
      </c>
      <c r="FF208" s="217" t="s">
        <v>102</v>
      </c>
      <c r="FG208" s="217" t="s">
        <v>110</v>
      </c>
      <c r="FH208" s="217" t="s">
        <v>102</v>
      </c>
      <c r="FI208" s="309"/>
      <c r="FJ208" s="217"/>
      <c r="FK208" s="217"/>
      <c r="FL208" s="217"/>
      <c r="FM208" s="217"/>
      <c r="FN208" s="217"/>
      <c r="FO208" s="217"/>
      <c r="FP208" s="227"/>
      <c r="FQ208" s="237"/>
      <c r="FR208" s="333"/>
      <c r="FS208" s="333"/>
      <c r="FT208" s="333"/>
      <c r="FU208" s="309"/>
      <c r="FV208" s="309"/>
      <c r="FW208" s="217"/>
      <c r="FX208" s="333"/>
      <c r="FY208" s="333"/>
      <c r="FZ208" s="333"/>
      <c r="GA208" s="333"/>
      <c r="GB208" s="333"/>
      <c r="GC208" s="683"/>
      <c r="GD208" s="236"/>
      <c r="GE208" s="309"/>
      <c r="GF208" s="217"/>
      <c r="GG208" s="217"/>
      <c r="GH208" s="217"/>
      <c r="GI208" s="217"/>
      <c r="GJ208" s="217"/>
      <c r="GK208" s="217"/>
      <c r="GL208" s="217"/>
      <c r="GM208" s="217"/>
      <c r="GN208" s="217"/>
      <c r="GO208" s="217"/>
      <c r="GP208" s="217"/>
      <c r="GQ208" s="217"/>
      <c r="GR208" s="217"/>
      <c r="GS208" s="217"/>
      <c r="GT208" s="217"/>
      <c r="GU208" s="217"/>
      <c r="GV208" s="217"/>
      <c r="GW208" s="217"/>
      <c r="GX208" s="217"/>
      <c r="GY208" s="217"/>
      <c r="GZ208" s="217"/>
      <c r="HA208" s="217"/>
      <c r="HB208" s="217"/>
      <c r="HC208" s="227"/>
      <c r="HD208" s="236"/>
      <c r="HE208" s="217"/>
      <c r="HF208" s="217"/>
      <c r="HG208" s="217"/>
      <c r="HH208" s="217"/>
      <c r="HI208" s="217"/>
      <c r="HJ208" s="217"/>
      <c r="HK208" s="217"/>
      <c r="HL208" s="227" t="s">
        <v>287</v>
      </c>
      <c r="HM208" s="217"/>
      <c r="HN208" s="217"/>
      <c r="HO208" s="227"/>
      <c r="HP208" s="1060"/>
      <c r="HQ208" s="1060"/>
      <c r="HR208" s="1060"/>
      <c r="HS208" s="1060"/>
      <c r="HT208" s="1060"/>
      <c r="HU208" s="1060"/>
      <c r="HV208" s="1060"/>
      <c r="HW208" s="1060"/>
      <c r="HX208" s="1060"/>
      <c r="HY208" s="1060"/>
      <c r="HZ208" s="1060"/>
      <c r="IA208" s="1060"/>
      <c r="IB208" s="1060"/>
      <c r="IC208" s="1060"/>
      <c r="ID208" s="1060"/>
      <c r="IE208" s="1060"/>
      <c r="IF208" s="1060"/>
      <c r="IG208" s="1060"/>
      <c r="IH208" s="1060"/>
      <c r="II208" s="1060"/>
      <c r="IJ208" s="1060"/>
      <c r="IK208" s="1060"/>
      <c r="IL208" s="1060"/>
      <c r="IM208" s="1060"/>
    </row>
    <row r="209" spans="1:247" s="221" customFormat="1" ht="14.45" customHeight="1" thickBot="1" x14ac:dyDescent="0.3">
      <c r="A209" s="210">
        <v>208</v>
      </c>
      <c r="B209" s="210" t="s">
        <v>1482</v>
      </c>
      <c r="C209" s="210" t="s">
        <v>1483</v>
      </c>
      <c r="D209" s="412" t="s">
        <v>3917</v>
      </c>
      <c r="E209" s="1364" t="s">
        <v>4342</v>
      </c>
      <c r="F209" s="210">
        <v>96176792305</v>
      </c>
      <c r="G209" s="213" t="s">
        <v>147</v>
      </c>
      <c r="H209" s="1135">
        <v>37775</v>
      </c>
      <c r="I209" s="210">
        <v>21</v>
      </c>
      <c r="J209" s="210"/>
      <c r="K209" s="213" t="s">
        <v>489</v>
      </c>
      <c r="L209" s="213"/>
      <c r="M209" s="214" t="s">
        <v>1490</v>
      </c>
      <c r="N209" s="214"/>
      <c r="O209" s="214"/>
      <c r="P209" s="214"/>
      <c r="Q209" s="213" t="s">
        <v>1066</v>
      </c>
      <c r="R209" s="213"/>
      <c r="S209" s="213">
        <v>2024</v>
      </c>
      <c r="T209" s="213"/>
      <c r="U209" s="217" t="s">
        <v>100</v>
      </c>
      <c r="V209" s="217"/>
      <c r="W209" s="214" t="s">
        <v>101</v>
      </c>
      <c r="X209" s="214"/>
      <c r="Y209" s="214" t="s">
        <v>102</v>
      </c>
      <c r="Z209" s="214"/>
      <c r="AA209" s="214" t="s">
        <v>191</v>
      </c>
      <c r="AB209" s="214"/>
      <c r="AC209" s="214"/>
      <c r="AD209" s="214"/>
      <c r="AE209" s="214" t="s">
        <v>1379</v>
      </c>
      <c r="AF209" s="472" t="s">
        <v>192</v>
      </c>
      <c r="AG209" s="472" t="s">
        <v>193</v>
      </c>
      <c r="AH209" s="213" t="s">
        <v>105</v>
      </c>
      <c r="AI209" s="210" t="s">
        <v>102</v>
      </c>
      <c r="AJ209" s="213" t="s">
        <v>102</v>
      </c>
      <c r="AK209" s="1140">
        <v>45316</v>
      </c>
      <c r="AL209" s="213" t="s">
        <v>102</v>
      </c>
      <c r="AM209" s="472" t="s">
        <v>102</v>
      </c>
      <c r="AN209" s="214" t="s">
        <v>98</v>
      </c>
      <c r="AO209" s="222" t="s">
        <v>504</v>
      </c>
      <c r="AP209" s="213" t="s">
        <v>514</v>
      </c>
      <c r="AQ209" s="215" t="s">
        <v>515</v>
      </c>
      <c r="AR209" s="215" t="s">
        <v>515</v>
      </c>
      <c r="AS209" s="213" t="s">
        <v>107</v>
      </c>
      <c r="AT209" s="472" t="s">
        <v>102</v>
      </c>
      <c r="AU209" s="213" t="s">
        <v>102</v>
      </c>
      <c r="AV209" s="474" t="s">
        <v>12</v>
      </c>
      <c r="AW209" s="472" t="s">
        <v>1364</v>
      </c>
      <c r="AX209" s="999" t="s">
        <v>1133</v>
      </c>
      <c r="AY209" s="472" t="s">
        <v>12</v>
      </c>
      <c r="AZ209" s="210" t="s">
        <v>177</v>
      </c>
      <c r="BA209" s="210" t="s">
        <v>1409</v>
      </c>
      <c r="BB209" s="210" t="s">
        <v>179</v>
      </c>
      <c r="BC209" s="210"/>
      <c r="BD209" s="217" t="s">
        <v>1491</v>
      </c>
      <c r="BE209" s="228">
        <v>3</v>
      </c>
      <c r="BF209" s="251">
        <v>3</v>
      </c>
      <c r="BG209" s="250">
        <f t="shared" si="123"/>
        <v>0</v>
      </c>
      <c r="BH209" s="219">
        <v>6</v>
      </c>
      <c r="BI209" s="219">
        <v>6</v>
      </c>
      <c r="BJ209" s="225">
        <v>6</v>
      </c>
      <c r="BK209" s="225">
        <v>3</v>
      </c>
      <c r="BL209" s="218">
        <f t="shared" si="120"/>
        <v>15</v>
      </c>
      <c r="BM209" s="226">
        <f t="shared" si="121"/>
        <v>12</v>
      </c>
      <c r="BN209" s="218">
        <f t="shared" si="122"/>
        <v>3</v>
      </c>
      <c r="BO209" s="472" t="s">
        <v>97</v>
      </c>
      <c r="BP209" s="472" t="s">
        <v>102</v>
      </c>
      <c r="BQ209" s="472" t="s">
        <v>97</v>
      </c>
      <c r="BR209" s="472" t="s">
        <v>102</v>
      </c>
      <c r="BS209" s="472" t="s">
        <v>97</v>
      </c>
      <c r="BT209" s="472" t="s">
        <v>102</v>
      </c>
      <c r="BU209" s="472" t="s">
        <v>97</v>
      </c>
      <c r="BV209" s="472" t="s">
        <v>102</v>
      </c>
      <c r="BW209" s="472" t="s">
        <v>97</v>
      </c>
      <c r="BX209" s="472" t="s">
        <v>102</v>
      </c>
      <c r="BY209" s="472" t="s">
        <v>97</v>
      </c>
      <c r="BZ209" s="472" t="s">
        <v>102</v>
      </c>
      <c r="CA209" s="473" t="s">
        <v>97</v>
      </c>
      <c r="CB209" s="473" t="s">
        <v>102</v>
      </c>
      <c r="CC209" s="473" t="s">
        <v>97</v>
      </c>
      <c r="CD209" s="473" t="s">
        <v>102</v>
      </c>
      <c r="CE209" s="473" t="s">
        <v>97</v>
      </c>
      <c r="CF209" s="473" t="s">
        <v>102</v>
      </c>
      <c r="CG209" s="473" t="s">
        <v>97</v>
      </c>
      <c r="CH209" s="473" t="s">
        <v>102</v>
      </c>
      <c r="CI209" s="473" t="s">
        <v>97</v>
      </c>
      <c r="CJ209" s="473" t="s">
        <v>102</v>
      </c>
      <c r="CK209" s="473" t="s">
        <v>97</v>
      </c>
      <c r="CL209" s="473" t="s">
        <v>102</v>
      </c>
      <c r="CM209" s="473" t="s">
        <v>97</v>
      </c>
      <c r="CN209" s="473" t="s">
        <v>102</v>
      </c>
      <c r="CO209" s="473" t="s">
        <v>97</v>
      </c>
      <c r="CP209" s="473" t="s">
        <v>102</v>
      </c>
      <c r="CQ209" s="210" t="s">
        <v>97</v>
      </c>
      <c r="CR209" s="210" t="s">
        <v>102</v>
      </c>
      <c r="CS209" s="210" t="s">
        <v>97</v>
      </c>
      <c r="CT209" s="210" t="s">
        <v>102</v>
      </c>
      <c r="CU209" s="210" t="s">
        <v>97</v>
      </c>
      <c r="CV209" s="210" t="s">
        <v>102</v>
      </c>
      <c r="CW209" s="210" t="s">
        <v>97</v>
      </c>
      <c r="CX209" s="210" t="s">
        <v>102</v>
      </c>
      <c r="CY209" s="210" t="s">
        <v>97</v>
      </c>
      <c r="CZ209" s="210" t="s">
        <v>102</v>
      </c>
      <c r="DA209" s="210" t="s">
        <v>97</v>
      </c>
      <c r="DB209" s="210" t="s">
        <v>102</v>
      </c>
      <c r="DC209" s="210" t="s">
        <v>97</v>
      </c>
      <c r="DD209" s="210" t="s">
        <v>102</v>
      </c>
      <c r="DE209" s="210" t="s">
        <v>97</v>
      </c>
      <c r="DF209" s="210" t="s">
        <v>102</v>
      </c>
      <c r="DG209" s="210" t="s">
        <v>97</v>
      </c>
      <c r="DH209" s="210" t="s">
        <v>102</v>
      </c>
      <c r="DI209" s="210" t="s">
        <v>97</v>
      </c>
      <c r="DJ209" s="210" t="s">
        <v>102</v>
      </c>
      <c r="DK209" s="210" t="s">
        <v>97</v>
      </c>
      <c r="DL209" s="210" t="s">
        <v>102</v>
      </c>
      <c r="DM209" s="210" t="s">
        <v>97</v>
      </c>
      <c r="DN209" s="210" t="s">
        <v>102</v>
      </c>
      <c r="DO209" s="210" t="s">
        <v>97</v>
      </c>
      <c r="DP209" s="210" t="s">
        <v>102</v>
      </c>
      <c r="DQ209" s="210" t="s">
        <v>97</v>
      </c>
      <c r="DR209" s="210" t="s">
        <v>102</v>
      </c>
      <c r="DS209" s="210" t="s">
        <v>97</v>
      </c>
      <c r="DT209" s="210" t="s">
        <v>102</v>
      </c>
      <c r="DU209" s="210" t="s">
        <v>97</v>
      </c>
      <c r="DV209" s="210" t="s">
        <v>102</v>
      </c>
      <c r="DW209" s="210" t="s">
        <v>97</v>
      </c>
      <c r="DX209" s="210" t="s">
        <v>102</v>
      </c>
      <c r="DY209" s="217" t="s">
        <v>97</v>
      </c>
      <c r="DZ209" s="217" t="s">
        <v>102</v>
      </c>
      <c r="EA209" s="217" t="s">
        <v>97</v>
      </c>
      <c r="EB209" s="217" t="s">
        <v>102</v>
      </c>
      <c r="EC209" s="217" t="s">
        <v>97</v>
      </c>
      <c r="ED209" s="217" t="s">
        <v>102</v>
      </c>
      <c r="EE209" s="210" t="s">
        <v>97</v>
      </c>
      <c r="EF209" s="210" t="s">
        <v>102</v>
      </c>
      <c r="EG209" s="210" t="s">
        <v>97</v>
      </c>
      <c r="EH209" s="210" t="s">
        <v>102</v>
      </c>
      <c r="EI209" s="217" t="s">
        <v>97</v>
      </c>
      <c r="EJ209" s="217" t="s">
        <v>102</v>
      </c>
      <c r="EK209" s="217" t="s">
        <v>97</v>
      </c>
      <c r="EL209" s="217" t="s">
        <v>102</v>
      </c>
      <c r="EM209" s="210" t="s">
        <v>97</v>
      </c>
      <c r="EN209" s="210" t="s">
        <v>102</v>
      </c>
      <c r="EO209" s="210" t="s">
        <v>97</v>
      </c>
      <c r="EP209" s="326" t="s">
        <v>102</v>
      </c>
      <c r="EQ209" s="217" t="s">
        <v>110</v>
      </c>
      <c r="ER209" s="217" t="s">
        <v>287</v>
      </c>
      <c r="ES209" s="217" t="s">
        <v>97</v>
      </c>
      <c r="ET209" s="217" t="s">
        <v>102</v>
      </c>
      <c r="EU209" s="217" t="s">
        <v>97</v>
      </c>
      <c r="EV209" s="217" t="s">
        <v>102</v>
      </c>
      <c r="EW209" s="309"/>
      <c r="EX209" s="217"/>
      <c r="EY209" s="217"/>
      <c r="EZ209" s="217"/>
      <c r="FA209" s="217"/>
      <c r="FB209" s="227"/>
      <c r="FC209" s="217" t="s">
        <v>97</v>
      </c>
      <c r="FD209" s="217" t="s">
        <v>102</v>
      </c>
      <c r="FE209" s="217" t="s">
        <v>110</v>
      </c>
      <c r="FF209" s="217" t="s">
        <v>287</v>
      </c>
      <c r="FG209" s="217" t="s">
        <v>110</v>
      </c>
      <c r="FH209" s="217" t="s">
        <v>287</v>
      </c>
      <c r="FI209" s="309"/>
      <c r="FJ209" s="217"/>
      <c r="FK209" s="217"/>
      <c r="FL209" s="217"/>
      <c r="FM209" s="217"/>
      <c r="FN209" s="217"/>
      <c r="FO209" s="217"/>
      <c r="FP209" s="227"/>
      <c r="FQ209" s="237"/>
      <c r="FR209" s="217"/>
      <c r="FS209" s="217"/>
      <c r="FT209" s="217"/>
      <c r="FU209" s="309"/>
      <c r="FV209" s="309"/>
      <c r="FW209" s="217"/>
      <c r="FX209" s="217"/>
      <c r="FY209" s="217"/>
      <c r="FZ209" s="217"/>
      <c r="GA209" s="217"/>
      <c r="GB209" s="217"/>
      <c r="GC209" s="227"/>
      <c r="GD209" s="742" t="s">
        <v>181</v>
      </c>
      <c r="GE209" s="835" t="s">
        <v>110</v>
      </c>
      <c r="GF209" s="217" t="s">
        <v>110</v>
      </c>
      <c r="GG209" s="217" t="s">
        <v>110</v>
      </c>
      <c r="GH209" s="217" t="s">
        <v>97</v>
      </c>
      <c r="GI209" s="217" t="s">
        <v>287</v>
      </c>
      <c r="GJ209" s="217"/>
      <c r="GK209" s="217"/>
      <c r="GL209" s="217"/>
      <c r="GM209" s="217"/>
      <c r="GN209" s="217"/>
      <c r="GO209" s="217"/>
      <c r="GP209" s="790" t="s">
        <v>181</v>
      </c>
      <c r="GQ209" s="210" t="s">
        <v>97</v>
      </c>
      <c r="GR209" s="217" t="s">
        <v>287</v>
      </c>
      <c r="GS209" s="217" t="s">
        <v>110</v>
      </c>
      <c r="GT209" s="217" t="s">
        <v>1411</v>
      </c>
      <c r="GU209" s="217"/>
      <c r="GV209" s="217"/>
      <c r="GW209" s="217"/>
      <c r="GX209" s="217"/>
      <c r="GY209" s="217"/>
      <c r="GZ209" s="217"/>
      <c r="HA209" s="217"/>
      <c r="HB209" s="217"/>
      <c r="HC209" s="227"/>
      <c r="HD209" s="742" t="s">
        <v>181</v>
      </c>
      <c r="HE209" s="217"/>
      <c r="HF209" s="217" t="s">
        <v>287</v>
      </c>
      <c r="HG209" s="217"/>
      <c r="HH209" s="217"/>
      <c r="HI209" s="730"/>
      <c r="HJ209" s="730"/>
      <c r="HK209" s="730"/>
      <c r="HL209" s="227" t="s">
        <v>287</v>
      </c>
      <c r="HM209" s="730"/>
      <c r="HN209" s="217"/>
      <c r="HO209" s="227"/>
      <c r="HP209" s="1061" t="s">
        <v>181</v>
      </c>
      <c r="HQ209" s="1060"/>
      <c r="HR209" s="1060"/>
      <c r="HS209" s="1060"/>
      <c r="HT209" s="1060"/>
      <c r="HU209" s="1060"/>
      <c r="HV209" s="1061" t="s">
        <v>181</v>
      </c>
      <c r="HW209" s="1060"/>
      <c r="HX209" s="1060"/>
      <c r="HY209" s="1060"/>
      <c r="HZ209" s="1060"/>
      <c r="IA209" s="1060"/>
      <c r="IB209" s="1060" t="s">
        <v>184</v>
      </c>
      <c r="IC209" s="1060"/>
      <c r="ID209" s="1060"/>
      <c r="IE209" s="1060" t="s">
        <v>184</v>
      </c>
      <c r="IF209" s="1060"/>
      <c r="IG209" s="1060"/>
      <c r="IH209" s="1060"/>
      <c r="II209" s="1060"/>
      <c r="IJ209" s="1060"/>
      <c r="IK209" s="1060"/>
      <c r="IL209" s="1060"/>
      <c r="IM209" s="1060"/>
    </row>
    <row r="210" spans="1:247" s="221" customFormat="1" ht="14.45" customHeight="1" thickBot="1" x14ac:dyDescent="0.3">
      <c r="A210" s="210">
        <v>209</v>
      </c>
      <c r="B210" s="210" t="s">
        <v>1488</v>
      </c>
      <c r="C210" s="210" t="s">
        <v>1489</v>
      </c>
      <c r="D210" s="412" t="s">
        <v>3918</v>
      </c>
      <c r="E210" s="1364" t="s">
        <v>4343</v>
      </c>
      <c r="F210" s="210">
        <v>96176996499</v>
      </c>
      <c r="G210" s="213" t="s">
        <v>147</v>
      </c>
      <c r="H210" s="1135">
        <v>26447</v>
      </c>
      <c r="I210" s="210">
        <v>52</v>
      </c>
      <c r="J210" s="210"/>
      <c r="K210" s="213" t="s">
        <v>489</v>
      </c>
      <c r="L210" s="213"/>
      <c r="M210" s="214" t="s">
        <v>1494</v>
      </c>
      <c r="N210" s="214"/>
      <c r="O210" s="214"/>
      <c r="P210" s="214"/>
      <c r="Q210" s="213" t="s">
        <v>1495</v>
      </c>
      <c r="R210" s="213"/>
      <c r="S210" s="213">
        <v>2023</v>
      </c>
      <c r="T210" s="213"/>
      <c r="U210" s="217" t="s">
        <v>491</v>
      </c>
      <c r="V210" s="217"/>
      <c r="W210" s="214" t="s">
        <v>511</v>
      </c>
      <c r="X210" s="214"/>
      <c r="Y210" s="214" t="s">
        <v>102</v>
      </c>
      <c r="Z210" s="214"/>
      <c r="AA210" s="214" t="s">
        <v>419</v>
      </c>
      <c r="AB210" s="214"/>
      <c r="AC210" s="214"/>
      <c r="AD210" s="214"/>
      <c r="AE210" s="214" t="s">
        <v>1360</v>
      </c>
      <c r="AF210" s="472" t="s">
        <v>103</v>
      </c>
      <c r="AG210" s="472" t="s">
        <v>176</v>
      </c>
      <c r="AH210" s="213" t="s">
        <v>119</v>
      </c>
      <c r="AI210" s="210" t="s">
        <v>1497</v>
      </c>
      <c r="AJ210" s="213" t="s">
        <v>1498</v>
      </c>
      <c r="AK210" s="1140">
        <v>45428</v>
      </c>
      <c r="AL210" s="503" t="s">
        <v>102</v>
      </c>
      <c r="AM210" s="472" t="s">
        <v>102</v>
      </c>
      <c r="AN210" s="214" t="s">
        <v>807</v>
      </c>
      <c r="AO210" s="222" t="s">
        <v>236</v>
      </c>
      <c r="AP210" s="213" t="s">
        <v>110</v>
      </c>
      <c r="AQ210" s="215" t="s">
        <v>482</v>
      </c>
      <c r="AR210" s="216">
        <v>120</v>
      </c>
      <c r="AS210" s="252" t="s">
        <v>107</v>
      </c>
      <c r="AT210" s="472" t="s">
        <v>102</v>
      </c>
      <c r="AU210" s="503" t="s">
        <v>53</v>
      </c>
      <c r="AV210" s="474" t="s">
        <v>12</v>
      </c>
      <c r="AW210" s="472" t="s">
        <v>1364</v>
      </c>
      <c r="AX210" s="999" t="s">
        <v>1133</v>
      </c>
      <c r="AY210" s="472" t="s">
        <v>12</v>
      </c>
      <c r="AZ210" s="210" t="s">
        <v>177</v>
      </c>
      <c r="BA210" s="210" t="s">
        <v>1325</v>
      </c>
      <c r="BB210" s="210" t="s">
        <v>577</v>
      </c>
      <c r="BC210" s="210"/>
      <c r="BD210" s="790" t="s">
        <v>1499</v>
      </c>
      <c r="BE210" s="684">
        <v>3</v>
      </c>
      <c r="BF210" s="251">
        <v>3</v>
      </c>
      <c r="BG210" s="251">
        <f t="shared" si="123"/>
        <v>0</v>
      </c>
      <c r="BH210" s="219">
        <v>6</v>
      </c>
      <c r="BI210" s="219">
        <v>6</v>
      </c>
      <c r="BJ210" s="225">
        <v>6</v>
      </c>
      <c r="BK210" s="225">
        <v>3</v>
      </c>
      <c r="BL210" s="218">
        <f t="shared" si="120"/>
        <v>15</v>
      </c>
      <c r="BM210" s="226">
        <f t="shared" si="121"/>
        <v>12</v>
      </c>
      <c r="BN210" s="218">
        <f t="shared" si="122"/>
        <v>3</v>
      </c>
      <c r="BO210" s="472" t="s">
        <v>97</v>
      </c>
      <c r="BP210" s="472" t="s">
        <v>102</v>
      </c>
      <c r="BQ210" s="472" t="s">
        <v>97</v>
      </c>
      <c r="BR210" s="472" t="s">
        <v>102</v>
      </c>
      <c r="BS210" s="472" t="s">
        <v>97</v>
      </c>
      <c r="BT210" s="472" t="s">
        <v>102</v>
      </c>
      <c r="BU210" s="472" t="s">
        <v>97</v>
      </c>
      <c r="BV210" s="472" t="s">
        <v>102</v>
      </c>
      <c r="BW210" s="472" t="s">
        <v>97</v>
      </c>
      <c r="BX210" s="472" t="s">
        <v>102</v>
      </c>
      <c r="BY210" s="472" t="s">
        <v>97</v>
      </c>
      <c r="BZ210" s="472" t="s">
        <v>102</v>
      </c>
      <c r="CA210" s="473" t="s">
        <v>97</v>
      </c>
      <c r="CB210" s="473" t="s">
        <v>102</v>
      </c>
      <c r="CC210" s="473" t="s">
        <v>97</v>
      </c>
      <c r="CD210" s="473" t="s">
        <v>102</v>
      </c>
      <c r="CE210" s="473" t="s">
        <v>97</v>
      </c>
      <c r="CF210" s="473" t="s">
        <v>102</v>
      </c>
      <c r="CG210" s="473" t="s">
        <v>97</v>
      </c>
      <c r="CH210" s="473" t="s">
        <v>102</v>
      </c>
      <c r="CI210" s="473" t="s">
        <v>97</v>
      </c>
      <c r="CJ210" s="473" t="s">
        <v>102</v>
      </c>
      <c r="CK210" s="473" t="s">
        <v>97</v>
      </c>
      <c r="CL210" s="473" t="s">
        <v>102</v>
      </c>
      <c r="CM210" s="473" t="s">
        <v>97</v>
      </c>
      <c r="CN210" s="473" t="s">
        <v>102</v>
      </c>
      <c r="CO210" s="473" t="s">
        <v>97</v>
      </c>
      <c r="CP210" s="473" t="s">
        <v>102</v>
      </c>
      <c r="CQ210" s="210" t="s">
        <v>97</v>
      </c>
      <c r="CR210" s="210" t="s">
        <v>102</v>
      </c>
      <c r="CS210" s="210" t="s">
        <v>97</v>
      </c>
      <c r="CT210" s="210" t="s">
        <v>102</v>
      </c>
      <c r="CU210" s="210" t="s">
        <v>97</v>
      </c>
      <c r="CV210" s="210" t="s">
        <v>102</v>
      </c>
      <c r="CW210" s="210" t="s">
        <v>97</v>
      </c>
      <c r="CX210" s="210" t="s">
        <v>102</v>
      </c>
      <c r="CY210" s="210" t="s">
        <v>97</v>
      </c>
      <c r="CZ210" s="210" t="s">
        <v>102</v>
      </c>
      <c r="DA210" s="210" t="s">
        <v>97</v>
      </c>
      <c r="DB210" s="210" t="s">
        <v>102</v>
      </c>
      <c r="DC210" s="210" t="s">
        <v>97</v>
      </c>
      <c r="DD210" s="210" t="s">
        <v>102</v>
      </c>
      <c r="DE210" s="210" t="s">
        <v>97</v>
      </c>
      <c r="DF210" s="210" t="s">
        <v>102</v>
      </c>
      <c r="DG210" s="210" t="s">
        <v>97</v>
      </c>
      <c r="DH210" s="210" t="s">
        <v>102</v>
      </c>
      <c r="DI210" s="210" t="s">
        <v>97</v>
      </c>
      <c r="DJ210" s="210" t="s">
        <v>102</v>
      </c>
      <c r="DK210" s="210" t="s">
        <v>97</v>
      </c>
      <c r="DL210" s="210" t="s">
        <v>102</v>
      </c>
      <c r="DM210" s="210" t="s">
        <v>97</v>
      </c>
      <c r="DN210" s="210" t="s">
        <v>102</v>
      </c>
      <c r="DO210" s="210" t="s">
        <v>97</v>
      </c>
      <c r="DP210" s="210" t="s">
        <v>102</v>
      </c>
      <c r="DQ210" s="210" t="s">
        <v>97</v>
      </c>
      <c r="DR210" s="210" t="s">
        <v>102</v>
      </c>
      <c r="DS210" s="210" t="s">
        <v>97</v>
      </c>
      <c r="DT210" s="210" t="s">
        <v>102</v>
      </c>
      <c r="DU210" s="210" t="s">
        <v>97</v>
      </c>
      <c r="DV210" s="210" t="s">
        <v>102</v>
      </c>
      <c r="DW210" s="210" t="s">
        <v>97</v>
      </c>
      <c r="DX210" s="210" t="s">
        <v>102</v>
      </c>
      <c r="DY210" s="217" t="s">
        <v>97</v>
      </c>
      <c r="DZ210" s="217" t="s">
        <v>102</v>
      </c>
      <c r="EA210" s="217" t="s">
        <v>97</v>
      </c>
      <c r="EB210" s="217" t="s">
        <v>102</v>
      </c>
      <c r="EC210" s="217" t="s">
        <v>97</v>
      </c>
      <c r="ED210" s="217" t="s">
        <v>102</v>
      </c>
      <c r="EE210" s="210" t="s">
        <v>97</v>
      </c>
      <c r="EF210" s="210" t="s">
        <v>102</v>
      </c>
      <c r="EG210" s="210" t="s">
        <v>97</v>
      </c>
      <c r="EH210" s="210" t="s">
        <v>102</v>
      </c>
      <c r="EI210" s="217" t="s">
        <v>97</v>
      </c>
      <c r="EJ210" s="217" t="s">
        <v>102</v>
      </c>
      <c r="EK210" s="217" t="s">
        <v>97</v>
      </c>
      <c r="EL210" s="217" t="s">
        <v>102</v>
      </c>
      <c r="EM210" s="210" t="s">
        <v>97</v>
      </c>
      <c r="EN210" s="210" t="s">
        <v>102</v>
      </c>
      <c r="EO210" s="210" t="s">
        <v>97</v>
      </c>
      <c r="EP210" s="326" t="s">
        <v>102</v>
      </c>
      <c r="EQ210" s="217" t="s">
        <v>110</v>
      </c>
      <c r="ER210" s="217" t="s">
        <v>287</v>
      </c>
      <c r="ES210" s="217" t="s">
        <v>110</v>
      </c>
      <c r="ET210" s="217" t="s">
        <v>287</v>
      </c>
      <c r="EU210" s="217" t="s">
        <v>97</v>
      </c>
      <c r="EV210" s="217" t="s">
        <v>102</v>
      </c>
      <c r="EW210" s="309"/>
      <c r="EX210" s="217"/>
      <c r="EY210" s="217"/>
      <c r="EZ210" s="217"/>
      <c r="FA210" s="217"/>
      <c r="FB210" s="227"/>
      <c r="FC210" s="217" t="s">
        <v>97</v>
      </c>
      <c r="FD210" s="217" t="s">
        <v>102</v>
      </c>
      <c r="FE210" s="217" t="s">
        <v>97</v>
      </c>
      <c r="FF210" s="217" t="s">
        <v>102</v>
      </c>
      <c r="FG210" s="217" t="s">
        <v>110</v>
      </c>
      <c r="FH210" s="217" t="s">
        <v>287</v>
      </c>
      <c r="FI210" s="309"/>
      <c r="FJ210" s="217"/>
      <c r="FK210" s="217"/>
      <c r="FL210" s="217"/>
      <c r="FM210" s="217"/>
      <c r="FN210" s="217"/>
      <c r="FO210" s="217"/>
      <c r="FP210" s="227"/>
      <c r="FQ210" s="237"/>
      <c r="FR210" s="256"/>
      <c r="FS210" s="256"/>
      <c r="FT210" s="256"/>
      <c r="FU210" s="309"/>
      <c r="FV210" s="309"/>
      <c r="FW210" s="217"/>
      <c r="FX210" s="256"/>
      <c r="FY210" s="256"/>
      <c r="FZ210" s="256"/>
      <c r="GA210" s="256"/>
      <c r="GB210" s="256"/>
      <c r="GC210" s="681"/>
      <c r="GD210" s="236" t="s">
        <v>181</v>
      </c>
      <c r="GE210" s="309" t="s">
        <v>110</v>
      </c>
      <c r="GF210" s="217" t="s">
        <v>110</v>
      </c>
      <c r="GG210" s="217" t="s">
        <v>110</v>
      </c>
      <c r="GH210" s="217" t="s">
        <v>97</v>
      </c>
      <c r="GI210" s="217" t="s">
        <v>143</v>
      </c>
      <c r="GJ210" s="217"/>
      <c r="GK210" s="217"/>
      <c r="GL210" s="217"/>
      <c r="GM210" s="217"/>
      <c r="GN210" s="217"/>
      <c r="GO210" s="217"/>
      <c r="GP210" s="790" t="s">
        <v>181</v>
      </c>
      <c r="GQ210" s="210" t="s">
        <v>97</v>
      </c>
      <c r="GR210" s="217" t="s">
        <v>143</v>
      </c>
      <c r="GS210" s="217" t="s">
        <v>110</v>
      </c>
      <c r="GT210" s="217" t="s">
        <v>1411</v>
      </c>
      <c r="GU210" s="217"/>
      <c r="GV210" s="217"/>
      <c r="GW210" s="217"/>
      <c r="GX210" s="217"/>
      <c r="GY210" s="217"/>
      <c r="GZ210" s="217"/>
      <c r="HA210" s="217"/>
      <c r="HB210" s="217"/>
      <c r="HC210" s="227"/>
      <c r="HD210" s="742" t="s">
        <v>181</v>
      </c>
      <c r="HE210" s="217"/>
      <c r="HF210" s="217" t="s">
        <v>287</v>
      </c>
      <c r="HG210" s="217"/>
      <c r="HH210" s="217"/>
      <c r="HI210" s="730"/>
      <c r="HJ210" s="730"/>
      <c r="HK210" s="730"/>
      <c r="HL210" s="227" t="s">
        <v>287</v>
      </c>
      <c r="HM210" s="730"/>
      <c r="HN210" s="217"/>
      <c r="HO210" s="227"/>
      <c r="HP210" s="1061" t="s">
        <v>181</v>
      </c>
      <c r="HQ210" s="1060"/>
      <c r="HR210" s="1060"/>
      <c r="HS210" s="1060"/>
      <c r="HT210" s="1060"/>
      <c r="HU210" s="1060"/>
      <c r="HV210" s="1061" t="s">
        <v>181</v>
      </c>
      <c r="HW210" s="1060"/>
      <c r="HX210" s="1060"/>
      <c r="HY210" s="1060"/>
      <c r="HZ210" s="1060"/>
      <c r="IA210" s="1060"/>
      <c r="IB210" s="1060" t="s">
        <v>184</v>
      </c>
      <c r="IC210" s="1060"/>
      <c r="ID210" s="1060"/>
      <c r="IE210" s="1060" t="s">
        <v>184</v>
      </c>
      <c r="IF210" s="1060"/>
      <c r="IG210" s="1060"/>
      <c r="IH210" s="1060"/>
      <c r="II210" s="1060"/>
      <c r="IJ210" s="1060"/>
      <c r="IK210" s="1060"/>
      <c r="IL210" s="1060"/>
      <c r="IM210" s="1060"/>
    </row>
    <row r="211" spans="1:247" s="221" customFormat="1" ht="14.45" customHeight="1" thickBot="1" x14ac:dyDescent="0.3">
      <c r="A211" s="210">
        <v>210</v>
      </c>
      <c r="B211" s="210" t="s">
        <v>1492</v>
      </c>
      <c r="C211" s="210" t="s">
        <v>1493</v>
      </c>
      <c r="D211" s="412" t="s">
        <v>3919</v>
      </c>
      <c r="E211" s="1364" t="s">
        <v>4344</v>
      </c>
      <c r="F211" s="210" t="s">
        <v>1502</v>
      </c>
      <c r="G211" s="213" t="s">
        <v>96</v>
      </c>
      <c r="H211" s="1135">
        <v>35831</v>
      </c>
      <c r="I211" s="210">
        <v>26</v>
      </c>
      <c r="J211" s="210"/>
      <c r="K211" s="213" t="s">
        <v>489</v>
      </c>
      <c r="L211" s="213"/>
      <c r="M211" s="214" t="s">
        <v>1503</v>
      </c>
      <c r="N211" s="214"/>
      <c r="O211" s="214"/>
      <c r="P211" s="214"/>
      <c r="Q211" s="213" t="s">
        <v>1504</v>
      </c>
      <c r="R211" s="213"/>
      <c r="S211" s="213">
        <v>2022</v>
      </c>
      <c r="T211" s="213"/>
      <c r="U211" s="217" t="s">
        <v>100</v>
      </c>
      <c r="V211" s="217"/>
      <c r="W211" s="214" t="s">
        <v>101</v>
      </c>
      <c r="X211" s="214"/>
      <c r="Y211" s="214" t="s">
        <v>102</v>
      </c>
      <c r="Z211" s="214"/>
      <c r="AA211" s="214" t="s">
        <v>191</v>
      </c>
      <c r="AB211" s="214"/>
      <c r="AC211" s="214"/>
      <c r="AD211" s="214"/>
      <c r="AE211" s="214" t="s">
        <v>1379</v>
      </c>
      <c r="AF211" s="472" t="s">
        <v>192</v>
      </c>
      <c r="AG211" s="472" t="s">
        <v>193</v>
      </c>
      <c r="AH211" s="213" t="s">
        <v>119</v>
      </c>
      <c r="AI211" s="210" t="s">
        <v>1505</v>
      </c>
      <c r="AJ211" s="213" t="s">
        <v>1506</v>
      </c>
      <c r="AK211" s="1140">
        <v>45408</v>
      </c>
      <c r="AL211" s="217" t="s">
        <v>102</v>
      </c>
      <c r="AM211" s="472" t="s">
        <v>102</v>
      </c>
      <c r="AN211" s="214" t="s">
        <v>209</v>
      </c>
      <c r="AO211" s="222" t="s">
        <v>122</v>
      </c>
      <c r="AP211" s="213" t="s">
        <v>110</v>
      </c>
      <c r="AQ211" s="215" t="s">
        <v>482</v>
      </c>
      <c r="AR211" s="216">
        <v>120</v>
      </c>
      <c r="AS211" s="213" t="s">
        <v>107</v>
      </c>
      <c r="AT211" s="472" t="s">
        <v>102</v>
      </c>
      <c r="AU211" s="217" t="s">
        <v>1507</v>
      </c>
      <c r="AV211" s="474" t="s">
        <v>12</v>
      </c>
      <c r="AW211" s="472" t="s">
        <v>1364</v>
      </c>
      <c r="AX211" s="999" t="s">
        <v>1133</v>
      </c>
      <c r="AY211" s="210" t="s">
        <v>1133</v>
      </c>
      <c r="AZ211" s="210" t="s">
        <v>177</v>
      </c>
      <c r="BA211" s="210" t="s">
        <v>178</v>
      </c>
      <c r="BB211" s="210" t="s">
        <v>179</v>
      </c>
      <c r="BC211" s="210"/>
      <c r="BD211" s="217" t="s">
        <v>1508</v>
      </c>
      <c r="BE211" s="228">
        <v>3</v>
      </c>
      <c r="BF211" s="219">
        <v>3</v>
      </c>
      <c r="BG211" s="219">
        <f t="shared" si="123"/>
        <v>0</v>
      </c>
      <c r="BH211" s="250">
        <v>7.5</v>
      </c>
      <c r="BI211" s="690">
        <v>7.5</v>
      </c>
      <c r="BJ211" s="225">
        <v>4.5</v>
      </c>
      <c r="BK211" s="225">
        <v>3</v>
      </c>
      <c r="BL211" s="218">
        <f t="shared" si="120"/>
        <v>15</v>
      </c>
      <c r="BM211" s="226">
        <f t="shared" si="121"/>
        <v>13.5</v>
      </c>
      <c r="BN211" s="219">
        <f t="shared" si="122"/>
        <v>1.5</v>
      </c>
      <c r="BO211" s="472" t="s">
        <v>97</v>
      </c>
      <c r="BP211" s="472" t="s">
        <v>102</v>
      </c>
      <c r="BQ211" s="472" t="s">
        <v>97</v>
      </c>
      <c r="BR211" s="472" t="s">
        <v>102</v>
      </c>
      <c r="BS211" s="472" t="s">
        <v>97</v>
      </c>
      <c r="BT211" s="472" t="s">
        <v>102</v>
      </c>
      <c r="BU211" s="472" t="s">
        <v>97</v>
      </c>
      <c r="BV211" s="472" t="s">
        <v>102</v>
      </c>
      <c r="BW211" s="472" t="s">
        <v>97</v>
      </c>
      <c r="BX211" s="472" t="s">
        <v>102</v>
      </c>
      <c r="BY211" s="472" t="s">
        <v>97</v>
      </c>
      <c r="BZ211" s="472" t="s">
        <v>102</v>
      </c>
      <c r="CA211" s="473" t="s">
        <v>97</v>
      </c>
      <c r="CB211" s="473" t="s">
        <v>102</v>
      </c>
      <c r="CC211" s="473" t="s">
        <v>97</v>
      </c>
      <c r="CD211" s="473" t="s">
        <v>102</v>
      </c>
      <c r="CE211" s="473" t="s">
        <v>97</v>
      </c>
      <c r="CF211" s="473" t="s">
        <v>102</v>
      </c>
      <c r="CG211" s="473" t="s">
        <v>97</v>
      </c>
      <c r="CH211" s="473" t="s">
        <v>102</v>
      </c>
      <c r="CI211" s="473" t="s">
        <v>97</v>
      </c>
      <c r="CJ211" s="473" t="s">
        <v>102</v>
      </c>
      <c r="CK211" s="473" t="s">
        <v>97</v>
      </c>
      <c r="CL211" s="473" t="s">
        <v>102</v>
      </c>
      <c r="CM211" s="473" t="s">
        <v>97</v>
      </c>
      <c r="CN211" s="473" t="s">
        <v>102</v>
      </c>
      <c r="CO211" s="473" t="s">
        <v>97</v>
      </c>
      <c r="CP211" s="473" t="s">
        <v>102</v>
      </c>
      <c r="CQ211" s="210" t="s">
        <v>97</v>
      </c>
      <c r="CR211" s="210" t="s">
        <v>102</v>
      </c>
      <c r="CS211" s="210" t="s">
        <v>97</v>
      </c>
      <c r="CT211" s="210" t="s">
        <v>102</v>
      </c>
      <c r="CU211" s="210" t="s">
        <v>97</v>
      </c>
      <c r="CV211" s="210" t="s">
        <v>102</v>
      </c>
      <c r="CW211" s="210" t="s">
        <v>97</v>
      </c>
      <c r="CX211" s="210" t="s">
        <v>102</v>
      </c>
      <c r="CY211" s="210" t="s">
        <v>97</v>
      </c>
      <c r="CZ211" s="210" t="s">
        <v>102</v>
      </c>
      <c r="DA211" s="210" t="s">
        <v>97</v>
      </c>
      <c r="DB211" s="210" t="s">
        <v>102</v>
      </c>
      <c r="DC211" s="210" t="s">
        <v>97</v>
      </c>
      <c r="DD211" s="210" t="s">
        <v>102</v>
      </c>
      <c r="DE211" s="210" t="s">
        <v>97</v>
      </c>
      <c r="DF211" s="210" t="s">
        <v>102</v>
      </c>
      <c r="DG211" s="210" t="s">
        <v>97</v>
      </c>
      <c r="DH211" s="210" t="s">
        <v>102</v>
      </c>
      <c r="DI211" s="210" t="s">
        <v>97</v>
      </c>
      <c r="DJ211" s="210" t="s">
        <v>102</v>
      </c>
      <c r="DK211" s="210" t="s">
        <v>97</v>
      </c>
      <c r="DL211" s="210" t="s">
        <v>102</v>
      </c>
      <c r="DM211" s="210" t="s">
        <v>97</v>
      </c>
      <c r="DN211" s="210" t="s">
        <v>102</v>
      </c>
      <c r="DO211" s="210" t="s">
        <v>97</v>
      </c>
      <c r="DP211" s="210" t="s">
        <v>102</v>
      </c>
      <c r="DQ211" s="210" t="s">
        <v>97</v>
      </c>
      <c r="DR211" s="210" t="s">
        <v>102</v>
      </c>
      <c r="DS211" s="210" t="s">
        <v>97</v>
      </c>
      <c r="DT211" s="210" t="s">
        <v>102</v>
      </c>
      <c r="DU211" s="210" t="s">
        <v>97</v>
      </c>
      <c r="DV211" s="210" t="s">
        <v>102</v>
      </c>
      <c r="DW211" s="210" t="s">
        <v>97</v>
      </c>
      <c r="DX211" s="210" t="s">
        <v>102</v>
      </c>
      <c r="DY211" s="217" t="s">
        <v>97</v>
      </c>
      <c r="DZ211" s="217" t="s">
        <v>102</v>
      </c>
      <c r="EA211" s="217" t="s">
        <v>97</v>
      </c>
      <c r="EB211" s="217" t="s">
        <v>102</v>
      </c>
      <c r="EC211" s="217" t="s">
        <v>97</v>
      </c>
      <c r="ED211" s="217" t="s">
        <v>102</v>
      </c>
      <c r="EE211" s="210" t="s">
        <v>97</v>
      </c>
      <c r="EF211" s="210" t="s">
        <v>102</v>
      </c>
      <c r="EG211" s="210" t="s">
        <v>97</v>
      </c>
      <c r="EH211" s="210" t="s">
        <v>102</v>
      </c>
      <c r="EI211" s="217" t="s">
        <v>97</v>
      </c>
      <c r="EJ211" s="217" t="s">
        <v>102</v>
      </c>
      <c r="EK211" s="217" t="s">
        <v>97</v>
      </c>
      <c r="EL211" s="217" t="s">
        <v>102</v>
      </c>
      <c r="EM211" s="210" t="s">
        <v>97</v>
      </c>
      <c r="EN211" s="210" t="s">
        <v>102</v>
      </c>
      <c r="EO211" s="210" t="s">
        <v>97</v>
      </c>
      <c r="EP211" s="210" t="s">
        <v>102</v>
      </c>
      <c r="EQ211" s="331" t="s">
        <v>110</v>
      </c>
      <c r="ER211" s="331" t="s">
        <v>351</v>
      </c>
      <c r="ES211" s="331" t="s">
        <v>110</v>
      </c>
      <c r="ET211" s="331" t="s">
        <v>351</v>
      </c>
      <c r="EU211" s="331" t="s">
        <v>110</v>
      </c>
      <c r="EV211" s="331" t="s">
        <v>314</v>
      </c>
      <c r="EW211" s="217"/>
      <c r="EX211" s="217"/>
      <c r="EY211" s="217"/>
      <c r="EZ211" s="217"/>
      <c r="FA211" s="217"/>
      <c r="FB211" s="227"/>
      <c r="FC211" s="332"/>
      <c r="FI211" s="236" t="s">
        <v>181</v>
      </c>
      <c r="FJ211" s="217" t="s">
        <v>287</v>
      </c>
      <c r="FK211" s="217" t="s">
        <v>110</v>
      </c>
      <c r="FL211" s="217"/>
      <c r="FM211" s="217"/>
      <c r="FN211" s="217"/>
      <c r="FO211" s="217"/>
      <c r="FP211" s="227"/>
      <c r="FQ211" s="227"/>
      <c r="FR211" s="392" t="s">
        <v>181</v>
      </c>
      <c r="FS211" s="393" t="s">
        <v>110</v>
      </c>
      <c r="FT211" s="394" t="s">
        <v>287</v>
      </c>
      <c r="FU211" s="309" t="s">
        <v>181</v>
      </c>
      <c r="FV211" s="309" t="s">
        <v>110</v>
      </c>
      <c r="FW211" s="227" t="s">
        <v>143</v>
      </c>
      <c r="FX211" s="392"/>
      <c r="FY211" s="393"/>
      <c r="FZ211" s="393"/>
      <c r="GA211" s="393"/>
      <c r="GB211" s="393"/>
      <c r="GC211" s="721"/>
      <c r="GD211" s="236"/>
      <c r="GE211" s="309"/>
      <c r="GF211" s="217"/>
      <c r="GG211" s="217"/>
      <c r="GH211" s="217"/>
      <c r="GI211" s="217"/>
      <c r="GJ211" s="217"/>
      <c r="GK211" s="217"/>
      <c r="GL211" s="217"/>
      <c r="GM211" s="217"/>
      <c r="GN211" s="217"/>
      <c r="GO211" s="217"/>
      <c r="GP211" s="217"/>
      <c r="GQ211" s="217"/>
      <c r="GR211" s="217"/>
      <c r="GS211" s="217" t="s">
        <v>110</v>
      </c>
      <c r="GT211" s="217" t="s">
        <v>526</v>
      </c>
      <c r="GU211" s="217" t="s">
        <v>181</v>
      </c>
      <c r="GV211" s="217" t="s">
        <v>110</v>
      </c>
      <c r="GW211" s="217" t="s">
        <v>287</v>
      </c>
      <c r="GX211" s="217"/>
      <c r="GY211" s="217"/>
      <c r="GZ211" s="217"/>
      <c r="HA211" s="217" t="s">
        <v>181</v>
      </c>
      <c r="HB211" s="217" t="s">
        <v>110</v>
      </c>
      <c r="HC211" s="227" t="s">
        <v>287</v>
      </c>
      <c r="HD211" s="236"/>
      <c r="HE211" s="217"/>
      <c r="HF211" s="217"/>
      <c r="HG211" s="217"/>
      <c r="HH211" s="217"/>
      <c r="HI211" s="730"/>
      <c r="HJ211" s="217" t="s">
        <v>181</v>
      </c>
      <c r="HK211" s="217" t="s">
        <v>110</v>
      </c>
      <c r="HL211" s="227" t="s">
        <v>287</v>
      </c>
      <c r="HM211" s="217"/>
      <c r="HN211" s="217" t="s">
        <v>110</v>
      </c>
      <c r="HO211" s="227"/>
      <c r="HP211" s="1060"/>
      <c r="HQ211" s="1060"/>
      <c r="HR211" s="1060"/>
      <c r="HS211" s="1060"/>
      <c r="HT211" s="1060"/>
      <c r="HU211" s="1060"/>
      <c r="HV211" s="1061" t="s">
        <v>181</v>
      </c>
      <c r="HW211" s="1060"/>
      <c r="HX211" s="1060"/>
      <c r="HY211" s="1060"/>
      <c r="HZ211" s="1060"/>
      <c r="IA211" s="1060"/>
      <c r="IB211" s="1060"/>
      <c r="IC211" s="1060"/>
      <c r="ID211" s="1060"/>
      <c r="IE211" s="1060"/>
      <c r="IF211" s="1060"/>
      <c r="IG211" s="1060"/>
      <c r="IH211" s="1060"/>
      <c r="II211" s="1060"/>
      <c r="IJ211" s="1060"/>
      <c r="IK211" s="1060"/>
      <c r="IL211" s="1060"/>
      <c r="IM211" s="1060"/>
    </row>
    <row r="212" spans="1:247" s="221" customFormat="1" ht="14.45" customHeight="1" thickBot="1" x14ac:dyDescent="0.3">
      <c r="A212" s="210">
        <v>211</v>
      </c>
      <c r="B212" s="210" t="s">
        <v>1500</v>
      </c>
      <c r="C212" s="210" t="s">
        <v>1501</v>
      </c>
      <c r="D212" s="412" t="s">
        <v>3920</v>
      </c>
      <c r="E212" s="1364" t="s">
        <v>4345</v>
      </c>
      <c r="F212" s="210" t="s">
        <v>1511</v>
      </c>
      <c r="G212" s="213" t="s">
        <v>147</v>
      </c>
      <c r="H212" s="1135">
        <v>36819</v>
      </c>
      <c r="I212" s="210">
        <v>24</v>
      </c>
      <c r="J212" s="210"/>
      <c r="K212" s="213" t="s">
        <v>563</v>
      </c>
      <c r="L212" s="213"/>
      <c r="M212" s="214" t="s">
        <v>418</v>
      </c>
      <c r="N212" s="214"/>
      <c r="O212" s="214"/>
      <c r="P212" s="214"/>
      <c r="Q212" s="213" t="s">
        <v>1512</v>
      </c>
      <c r="R212" s="213"/>
      <c r="S212" s="213">
        <v>2022</v>
      </c>
      <c r="T212" s="213"/>
      <c r="U212" s="217" t="s">
        <v>1571</v>
      </c>
      <c r="V212" s="217"/>
      <c r="W212" s="214" t="s">
        <v>511</v>
      </c>
      <c r="X212" s="214"/>
      <c r="Y212" s="214" t="s">
        <v>102</v>
      </c>
      <c r="Z212" s="214"/>
      <c r="AA212" s="214" t="s">
        <v>377</v>
      </c>
      <c r="AB212" s="214"/>
      <c r="AC212" s="214"/>
      <c r="AD212" s="214"/>
      <c r="AE212" s="214" t="s">
        <v>1360</v>
      </c>
      <c r="AF212" s="472" t="s">
        <v>192</v>
      </c>
      <c r="AG212" s="472" t="s">
        <v>846</v>
      </c>
      <c r="AH212" s="213" t="s">
        <v>119</v>
      </c>
      <c r="AI212" s="210" t="s">
        <v>1513</v>
      </c>
      <c r="AJ212" s="213" t="s">
        <v>1514</v>
      </c>
      <c r="AK212" s="1140">
        <v>45416</v>
      </c>
      <c r="AL212" s="217" t="s">
        <v>102</v>
      </c>
      <c r="AM212" s="472" t="s">
        <v>102</v>
      </c>
      <c r="AN212" s="214" t="s">
        <v>418</v>
      </c>
      <c r="AO212" s="222" t="s">
        <v>122</v>
      </c>
      <c r="AP212" s="213" t="s">
        <v>110</v>
      </c>
      <c r="AQ212" s="215" t="s">
        <v>482</v>
      </c>
      <c r="AR212" s="216">
        <v>120</v>
      </c>
      <c r="AS212" s="252" t="s">
        <v>107</v>
      </c>
      <c r="AT212" s="472" t="s">
        <v>102</v>
      </c>
      <c r="AU212" s="217" t="s">
        <v>1515</v>
      </c>
      <c r="AV212" s="474" t="s">
        <v>12</v>
      </c>
      <c r="AW212" s="472" t="s">
        <v>1364</v>
      </c>
      <c r="AX212" s="999" t="s">
        <v>1133</v>
      </c>
      <c r="AY212" s="472" t="s">
        <v>12</v>
      </c>
      <c r="AZ212" s="1370" t="s">
        <v>4565</v>
      </c>
      <c r="BA212" s="210" t="s">
        <v>102</v>
      </c>
      <c r="BB212" s="210" t="s">
        <v>102</v>
      </c>
      <c r="BC212" s="210"/>
      <c r="BD212" s="790" t="s">
        <v>1516</v>
      </c>
      <c r="BE212" s="685">
        <v>3</v>
      </c>
      <c r="BF212" s="687">
        <v>3</v>
      </c>
      <c r="BG212" s="687">
        <f t="shared" si="123"/>
        <v>0</v>
      </c>
      <c r="BH212" s="225">
        <v>6</v>
      </c>
      <c r="BI212" s="219">
        <v>6</v>
      </c>
      <c r="BJ212" s="225">
        <v>6</v>
      </c>
      <c r="BK212" s="225">
        <v>3</v>
      </c>
      <c r="BL212" s="218">
        <f t="shared" si="120"/>
        <v>15</v>
      </c>
      <c r="BM212" s="226">
        <f t="shared" si="121"/>
        <v>12</v>
      </c>
      <c r="BN212" s="218">
        <f t="shared" si="122"/>
        <v>3</v>
      </c>
      <c r="BO212" s="472" t="s">
        <v>97</v>
      </c>
      <c r="BP212" s="472" t="s">
        <v>102</v>
      </c>
      <c r="BQ212" s="472" t="s">
        <v>97</v>
      </c>
      <c r="BR212" s="472" t="s">
        <v>102</v>
      </c>
      <c r="BS212" s="472" t="s">
        <v>97</v>
      </c>
      <c r="BT212" s="472" t="s">
        <v>102</v>
      </c>
      <c r="BU212" s="472" t="s">
        <v>97</v>
      </c>
      <c r="BV212" s="472" t="s">
        <v>102</v>
      </c>
      <c r="BW212" s="472" t="s">
        <v>97</v>
      </c>
      <c r="BX212" s="472" t="s">
        <v>102</v>
      </c>
      <c r="BY212" s="472" t="s">
        <v>97</v>
      </c>
      <c r="BZ212" s="472" t="s">
        <v>102</v>
      </c>
      <c r="CA212" s="473" t="s">
        <v>97</v>
      </c>
      <c r="CB212" s="473" t="s">
        <v>102</v>
      </c>
      <c r="CC212" s="473" t="s">
        <v>97</v>
      </c>
      <c r="CD212" s="473" t="s">
        <v>102</v>
      </c>
      <c r="CE212" s="473" t="s">
        <v>97</v>
      </c>
      <c r="CF212" s="473" t="s">
        <v>102</v>
      </c>
      <c r="CG212" s="473" t="s">
        <v>97</v>
      </c>
      <c r="CH212" s="473" t="s">
        <v>102</v>
      </c>
      <c r="CI212" s="473" t="s">
        <v>97</v>
      </c>
      <c r="CJ212" s="473" t="s">
        <v>102</v>
      </c>
      <c r="CK212" s="473" t="s">
        <v>97</v>
      </c>
      <c r="CL212" s="473" t="s">
        <v>102</v>
      </c>
      <c r="CM212" s="473" t="s">
        <v>97</v>
      </c>
      <c r="CN212" s="473" t="s">
        <v>102</v>
      </c>
      <c r="CO212" s="473" t="s">
        <v>97</v>
      </c>
      <c r="CP212" s="473" t="s">
        <v>102</v>
      </c>
      <c r="CQ212" s="210" t="s">
        <v>97</v>
      </c>
      <c r="CR212" s="210" t="s">
        <v>102</v>
      </c>
      <c r="CS212" s="210" t="s">
        <v>97</v>
      </c>
      <c r="CT212" s="210" t="s">
        <v>102</v>
      </c>
      <c r="CU212" s="210" t="s">
        <v>97</v>
      </c>
      <c r="CV212" s="210" t="s">
        <v>102</v>
      </c>
      <c r="CW212" s="210" t="s">
        <v>97</v>
      </c>
      <c r="CX212" s="210" t="s">
        <v>102</v>
      </c>
      <c r="CY212" s="210" t="s">
        <v>97</v>
      </c>
      <c r="CZ212" s="210" t="s">
        <v>102</v>
      </c>
      <c r="DA212" s="210" t="s">
        <v>97</v>
      </c>
      <c r="DB212" s="210" t="s">
        <v>102</v>
      </c>
      <c r="DC212" s="210" t="s">
        <v>97</v>
      </c>
      <c r="DD212" s="210" t="s">
        <v>102</v>
      </c>
      <c r="DE212" s="210" t="s">
        <v>97</v>
      </c>
      <c r="DF212" s="210" t="s">
        <v>102</v>
      </c>
      <c r="DG212" s="210" t="s">
        <v>97</v>
      </c>
      <c r="DH212" s="210" t="s">
        <v>102</v>
      </c>
      <c r="DI212" s="210" t="s">
        <v>97</v>
      </c>
      <c r="DJ212" s="210" t="s">
        <v>102</v>
      </c>
      <c r="DK212" s="210" t="s">
        <v>97</v>
      </c>
      <c r="DL212" s="210" t="s">
        <v>102</v>
      </c>
      <c r="DM212" s="210" t="s">
        <v>97</v>
      </c>
      <c r="DN212" s="210" t="s">
        <v>102</v>
      </c>
      <c r="DO212" s="210" t="s">
        <v>97</v>
      </c>
      <c r="DP212" s="210" t="s">
        <v>102</v>
      </c>
      <c r="DQ212" s="210" t="s">
        <v>97</v>
      </c>
      <c r="DR212" s="210" t="s">
        <v>102</v>
      </c>
      <c r="DS212" s="210" t="s">
        <v>97</v>
      </c>
      <c r="DT212" s="210" t="s">
        <v>102</v>
      </c>
      <c r="DU212" s="210" t="s">
        <v>97</v>
      </c>
      <c r="DV212" s="210" t="s">
        <v>102</v>
      </c>
      <c r="DW212" s="210" t="s">
        <v>97</v>
      </c>
      <c r="DX212" s="210" t="s">
        <v>102</v>
      </c>
      <c r="DY212" s="217" t="s">
        <v>97</v>
      </c>
      <c r="DZ212" s="217" t="s">
        <v>102</v>
      </c>
      <c r="EA212" s="217" t="s">
        <v>97</v>
      </c>
      <c r="EB212" s="217" t="s">
        <v>102</v>
      </c>
      <c r="EC212" s="217" t="s">
        <v>97</v>
      </c>
      <c r="ED212" s="217" t="s">
        <v>102</v>
      </c>
      <c r="EE212" s="210" t="s">
        <v>97</v>
      </c>
      <c r="EF212" s="210" t="s">
        <v>102</v>
      </c>
      <c r="EG212" s="210" t="s">
        <v>97</v>
      </c>
      <c r="EH212" s="210" t="s">
        <v>102</v>
      </c>
      <c r="EI212" s="217" t="s">
        <v>97</v>
      </c>
      <c r="EJ212" s="217" t="s">
        <v>102</v>
      </c>
      <c r="EK212" s="217" t="s">
        <v>97</v>
      </c>
      <c r="EL212" s="217" t="s">
        <v>102</v>
      </c>
      <c r="EM212" s="210" t="s">
        <v>97</v>
      </c>
      <c r="EN212" s="210" t="s">
        <v>102</v>
      </c>
      <c r="EO212" s="210" t="s">
        <v>97</v>
      </c>
      <c r="EP212" s="326" t="s">
        <v>102</v>
      </c>
      <c r="EQ212" s="217" t="s">
        <v>97</v>
      </c>
      <c r="ER212" s="217" t="s">
        <v>102</v>
      </c>
      <c r="ES212" s="217" t="s">
        <v>97</v>
      </c>
      <c r="ET212" s="217" t="s">
        <v>102</v>
      </c>
      <c r="EU212" s="217" t="s">
        <v>97</v>
      </c>
      <c r="EV212" s="217" t="s">
        <v>102</v>
      </c>
      <c r="EW212" s="309"/>
      <c r="EX212" s="217"/>
      <c r="EY212" s="217"/>
      <c r="EZ212" s="217"/>
      <c r="FA212" s="217"/>
      <c r="FB212" s="227"/>
      <c r="FC212" s="217" t="s">
        <v>110</v>
      </c>
      <c r="FD212" s="217" t="s">
        <v>314</v>
      </c>
      <c r="FE212" s="217" t="s">
        <v>110</v>
      </c>
      <c r="FF212" s="217" t="s">
        <v>350</v>
      </c>
      <c r="FG212" s="217" t="s">
        <v>110</v>
      </c>
      <c r="FH212" s="217" t="s">
        <v>143</v>
      </c>
      <c r="FI212" s="309"/>
      <c r="FJ212" s="217"/>
      <c r="FK212" s="217"/>
      <c r="FL212" s="217"/>
      <c r="FM212" s="217"/>
      <c r="FN212" s="217"/>
      <c r="FO212" s="217"/>
      <c r="FP212" s="227"/>
      <c r="FQ212" s="237"/>
      <c r="FR212" s="331"/>
      <c r="FS212" s="331"/>
      <c r="FT212" s="331"/>
      <c r="FU212" s="309"/>
      <c r="FV212" s="309"/>
      <c r="FW212" s="217"/>
      <c r="FX212" s="331"/>
      <c r="FY212" s="331"/>
      <c r="FZ212" s="331"/>
      <c r="GA212" s="331"/>
      <c r="GB212" s="331"/>
      <c r="GC212" s="682"/>
      <c r="GD212" s="236" t="s">
        <v>181</v>
      </c>
      <c r="GE212" s="309" t="s">
        <v>110</v>
      </c>
      <c r="GF212" s="217" t="s">
        <v>110</v>
      </c>
      <c r="GG212" s="217" t="s">
        <v>110</v>
      </c>
      <c r="GH212" s="217" t="s">
        <v>97</v>
      </c>
      <c r="GI212" s="217" t="s">
        <v>350</v>
      </c>
      <c r="GJ212" s="217"/>
      <c r="GK212" s="217"/>
      <c r="GL212" s="217"/>
      <c r="GM212" s="217"/>
      <c r="GN212" s="217"/>
      <c r="GO212" s="217"/>
      <c r="GP212" s="790" t="s">
        <v>181</v>
      </c>
      <c r="GQ212" s="210" t="s">
        <v>97</v>
      </c>
      <c r="GR212" s="217" t="s">
        <v>287</v>
      </c>
      <c r="GS212" s="217" t="s">
        <v>110</v>
      </c>
      <c r="GT212" s="217" t="s">
        <v>1411</v>
      </c>
      <c r="GU212" s="217"/>
      <c r="GV212" s="217"/>
      <c r="GW212" s="217"/>
      <c r="GX212" s="217"/>
      <c r="GY212" s="217"/>
      <c r="GZ212" s="217"/>
      <c r="HA212" s="217"/>
      <c r="HB212" s="217"/>
      <c r="HC212" s="227"/>
      <c r="HD212" s="742" t="s">
        <v>181</v>
      </c>
      <c r="HE212" s="217"/>
      <c r="HF212" s="217" t="s">
        <v>143</v>
      </c>
      <c r="HG212" s="217"/>
      <c r="HH212" s="217"/>
      <c r="HI212" s="217"/>
      <c r="HJ212" s="217"/>
      <c r="HK212" s="217"/>
      <c r="HL212" s="227" t="s">
        <v>143</v>
      </c>
      <c r="HM212" s="217"/>
      <c r="HN212" s="217"/>
      <c r="HO212" s="227"/>
      <c r="HP212" s="1061" t="s">
        <v>181</v>
      </c>
      <c r="HQ212" s="1060"/>
      <c r="HR212" s="1060"/>
      <c r="HS212" s="1060"/>
      <c r="HT212" s="1060"/>
      <c r="HU212" s="1060"/>
      <c r="HV212" s="1061" t="s">
        <v>181</v>
      </c>
      <c r="HW212" s="1060"/>
      <c r="HX212" s="1060"/>
      <c r="HY212" s="1060"/>
      <c r="HZ212" s="1060"/>
      <c r="IA212" s="1060"/>
      <c r="IB212" s="1060"/>
      <c r="IC212" s="1060"/>
      <c r="ID212" s="1060"/>
      <c r="IE212" s="1060" t="s">
        <v>184</v>
      </c>
      <c r="IF212" s="1060"/>
      <c r="IG212" s="1060"/>
      <c r="IH212" s="1060"/>
      <c r="II212" s="1060"/>
      <c r="IJ212" s="1060"/>
      <c r="IK212" s="1060"/>
      <c r="IL212" s="1060"/>
      <c r="IM212" s="1060"/>
    </row>
    <row r="213" spans="1:247" s="221" customFormat="1" ht="14.45" customHeight="1" thickBot="1" x14ac:dyDescent="0.3">
      <c r="A213" s="210">
        <v>212</v>
      </c>
      <c r="B213" s="210" t="s">
        <v>1509</v>
      </c>
      <c r="C213" s="210" t="s">
        <v>1510</v>
      </c>
      <c r="D213" s="412" t="s">
        <v>3921</v>
      </c>
      <c r="E213" s="1364" t="s">
        <v>4346</v>
      </c>
      <c r="F213" s="210">
        <v>96599099398</v>
      </c>
      <c r="G213" s="213" t="s">
        <v>147</v>
      </c>
      <c r="H213" s="1135">
        <v>27980</v>
      </c>
      <c r="I213" s="210">
        <v>48</v>
      </c>
      <c r="J213" s="210"/>
      <c r="K213" s="213" t="s">
        <v>489</v>
      </c>
      <c r="L213" s="213"/>
      <c r="M213" s="214" t="s">
        <v>1520</v>
      </c>
      <c r="N213" s="214"/>
      <c r="O213" s="214"/>
      <c r="P213" s="214"/>
      <c r="Q213" s="213" t="s">
        <v>1521</v>
      </c>
      <c r="R213" s="213"/>
      <c r="S213" s="213">
        <v>2013</v>
      </c>
      <c r="T213" s="213"/>
      <c r="U213" s="217" t="s">
        <v>449</v>
      </c>
      <c r="V213" s="217"/>
      <c r="W213" s="214" t="s">
        <v>1522</v>
      </c>
      <c r="X213" s="214"/>
      <c r="Y213" s="214" t="s">
        <v>102</v>
      </c>
      <c r="Z213" s="214"/>
      <c r="AA213" s="214" t="s">
        <v>377</v>
      </c>
      <c r="AB213" s="214"/>
      <c r="AC213" s="214"/>
      <c r="AD213" s="214"/>
      <c r="AE213" s="214" t="s">
        <v>1523</v>
      </c>
      <c r="AF213" s="472" t="s">
        <v>103</v>
      </c>
      <c r="AG213" s="472" t="s">
        <v>457</v>
      </c>
      <c r="AH213" s="213" t="s">
        <v>119</v>
      </c>
      <c r="AI213" s="210" t="s">
        <v>1524</v>
      </c>
      <c r="AJ213" s="213" t="s">
        <v>1525</v>
      </c>
      <c r="AK213" s="1140">
        <v>45425</v>
      </c>
      <c r="AL213" s="217" t="s">
        <v>102</v>
      </c>
      <c r="AM213" s="472" t="s">
        <v>102</v>
      </c>
      <c r="AN213" s="214" t="s">
        <v>154</v>
      </c>
      <c r="AO213" s="222" t="s">
        <v>236</v>
      </c>
      <c r="AP213" s="213" t="s">
        <v>110</v>
      </c>
      <c r="AQ213" s="215" t="s">
        <v>482</v>
      </c>
      <c r="AR213" s="216">
        <v>120</v>
      </c>
      <c r="AS213" s="252" t="s">
        <v>1526</v>
      </c>
      <c r="AT213" s="472" t="s">
        <v>102</v>
      </c>
      <c r="AU213" s="217" t="s">
        <v>1527</v>
      </c>
      <c r="AV213" s="474" t="s">
        <v>12</v>
      </c>
      <c r="AW213" s="472" t="s">
        <v>1364</v>
      </c>
      <c r="AX213" s="999" t="s">
        <v>1133</v>
      </c>
      <c r="AY213" s="472" t="s">
        <v>12</v>
      </c>
      <c r="AZ213" s="210" t="s">
        <v>177</v>
      </c>
      <c r="BA213" s="210" t="s">
        <v>576</v>
      </c>
      <c r="BB213" s="210" t="s">
        <v>577</v>
      </c>
      <c r="BC213" s="210"/>
      <c r="BD213" s="790" t="s">
        <v>1528</v>
      </c>
      <c r="BE213" s="228">
        <v>3</v>
      </c>
      <c r="BF213" s="219">
        <v>3</v>
      </c>
      <c r="BG213" s="219">
        <f t="shared" si="123"/>
        <v>0</v>
      </c>
      <c r="BH213" s="250">
        <v>7.5</v>
      </c>
      <c r="BI213" s="219">
        <v>7.5</v>
      </c>
      <c r="BJ213" s="225">
        <v>6</v>
      </c>
      <c r="BK213" s="225">
        <v>4.5</v>
      </c>
      <c r="BL213" s="218">
        <f t="shared" si="120"/>
        <v>16.5</v>
      </c>
      <c r="BM213" s="226">
        <f t="shared" si="121"/>
        <v>15</v>
      </c>
      <c r="BN213" s="1225">
        <f t="shared" si="122"/>
        <v>0</v>
      </c>
      <c r="BO213" s="472" t="s">
        <v>97</v>
      </c>
      <c r="BP213" s="472" t="s">
        <v>102</v>
      </c>
      <c r="BQ213" s="472" t="s">
        <v>97</v>
      </c>
      <c r="BR213" s="472" t="s">
        <v>102</v>
      </c>
      <c r="BS213" s="472" t="s">
        <v>97</v>
      </c>
      <c r="BT213" s="472" t="s">
        <v>102</v>
      </c>
      <c r="BU213" s="472" t="s">
        <v>97</v>
      </c>
      <c r="BV213" s="472" t="s">
        <v>102</v>
      </c>
      <c r="BW213" s="472" t="s">
        <v>97</v>
      </c>
      <c r="BX213" s="472" t="s">
        <v>102</v>
      </c>
      <c r="BY213" s="472" t="s">
        <v>97</v>
      </c>
      <c r="BZ213" s="472" t="s">
        <v>102</v>
      </c>
      <c r="CA213" s="473" t="s">
        <v>97</v>
      </c>
      <c r="CB213" s="473" t="s">
        <v>102</v>
      </c>
      <c r="CC213" s="473" t="s">
        <v>97</v>
      </c>
      <c r="CD213" s="473" t="s">
        <v>102</v>
      </c>
      <c r="CE213" s="473" t="s">
        <v>97</v>
      </c>
      <c r="CF213" s="473" t="s">
        <v>102</v>
      </c>
      <c r="CG213" s="473" t="s">
        <v>97</v>
      </c>
      <c r="CH213" s="473" t="s">
        <v>102</v>
      </c>
      <c r="CI213" s="473" t="s">
        <v>97</v>
      </c>
      <c r="CJ213" s="473" t="s">
        <v>102</v>
      </c>
      <c r="CK213" s="473" t="s">
        <v>97</v>
      </c>
      <c r="CL213" s="473" t="s">
        <v>102</v>
      </c>
      <c r="CM213" s="473" t="s">
        <v>97</v>
      </c>
      <c r="CN213" s="473" t="s">
        <v>102</v>
      </c>
      <c r="CO213" s="473" t="s">
        <v>97</v>
      </c>
      <c r="CP213" s="473" t="s">
        <v>102</v>
      </c>
      <c r="CQ213" s="210" t="s">
        <v>97</v>
      </c>
      <c r="CR213" s="210" t="s">
        <v>102</v>
      </c>
      <c r="CS213" s="210" t="s">
        <v>97</v>
      </c>
      <c r="CT213" s="210" t="s">
        <v>102</v>
      </c>
      <c r="CU213" s="210" t="s">
        <v>97</v>
      </c>
      <c r="CV213" s="210" t="s">
        <v>102</v>
      </c>
      <c r="CW213" s="210" t="s">
        <v>97</v>
      </c>
      <c r="CX213" s="210" t="s">
        <v>102</v>
      </c>
      <c r="CY213" s="210" t="s">
        <v>97</v>
      </c>
      <c r="CZ213" s="210" t="s">
        <v>102</v>
      </c>
      <c r="DA213" s="210" t="s">
        <v>97</v>
      </c>
      <c r="DB213" s="210" t="s">
        <v>102</v>
      </c>
      <c r="DC213" s="210" t="s">
        <v>97</v>
      </c>
      <c r="DD213" s="210" t="s">
        <v>102</v>
      </c>
      <c r="DE213" s="210" t="s">
        <v>97</v>
      </c>
      <c r="DF213" s="210" t="s">
        <v>102</v>
      </c>
      <c r="DG213" s="210" t="s">
        <v>97</v>
      </c>
      <c r="DH213" s="210" t="s">
        <v>102</v>
      </c>
      <c r="DI213" s="210" t="s">
        <v>97</v>
      </c>
      <c r="DJ213" s="210" t="s">
        <v>102</v>
      </c>
      <c r="DK213" s="210" t="s">
        <v>97</v>
      </c>
      <c r="DL213" s="210" t="s">
        <v>102</v>
      </c>
      <c r="DM213" s="210" t="s">
        <v>97</v>
      </c>
      <c r="DN213" s="210" t="s">
        <v>102</v>
      </c>
      <c r="DO213" s="210" t="s">
        <v>97</v>
      </c>
      <c r="DP213" s="210" t="s">
        <v>102</v>
      </c>
      <c r="DQ213" s="210" t="s">
        <v>97</v>
      </c>
      <c r="DR213" s="210" t="s">
        <v>102</v>
      </c>
      <c r="DS213" s="210" t="s">
        <v>97</v>
      </c>
      <c r="DT213" s="210" t="s">
        <v>102</v>
      </c>
      <c r="DU213" s="210" t="s">
        <v>97</v>
      </c>
      <c r="DV213" s="210" t="s">
        <v>102</v>
      </c>
      <c r="DW213" s="210" t="s">
        <v>97</v>
      </c>
      <c r="DX213" s="210" t="s">
        <v>102</v>
      </c>
      <c r="DY213" s="217" t="s">
        <v>97</v>
      </c>
      <c r="DZ213" s="217" t="s">
        <v>102</v>
      </c>
      <c r="EA213" s="217" t="s">
        <v>97</v>
      </c>
      <c r="EB213" s="217" t="s">
        <v>102</v>
      </c>
      <c r="EC213" s="217" t="s">
        <v>97</v>
      </c>
      <c r="ED213" s="217" t="s">
        <v>102</v>
      </c>
      <c r="EE213" s="210" t="s">
        <v>97</v>
      </c>
      <c r="EF213" s="210" t="s">
        <v>102</v>
      </c>
      <c r="EG213" s="210" t="s">
        <v>97</v>
      </c>
      <c r="EH213" s="210" t="s">
        <v>102</v>
      </c>
      <c r="EI213" s="217" t="s">
        <v>97</v>
      </c>
      <c r="EJ213" s="217" t="s">
        <v>102</v>
      </c>
      <c r="EK213" s="217" t="s">
        <v>97</v>
      </c>
      <c r="EL213" s="217" t="s">
        <v>102</v>
      </c>
      <c r="EM213" s="210" t="s">
        <v>97</v>
      </c>
      <c r="EN213" s="210" t="s">
        <v>102</v>
      </c>
      <c r="EO213" s="210" t="s">
        <v>97</v>
      </c>
      <c r="EP213" s="210" t="s">
        <v>102</v>
      </c>
      <c r="EQ213" s="333" t="s">
        <v>110</v>
      </c>
      <c r="ER213" s="333" t="s">
        <v>238</v>
      </c>
      <c r="ES213" s="333" t="s">
        <v>110</v>
      </c>
      <c r="ET213" s="333" t="s">
        <v>143</v>
      </c>
      <c r="EU213" s="333" t="s">
        <v>110</v>
      </c>
      <c r="EV213" s="333" t="s">
        <v>238</v>
      </c>
      <c r="EW213" s="217"/>
      <c r="EX213" s="217"/>
      <c r="EY213" s="217"/>
      <c r="EZ213" s="217"/>
      <c r="FA213" s="217"/>
      <c r="FB213" s="227"/>
      <c r="FC213" s="334"/>
      <c r="FD213" s="335"/>
      <c r="FE213" s="335"/>
      <c r="FF213" s="335"/>
      <c r="FG213" s="335"/>
      <c r="FH213" s="335"/>
      <c r="FI213" s="236" t="s">
        <v>181</v>
      </c>
      <c r="FJ213" s="217" t="s">
        <v>287</v>
      </c>
      <c r="FK213" s="217" t="s">
        <v>110</v>
      </c>
      <c r="FL213" s="217"/>
      <c r="FM213" s="217"/>
      <c r="FN213" s="217"/>
      <c r="FO213" s="217"/>
      <c r="FP213" s="227"/>
      <c r="FQ213" s="227"/>
      <c r="FR213" s="386" t="s">
        <v>181</v>
      </c>
      <c r="FS213" s="387" t="s">
        <v>110</v>
      </c>
      <c r="FT213" s="388" t="s">
        <v>287</v>
      </c>
      <c r="FU213" s="309" t="s">
        <v>181</v>
      </c>
      <c r="FV213" s="309" t="s">
        <v>110</v>
      </c>
      <c r="FW213" s="227" t="s">
        <v>143</v>
      </c>
      <c r="FX213" s="386"/>
      <c r="FY213" s="387"/>
      <c r="FZ213" s="387"/>
      <c r="GA213" s="387"/>
      <c r="GB213" s="387"/>
      <c r="GC213" s="719"/>
      <c r="GD213" s="236"/>
      <c r="GE213" s="309"/>
      <c r="GF213" s="217"/>
      <c r="GG213" s="217"/>
      <c r="GH213" s="217"/>
      <c r="GI213" s="217"/>
      <c r="GJ213" s="217"/>
      <c r="GK213" s="217"/>
      <c r="GL213" s="217"/>
      <c r="GM213" s="217"/>
      <c r="GN213" s="217"/>
      <c r="GO213" s="217"/>
      <c r="GP213" s="217"/>
      <c r="GQ213" s="217"/>
      <c r="GR213" s="217"/>
      <c r="GS213" s="217" t="s">
        <v>579</v>
      </c>
      <c r="GT213" s="217" t="s">
        <v>1517</v>
      </c>
      <c r="GU213" s="217"/>
      <c r="GV213" s="217"/>
      <c r="GW213" s="217"/>
      <c r="GX213" s="217" t="s">
        <v>181</v>
      </c>
      <c r="GY213" s="217" t="s">
        <v>110</v>
      </c>
      <c r="GZ213" s="217" t="s">
        <v>287</v>
      </c>
      <c r="HA213" s="217" t="s">
        <v>181</v>
      </c>
      <c r="HB213" s="217" t="s">
        <v>110</v>
      </c>
      <c r="HC213" s="227" t="s">
        <v>287</v>
      </c>
      <c r="HD213" s="236"/>
      <c r="HE213" s="217"/>
      <c r="HF213" s="217"/>
      <c r="HG213" s="217" t="s">
        <v>181</v>
      </c>
      <c r="HH213" s="217" t="s">
        <v>110</v>
      </c>
      <c r="HI213" s="217" t="s">
        <v>287</v>
      </c>
      <c r="HJ213" s="217"/>
      <c r="HK213" s="217"/>
      <c r="HL213" s="227" t="s">
        <v>314</v>
      </c>
      <c r="HM213" s="217" t="s">
        <v>181</v>
      </c>
      <c r="HN213" s="217" t="s">
        <v>110</v>
      </c>
      <c r="HO213" s="227" t="s">
        <v>287</v>
      </c>
      <c r="HP213" s="1060"/>
      <c r="HQ213" s="1060"/>
      <c r="HR213" s="1060"/>
      <c r="HS213" s="1060"/>
      <c r="HT213" s="1060"/>
      <c r="HU213" s="1060"/>
      <c r="HV213" s="1060"/>
      <c r="HW213" s="1060"/>
      <c r="HX213" s="1060"/>
      <c r="HY213" s="1060"/>
      <c r="HZ213" s="1060"/>
      <c r="IA213" s="1060"/>
      <c r="IB213" s="1060"/>
      <c r="IC213" s="1060"/>
      <c r="ID213" s="1060"/>
      <c r="IE213" s="1060"/>
      <c r="IF213" s="1060"/>
      <c r="IG213" s="1060"/>
      <c r="IH213" s="1060"/>
      <c r="II213" s="1060"/>
      <c r="IJ213" s="1060"/>
      <c r="IK213" s="1060"/>
      <c r="IL213" s="1060"/>
      <c r="IM213" s="1060"/>
    </row>
    <row r="214" spans="1:247" s="221" customFormat="1" ht="14.45" customHeight="1" thickBot="1" x14ac:dyDescent="0.3">
      <c r="A214" s="210">
        <v>213</v>
      </c>
      <c r="B214" s="210" t="s">
        <v>1518</v>
      </c>
      <c r="C214" s="210" t="s">
        <v>1519</v>
      </c>
      <c r="D214" s="412" t="s">
        <v>3922</v>
      </c>
      <c r="E214" s="1364" t="s">
        <v>4347</v>
      </c>
      <c r="F214" s="210">
        <v>966542635007</v>
      </c>
      <c r="G214" s="213" t="s">
        <v>147</v>
      </c>
      <c r="H214" s="1135">
        <v>32095</v>
      </c>
      <c r="I214" s="210">
        <v>37</v>
      </c>
      <c r="J214" s="210"/>
      <c r="K214" s="213" t="s">
        <v>563</v>
      </c>
      <c r="L214" s="213"/>
      <c r="M214" s="214" t="s">
        <v>1503</v>
      </c>
      <c r="N214" s="214"/>
      <c r="O214" s="214"/>
      <c r="P214" s="214"/>
      <c r="Q214" s="213" t="s">
        <v>160</v>
      </c>
      <c r="R214" s="213"/>
      <c r="S214" s="213">
        <v>2011</v>
      </c>
      <c r="T214" s="213"/>
      <c r="U214" s="217" t="s">
        <v>1531</v>
      </c>
      <c r="V214" s="217"/>
      <c r="W214" s="214" t="s">
        <v>511</v>
      </c>
      <c r="X214" s="214"/>
      <c r="Y214" s="214" t="s">
        <v>102</v>
      </c>
      <c r="Z214" s="214"/>
      <c r="AA214" s="214" t="s">
        <v>757</v>
      </c>
      <c r="AB214" s="214"/>
      <c r="AC214" s="214"/>
      <c r="AD214" s="214"/>
      <c r="AE214" s="214" t="s">
        <v>1360</v>
      </c>
      <c r="AF214" s="472" t="s">
        <v>103</v>
      </c>
      <c r="AG214" s="472" t="s">
        <v>635</v>
      </c>
      <c r="AH214" s="213" t="s">
        <v>119</v>
      </c>
      <c r="AI214" s="210" t="s">
        <v>1532</v>
      </c>
      <c r="AJ214" s="213" t="s">
        <v>1533</v>
      </c>
      <c r="AK214" s="1140">
        <v>45423</v>
      </c>
      <c r="AL214" s="217" t="s">
        <v>102</v>
      </c>
      <c r="AM214" s="472" t="s">
        <v>102</v>
      </c>
      <c r="AN214" s="214" t="s">
        <v>209</v>
      </c>
      <c r="AO214" s="222" t="s">
        <v>162</v>
      </c>
      <c r="AP214" s="213" t="s">
        <v>628</v>
      </c>
      <c r="AQ214" s="215" t="s">
        <v>515</v>
      </c>
      <c r="AR214" s="216" t="s">
        <v>515</v>
      </c>
      <c r="AS214" s="252" t="s">
        <v>107</v>
      </c>
      <c r="AT214" s="472" t="s">
        <v>102</v>
      </c>
      <c r="AU214" s="217" t="s">
        <v>1007</v>
      </c>
      <c r="AV214" s="474" t="s">
        <v>12</v>
      </c>
      <c r="AW214" s="472" t="s">
        <v>1364</v>
      </c>
      <c r="AX214" s="999" t="s">
        <v>1133</v>
      </c>
      <c r="AY214" s="472" t="s">
        <v>12</v>
      </c>
      <c r="AZ214" s="210" t="s">
        <v>177</v>
      </c>
      <c r="BA214" s="210" t="s">
        <v>576</v>
      </c>
      <c r="BB214" s="210" t="s">
        <v>577</v>
      </c>
      <c r="BC214" s="210"/>
      <c r="BD214" s="790" t="s">
        <v>988</v>
      </c>
      <c r="BE214" s="228">
        <v>0</v>
      </c>
      <c r="BF214" s="219">
        <v>0</v>
      </c>
      <c r="BG214" s="219">
        <f t="shared" si="123"/>
        <v>0</v>
      </c>
      <c r="BH214" s="250">
        <v>7.5</v>
      </c>
      <c r="BI214" s="219">
        <v>7.5</v>
      </c>
      <c r="BJ214" s="219">
        <v>4.5</v>
      </c>
      <c r="BK214" s="219">
        <v>4.5</v>
      </c>
      <c r="BL214" s="218">
        <f>BE214+BH214+BJ214</f>
        <v>12</v>
      </c>
      <c r="BM214" s="226">
        <f t="shared" si="121"/>
        <v>12</v>
      </c>
      <c r="BN214" s="219">
        <f>12-BM214</f>
        <v>0</v>
      </c>
      <c r="BO214" s="472" t="s">
        <v>97</v>
      </c>
      <c r="BP214" s="472" t="s">
        <v>102</v>
      </c>
      <c r="BQ214" s="472" t="s">
        <v>97</v>
      </c>
      <c r="BR214" s="472" t="s">
        <v>102</v>
      </c>
      <c r="BS214" s="472" t="s">
        <v>97</v>
      </c>
      <c r="BT214" s="472" t="s">
        <v>102</v>
      </c>
      <c r="BU214" s="472" t="s">
        <v>97</v>
      </c>
      <c r="BV214" s="472" t="s">
        <v>102</v>
      </c>
      <c r="BW214" s="472" t="s">
        <v>97</v>
      </c>
      <c r="BX214" s="472" t="s">
        <v>102</v>
      </c>
      <c r="BY214" s="472" t="s">
        <v>97</v>
      </c>
      <c r="BZ214" s="472" t="s">
        <v>102</v>
      </c>
      <c r="CA214" s="473" t="s">
        <v>97</v>
      </c>
      <c r="CB214" s="473" t="s">
        <v>102</v>
      </c>
      <c r="CC214" s="473" t="s">
        <v>97</v>
      </c>
      <c r="CD214" s="473" t="s">
        <v>102</v>
      </c>
      <c r="CE214" s="473" t="s">
        <v>97</v>
      </c>
      <c r="CF214" s="473" t="s">
        <v>102</v>
      </c>
      <c r="CG214" s="473" t="s">
        <v>97</v>
      </c>
      <c r="CH214" s="473" t="s">
        <v>102</v>
      </c>
      <c r="CI214" s="473" t="s">
        <v>97</v>
      </c>
      <c r="CJ214" s="473" t="s">
        <v>102</v>
      </c>
      <c r="CK214" s="473" t="s">
        <v>97</v>
      </c>
      <c r="CL214" s="473" t="s">
        <v>102</v>
      </c>
      <c r="CM214" s="473" t="s">
        <v>97</v>
      </c>
      <c r="CN214" s="473" t="s">
        <v>102</v>
      </c>
      <c r="CO214" s="473" t="s">
        <v>97</v>
      </c>
      <c r="CP214" s="473" t="s">
        <v>102</v>
      </c>
      <c r="CQ214" s="210" t="s">
        <v>97</v>
      </c>
      <c r="CR214" s="210" t="s">
        <v>102</v>
      </c>
      <c r="CS214" s="210" t="s">
        <v>97</v>
      </c>
      <c r="CT214" s="210" t="s">
        <v>102</v>
      </c>
      <c r="CU214" s="210" t="s">
        <v>97</v>
      </c>
      <c r="CV214" s="210" t="s">
        <v>102</v>
      </c>
      <c r="CW214" s="210" t="s">
        <v>97</v>
      </c>
      <c r="CX214" s="210" t="s">
        <v>102</v>
      </c>
      <c r="CY214" s="210" t="s">
        <v>97</v>
      </c>
      <c r="CZ214" s="210" t="s">
        <v>102</v>
      </c>
      <c r="DA214" s="210" t="s">
        <v>97</v>
      </c>
      <c r="DB214" s="210" t="s">
        <v>102</v>
      </c>
      <c r="DC214" s="210" t="s">
        <v>97</v>
      </c>
      <c r="DD214" s="210" t="s">
        <v>102</v>
      </c>
      <c r="DE214" s="210" t="s">
        <v>97</v>
      </c>
      <c r="DF214" s="210" t="s">
        <v>102</v>
      </c>
      <c r="DG214" s="210" t="s">
        <v>97</v>
      </c>
      <c r="DH214" s="210" t="s">
        <v>102</v>
      </c>
      <c r="DI214" s="210" t="s">
        <v>97</v>
      </c>
      <c r="DJ214" s="210" t="s">
        <v>102</v>
      </c>
      <c r="DK214" s="210" t="s">
        <v>97</v>
      </c>
      <c r="DL214" s="210" t="s">
        <v>102</v>
      </c>
      <c r="DM214" s="210" t="s">
        <v>97</v>
      </c>
      <c r="DN214" s="210" t="s">
        <v>102</v>
      </c>
      <c r="DO214" s="210" t="s">
        <v>97</v>
      </c>
      <c r="DP214" s="210" t="s">
        <v>102</v>
      </c>
      <c r="DQ214" s="210" t="s">
        <v>97</v>
      </c>
      <c r="DR214" s="210" t="s">
        <v>102</v>
      </c>
      <c r="DS214" s="210" t="s">
        <v>97</v>
      </c>
      <c r="DT214" s="210" t="s">
        <v>102</v>
      </c>
      <c r="DU214" s="210" t="s">
        <v>97</v>
      </c>
      <c r="DV214" s="210" t="s">
        <v>102</v>
      </c>
      <c r="DW214" s="210" t="s">
        <v>97</v>
      </c>
      <c r="DX214" s="210" t="s">
        <v>102</v>
      </c>
      <c r="DY214" s="217" t="s">
        <v>97</v>
      </c>
      <c r="DZ214" s="217" t="s">
        <v>102</v>
      </c>
      <c r="EA214" s="217" t="s">
        <v>97</v>
      </c>
      <c r="EB214" s="217" t="s">
        <v>102</v>
      </c>
      <c r="EC214" s="217" t="s">
        <v>97</v>
      </c>
      <c r="ED214" s="217" t="s">
        <v>102</v>
      </c>
      <c r="EE214" s="210" t="s">
        <v>97</v>
      </c>
      <c r="EF214" s="210" t="s">
        <v>102</v>
      </c>
      <c r="EG214" s="210" t="s">
        <v>97</v>
      </c>
      <c r="EH214" s="210" t="s">
        <v>102</v>
      </c>
      <c r="EI214" s="217" t="s">
        <v>97</v>
      </c>
      <c r="EJ214" s="217" t="s">
        <v>102</v>
      </c>
      <c r="EK214" s="217" t="s">
        <v>97</v>
      </c>
      <c r="EL214" s="217" t="s">
        <v>102</v>
      </c>
      <c r="EM214" s="210" t="s">
        <v>97</v>
      </c>
      <c r="EN214" s="210" t="s">
        <v>102</v>
      </c>
      <c r="EO214" s="210" t="s">
        <v>97</v>
      </c>
      <c r="EP214" s="210" t="s">
        <v>102</v>
      </c>
      <c r="EQ214" s="217" t="s">
        <v>110</v>
      </c>
      <c r="ER214" s="217" t="s">
        <v>102</v>
      </c>
      <c r="ES214" s="217" t="s">
        <v>110</v>
      </c>
      <c r="ET214" s="217" t="s">
        <v>351</v>
      </c>
      <c r="EU214" s="217" t="s">
        <v>110</v>
      </c>
      <c r="EV214" s="217" t="s">
        <v>102</v>
      </c>
      <c r="EW214" s="217"/>
      <c r="EX214" s="217"/>
      <c r="EY214" s="217"/>
      <c r="EZ214" s="217"/>
      <c r="FA214" s="217"/>
      <c r="FB214" s="227"/>
      <c r="FC214" s="304"/>
      <c r="FD214" s="297"/>
      <c r="FE214" s="297"/>
      <c r="FF214" s="297"/>
      <c r="FG214" s="297"/>
      <c r="FH214" s="297"/>
      <c r="FI214" s="236" t="s">
        <v>181</v>
      </c>
      <c r="FJ214" s="217" t="s">
        <v>143</v>
      </c>
      <c r="FK214" s="217" t="s">
        <v>110</v>
      </c>
      <c r="FL214" s="217"/>
      <c r="FM214" s="217"/>
      <c r="FN214" s="217"/>
      <c r="FO214" s="217"/>
      <c r="FP214" s="227"/>
      <c r="FQ214" s="227"/>
      <c r="FR214" s="236" t="s">
        <v>181</v>
      </c>
      <c r="FS214" s="217" t="s">
        <v>110</v>
      </c>
      <c r="FT214" s="237" t="s">
        <v>287</v>
      </c>
      <c r="FU214" s="309" t="s">
        <v>181</v>
      </c>
      <c r="FV214" s="309" t="s">
        <v>110</v>
      </c>
      <c r="FW214" s="227" t="s">
        <v>143</v>
      </c>
      <c r="FX214" s="236"/>
      <c r="FY214" s="217"/>
      <c r="FZ214" s="217"/>
      <c r="GA214" s="217"/>
      <c r="GB214" s="217"/>
      <c r="GC214" s="227"/>
      <c r="GD214" s="236"/>
      <c r="GE214" s="309"/>
      <c r="GF214" s="217"/>
      <c r="GG214" s="217"/>
      <c r="GH214" s="217"/>
      <c r="GI214" s="217"/>
      <c r="GJ214" s="217"/>
      <c r="GK214" s="217"/>
      <c r="GL214" s="217"/>
      <c r="GM214" s="217"/>
      <c r="GN214" s="217"/>
      <c r="GO214" s="217"/>
      <c r="GP214" s="217"/>
      <c r="GQ214" s="217"/>
      <c r="GR214" s="217"/>
      <c r="GS214" s="217" t="s">
        <v>110</v>
      </c>
      <c r="GT214" s="217" t="s">
        <v>526</v>
      </c>
      <c r="GU214" s="217" t="s">
        <v>181</v>
      </c>
      <c r="GV214" s="217" t="s">
        <v>110</v>
      </c>
      <c r="GW214" s="217" t="s">
        <v>314</v>
      </c>
      <c r="GX214" s="217" t="s">
        <v>181</v>
      </c>
      <c r="GY214" s="217" t="s">
        <v>110</v>
      </c>
      <c r="GZ214" s="217" t="s">
        <v>350</v>
      </c>
      <c r="HA214" s="217"/>
      <c r="HB214" s="217"/>
      <c r="HC214" s="227"/>
      <c r="HD214" s="236"/>
      <c r="HE214" s="217"/>
      <c r="HF214" s="217"/>
      <c r="HG214" s="217"/>
      <c r="HH214" s="217"/>
      <c r="HI214" s="217"/>
      <c r="HJ214" s="217" t="s">
        <v>181</v>
      </c>
      <c r="HK214" s="217" t="s">
        <v>110</v>
      </c>
      <c r="HL214" s="227" t="s">
        <v>287</v>
      </c>
      <c r="HM214" s="217" t="s">
        <v>181</v>
      </c>
      <c r="HN214" s="217" t="s">
        <v>110</v>
      </c>
      <c r="HO214" s="227" t="s">
        <v>287</v>
      </c>
      <c r="HP214" s="1060"/>
      <c r="HQ214" s="1060"/>
      <c r="HR214" s="1060"/>
      <c r="HS214" s="1060"/>
      <c r="HT214" s="1060"/>
      <c r="HU214" s="1060"/>
      <c r="HV214" s="1060"/>
      <c r="HW214" s="1060"/>
      <c r="HX214" s="1060"/>
      <c r="HY214" s="1060"/>
      <c r="HZ214" s="1060"/>
      <c r="IA214" s="1060"/>
      <c r="IB214" s="1060"/>
      <c r="IC214" s="1060"/>
      <c r="ID214" s="1060"/>
      <c r="IE214" s="1060" t="s">
        <v>181</v>
      </c>
      <c r="IF214" s="1060"/>
      <c r="IG214" s="1060"/>
      <c r="IH214" s="1060"/>
      <c r="II214" s="1060"/>
      <c r="IJ214" s="1060"/>
      <c r="IK214" s="1060"/>
      <c r="IL214" s="1060"/>
      <c r="IM214" s="1060"/>
    </row>
    <row r="215" spans="1:247" s="221" customFormat="1" ht="14.45" customHeight="1" thickBot="1" x14ac:dyDescent="0.3">
      <c r="A215" s="210">
        <v>214</v>
      </c>
      <c r="B215" s="210" t="s">
        <v>1529</v>
      </c>
      <c r="C215" s="210" t="s">
        <v>1530</v>
      </c>
      <c r="D215" s="412" t="s">
        <v>3923</v>
      </c>
      <c r="E215" s="1364" t="s">
        <v>4348</v>
      </c>
      <c r="F215" s="210" t="s">
        <v>1536</v>
      </c>
      <c r="G215" s="213" t="s">
        <v>96</v>
      </c>
      <c r="H215" s="1135">
        <v>35509</v>
      </c>
      <c r="I215" s="210">
        <v>27</v>
      </c>
      <c r="J215" s="210"/>
      <c r="K215" s="213" t="s">
        <v>489</v>
      </c>
      <c r="L215" s="213"/>
      <c r="M215" s="214" t="s">
        <v>1377</v>
      </c>
      <c r="N215" s="214"/>
      <c r="O215" s="214"/>
      <c r="P215" s="214"/>
      <c r="Q215" s="213" t="s">
        <v>139</v>
      </c>
      <c r="R215" s="213"/>
      <c r="S215" s="213">
        <v>2021</v>
      </c>
      <c r="T215" s="213"/>
      <c r="U215" s="217" t="s">
        <v>100</v>
      </c>
      <c r="V215" s="217"/>
      <c r="W215" s="214" t="s">
        <v>101</v>
      </c>
      <c r="X215" s="214"/>
      <c r="Y215" s="214" t="s">
        <v>102</v>
      </c>
      <c r="Z215" s="214"/>
      <c r="AA215" s="214" t="s">
        <v>191</v>
      </c>
      <c r="AB215" s="214"/>
      <c r="AC215" s="214"/>
      <c r="AD215" s="214"/>
      <c r="AE215" s="214" t="s">
        <v>1537</v>
      </c>
      <c r="AF215" s="472" t="s">
        <v>103</v>
      </c>
      <c r="AG215" s="472" t="s">
        <v>176</v>
      </c>
      <c r="AH215" s="213" t="s">
        <v>105</v>
      </c>
      <c r="AI215" s="210" t="s">
        <v>102</v>
      </c>
      <c r="AJ215" s="213" t="s">
        <v>102</v>
      </c>
      <c r="AK215" s="1140">
        <v>45407</v>
      </c>
      <c r="AL215" s="213" t="s">
        <v>102</v>
      </c>
      <c r="AM215" s="472" t="s">
        <v>102</v>
      </c>
      <c r="AN215" s="214" t="s">
        <v>115</v>
      </c>
      <c r="AO215" s="222" t="s">
        <v>140</v>
      </c>
      <c r="AP215" s="213" t="s">
        <v>110</v>
      </c>
      <c r="AQ215" s="215" t="s">
        <v>482</v>
      </c>
      <c r="AR215" s="216">
        <v>120</v>
      </c>
      <c r="AS215" s="252" t="s">
        <v>170</v>
      </c>
      <c r="AT215" s="472" t="s">
        <v>102</v>
      </c>
      <c r="AU215" s="213" t="s">
        <v>102</v>
      </c>
      <c r="AV215" s="474" t="s">
        <v>12</v>
      </c>
      <c r="AW215" s="472" t="s">
        <v>1364</v>
      </c>
      <c r="AX215" s="999" t="s">
        <v>1133</v>
      </c>
      <c r="AY215" s="472" t="s">
        <v>12</v>
      </c>
      <c r="AZ215" s="210" t="s">
        <v>177</v>
      </c>
      <c r="BA215" s="210" t="s">
        <v>576</v>
      </c>
      <c r="BB215" s="210" t="s">
        <v>577</v>
      </c>
      <c r="BC215" s="210"/>
      <c r="BD215" s="790" t="s">
        <v>1538</v>
      </c>
      <c r="BE215" s="228">
        <v>3</v>
      </c>
      <c r="BF215" s="219">
        <v>3</v>
      </c>
      <c r="BG215" s="219">
        <f t="shared" si="123"/>
        <v>0</v>
      </c>
      <c r="BH215" s="250">
        <v>7.5</v>
      </c>
      <c r="BI215" s="219">
        <v>7.5</v>
      </c>
      <c r="BJ215" s="225">
        <v>4.5</v>
      </c>
      <c r="BK215" s="225">
        <v>4.5</v>
      </c>
      <c r="BL215" s="218">
        <f t="shared" si="120"/>
        <v>15</v>
      </c>
      <c r="BM215" s="226">
        <f t="shared" si="121"/>
        <v>15</v>
      </c>
      <c r="BN215" s="219">
        <f>15-BM215</f>
        <v>0</v>
      </c>
      <c r="BO215" s="472" t="s">
        <v>97</v>
      </c>
      <c r="BP215" s="472" t="s">
        <v>102</v>
      </c>
      <c r="BQ215" s="472" t="s">
        <v>97</v>
      </c>
      <c r="BR215" s="472" t="s">
        <v>102</v>
      </c>
      <c r="BS215" s="472" t="s">
        <v>97</v>
      </c>
      <c r="BT215" s="472" t="s">
        <v>102</v>
      </c>
      <c r="BU215" s="472" t="s">
        <v>97</v>
      </c>
      <c r="BV215" s="472" t="s">
        <v>102</v>
      </c>
      <c r="BW215" s="472" t="s">
        <v>97</v>
      </c>
      <c r="BX215" s="472" t="s">
        <v>102</v>
      </c>
      <c r="BY215" s="472" t="s">
        <v>97</v>
      </c>
      <c r="BZ215" s="472" t="s">
        <v>102</v>
      </c>
      <c r="CA215" s="473" t="s">
        <v>97</v>
      </c>
      <c r="CB215" s="473" t="s">
        <v>102</v>
      </c>
      <c r="CC215" s="473" t="s">
        <v>97</v>
      </c>
      <c r="CD215" s="473" t="s">
        <v>102</v>
      </c>
      <c r="CE215" s="473" t="s">
        <v>97</v>
      </c>
      <c r="CF215" s="473" t="s">
        <v>102</v>
      </c>
      <c r="CG215" s="473" t="s">
        <v>97</v>
      </c>
      <c r="CH215" s="473" t="s">
        <v>102</v>
      </c>
      <c r="CI215" s="473" t="s">
        <v>97</v>
      </c>
      <c r="CJ215" s="473" t="s">
        <v>102</v>
      </c>
      <c r="CK215" s="473" t="s">
        <v>97</v>
      </c>
      <c r="CL215" s="473" t="s">
        <v>102</v>
      </c>
      <c r="CM215" s="473" t="s">
        <v>97</v>
      </c>
      <c r="CN215" s="473" t="s">
        <v>102</v>
      </c>
      <c r="CO215" s="473" t="s">
        <v>97</v>
      </c>
      <c r="CP215" s="473" t="s">
        <v>102</v>
      </c>
      <c r="CQ215" s="210" t="s">
        <v>97</v>
      </c>
      <c r="CR215" s="210" t="s">
        <v>102</v>
      </c>
      <c r="CS215" s="210" t="s">
        <v>97</v>
      </c>
      <c r="CT215" s="210" t="s">
        <v>102</v>
      </c>
      <c r="CU215" s="210" t="s">
        <v>97</v>
      </c>
      <c r="CV215" s="210" t="s">
        <v>102</v>
      </c>
      <c r="CW215" s="210" t="s">
        <v>97</v>
      </c>
      <c r="CX215" s="210" t="s">
        <v>102</v>
      </c>
      <c r="CY215" s="210" t="s">
        <v>97</v>
      </c>
      <c r="CZ215" s="210" t="s">
        <v>102</v>
      </c>
      <c r="DA215" s="210" t="s">
        <v>97</v>
      </c>
      <c r="DB215" s="210" t="s">
        <v>102</v>
      </c>
      <c r="DC215" s="210" t="s">
        <v>97</v>
      </c>
      <c r="DD215" s="210" t="s">
        <v>102</v>
      </c>
      <c r="DE215" s="210" t="s">
        <v>97</v>
      </c>
      <c r="DF215" s="210" t="s">
        <v>102</v>
      </c>
      <c r="DG215" s="210" t="s">
        <v>97</v>
      </c>
      <c r="DH215" s="210" t="s">
        <v>102</v>
      </c>
      <c r="DI215" s="210" t="s">
        <v>97</v>
      </c>
      <c r="DJ215" s="210" t="s">
        <v>102</v>
      </c>
      <c r="DK215" s="210" t="s">
        <v>97</v>
      </c>
      <c r="DL215" s="210" t="s">
        <v>102</v>
      </c>
      <c r="DM215" s="210" t="s">
        <v>97</v>
      </c>
      <c r="DN215" s="210" t="s">
        <v>102</v>
      </c>
      <c r="DO215" s="210" t="s">
        <v>97</v>
      </c>
      <c r="DP215" s="210" t="s">
        <v>102</v>
      </c>
      <c r="DQ215" s="210" t="s">
        <v>97</v>
      </c>
      <c r="DR215" s="210" t="s">
        <v>102</v>
      </c>
      <c r="DS215" s="210" t="s">
        <v>97</v>
      </c>
      <c r="DT215" s="210" t="s">
        <v>102</v>
      </c>
      <c r="DU215" s="210" t="s">
        <v>97</v>
      </c>
      <c r="DV215" s="210" t="s">
        <v>102</v>
      </c>
      <c r="DW215" s="210" t="s">
        <v>97</v>
      </c>
      <c r="DX215" s="210" t="s">
        <v>102</v>
      </c>
      <c r="DY215" s="217" t="s">
        <v>97</v>
      </c>
      <c r="DZ215" s="217" t="s">
        <v>102</v>
      </c>
      <c r="EA215" s="217" t="s">
        <v>97</v>
      </c>
      <c r="EB215" s="217" t="s">
        <v>102</v>
      </c>
      <c r="EC215" s="217" t="s">
        <v>97</v>
      </c>
      <c r="ED215" s="217" t="s">
        <v>102</v>
      </c>
      <c r="EE215" s="210" t="s">
        <v>97</v>
      </c>
      <c r="EF215" s="210" t="s">
        <v>102</v>
      </c>
      <c r="EG215" s="210" t="s">
        <v>97</v>
      </c>
      <c r="EH215" s="210" t="s">
        <v>102</v>
      </c>
      <c r="EI215" s="217" t="s">
        <v>97</v>
      </c>
      <c r="EJ215" s="217" t="s">
        <v>102</v>
      </c>
      <c r="EK215" s="217" t="s">
        <v>97</v>
      </c>
      <c r="EL215" s="217" t="s">
        <v>102</v>
      </c>
      <c r="EM215" s="210" t="s">
        <v>97</v>
      </c>
      <c r="EN215" s="210" t="s">
        <v>102</v>
      </c>
      <c r="EO215" s="210" t="s">
        <v>97</v>
      </c>
      <c r="EP215" s="210" t="s">
        <v>102</v>
      </c>
      <c r="EQ215" s="217" t="s">
        <v>110</v>
      </c>
      <c r="ER215" s="217" t="s">
        <v>314</v>
      </c>
      <c r="ES215" s="217" t="s">
        <v>110</v>
      </c>
      <c r="ET215" s="217" t="s">
        <v>287</v>
      </c>
      <c r="EU215" s="217" t="s">
        <v>110</v>
      </c>
      <c r="EV215" s="217" t="s">
        <v>287</v>
      </c>
      <c r="EW215" s="217"/>
      <c r="EX215" s="217"/>
      <c r="EY215" s="217"/>
      <c r="EZ215" s="217"/>
      <c r="FA215" s="217"/>
      <c r="FB215" s="227"/>
      <c r="FC215" s="304"/>
      <c r="FD215" s="297"/>
      <c r="FE215" s="297"/>
      <c r="FF215" s="297"/>
      <c r="FG215" s="297"/>
      <c r="FH215" s="297"/>
      <c r="FI215" s="236" t="s">
        <v>181</v>
      </c>
      <c r="FJ215" s="217" t="s">
        <v>287</v>
      </c>
      <c r="FK215" s="217" t="s">
        <v>110</v>
      </c>
      <c r="FL215" s="217"/>
      <c r="FM215" s="217"/>
      <c r="FN215" s="217"/>
      <c r="FO215" s="217"/>
      <c r="FP215" s="227"/>
      <c r="FQ215" s="227"/>
      <c r="FR215" s="236" t="s">
        <v>181</v>
      </c>
      <c r="FS215" s="217" t="s">
        <v>110</v>
      </c>
      <c r="FT215" s="237" t="s">
        <v>287</v>
      </c>
      <c r="FU215" s="309" t="s">
        <v>181</v>
      </c>
      <c r="FV215" s="309" t="s">
        <v>110</v>
      </c>
      <c r="FW215" s="227" t="s">
        <v>143</v>
      </c>
      <c r="FX215" s="236"/>
      <c r="FY215" s="217"/>
      <c r="FZ215" s="217"/>
      <c r="GA215" s="217"/>
      <c r="GB215" s="217"/>
      <c r="GC215" s="227"/>
      <c r="GD215" s="236"/>
      <c r="GE215" s="309"/>
      <c r="GF215" s="217"/>
      <c r="GG215" s="217"/>
      <c r="GH215" s="217"/>
      <c r="GI215" s="217"/>
      <c r="GJ215" s="217"/>
      <c r="GK215" s="217"/>
      <c r="GL215" s="217"/>
      <c r="GM215" s="217"/>
      <c r="GN215" s="217"/>
      <c r="GO215" s="217"/>
      <c r="GP215" s="217"/>
      <c r="GQ215" s="217"/>
      <c r="GR215" s="217"/>
      <c r="GS215" s="217" t="s">
        <v>579</v>
      </c>
      <c r="GT215" s="217" t="s">
        <v>1517</v>
      </c>
      <c r="GU215" s="217" t="s">
        <v>181</v>
      </c>
      <c r="GV215" s="217" t="s">
        <v>110</v>
      </c>
      <c r="GW215" s="217" t="s">
        <v>287</v>
      </c>
      <c r="GX215" s="217"/>
      <c r="GY215" s="217"/>
      <c r="GZ215" s="217"/>
      <c r="HA215" s="217" t="s">
        <v>181</v>
      </c>
      <c r="HB215" s="217" t="s">
        <v>110</v>
      </c>
      <c r="HC215" s="227" t="s">
        <v>143</v>
      </c>
      <c r="HD215" s="236"/>
      <c r="HE215" s="217"/>
      <c r="HF215" s="217"/>
      <c r="HG215" s="217"/>
      <c r="HH215" s="217"/>
      <c r="HI215" s="217"/>
      <c r="HJ215" s="217" t="s">
        <v>181</v>
      </c>
      <c r="HK215" s="217" t="s">
        <v>110</v>
      </c>
      <c r="HL215" s="227" t="s">
        <v>287</v>
      </c>
      <c r="HM215" s="217" t="s">
        <v>181</v>
      </c>
      <c r="HN215" s="217" t="s">
        <v>110</v>
      </c>
      <c r="HO215" s="227" t="s">
        <v>287</v>
      </c>
      <c r="HP215" s="1060"/>
      <c r="HQ215" s="1060"/>
      <c r="HR215" s="1060"/>
      <c r="HS215" s="1060"/>
      <c r="HT215" s="1060"/>
      <c r="HU215" s="1060"/>
      <c r="HV215" s="1060"/>
      <c r="HW215" s="1060"/>
      <c r="HX215" s="1060"/>
      <c r="HY215" s="1060"/>
      <c r="HZ215" s="1060"/>
      <c r="IA215" s="1060"/>
      <c r="IB215" s="1060"/>
      <c r="IC215" s="1060"/>
      <c r="ID215" s="1060"/>
      <c r="IE215" s="1060"/>
      <c r="IF215" s="1060"/>
      <c r="IG215" s="1060"/>
      <c r="IH215" s="1060"/>
      <c r="II215" s="1060"/>
      <c r="IJ215" s="1060"/>
      <c r="IK215" s="1060"/>
      <c r="IL215" s="1060"/>
      <c r="IM215" s="1060"/>
    </row>
    <row r="216" spans="1:247" s="221" customFormat="1" ht="14.45" customHeight="1" thickBot="1" x14ac:dyDescent="0.3">
      <c r="A216" s="210">
        <v>215</v>
      </c>
      <c r="B216" s="210" t="s">
        <v>1534</v>
      </c>
      <c r="C216" s="210" t="s">
        <v>1535</v>
      </c>
      <c r="D216" s="412" t="s">
        <v>3924</v>
      </c>
      <c r="E216" s="1364" t="s">
        <v>4349</v>
      </c>
      <c r="F216" s="210">
        <v>971529097835</v>
      </c>
      <c r="G216" s="213" t="s">
        <v>147</v>
      </c>
      <c r="H216" s="1135">
        <v>25960</v>
      </c>
      <c r="I216" s="210">
        <v>53</v>
      </c>
      <c r="J216" s="210"/>
      <c r="K216" s="213" t="s">
        <v>489</v>
      </c>
      <c r="L216" s="213"/>
      <c r="M216" s="214" t="s">
        <v>1490</v>
      </c>
      <c r="N216" s="214"/>
      <c r="O216" s="214"/>
      <c r="P216" s="214"/>
      <c r="Q216" s="213" t="s">
        <v>1541</v>
      </c>
      <c r="R216" s="213"/>
      <c r="S216" s="213">
        <v>1992</v>
      </c>
      <c r="T216" s="213"/>
      <c r="U216" s="217" t="s">
        <v>491</v>
      </c>
      <c r="V216" s="217"/>
      <c r="W216" s="214" t="s">
        <v>511</v>
      </c>
      <c r="X216" s="214"/>
      <c r="Y216" s="214" t="s">
        <v>102</v>
      </c>
      <c r="Z216" s="214"/>
      <c r="AA216" s="214" t="s">
        <v>377</v>
      </c>
      <c r="AB216" s="214"/>
      <c r="AC216" s="214"/>
      <c r="AD216" s="214"/>
      <c r="AE216" s="214" t="s">
        <v>1360</v>
      </c>
      <c r="AF216" s="472" t="s">
        <v>192</v>
      </c>
      <c r="AG216" s="472" t="s">
        <v>846</v>
      </c>
      <c r="AH216" s="213" t="s">
        <v>119</v>
      </c>
      <c r="AI216" s="210" t="s">
        <v>1542</v>
      </c>
      <c r="AJ216" s="213" t="s">
        <v>1543</v>
      </c>
      <c r="AK216" s="1140">
        <v>45427</v>
      </c>
      <c r="AL216" s="229" t="s">
        <v>102</v>
      </c>
      <c r="AM216" s="472" t="s">
        <v>102</v>
      </c>
      <c r="AN216" s="214" t="s">
        <v>98</v>
      </c>
      <c r="AO216" s="222" t="s">
        <v>122</v>
      </c>
      <c r="AP216" s="213" t="s">
        <v>514</v>
      </c>
      <c r="AQ216" s="215" t="s">
        <v>515</v>
      </c>
      <c r="AR216" s="216" t="s">
        <v>515</v>
      </c>
      <c r="AS216" s="213" t="s">
        <v>107</v>
      </c>
      <c r="AT216" s="472" t="s">
        <v>102</v>
      </c>
      <c r="AU216" s="229" t="s">
        <v>1544</v>
      </c>
      <c r="AV216" s="474" t="s">
        <v>12</v>
      </c>
      <c r="AW216" s="472" t="s">
        <v>1364</v>
      </c>
      <c r="AX216" s="999" t="s">
        <v>1133</v>
      </c>
      <c r="AY216" s="472" t="s">
        <v>12</v>
      </c>
      <c r="AZ216" s="210" t="s">
        <v>177</v>
      </c>
      <c r="BA216" s="746" t="s">
        <v>1365</v>
      </c>
      <c r="BB216" s="1210" t="s">
        <v>372</v>
      </c>
      <c r="BC216" s="1210" t="s">
        <v>1545</v>
      </c>
      <c r="BD216" s="683" t="s">
        <v>842</v>
      </c>
      <c r="BE216" s="228">
        <v>1</v>
      </c>
      <c r="BF216" s="219">
        <v>1</v>
      </c>
      <c r="BG216" s="219">
        <f t="shared" si="123"/>
        <v>0</v>
      </c>
      <c r="BH216" s="250">
        <v>7.5</v>
      </c>
      <c r="BI216" s="219">
        <v>7.5</v>
      </c>
      <c r="BJ216" s="219">
        <v>4.5</v>
      </c>
      <c r="BK216" s="219">
        <v>4.5</v>
      </c>
      <c r="BL216" s="218">
        <f t="shared" si="120"/>
        <v>13</v>
      </c>
      <c r="BM216" s="226">
        <f t="shared" si="121"/>
        <v>13</v>
      </c>
      <c r="BN216" s="219">
        <f>13-BM216</f>
        <v>0</v>
      </c>
      <c r="BO216" s="472" t="s">
        <v>97</v>
      </c>
      <c r="BP216" s="472" t="s">
        <v>102</v>
      </c>
      <c r="BQ216" s="472" t="s">
        <v>97</v>
      </c>
      <c r="BR216" s="472" t="s">
        <v>102</v>
      </c>
      <c r="BS216" s="472" t="s">
        <v>97</v>
      </c>
      <c r="BT216" s="472" t="s">
        <v>102</v>
      </c>
      <c r="BU216" s="472" t="s">
        <v>97</v>
      </c>
      <c r="BV216" s="472" t="s">
        <v>102</v>
      </c>
      <c r="BW216" s="472" t="s">
        <v>97</v>
      </c>
      <c r="BX216" s="472" t="s">
        <v>102</v>
      </c>
      <c r="BY216" s="472" t="s">
        <v>97</v>
      </c>
      <c r="BZ216" s="472" t="s">
        <v>102</v>
      </c>
      <c r="CA216" s="473" t="s">
        <v>97</v>
      </c>
      <c r="CB216" s="473" t="s">
        <v>102</v>
      </c>
      <c r="CC216" s="473" t="s">
        <v>97</v>
      </c>
      <c r="CD216" s="473" t="s">
        <v>102</v>
      </c>
      <c r="CE216" s="473" t="s">
        <v>97</v>
      </c>
      <c r="CF216" s="473" t="s">
        <v>102</v>
      </c>
      <c r="CG216" s="473" t="s">
        <v>97</v>
      </c>
      <c r="CH216" s="473" t="s">
        <v>102</v>
      </c>
      <c r="CI216" s="473" t="s">
        <v>97</v>
      </c>
      <c r="CJ216" s="473" t="s">
        <v>102</v>
      </c>
      <c r="CK216" s="473" t="s">
        <v>97</v>
      </c>
      <c r="CL216" s="473" t="s">
        <v>102</v>
      </c>
      <c r="CM216" s="473" t="s">
        <v>97</v>
      </c>
      <c r="CN216" s="473" t="s">
        <v>102</v>
      </c>
      <c r="CO216" s="473" t="s">
        <v>97</v>
      </c>
      <c r="CP216" s="473" t="s">
        <v>102</v>
      </c>
      <c r="CQ216" s="210" t="s">
        <v>97</v>
      </c>
      <c r="CR216" s="210" t="s">
        <v>102</v>
      </c>
      <c r="CS216" s="210" t="s">
        <v>97</v>
      </c>
      <c r="CT216" s="210" t="s">
        <v>102</v>
      </c>
      <c r="CU216" s="210" t="s">
        <v>97</v>
      </c>
      <c r="CV216" s="210" t="s">
        <v>102</v>
      </c>
      <c r="CW216" s="210" t="s">
        <v>97</v>
      </c>
      <c r="CX216" s="210" t="s">
        <v>102</v>
      </c>
      <c r="CY216" s="210" t="s">
        <v>97</v>
      </c>
      <c r="CZ216" s="210" t="s">
        <v>102</v>
      </c>
      <c r="DA216" s="210" t="s">
        <v>97</v>
      </c>
      <c r="DB216" s="210" t="s">
        <v>102</v>
      </c>
      <c r="DC216" s="210" t="s">
        <v>97</v>
      </c>
      <c r="DD216" s="210" t="s">
        <v>102</v>
      </c>
      <c r="DE216" s="210" t="s">
        <v>97</v>
      </c>
      <c r="DF216" s="210" t="s">
        <v>102</v>
      </c>
      <c r="DG216" s="210" t="s">
        <v>97</v>
      </c>
      <c r="DH216" s="210" t="s">
        <v>102</v>
      </c>
      <c r="DI216" s="210" t="s">
        <v>97</v>
      </c>
      <c r="DJ216" s="210" t="s">
        <v>102</v>
      </c>
      <c r="DK216" s="210" t="s">
        <v>97</v>
      </c>
      <c r="DL216" s="210" t="s">
        <v>102</v>
      </c>
      <c r="DM216" s="210" t="s">
        <v>97</v>
      </c>
      <c r="DN216" s="210" t="s">
        <v>102</v>
      </c>
      <c r="DO216" s="210" t="s">
        <v>97</v>
      </c>
      <c r="DP216" s="210" t="s">
        <v>102</v>
      </c>
      <c r="DQ216" s="210" t="s">
        <v>97</v>
      </c>
      <c r="DR216" s="210" t="s">
        <v>102</v>
      </c>
      <c r="DS216" s="210" t="s">
        <v>97</v>
      </c>
      <c r="DT216" s="210" t="s">
        <v>102</v>
      </c>
      <c r="DU216" s="210" t="s">
        <v>97</v>
      </c>
      <c r="DV216" s="210" t="s">
        <v>102</v>
      </c>
      <c r="DW216" s="210" t="s">
        <v>97</v>
      </c>
      <c r="DX216" s="210" t="s">
        <v>102</v>
      </c>
      <c r="DY216" s="217" t="s">
        <v>97</v>
      </c>
      <c r="DZ216" s="217" t="s">
        <v>102</v>
      </c>
      <c r="EA216" s="217" t="s">
        <v>97</v>
      </c>
      <c r="EB216" s="217" t="s">
        <v>102</v>
      </c>
      <c r="EC216" s="217" t="s">
        <v>97</v>
      </c>
      <c r="ED216" s="217" t="s">
        <v>102</v>
      </c>
      <c r="EE216" s="210" t="s">
        <v>97</v>
      </c>
      <c r="EF216" s="210" t="s">
        <v>102</v>
      </c>
      <c r="EG216" s="210" t="s">
        <v>97</v>
      </c>
      <c r="EH216" s="210" t="s">
        <v>102</v>
      </c>
      <c r="EI216" s="217" t="s">
        <v>97</v>
      </c>
      <c r="EJ216" s="217" t="s">
        <v>102</v>
      </c>
      <c r="EK216" s="217" t="s">
        <v>97</v>
      </c>
      <c r="EL216" s="217" t="s">
        <v>102</v>
      </c>
      <c r="EM216" s="210" t="s">
        <v>97</v>
      </c>
      <c r="EN216" s="210" t="s">
        <v>102</v>
      </c>
      <c r="EO216" s="210" t="s">
        <v>97</v>
      </c>
      <c r="EP216" s="210" t="s">
        <v>102</v>
      </c>
      <c r="EQ216" s="217" t="s">
        <v>97</v>
      </c>
      <c r="ER216" s="217" t="s">
        <v>102</v>
      </c>
      <c r="ES216" s="217" t="s">
        <v>97</v>
      </c>
      <c r="ET216" s="217" t="s">
        <v>102</v>
      </c>
      <c r="EU216" s="217" t="s">
        <v>110</v>
      </c>
      <c r="EV216" s="217" t="s">
        <v>287</v>
      </c>
      <c r="EW216" s="217"/>
      <c r="EX216" s="217"/>
      <c r="EY216" s="217"/>
      <c r="EZ216" s="217"/>
      <c r="FA216" s="217"/>
      <c r="FB216" s="227"/>
      <c r="FC216" s="304"/>
      <c r="FD216" s="297"/>
      <c r="FE216" s="297"/>
      <c r="FF216" s="297"/>
      <c r="FG216" s="297"/>
      <c r="FH216" s="297"/>
      <c r="FI216" s="236" t="s">
        <v>181</v>
      </c>
      <c r="FJ216" s="217" t="s">
        <v>287</v>
      </c>
      <c r="FK216" s="217" t="s">
        <v>110</v>
      </c>
      <c r="FL216" s="217"/>
      <c r="FM216" s="217"/>
      <c r="FN216" s="217"/>
      <c r="FO216" s="217"/>
      <c r="FP216" s="227"/>
      <c r="FQ216" s="227"/>
      <c r="FR216" s="389" t="s">
        <v>181</v>
      </c>
      <c r="FS216" s="390" t="s">
        <v>110</v>
      </c>
      <c r="FT216" s="391" t="s">
        <v>287</v>
      </c>
      <c r="FU216" s="309" t="s">
        <v>181</v>
      </c>
      <c r="FV216" s="309" t="s">
        <v>110</v>
      </c>
      <c r="FW216" s="227" t="s">
        <v>143</v>
      </c>
      <c r="FX216" s="389"/>
      <c r="FY216" s="390"/>
      <c r="FZ216" s="390"/>
      <c r="GA216" s="390"/>
      <c r="GB216" s="390"/>
      <c r="GC216" s="720"/>
      <c r="GD216" s="236"/>
      <c r="GE216" s="309"/>
      <c r="GF216" s="217"/>
      <c r="GG216" s="217"/>
      <c r="GH216" s="217"/>
      <c r="GI216" s="217"/>
      <c r="GJ216" s="217"/>
      <c r="GK216" s="217"/>
      <c r="GL216" s="217"/>
      <c r="GM216" s="217"/>
      <c r="GN216" s="217"/>
      <c r="GO216" s="217"/>
      <c r="GP216" s="217"/>
      <c r="GQ216" s="217"/>
      <c r="GR216" s="217"/>
      <c r="GS216" s="217" t="s">
        <v>110</v>
      </c>
      <c r="GT216" s="217" t="s">
        <v>526</v>
      </c>
      <c r="GU216" s="217" t="s">
        <v>181</v>
      </c>
      <c r="GV216" s="217" t="s">
        <v>110</v>
      </c>
      <c r="GW216" s="217" t="s">
        <v>287</v>
      </c>
      <c r="GX216" s="217" t="s">
        <v>181</v>
      </c>
      <c r="GY216" s="217" t="s">
        <v>110</v>
      </c>
      <c r="GZ216" s="217" t="s">
        <v>143</v>
      </c>
      <c r="HA216" s="217"/>
      <c r="HB216" s="217"/>
      <c r="HC216" s="227"/>
      <c r="HD216" s="236"/>
      <c r="HE216" s="217"/>
      <c r="HF216" s="217"/>
      <c r="HG216" s="217"/>
      <c r="HH216" s="217"/>
      <c r="HI216" s="217"/>
      <c r="HJ216" s="217" t="s">
        <v>181</v>
      </c>
      <c r="HK216" s="217" t="s">
        <v>110</v>
      </c>
      <c r="HL216" s="217" t="s">
        <v>287</v>
      </c>
      <c r="HM216" s="217" t="s">
        <v>181</v>
      </c>
      <c r="HN216" s="217" t="s">
        <v>110</v>
      </c>
      <c r="HO216" s="227" t="s">
        <v>287</v>
      </c>
      <c r="HP216" s="1060"/>
      <c r="HQ216" s="1060"/>
      <c r="HR216" s="1060"/>
      <c r="HS216" s="1060"/>
      <c r="HT216" s="1060"/>
      <c r="HU216" s="1060"/>
      <c r="HV216" s="1060"/>
      <c r="HW216" s="1060"/>
      <c r="HX216" s="1060"/>
      <c r="HY216" s="1060"/>
      <c r="HZ216" s="1060"/>
      <c r="IA216" s="1060"/>
      <c r="IB216" s="1060"/>
      <c r="IC216" s="1060"/>
      <c r="ID216" s="1060"/>
      <c r="IE216" s="1060"/>
      <c r="IF216" s="1060"/>
      <c r="IG216" s="1060"/>
      <c r="IH216" s="1060"/>
      <c r="II216" s="1060"/>
      <c r="IJ216" s="1060"/>
      <c r="IK216" s="1060"/>
      <c r="IL216" s="1060"/>
      <c r="IM216" s="1060"/>
    </row>
    <row r="217" spans="1:247" s="221" customFormat="1" ht="14.45" customHeight="1" thickBot="1" x14ac:dyDescent="0.3">
      <c r="A217" s="210">
        <v>216</v>
      </c>
      <c r="B217" s="210" t="s">
        <v>1539</v>
      </c>
      <c r="C217" s="210" t="s">
        <v>1540</v>
      </c>
      <c r="D217" s="412" t="s">
        <v>3925</v>
      </c>
      <c r="E217" s="1364" t="s">
        <v>4350</v>
      </c>
      <c r="F217" s="210">
        <v>9613950258</v>
      </c>
      <c r="G217" s="213" t="s">
        <v>96</v>
      </c>
      <c r="H217" s="1135">
        <v>26211</v>
      </c>
      <c r="I217" s="210">
        <v>53</v>
      </c>
      <c r="J217" s="210"/>
      <c r="K217" s="213" t="s">
        <v>489</v>
      </c>
      <c r="L217" s="213"/>
      <c r="M217" s="214" t="s">
        <v>1548</v>
      </c>
      <c r="N217" s="214"/>
      <c r="O217" s="214"/>
      <c r="P217" s="214"/>
      <c r="Q217" s="213" t="s">
        <v>1549</v>
      </c>
      <c r="R217" s="213"/>
      <c r="S217" s="213">
        <v>2001</v>
      </c>
      <c r="T217" s="213"/>
      <c r="U217" s="217" t="s">
        <v>491</v>
      </c>
      <c r="V217" s="217"/>
      <c r="W217" s="214" t="s">
        <v>684</v>
      </c>
      <c r="X217" s="214"/>
      <c r="Y217" s="214" t="s">
        <v>102</v>
      </c>
      <c r="Z217" s="214"/>
      <c r="AA217" s="214" t="s">
        <v>300</v>
      </c>
      <c r="AB217" s="214"/>
      <c r="AC217" s="214"/>
      <c r="AD217" s="214"/>
      <c r="AE217" s="214" t="s">
        <v>1379</v>
      </c>
      <c r="AF217" s="472" t="s">
        <v>103</v>
      </c>
      <c r="AG217" s="472" t="s">
        <v>176</v>
      </c>
      <c r="AH217" s="213" t="s">
        <v>105</v>
      </c>
      <c r="AI217" s="210" t="s">
        <v>102</v>
      </c>
      <c r="AJ217" s="213" t="s">
        <v>102</v>
      </c>
      <c r="AK217" s="1140">
        <v>45428</v>
      </c>
      <c r="AL217" s="213" t="s">
        <v>102</v>
      </c>
      <c r="AM217" s="472" t="s">
        <v>102</v>
      </c>
      <c r="AN217" s="214" t="s">
        <v>217</v>
      </c>
      <c r="AO217" s="222" t="s">
        <v>106</v>
      </c>
      <c r="AP217" s="213" t="s">
        <v>110</v>
      </c>
      <c r="AQ217" s="215" t="s">
        <v>102</v>
      </c>
      <c r="AR217" s="216" t="s">
        <v>102</v>
      </c>
      <c r="AS217" s="213" t="s">
        <v>107</v>
      </c>
      <c r="AT217" s="472" t="s">
        <v>102</v>
      </c>
      <c r="AU217" s="213" t="s">
        <v>102</v>
      </c>
      <c r="AV217" s="474" t="s">
        <v>12</v>
      </c>
      <c r="AW217" s="472" t="s">
        <v>1364</v>
      </c>
      <c r="AX217" s="999" t="s">
        <v>1133</v>
      </c>
      <c r="AY217" s="210" t="s">
        <v>1133</v>
      </c>
      <c r="AZ217" s="210" t="s">
        <v>177</v>
      </c>
      <c r="BA217" s="746" t="s">
        <v>1550</v>
      </c>
      <c r="BB217" s="1210" t="s">
        <v>372</v>
      </c>
      <c r="BC217" s="1210" t="s">
        <v>1366</v>
      </c>
      <c r="BD217" s="227" t="s">
        <v>359</v>
      </c>
      <c r="BE217" s="688">
        <v>3</v>
      </c>
      <c r="BF217" s="687">
        <v>2</v>
      </c>
      <c r="BG217" s="689">
        <f t="shared" si="123"/>
        <v>1</v>
      </c>
      <c r="BH217" s="225">
        <v>0</v>
      </c>
      <c r="BI217" s="225">
        <v>0</v>
      </c>
      <c r="BJ217" s="225">
        <v>6</v>
      </c>
      <c r="BK217" s="225">
        <v>4.5</v>
      </c>
      <c r="BL217" s="218">
        <f t="shared" si="120"/>
        <v>9</v>
      </c>
      <c r="BM217" s="226">
        <f t="shared" si="121"/>
        <v>6.5</v>
      </c>
      <c r="BN217" s="218">
        <f>15-BM217</f>
        <v>8.5</v>
      </c>
      <c r="BO217" s="472" t="s">
        <v>97</v>
      </c>
      <c r="BP217" s="472" t="s">
        <v>102</v>
      </c>
      <c r="BQ217" s="472" t="s">
        <v>97</v>
      </c>
      <c r="BR217" s="472" t="s">
        <v>102</v>
      </c>
      <c r="BS217" s="472" t="s">
        <v>97</v>
      </c>
      <c r="BT217" s="472" t="s">
        <v>102</v>
      </c>
      <c r="BU217" s="472" t="s">
        <v>97</v>
      </c>
      <c r="BV217" s="472" t="s">
        <v>102</v>
      </c>
      <c r="BW217" s="472" t="s">
        <v>97</v>
      </c>
      <c r="BX217" s="472" t="s">
        <v>102</v>
      </c>
      <c r="BY217" s="472" t="s">
        <v>97</v>
      </c>
      <c r="BZ217" s="472" t="s">
        <v>102</v>
      </c>
      <c r="CA217" s="473" t="s">
        <v>97</v>
      </c>
      <c r="CB217" s="473" t="s">
        <v>102</v>
      </c>
      <c r="CC217" s="473" t="s">
        <v>97</v>
      </c>
      <c r="CD217" s="473" t="s">
        <v>102</v>
      </c>
      <c r="CE217" s="473" t="s">
        <v>97</v>
      </c>
      <c r="CF217" s="473" t="s">
        <v>102</v>
      </c>
      <c r="CG217" s="473" t="s">
        <v>97</v>
      </c>
      <c r="CH217" s="473" t="s">
        <v>102</v>
      </c>
      <c r="CI217" s="473" t="s">
        <v>97</v>
      </c>
      <c r="CJ217" s="473" t="s">
        <v>102</v>
      </c>
      <c r="CK217" s="473" t="s">
        <v>97</v>
      </c>
      <c r="CL217" s="473" t="s">
        <v>102</v>
      </c>
      <c r="CM217" s="473" t="s">
        <v>97</v>
      </c>
      <c r="CN217" s="473" t="s">
        <v>102</v>
      </c>
      <c r="CO217" s="473" t="s">
        <v>97</v>
      </c>
      <c r="CP217" s="473" t="s">
        <v>102</v>
      </c>
      <c r="CQ217" s="210" t="s">
        <v>97</v>
      </c>
      <c r="CR217" s="210" t="s">
        <v>102</v>
      </c>
      <c r="CS217" s="210" t="s">
        <v>97</v>
      </c>
      <c r="CT217" s="210" t="s">
        <v>102</v>
      </c>
      <c r="CU217" s="210" t="s">
        <v>97</v>
      </c>
      <c r="CV217" s="210" t="s">
        <v>102</v>
      </c>
      <c r="CW217" s="210" t="s">
        <v>97</v>
      </c>
      <c r="CX217" s="210" t="s">
        <v>102</v>
      </c>
      <c r="CY217" s="210" t="s">
        <v>97</v>
      </c>
      <c r="CZ217" s="210" t="s">
        <v>102</v>
      </c>
      <c r="DA217" s="210" t="s">
        <v>97</v>
      </c>
      <c r="DB217" s="210" t="s">
        <v>102</v>
      </c>
      <c r="DC217" s="210" t="s">
        <v>97</v>
      </c>
      <c r="DD217" s="210" t="s">
        <v>102</v>
      </c>
      <c r="DE217" s="210" t="s">
        <v>97</v>
      </c>
      <c r="DF217" s="210" t="s">
        <v>102</v>
      </c>
      <c r="DG217" s="210" t="s">
        <v>97</v>
      </c>
      <c r="DH217" s="210" t="s">
        <v>102</v>
      </c>
      <c r="DI217" s="210" t="s">
        <v>97</v>
      </c>
      <c r="DJ217" s="210" t="s">
        <v>102</v>
      </c>
      <c r="DK217" s="210" t="s">
        <v>97</v>
      </c>
      <c r="DL217" s="210" t="s">
        <v>102</v>
      </c>
      <c r="DM217" s="210" t="s">
        <v>97</v>
      </c>
      <c r="DN217" s="210" t="s">
        <v>102</v>
      </c>
      <c r="DO217" s="210" t="s">
        <v>97</v>
      </c>
      <c r="DP217" s="210" t="s">
        <v>102</v>
      </c>
      <c r="DQ217" s="210" t="s">
        <v>97</v>
      </c>
      <c r="DR217" s="210" t="s">
        <v>102</v>
      </c>
      <c r="DS217" s="210" t="s">
        <v>97</v>
      </c>
      <c r="DT217" s="210" t="s">
        <v>102</v>
      </c>
      <c r="DU217" s="210" t="s">
        <v>97</v>
      </c>
      <c r="DV217" s="210" t="s">
        <v>102</v>
      </c>
      <c r="DW217" s="210" t="s">
        <v>97</v>
      </c>
      <c r="DX217" s="210" t="s">
        <v>102</v>
      </c>
      <c r="DY217" s="217" t="s">
        <v>97</v>
      </c>
      <c r="DZ217" s="217" t="s">
        <v>102</v>
      </c>
      <c r="EA217" s="217" t="s">
        <v>97</v>
      </c>
      <c r="EB217" s="217" t="s">
        <v>102</v>
      </c>
      <c r="EC217" s="217" t="s">
        <v>97</v>
      </c>
      <c r="ED217" s="217" t="s">
        <v>102</v>
      </c>
      <c r="EE217" s="210" t="s">
        <v>97</v>
      </c>
      <c r="EF217" s="210" t="s">
        <v>102</v>
      </c>
      <c r="EG217" s="210" t="s">
        <v>97</v>
      </c>
      <c r="EH217" s="210" t="s">
        <v>102</v>
      </c>
      <c r="EI217" s="217" t="s">
        <v>97</v>
      </c>
      <c r="EJ217" s="217" t="s">
        <v>102</v>
      </c>
      <c r="EK217" s="217" t="s">
        <v>97</v>
      </c>
      <c r="EL217" s="217" t="s">
        <v>102</v>
      </c>
      <c r="EM217" s="210" t="s">
        <v>97</v>
      </c>
      <c r="EN217" s="210" t="s">
        <v>102</v>
      </c>
      <c r="EO217" s="210" t="s">
        <v>97</v>
      </c>
      <c r="EP217" s="210" t="s">
        <v>102</v>
      </c>
      <c r="EQ217" s="256" t="s">
        <v>97</v>
      </c>
      <c r="ER217" s="256" t="s">
        <v>102</v>
      </c>
      <c r="ES217" s="256" t="s">
        <v>97</v>
      </c>
      <c r="ET217" s="256" t="s">
        <v>102</v>
      </c>
      <c r="EU217" s="333" t="s">
        <v>97</v>
      </c>
      <c r="EV217" s="333" t="s">
        <v>102</v>
      </c>
      <c r="EW217" s="217"/>
      <c r="EX217" s="217"/>
      <c r="EY217" s="217"/>
      <c r="EZ217" s="217"/>
      <c r="FA217" s="217"/>
      <c r="FB217" s="227"/>
      <c r="FC217" s="328" t="s">
        <v>110</v>
      </c>
      <c r="FD217" s="217" t="s">
        <v>238</v>
      </c>
      <c r="FE217" s="329" t="s">
        <v>110</v>
      </c>
      <c r="FF217" s="217" t="s">
        <v>238</v>
      </c>
      <c r="FG217" s="329" t="s">
        <v>97</v>
      </c>
      <c r="FH217" s="217" t="s">
        <v>102</v>
      </c>
      <c r="FI217" s="236"/>
      <c r="FJ217" s="217"/>
      <c r="FK217" s="217"/>
      <c r="FL217" s="217"/>
      <c r="FM217" s="217"/>
      <c r="FN217" s="217"/>
      <c r="FO217" s="217"/>
      <c r="FP217" s="227"/>
      <c r="FQ217" s="237"/>
      <c r="FR217" s="333"/>
      <c r="FS217" s="333"/>
      <c r="FT217" s="333"/>
      <c r="FU217" s="309"/>
      <c r="FV217" s="309"/>
      <c r="FW217" s="217"/>
      <c r="FX217" s="333"/>
      <c r="FY217" s="333"/>
      <c r="FZ217" s="333"/>
      <c r="GA217" s="333"/>
      <c r="GB217" s="333"/>
      <c r="GC217" s="683"/>
      <c r="GD217" s="742" t="s">
        <v>97</v>
      </c>
      <c r="GE217" s="835"/>
      <c r="GF217" s="217" t="s">
        <v>110</v>
      </c>
      <c r="GG217" s="217"/>
      <c r="GH217" s="217"/>
      <c r="GI217" s="217"/>
      <c r="GJ217" s="217" t="s">
        <v>97</v>
      </c>
      <c r="GK217" s="217" t="s">
        <v>102</v>
      </c>
      <c r="GL217" s="217" t="s">
        <v>97</v>
      </c>
      <c r="GM217" s="217" t="s">
        <v>102</v>
      </c>
      <c r="GN217" s="217" t="s">
        <v>110</v>
      </c>
      <c r="GO217" s="217" t="s">
        <v>102</v>
      </c>
      <c r="GP217" s="217"/>
      <c r="GQ217" s="217"/>
      <c r="GR217" s="217"/>
      <c r="GS217" s="217"/>
      <c r="GT217" s="217" t="s">
        <v>339</v>
      </c>
      <c r="GU217" s="217"/>
      <c r="GV217" s="217"/>
      <c r="GW217" s="217"/>
      <c r="GX217" s="217"/>
      <c r="GY217" s="217"/>
      <c r="GZ217" s="217"/>
      <c r="HA217" s="217"/>
      <c r="HB217" s="217"/>
      <c r="HC217" s="227"/>
      <c r="HD217" s="236"/>
      <c r="HE217" s="217"/>
      <c r="HF217" s="217"/>
      <c r="HG217" s="217"/>
      <c r="HH217" s="217"/>
      <c r="HI217" s="217"/>
      <c r="HJ217" s="217"/>
      <c r="HK217" s="217"/>
      <c r="HL217" s="217" t="s">
        <v>143</v>
      </c>
      <c r="HM217" s="217"/>
      <c r="HN217" s="217"/>
      <c r="HO217" s="227"/>
      <c r="HP217" s="1060"/>
      <c r="HQ217" s="1060"/>
      <c r="HR217" s="1060"/>
      <c r="HS217" s="1060"/>
      <c r="HT217" s="1060"/>
      <c r="HU217" s="1060"/>
      <c r="HV217" s="1060"/>
      <c r="HW217" s="1060"/>
      <c r="HX217" s="1060"/>
      <c r="HY217" s="1060"/>
      <c r="HZ217" s="1060"/>
      <c r="IA217" s="1060"/>
      <c r="IB217" s="1060"/>
      <c r="IC217" s="1060"/>
      <c r="ID217" s="1060"/>
      <c r="IE217" s="1060"/>
      <c r="IF217" s="1060"/>
      <c r="IG217" s="1060"/>
      <c r="IH217" s="1060"/>
      <c r="II217" s="1060"/>
      <c r="IJ217" s="1060"/>
      <c r="IK217" s="1060"/>
      <c r="IL217" s="1060"/>
      <c r="IM217" s="1060"/>
    </row>
    <row r="218" spans="1:247" s="221" customFormat="1" ht="14.45" customHeight="1" thickBot="1" x14ac:dyDescent="0.3">
      <c r="A218" s="210">
        <v>217</v>
      </c>
      <c r="B218" s="210" t="s">
        <v>1546</v>
      </c>
      <c r="C218" s="210" t="s">
        <v>1547</v>
      </c>
      <c r="D218" s="412" t="s">
        <v>3926</v>
      </c>
      <c r="E218" s="1364" t="s">
        <v>4351</v>
      </c>
      <c r="F218" s="210" t="s">
        <v>1553</v>
      </c>
      <c r="G218" s="213" t="s">
        <v>147</v>
      </c>
      <c r="H218" s="1135">
        <v>27963</v>
      </c>
      <c r="I218" s="210">
        <v>48</v>
      </c>
      <c r="J218" s="210"/>
      <c r="K218" s="213" t="s">
        <v>563</v>
      </c>
      <c r="L218" s="213"/>
      <c r="M218" s="214" t="s">
        <v>1554</v>
      </c>
      <c r="N218" s="214"/>
      <c r="O218" s="214"/>
      <c r="P218" s="214"/>
      <c r="Q218" s="213" t="s">
        <v>234</v>
      </c>
      <c r="R218" s="213"/>
      <c r="S218" s="213">
        <v>2017</v>
      </c>
      <c r="T218" s="213"/>
      <c r="U218" s="217" t="s">
        <v>449</v>
      </c>
      <c r="V218" s="217"/>
      <c r="W218" s="214" t="s">
        <v>101</v>
      </c>
      <c r="X218" s="214"/>
      <c r="Y218" s="214" t="s">
        <v>102</v>
      </c>
      <c r="Z218" s="214"/>
      <c r="AA218" s="214" t="s">
        <v>377</v>
      </c>
      <c r="AB218" s="214"/>
      <c r="AC218" s="214"/>
      <c r="AD218" s="214"/>
      <c r="AE218" s="214" t="s">
        <v>1360</v>
      </c>
      <c r="AF218" s="472" t="s">
        <v>103</v>
      </c>
      <c r="AG218" s="472" t="s">
        <v>457</v>
      </c>
      <c r="AH218" s="213" t="s">
        <v>119</v>
      </c>
      <c r="AI218" s="210" t="s">
        <v>1555</v>
      </c>
      <c r="AJ218" s="213" t="s">
        <v>1556</v>
      </c>
      <c r="AK218" s="1140">
        <v>45439</v>
      </c>
      <c r="AL218" s="217" t="s">
        <v>102</v>
      </c>
      <c r="AM218" s="472" t="s">
        <v>102</v>
      </c>
      <c r="AN218" s="214" t="s">
        <v>154</v>
      </c>
      <c r="AO218" s="222" t="s">
        <v>236</v>
      </c>
      <c r="AP218" s="213" t="s">
        <v>700</v>
      </c>
      <c r="AQ218" s="215" t="s">
        <v>515</v>
      </c>
      <c r="AR218" s="216" t="s">
        <v>515</v>
      </c>
      <c r="AS218" s="213" t="s">
        <v>107</v>
      </c>
      <c r="AT218" s="472" t="s">
        <v>102</v>
      </c>
      <c r="AU218" s="217" t="s">
        <v>311</v>
      </c>
      <c r="AV218" s="474" t="s">
        <v>12</v>
      </c>
      <c r="AW218" s="472" t="s">
        <v>1364</v>
      </c>
      <c r="AX218" s="999" t="s">
        <v>1133</v>
      </c>
      <c r="AY218" s="472" t="s">
        <v>12</v>
      </c>
      <c r="AZ218" s="1369" t="s">
        <v>2835</v>
      </c>
      <c r="BA218" s="746" t="s">
        <v>102</v>
      </c>
      <c r="BB218" s="1210" t="s">
        <v>102</v>
      </c>
      <c r="BC218" s="1217" t="s">
        <v>1557</v>
      </c>
      <c r="BD218" s="681" t="s">
        <v>1558</v>
      </c>
      <c r="BE218" s="228">
        <v>3</v>
      </c>
      <c r="BF218" s="251">
        <v>0</v>
      </c>
      <c r="BG218" s="250">
        <f t="shared" si="123"/>
        <v>3</v>
      </c>
      <c r="BH218" s="225">
        <v>0</v>
      </c>
      <c r="BI218" s="225">
        <v>0</v>
      </c>
      <c r="BJ218" s="225">
        <v>6</v>
      </c>
      <c r="BK218" s="225">
        <v>3</v>
      </c>
      <c r="BL218" s="218">
        <f t="shared" si="120"/>
        <v>9</v>
      </c>
      <c r="BM218" s="226">
        <f t="shared" si="121"/>
        <v>3</v>
      </c>
      <c r="BN218" s="218">
        <f>15-BM218</f>
        <v>12</v>
      </c>
      <c r="BO218" s="472" t="s">
        <v>97</v>
      </c>
      <c r="BP218" s="472" t="s">
        <v>102</v>
      </c>
      <c r="BQ218" s="472" t="s">
        <v>97</v>
      </c>
      <c r="BR218" s="472" t="s">
        <v>102</v>
      </c>
      <c r="BS218" s="472" t="s">
        <v>97</v>
      </c>
      <c r="BT218" s="472" t="s">
        <v>102</v>
      </c>
      <c r="BU218" s="472" t="s">
        <v>97</v>
      </c>
      <c r="BV218" s="472" t="s">
        <v>102</v>
      </c>
      <c r="BW218" s="472" t="s">
        <v>97</v>
      </c>
      <c r="BX218" s="472" t="s">
        <v>102</v>
      </c>
      <c r="BY218" s="472" t="s">
        <v>97</v>
      </c>
      <c r="BZ218" s="472" t="s">
        <v>102</v>
      </c>
      <c r="CA218" s="473" t="s">
        <v>97</v>
      </c>
      <c r="CB218" s="473" t="s">
        <v>102</v>
      </c>
      <c r="CC218" s="473" t="s">
        <v>97</v>
      </c>
      <c r="CD218" s="473" t="s">
        <v>102</v>
      </c>
      <c r="CE218" s="473" t="s">
        <v>97</v>
      </c>
      <c r="CF218" s="473" t="s">
        <v>102</v>
      </c>
      <c r="CG218" s="473" t="s">
        <v>97</v>
      </c>
      <c r="CH218" s="473" t="s">
        <v>102</v>
      </c>
      <c r="CI218" s="473" t="s">
        <v>97</v>
      </c>
      <c r="CJ218" s="473" t="s">
        <v>102</v>
      </c>
      <c r="CK218" s="473" t="s">
        <v>97</v>
      </c>
      <c r="CL218" s="473" t="s">
        <v>102</v>
      </c>
      <c r="CM218" s="473" t="s">
        <v>97</v>
      </c>
      <c r="CN218" s="473" t="s">
        <v>102</v>
      </c>
      <c r="CO218" s="473" t="s">
        <v>97</v>
      </c>
      <c r="CP218" s="473" t="s">
        <v>102</v>
      </c>
      <c r="CQ218" s="210" t="s">
        <v>97</v>
      </c>
      <c r="CR218" s="210" t="s">
        <v>102</v>
      </c>
      <c r="CS218" s="210" t="s">
        <v>97</v>
      </c>
      <c r="CT218" s="210" t="s">
        <v>102</v>
      </c>
      <c r="CU218" s="210" t="s">
        <v>97</v>
      </c>
      <c r="CV218" s="210" t="s">
        <v>102</v>
      </c>
      <c r="CW218" s="210" t="s">
        <v>97</v>
      </c>
      <c r="CX218" s="210" t="s">
        <v>102</v>
      </c>
      <c r="CY218" s="210" t="s">
        <v>97</v>
      </c>
      <c r="CZ218" s="210" t="s">
        <v>102</v>
      </c>
      <c r="DA218" s="210" t="s">
        <v>97</v>
      </c>
      <c r="DB218" s="210" t="s">
        <v>102</v>
      </c>
      <c r="DC218" s="210" t="s">
        <v>97</v>
      </c>
      <c r="DD218" s="210" t="s">
        <v>102</v>
      </c>
      <c r="DE218" s="210" t="s">
        <v>97</v>
      </c>
      <c r="DF218" s="210" t="s">
        <v>102</v>
      </c>
      <c r="DG218" s="210" t="s">
        <v>97</v>
      </c>
      <c r="DH218" s="210" t="s">
        <v>102</v>
      </c>
      <c r="DI218" s="210" t="s">
        <v>97</v>
      </c>
      <c r="DJ218" s="210" t="s">
        <v>102</v>
      </c>
      <c r="DK218" s="210" t="s">
        <v>97</v>
      </c>
      <c r="DL218" s="210" t="s">
        <v>102</v>
      </c>
      <c r="DM218" s="210" t="s">
        <v>97</v>
      </c>
      <c r="DN218" s="210" t="s">
        <v>102</v>
      </c>
      <c r="DO218" s="210" t="s">
        <v>97</v>
      </c>
      <c r="DP218" s="210" t="s">
        <v>102</v>
      </c>
      <c r="DQ218" s="210" t="s">
        <v>97</v>
      </c>
      <c r="DR218" s="210" t="s">
        <v>102</v>
      </c>
      <c r="DS218" s="210" t="s">
        <v>97</v>
      </c>
      <c r="DT218" s="210" t="s">
        <v>102</v>
      </c>
      <c r="DU218" s="210" t="s">
        <v>97</v>
      </c>
      <c r="DV218" s="210" t="s">
        <v>102</v>
      </c>
      <c r="DW218" s="210" t="s">
        <v>97</v>
      </c>
      <c r="DX218" s="210" t="s">
        <v>102</v>
      </c>
      <c r="DY218" s="217" t="s">
        <v>97</v>
      </c>
      <c r="DZ218" s="217" t="s">
        <v>102</v>
      </c>
      <c r="EA218" s="217" t="s">
        <v>97</v>
      </c>
      <c r="EB218" s="217" t="s">
        <v>102</v>
      </c>
      <c r="EC218" s="217" t="s">
        <v>97</v>
      </c>
      <c r="ED218" s="217" t="s">
        <v>102</v>
      </c>
      <c r="EE218" s="210" t="s">
        <v>97</v>
      </c>
      <c r="EF218" s="210" t="s">
        <v>102</v>
      </c>
      <c r="EG218" s="210" t="s">
        <v>97</v>
      </c>
      <c r="EH218" s="210" t="s">
        <v>102</v>
      </c>
      <c r="EI218" s="217" t="s">
        <v>97</v>
      </c>
      <c r="EJ218" s="217" t="s">
        <v>102</v>
      </c>
      <c r="EK218" s="217" t="s">
        <v>97</v>
      </c>
      <c r="EL218" s="217" t="s">
        <v>102</v>
      </c>
      <c r="EM218" s="210" t="s">
        <v>97</v>
      </c>
      <c r="EN218" s="210" t="s">
        <v>102</v>
      </c>
      <c r="EO218" s="210" t="s">
        <v>97</v>
      </c>
      <c r="EP218" s="326" t="s">
        <v>102</v>
      </c>
      <c r="EQ218" s="217" t="s">
        <v>97</v>
      </c>
      <c r="ER218" s="217" t="s">
        <v>102</v>
      </c>
      <c r="ES218" s="217" t="s">
        <v>97</v>
      </c>
      <c r="ET218" s="217" t="s">
        <v>102</v>
      </c>
      <c r="EU218" s="217" t="s">
        <v>97</v>
      </c>
      <c r="EV218" s="217" t="s">
        <v>102</v>
      </c>
      <c r="EW218" s="309"/>
      <c r="EX218" s="217"/>
      <c r="EY218" s="217"/>
      <c r="EZ218" s="217"/>
      <c r="FA218" s="217"/>
      <c r="FB218" s="227"/>
      <c r="FC218" s="217" t="s">
        <v>97</v>
      </c>
      <c r="FD218" s="217" t="s">
        <v>102</v>
      </c>
      <c r="FE218" s="217" t="s">
        <v>97</v>
      </c>
      <c r="FF218" s="217" t="s">
        <v>102</v>
      </c>
      <c r="FG218" s="217" t="s">
        <v>97</v>
      </c>
      <c r="FH218" s="217" t="s">
        <v>102</v>
      </c>
      <c r="FI218" s="309"/>
      <c r="FJ218" s="217"/>
      <c r="FK218" s="217"/>
      <c r="FL218" s="217"/>
      <c r="FM218" s="217"/>
      <c r="FN218" s="217"/>
      <c r="FO218" s="217"/>
      <c r="FP218" s="227"/>
      <c r="FQ218" s="237"/>
      <c r="FR218" s="217"/>
      <c r="FS218" s="217"/>
      <c r="FT218" s="217"/>
      <c r="FU218" s="309"/>
      <c r="FV218" s="309"/>
      <c r="FW218" s="217"/>
      <c r="FX218" s="217"/>
      <c r="FY218" s="217"/>
      <c r="FZ218" s="217"/>
      <c r="GA218" s="217"/>
      <c r="GB218" s="217"/>
      <c r="GC218" s="227"/>
      <c r="GD218" s="236" t="s">
        <v>97</v>
      </c>
      <c r="GE218" s="309"/>
      <c r="GF218" s="217"/>
      <c r="GG218" s="217"/>
      <c r="GH218" s="217"/>
      <c r="GI218" s="217"/>
      <c r="GJ218" s="217" t="s">
        <v>110</v>
      </c>
      <c r="GK218" s="217" t="s">
        <v>102</v>
      </c>
      <c r="GL218" s="217" t="s">
        <v>110</v>
      </c>
      <c r="GM218" s="217" t="s">
        <v>102</v>
      </c>
      <c r="GN218" s="217" t="s">
        <v>110</v>
      </c>
      <c r="GO218" s="217" t="s">
        <v>102</v>
      </c>
      <c r="GP218" s="217"/>
      <c r="GQ218" s="217"/>
      <c r="GR218" s="217"/>
      <c r="GS218" s="217"/>
      <c r="GT218" s="217" t="s">
        <v>339</v>
      </c>
      <c r="GU218" s="217"/>
      <c r="GV218" s="217"/>
      <c r="GW218" s="217"/>
      <c r="GX218" s="217"/>
      <c r="GY218" s="217"/>
      <c r="GZ218" s="217"/>
      <c r="HA218" s="217"/>
      <c r="HB218" s="217"/>
      <c r="HC218" s="227"/>
      <c r="HD218" s="236"/>
      <c r="HE218" s="217"/>
      <c r="HF218" s="217"/>
      <c r="HG218" s="217"/>
      <c r="HH218" s="217"/>
      <c r="HI218" s="217"/>
      <c r="HJ218" s="217"/>
      <c r="HK218" s="217"/>
      <c r="HL218" s="217" t="s">
        <v>287</v>
      </c>
      <c r="HM218" s="217"/>
      <c r="HN218" s="217"/>
      <c r="HO218" s="227"/>
      <c r="HP218" s="1060"/>
      <c r="HQ218" s="1060"/>
      <c r="HR218" s="1060"/>
      <c r="HS218" s="1060"/>
      <c r="HT218" s="1060"/>
      <c r="HU218" s="1060"/>
      <c r="HV218" s="1060"/>
      <c r="HW218" s="1060"/>
      <c r="HX218" s="1060"/>
      <c r="HY218" s="1060"/>
      <c r="HZ218" s="1060"/>
      <c r="IA218" s="1060"/>
      <c r="IB218" s="1060"/>
      <c r="IC218" s="1060"/>
      <c r="ID218" s="1060"/>
      <c r="IE218" s="1060"/>
      <c r="IF218" s="1060"/>
      <c r="IG218" s="1060"/>
      <c r="IH218" s="1060"/>
      <c r="II218" s="1060"/>
      <c r="IJ218" s="1060"/>
      <c r="IK218" s="1060"/>
      <c r="IL218" s="1060"/>
      <c r="IM218" s="1060"/>
    </row>
    <row r="219" spans="1:247" s="221" customFormat="1" ht="14.45" customHeight="1" thickBot="1" x14ac:dyDescent="0.3">
      <c r="A219" s="210">
        <v>218</v>
      </c>
      <c r="B219" s="210" t="s">
        <v>1551</v>
      </c>
      <c r="C219" s="210" t="s">
        <v>1552</v>
      </c>
      <c r="D219" s="412" t="s">
        <v>3927</v>
      </c>
      <c r="E219" s="1364" t="s">
        <v>4352</v>
      </c>
      <c r="F219" s="210">
        <v>96181799677</v>
      </c>
      <c r="G219" s="213" t="s">
        <v>147</v>
      </c>
      <c r="H219" s="1135">
        <v>35586</v>
      </c>
      <c r="I219" s="210">
        <v>27</v>
      </c>
      <c r="J219" s="210"/>
      <c r="K219" s="213" t="s">
        <v>563</v>
      </c>
      <c r="L219" s="213"/>
      <c r="M219" s="214" t="s">
        <v>1561</v>
      </c>
      <c r="N219" s="214"/>
      <c r="O219" s="214"/>
      <c r="P219" s="214"/>
      <c r="Q219" s="213" t="s">
        <v>1562</v>
      </c>
      <c r="R219" s="213"/>
      <c r="S219" s="213">
        <v>2020</v>
      </c>
      <c r="T219" s="213"/>
      <c r="U219" s="217" t="s">
        <v>491</v>
      </c>
      <c r="V219" s="217"/>
      <c r="W219" s="214" t="s">
        <v>511</v>
      </c>
      <c r="X219" s="214"/>
      <c r="Y219" s="214" t="s">
        <v>102</v>
      </c>
      <c r="Z219" s="214"/>
      <c r="AA219" s="214" t="s">
        <v>191</v>
      </c>
      <c r="AB219" s="214"/>
      <c r="AC219" s="214"/>
      <c r="AD219" s="214"/>
      <c r="AE219" s="214" t="s">
        <v>1563</v>
      </c>
      <c r="AF219" s="472" t="s">
        <v>103</v>
      </c>
      <c r="AG219" s="472" t="s">
        <v>176</v>
      </c>
      <c r="AH219" s="213" t="s">
        <v>119</v>
      </c>
      <c r="AI219" s="210" t="s">
        <v>1564</v>
      </c>
      <c r="AJ219" s="213" t="s">
        <v>1565</v>
      </c>
      <c r="AK219" s="1140">
        <v>45427</v>
      </c>
      <c r="AL219" s="217" t="s">
        <v>102</v>
      </c>
      <c r="AM219" s="472" t="s">
        <v>102</v>
      </c>
      <c r="AN219" s="214" t="s">
        <v>473</v>
      </c>
      <c r="AO219" s="222" t="s">
        <v>122</v>
      </c>
      <c r="AP219" s="213" t="s">
        <v>532</v>
      </c>
      <c r="AQ219" s="215" t="s">
        <v>515</v>
      </c>
      <c r="AR219" s="216" t="s">
        <v>515</v>
      </c>
      <c r="AS219" s="252" t="s">
        <v>170</v>
      </c>
      <c r="AT219" s="472" t="s">
        <v>102</v>
      </c>
      <c r="AU219" s="217" t="s">
        <v>1566</v>
      </c>
      <c r="AV219" s="474" t="s">
        <v>12</v>
      </c>
      <c r="AW219" s="472" t="s">
        <v>1364</v>
      </c>
      <c r="AX219" s="999" t="s">
        <v>1133</v>
      </c>
      <c r="AY219" s="472" t="s">
        <v>12</v>
      </c>
      <c r="AZ219" s="210" t="s">
        <v>177</v>
      </c>
      <c r="BA219" s="210" t="s">
        <v>1409</v>
      </c>
      <c r="BB219" s="255" t="s">
        <v>179</v>
      </c>
      <c r="BC219" s="255"/>
      <c r="BD219" s="948" t="s">
        <v>213</v>
      </c>
      <c r="BE219" s="684">
        <v>3</v>
      </c>
      <c r="BF219" s="251">
        <v>0</v>
      </c>
      <c r="BG219" s="251">
        <f t="shared" si="123"/>
        <v>3</v>
      </c>
      <c r="BH219" s="225">
        <v>0</v>
      </c>
      <c r="BI219" s="225">
        <v>0</v>
      </c>
      <c r="BJ219" s="225">
        <v>6</v>
      </c>
      <c r="BK219" s="225">
        <v>3</v>
      </c>
      <c r="BL219" s="218">
        <f t="shared" si="120"/>
        <v>9</v>
      </c>
      <c r="BM219" s="226">
        <f t="shared" si="121"/>
        <v>3</v>
      </c>
      <c r="BN219" s="218">
        <f>15-BM219</f>
        <v>12</v>
      </c>
      <c r="BO219" s="472" t="s">
        <v>97</v>
      </c>
      <c r="BP219" s="472" t="s">
        <v>102</v>
      </c>
      <c r="BQ219" s="472" t="s">
        <v>97</v>
      </c>
      <c r="BR219" s="472" t="s">
        <v>102</v>
      </c>
      <c r="BS219" s="472" t="s">
        <v>97</v>
      </c>
      <c r="BT219" s="472" t="s">
        <v>102</v>
      </c>
      <c r="BU219" s="472" t="s">
        <v>97</v>
      </c>
      <c r="BV219" s="472" t="s">
        <v>102</v>
      </c>
      <c r="BW219" s="472" t="s">
        <v>97</v>
      </c>
      <c r="BX219" s="472" t="s">
        <v>102</v>
      </c>
      <c r="BY219" s="472" t="s">
        <v>97</v>
      </c>
      <c r="BZ219" s="472" t="s">
        <v>102</v>
      </c>
      <c r="CA219" s="473" t="s">
        <v>97</v>
      </c>
      <c r="CB219" s="473" t="s">
        <v>102</v>
      </c>
      <c r="CC219" s="473" t="s">
        <v>97</v>
      </c>
      <c r="CD219" s="473" t="s">
        <v>102</v>
      </c>
      <c r="CE219" s="473" t="s">
        <v>97</v>
      </c>
      <c r="CF219" s="473" t="s">
        <v>102</v>
      </c>
      <c r="CG219" s="473" t="s">
        <v>97</v>
      </c>
      <c r="CH219" s="473" t="s">
        <v>102</v>
      </c>
      <c r="CI219" s="473" t="s">
        <v>97</v>
      </c>
      <c r="CJ219" s="473" t="s">
        <v>102</v>
      </c>
      <c r="CK219" s="473" t="s">
        <v>97</v>
      </c>
      <c r="CL219" s="473" t="s">
        <v>102</v>
      </c>
      <c r="CM219" s="473" t="s">
        <v>97</v>
      </c>
      <c r="CN219" s="473" t="s">
        <v>102</v>
      </c>
      <c r="CO219" s="473" t="s">
        <v>97</v>
      </c>
      <c r="CP219" s="473" t="s">
        <v>102</v>
      </c>
      <c r="CQ219" s="210" t="s">
        <v>97</v>
      </c>
      <c r="CR219" s="210" t="s">
        <v>102</v>
      </c>
      <c r="CS219" s="210" t="s">
        <v>97</v>
      </c>
      <c r="CT219" s="210" t="s">
        <v>102</v>
      </c>
      <c r="CU219" s="210" t="s">
        <v>97</v>
      </c>
      <c r="CV219" s="210" t="s">
        <v>102</v>
      </c>
      <c r="CW219" s="210" t="s">
        <v>97</v>
      </c>
      <c r="CX219" s="210" t="s">
        <v>102</v>
      </c>
      <c r="CY219" s="210" t="s">
        <v>97</v>
      </c>
      <c r="CZ219" s="210" t="s">
        <v>102</v>
      </c>
      <c r="DA219" s="210" t="s">
        <v>97</v>
      </c>
      <c r="DB219" s="210" t="s">
        <v>102</v>
      </c>
      <c r="DC219" s="210" t="s">
        <v>97</v>
      </c>
      <c r="DD219" s="210" t="s">
        <v>102</v>
      </c>
      <c r="DE219" s="210" t="s">
        <v>97</v>
      </c>
      <c r="DF219" s="210" t="s">
        <v>102</v>
      </c>
      <c r="DG219" s="210" t="s">
        <v>97</v>
      </c>
      <c r="DH219" s="210" t="s">
        <v>102</v>
      </c>
      <c r="DI219" s="210" t="s">
        <v>97</v>
      </c>
      <c r="DJ219" s="210" t="s">
        <v>102</v>
      </c>
      <c r="DK219" s="210" t="s">
        <v>97</v>
      </c>
      <c r="DL219" s="210" t="s">
        <v>102</v>
      </c>
      <c r="DM219" s="210" t="s">
        <v>97</v>
      </c>
      <c r="DN219" s="210" t="s">
        <v>102</v>
      </c>
      <c r="DO219" s="210" t="s">
        <v>97</v>
      </c>
      <c r="DP219" s="210" t="s">
        <v>102</v>
      </c>
      <c r="DQ219" s="210" t="s">
        <v>97</v>
      </c>
      <c r="DR219" s="210" t="s">
        <v>102</v>
      </c>
      <c r="DS219" s="210" t="s">
        <v>97</v>
      </c>
      <c r="DT219" s="210" t="s">
        <v>102</v>
      </c>
      <c r="DU219" s="210" t="s">
        <v>97</v>
      </c>
      <c r="DV219" s="210" t="s">
        <v>102</v>
      </c>
      <c r="DW219" s="210" t="s">
        <v>97</v>
      </c>
      <c r="DX219" s="210" t="s">
        <v>102</v>
      </c>
      <c r="DY219" s="217" t="s">
        <v>97</v>
      </c>
      <c r="DZ219" s="217" t="s">
        <v>102</v>
      </c>
      <c r="EA219" s="217" t="s">
        <v>97</v>
      </c>
      <c r="EB219" s="217" t="s">
        <v>102</v>
      </c>
      <c r="EC219" s="217" t="s">
        <v>97</v>
      </c>
      <c r="ED219" s="217" t="s">
        <v>102</v>
      </c>
      <c r="EE219" s="210" t="s">
        <v>97</v>
      </c>
      <c r="EF219" s="210" t="s">
        <v>102</v>
      </c>
      <c r="EG219" s="210" t="s">
        <v>97</v>
      </c>
      <c r="EH219" s="210" t="s">
        <v>102</v>
      </c>
      <c r="EI219" s="217" t="s">
        <v>97</v>
      </c>
      <c r="EJ219" s="217" t="s">
        <v>102</v>
      </c>
      <c r="EK219" s="217" t="s">
        <v>97</v>
      </c>
      <c r="EL219" s="217" t="s">
        <v>102</v>
      </c>
      <c r="EM219" s="210" t="s">
        <v>97</v>
      </c>
      <c r="EN219" s="210" t="s">
        <v>102</v>
      </c>
      <c r="EO219" s="210" t="s">
        <v>97</v>
      </c>
      <c r="EP219" s="326" t="s">
        <v>102</v>
      </c>
      <c r="EQ219" s="217" t="s">
        <v>97</v>
      </c>
      <c r="ER219" s="217" t="s">
        <v>102</v>
      </c>
      <c r="ES219" s="217" t="s">
        <v>97</v>
      </c>
      <c r="ET219" s="217" t="s">
        <v>102</v>
      </c>
      <c r="EU219" s="217" t="s">
        <v>97</v>
      </c>
      <c r="EV219" s="217" t="s">
        <v>102</v>
      </c>
      <c r="EW219" s="309"/>
      <c r="EX219" s="217"/>
      <c r="EY219" s="217"/>
      <c r="EZ219" s="217"/>
      <c r="FA219" s="217"/>
      <c r="FB219" s="227"/>
      <c r="FC219" s="217" t="s">
        <v>97</v>
      </c>
      <c r="FD219" s="217" t="s">
        <v>102</v>
      </c>
      <c r="FE219" s="217" t="s">
        <v>97</v>
      </c>
      <c r="FF219" s="217" t="s">
        <v>102</v>
      </c>
      <c r="FG219" s="217" t="s">
        <v>97</v>
      </c>
      <c r="FH219" s="217" t="s">
        <v>102</v>
      </c>
      <c r="FI219" s="309"/>
      <c r="FJ219" s="217"/>
      <c r="FK219" s="217"/>
      <c r="FL219" s="217"/>
      <c r="FM219" s="217"/>
      <c r="FN219" s="217"/>
      <c r="FO219" s="217"/>
      <c r="FP219" s="227"/>
      <c r="FQ219" s="237"/>
      <c r="FR219" s="256"/>
      <c r="FS219" s="256"/>
      <c r="FT219" s="256"/>
      <c r="FU219" s="309"/>
      <c r="FV219" s="309"/>
      <c r="FW219" s="217"/>
      <c r="FX219" s="256"/>
      <c r="FY219" s="256"/>
      <c r="FZ219" s="256"/>
      <c r="GA219" s="256"/>
      <c r="GB219" s="256"/>
      <c r="GC219" s="681"/>
      <c r="GD219" s="236" t="s">
        <v>97</v>
      </c>
      <c r="GE219" s="309"/>
      <c r="GF219" s="217"/>
      <c r="GG219" s="217"/>
      <c r="GH219" s="217"/>
      <c r="GI219" s="217"/>
      <c r="GJ219" s="217" t="s">
        <v>110</v>
      </c>
      <c r="GK219" s="217" t="s">
        <v>102</v>
      </c>
      <c r="GL219" s="217" t="s">
        <v>110</v>
      </c>
      <c r="GM219" s="217" t="s">
        <v>102</v>
      </c>
      <c r="GN219" s="217" t="s">
        <v>110</v>
      </c>
      <c r="GO219" s="217" t="s">
        <v>102</v>
      </c>
      <c r="GP219" s="217"/>
      <c r="GQ219" s="217"/>
      <c r="GR219" s="217"/>
      <c r="GS219" s="217"/>
      <c r="GT219" s="217" t="s">
        <v>339</v>
      </c>
      <c r="GU219" s="217"/>
      <c r="GV219" s="217"/>
      <c r="GW219" s="217"/>
      <c r="GX219" s="217"/>
      <c r="GY219" s="217"/>
      <c r="GZ219" s="217"/>
      <c r="HA219" s="217"/>
      <c r="HB219" s="217"/>
      <c r="HC219" s="227"/>
      <c r="HD219" s="236"/>
      <c r="HE219" s="217"/>
      <c r="HF219" s="217"/>
      <c r="HG219" s="217"/>
      <c r="HH219" s="217"/>
      <c r="HI219" s="217"/>
      <c r="HJ219" s="217"/>
      <c r="HK219" s="217"/>
      <c r="HL219" s="217" t="s">
        <v>351</v>
      </c>
      <c r="HM219" s="217"/>
      <c r="HN219" s="217"/>
      <c r="HO219" s="227"/>
      <c r="HP219" s="1060"/>
      <c r="HQ219" s="1060"/>
      <c r="HR219" s="1060"/>
      <c r="HS219" s="1060"/>
      <c r="HT219" s="1060"/>
      <c r="HU219" s="1060"/>
      <c r="HV219" s="1060"/>
      <c r="HW219" s="1060"/>
      <c r="HX219" s="1060"/>
      <c r="HY219" s="1060"/>
      <c r="HZ219" s="1060"/>
      <c r="IA219" s="1060"/>
      <c r="IB219" s="1060"/>
      <c r="IC219" s="1060"/>
      <c r="ID219" s="1060"/>
      <c r="IE219" s="1060"/>
      <c r="IF219" s="1060"/>
      <c r="IG219" s="1060"/>
      <c r="IH219" s="1060"/>
      <c r="II219" s="1060"/>
      <c r="IJ219" s="1060"/>
      <c r="IK219" s="1060"/>
      <c r="IL219" s="1060"/>
      <c r="IM219" s="1060"/>
    </row>
    <row r="220" spans="1:247" s="221" customFormat="1" ht="14.45" customHeight="1" thickBot="1" x14ac:dyDescent="0.3">
      <c r="A220" s="210">
        <v>219</v>
      </c>
      <c r="B220" s="210" t="s">
        <v>1559</v>
      </c>
      <c r="C220" s="210" t="s">
        <v>1560</v>
      </c>
      <c r="D220" s="412" t="s">
        <v>3928</v>
      </c>
      <c r="E220" s="1364" t="s">
        <v>4353</v>
      </c>
      <c r="F220" s="210">
        <v>96171192534</v>
      </c>
      <c r="G220" s="213" t="s">
        <v>96</v>
      </c>
      <c r="H220" s="1135">
        <v>36459</v>
      </c>
      <c r="I220" s="210">
        <v>25</v>
      </c>
      <c r="J220" s="210"/>
      <c r="K220" s="213" t="s">
        <v>563</v>
      </c>
      <c r="L220" s="213"/>
      <c r="M220" s="214" t="s">
        <v>1569</v>
      </c>
      <c r="N220" s="214"/>
      <c r="O220" s="214"/>
      <c r="P220" s="214"/>
      <c r="Q220" s="213" t="s">
        <v>1570</v>
      </c>
      <c r="R220" s="213"/>
      <c r="S220" s="213">
        <v>2022</v>
      </c>
      <c r="T220" s="213"/>
      <c r="U220" s="217" t="s">
        <v>1571</v>
      </c>
      <c r="V220" s="217"/>
      <c r="W220" s="214" t="s">
        <v>101</v>
      </c>
      <c r="X220" s="214"/>
      <c r="Y220" s="214" t="s">
        <v>102</v>
      </c>
      <c r="Z220" s="214"/>
      <c r="AA220" s="214" t="s">
        <v>377</v>
      </c>
      <c r="AB220" s="214"/>
      <c r="AC220" s="214"/>
      <c r="AD220" s="214"/>
      <c r="AE220" s="214" t="s">
        <v>1360</v>
      </c>
      <c r="AF220" s="472" t="s">
        <v>192</v>
      </c>
      <c r="AG220" s="472" t="s">
        <v>846</v>
      </c>
      <c r="AH220" s="213" t="s">
        <v>119</v>
      </c>
      <c r="AI220" s="210" t="s">
        <v>1572</v>
      </c>
      <c r="AJ220" s="213" t="s">
        <v>1573</v>
      </c>
      <c r="AK220" s="1140">
        <v>45427</v>
      </c>
      <c r="AL220" s="217" t="s">
        <v>102</v>
      </c>
      <c r="AM220" s="472" t="s">
        <v>102</v>
      </c>
      <c r="AN220" s="214" t="s">
        <v>154</v>
      </c>
      <c r="AO220" s="222" t="s">
        <v>122</v>
      </c>
      <c r="AP220" s="213" t="s">
        <v>110</v>
      </c>
      <c r="AQ220" s="215" t="s">
        <v>102</v>
      </c>
      <c r="AR220" s="216" t="s">
        <v>102</v>
      </c>
      <c r="AS220" s="252" t="s">
        <v>107</v>
      </c>
      <c r="AT220" s="472" t="s">
        <v>102</v>
      </c>
      <c r="AU220" s="217" t="s">
        <v>1408</v>
      </c>
      <c r="AV220" s="474" t="s">
        <v>12</v>
      </c>
      <c r="AW220" s="472" t="s">
        <v>1364</v>
      </c>
      <c r="AX220" s="999" t="s">
        <v>1133</v>
      </c>
      <c r="AY220" s="472" t="s">
        <v>12</v>
      </c>
      <c r="AZ220" s="210" t="s">
        <v>177</v>
      </c>
      <c r="BA220" s="746" t="s">
        <v>1365</v>
      </c>
      <c r="BB220" s="1210" t="s">
        <v>372</v>
      </c>
      <c r="BC220" s="1213" t="s">
        <v>1574</v>
      </c>
      <c r="BD220" s="217" t="s">
        <v>1575</v>
      </c>
      <c r="BE220" s="684">
        <v>1</v>
      </c>
      <c r="BF220" s="225">
        <v>1</v>
      </c>
      <c r="BG220" s="225">
        <v>0</v>
      </c>
      <c r="BH220" s="251">
        <v>7.5</v>
      </c>
      <c r="BI220" s="219">
        <v>7.5</v>
      </c>
      <c r="BJ220" s="219">
        <v>6</v>
      </c>
      <c r="BK220" s="219">
        <v>3</v>
      </c>
      <c r="BL220" s="218">
        <f t="shared" si="120"/>
        <v>14.5</v>
      </c>
      <c r="BM220" s="226">
        <f t="shared" si="121"/>
        <v>11.5</v>
      </c>
      <c r="BN220" s="218">
        <f>13-BM220</f>
        <v>1.5</v>
      </c>
      <c r="BO220" s="472" t="s">
        <v>97</v>
      </c>
      <c r="BP220" s="472" t="s">
        <v>102</v>
      </c>
      <c r="BQ220" s="472" t="s">
        <v>97</v>
      </c>
      <c r="BR220" s="472" t="s">
        <v>102</v>
      </c>
      <c r="BS220" s="472" t="s">
        <v>97</v>
      </c>
      <c r="BT220" s="472" t="s">
        <v>102</v>
      </c>
      <c r="BU220" s="472" t="s">
        <v>97</v>
      </c>
      <c r="BV220" s="472" t="s">
        <v>102</v>
      </c>
      <c r="BW220" s="472" t="s">
        <v>97</v>
      </c>
      <c r="BX220" s="472" t="s">
        <v>102</v>
      </c>
      <c r="BY220" s="472" t="s">
        <v>97</v>
      </c>
      <c r="BZ220" s="472" t="s">
        <v>102</v>
      </c>
      <c r="CA220" s="473" t="s">
        <v>97</v>
      </c>
      <c r="CB220" s="473" t="s">
        <v>102</v>
      </c>
      <c r="CC220" s="473" t="s">
        <v>97</v>
      </c>
      <c r="CD220" s="473" t="s">
        <v>102</v>
      </c>
      <c r="CE220" s="473" t="s">
        <v>97</v>
      </c>
      <c r="CF220" s="473" t="s">
        <v>102</v>
      </c>
      <c r="CG220" s="473" t="s">
        <v>97</v>
      </c>
      <c r="CH220" s="473" t="s">
        <v>102</v>
      </c>
      <c r="CI220" s="473" t="s">
        <v>97</v>
      </c>
      <c r="CJ220" s="473" t="s">
        <v>102</v>
      </c>
      <c r="CK220" s="473" t="s">
        <v>97</v>
      </c>
      <c r="CL220" s="473" t="s">
        <v>102</v>
      </c>
      <c r="CM220" s="473" t="s">
        <v>97</v>
      </c>
      <c r="CN220" s="473" t="s">
        <v>102</v>
      </c>
      <c r="CO220" s="473" t="s">
        <v>97</v>
      </c>
      <c r="CP220" s="473" t="s">
        <v>102</v>
      </c>
      <c r="CQ220" s="210" t="s">
        <v>97</v>
      </c>
      <c r="CR220" s="210" t="s">
        <v>102</v>
      </c>
      <c r="CS220" s="210" t="s">
        <v>97</v>
      </c>
      <c r="CT220" s="210" t="s">
        <v>102</v>
      </c>
      <c r="CU220" s="210" t="s">
        <v>97</v>
      </c>
      <c r="CV220" s="210" t="s">
        <v>102</v>
      </c>
      <c r="CW220" s="210" t="s">
        <v>97</v>
      </c>
      <c r="CX220" s="210" t="s">
        <v>102</v>
      </c>
      <c r="CY220" s="210" t="s">
        <v>97</v>
      </c>
      <c r="CZ220" s="210" t="s">
        <v>102</v>
      </c>
      <c r="DA220" s="210" t="s">
        <v>97</v>
      </c>
      <c r="DB220" s="210" t="s">
        <v>102</v>
      </c>
      <c r="DC220" s="210" t="s">
        <v>97</v>
      </c>
      <c r="DD220" s="210" t="s">
        <v>102</v>
      </c>
      <c r="DE220" s="210" t="s">
        <v>97</v>
      </c>
      <c r="DF220" s="210" t="s">
        <v>102</v>
      </c>
      <c r="DG220" s="210" t="s">
        <v>97</v>
      </c>
      <c r="DH220" s="210" t="s">
        <v>102</v>
      </c>
      <c r="DI220" s="210" t="s">
        <v>97</v>
      </c>
      <c r="DJ220" s="210" t="s">
        <v>102</v>
      </c>
      <c r="DK220" s="210" t="s">
        <v>97</v>
      </c>
      <c r="DL220" s="210" t="s">
        <v>102</v>
      </c>
      <c r="DM220" s="210" t="s">
        <v>97</v>
      </c>
      <c r="DN220" s="210" t="s">
        <v>102</v>
      </c>
      <c r="DO220" s="210" t="s">
        <v>97</v>
      </c>
      <c r="DP220" s="210" t="s">
        <v>102</v>
      </c>
      <c r="DQ220" s="210" t="s">
        <v>97</v>
      </c>
      <c r="DR220" s="210" t="s">
        <v>102</v>
      </c>
      <c r="DS220" s="210" t="s">
        <v>97</v>
      </c>
      <c r="DT220" s="210" t="s">
        <v>102</v>
      </c>
      <c r="DU220" s="210" t="s">
        <v>97</v>
      </c>
      <c r="DV220" s="210" t="s">
        <v>102</v>
      </c>
      <c r="DW220" s="210" t="s">
        <v>97</v>
      </c>
      <c r="DX220" s="210" t="s">
        <v>102</v>
      </c>
      <c r="DY220" s="217" t="s">
        <v>97</v>
      </c>
      <c r="DZ220" s="217" t="s">
        <v>102</v>
      </c>
      <c r="EA220" s="217" t="s">
        <v>97</v>
      </c>
      <c r="EB220" s="217" t="s">
        <v>102</v>
      </c>
      <c r="EC220" s="217" t="s">
        <v>97</v>
      </c>
      <c r="ED220" s="217" t="s">
        <v>102</v>
      </c>
      <c r="EE220" s="210" t="s">
        <v>97</v>
      </c>
      <c r="EF220" s="210" t="s">
        <v>102</v>
      </c>
      <c r="EG220" s="210" t="s">
        <v>97</v>
      </c>
      <c r="EH220" s="210" t="s">
        <v>102</v>
      </c>
      <c r="EI220" s="217" t="s">
        <v>97</v>
      </c>
      <c r="EJ220" s="217" t="s">
        <v>102</v>
      </c>
      <c r="EK220" s="217" t="s">
        <v>97</v>
      </c>
      <c r="EL220" s="217" t="s">
        <v>102</v>
      </c>
      <c r="EM220" s="210" t="s">
        <v>97</v>
      </c>
      <c r="EN220" s="210" t="s">
        <v>102</v>
      </c>
      <c r="EO220" s="210" t="s">
        <v>97</v>
      </c>
      <c r="EP220" s="210" t="s">
        <v>102</v>
      </c>
      <c r="EQ220" s="331" t="s">
        <v>97</v>
      </c>
      <c r="ER220" s="331" t="s">
        <v>102</v>
      </c>
      <c r="ES220" s="331" t="s">
        <v>97</v>
      </c>
      <c r="ET220" s="331" t="s">
        <v>102</v>
      </c>
      <c r="EU220" s="331" t="s">
        <v>110</v>
      </c>
      <c r="EV220" s="331" t="s">
        <v>287</v>
      </c>
      <c r="EW220" s="217"/>
      <c r="EX220" s="217"/>
      <c r="EY220" s="217"/>
      <c r="EZ220" s="217"/>
      <c r="FA220" s="217"/>
      <c r="FB220" s="227"/>
      <c r="FC220" s="332"/>
      <c r="FI220" s="236" t="s">
        <v>181</v>
      </c>
      <c r="FJ220" s="217" t="s">
        <v>143</v>
      </c>
      <c r="FK220" s="217" t="s">
        <v>110</v>
      </c>
      <c r="FL220" s="217"/>
      <c r="FM220" s="217"/>
      <c r="FN220" s="217"/>
      <c r="FO220" s="217"/>
      <c r="FP220" s="227"/>
      <c r="FQ220" s="227"/>
      <c r="FR220" s="392" t="s">
        <v>181</v>
      </c>
      <c r="FS220" s="393" t="s">
        <v>110</v>
      </c>
      <c r="FT220" s="394" t="s">
        <v>143</v>
      </c>
      <c r="FU220" s="309" t="s">
        <v>181</v>
      </c>
      <c r="FV220" s="309" t="s">
        <v>110</v>
      </c>
      <c r="FW220" s="227" t="s">
        <v>314</v>
      </c>
      <c r="FX220" s="392"/>
      <c r="FY220" s="393"/>
      <c r="FZ220" s="393"/>
      <c r="GA220" s="393"/>
      <c r="GB220" s="393"/>
      <c r="GC220" s="721"/>
      <c r="GD220" s="236"/>
      <c r="GE220" s="309"/>
      <c r="GF220" s="217"/>
      <c r="GG220" s="217"/>
      <c r="GH220" s="217"/>
      <c r="GI220" s="217"/>
      <c r="GJ220" s="217"/>
      <c r="GK220" s="217"/>
      <c r="GL220" s="217"/>
      <c r="GM220" s="217"/>
      <c r="GN220" s="217"/>
      <c r="GO220" s="217"/>
      <c r="GP220" s="217"/>
      <c r="GQ220" s="217"/>
      <c r="GR220" s="217"/>
      <c r="GS220" s="217" t="s">
        <v>110</v>
      </c>
      <c r="GT220" s="217" t="s">
        <v>526</v>
      </c>
      <c r="GU220" s="217" t="s">
        <v>181</v>
      </c>
      <c r="GV220" s="217" t="s">
        <v>110</v>
      </c>
      <c r="GW220" s="217" t="s">
        <v>238</v>
      </c>
      <c r="GX220" s="217" t="s">
        <v>181</v>
      </c>
      <c r="GY220" s="217" t="s">
        <v>110</v>
      </c>
      <c r="GZ220" s="217" t="s">
        <v>143</v>
      </c>
      <c r="HA220" s="217"/>
      <c r="HB220" s="217"/>
      <c r="HC220" s="227"/>
      <c r="HD220" s="236"/>
      <c r="HE220" s="217"/>
      <c r="HF220" s="217"/>
      <c r="HG220" s="217"/>
      <c r="HH220" s="217"/>
      <c r="HI220" s="217"/>
      <c r="HJ220" s="217"/>
      <c r="HK220" s="217" t="s">
        <v>110</v>
      </c>
      <c r="HL220" s="217" t="s">
        <v>287</v>
      </c>
      <c r="HM220" s="217" t="s">
        <v>181</v>
      </c>
      <c r="HN220" s="217" t="s">
        <v>110</v>
      </c>
      <c r="HO220" s="227" t="s">
        <v>287</v>
      </c>
      <c r="HP220" s="1060"/>
      <c r="HQ220" s="1060"/>
      <c r="HR220" s="1060"/>
      <c r="HS220" s="1060"/>
      <c r="HT220" s="1060"/>
      <c r="HU220" s="1060"/>
      <c r="HV220" s="1060"/>
      <c r="HW220" s="1060"/>
      <c r="HX220" s="1060"/>
      <c r="HY220" s="1060"/>
      <c r="HZ220" s="1060"/>
      <c r="IA220" s="1060"/>
      <c r="IB220" s="1060"/>
      <c r="IC220" s="1060"/>
      <c r="ID220" s="1060"/>
      <c r="IE220" s="1060" t="s">
        <v>181</v>
      </c>
      <c r="IF220" s="1060"/>
      <c r="IG220" s="1060"/>
      <c r="IH220" s="1060"/>
      <c r="II220" s="1060"/>
      <c r="IJ220" s="1060"/>
      <c r="IK220" s="1060"/>
      <c r="IL220" s="1060"/>
      <c r="IM220" s="1060"/>
    </row>
    <row r="221" spans="1:247" s="221" customFormat="1" ht="14.45" customHeight="1" thickBot="1" x14ac:dyDescent="0.3">
      <c r="A221" s="210">
        <v>220</v>
      </c>
      <c r="B221" s="210" t="s">
        <v>1567</v>
      </c>
      <c r="C221" s="210" t="s">
        <v>1568</v>
      </c>
      <c r="D221" s="412" t="s">
        <v>3929</v>
      </c>
      <c r="E221" s="1364" t="s">
        <v>4354</v>
      </c>
      <c r="F221" s="210">
        <v>96171636458</v>
      </c>
      <c r="G221" s="213" t="s">
        <v>96</v>
      </c>
      <c r="H221" s="1135">
        <v>35339</v>
      </c>
      <c r="I221" s="210">
        <v>28</v>
      </c>
      <c r="J221" s="210"/>
      <c r="K221" s="213" t="s">
        <v>563</v>
      </c>
      <c r="L221" s="213"/>
      <c r="M221" s="214" t="s">
        <v>1578</v>
      </c>
      <c r="N221" s="214"/>
      <c r="O221" s="214"/>
      <c r="P221" s="214"/>
      <c r="Q221" s="213" t="s">
        <v>815</v>
      </c>
      <c r="R221" s="213"/>
      <c r="S221" s="213">
        <v>2020</v>
      </c>
      <c r="T221" s="213"/>
      <c r="U221" s="217" t="s">
        <v>491</v>
      </c>
      <c r="V221" s="217"/>
      <c r="W221" s="214" t="s">
        <v>511</v>
      </c>
      <c r="X221" s="214"/>
      <c r="Y221" s="214" t="s">
        <v>102</v>
      </c>
      <c r="Z221" s="214"/>
      <c r="AA221" s="214" t="s">
        <v>191</v>
      </c>
      <c r="AB221" s="214"/>
      <c r="AC221" s="214"/>
      <c r="AD221" s="214"/>
      <c r="AE221" s="214" t="s">
        <v>1579</v>
      </c>
      <c r="AF221" s="472" t="s">
        <v>192</v>
      </c>
      <c r="AG221" s="472" t="s">
        <v>193</v>
      </c>
      <c r="AH221" s="213" t="s">
        <v>119</v>
      </c>
      <c r="AI221" s="210" t="s">
        <v>1580</v>
      </c>
      <c r="AJ221" s="213" t="s">
        <v>1581</v>
      </c>
      <c r="AK221" s="1140">
        <v>45428</v>
      </c>
      <c r="AL221" s="217" t="s">
        <v>102</v>
      </c>
      <c r="AM221" s="472" t="s">
        <v>102</v>
      </c>
      <c r="AN221" s="214" t="s">
        <v>418</v>
      </c>
      <c r="AO221" s="222" t="s">
        <v>122</v>
      </c>
      <c r="AP221" s="213" t="s">
        <v>110</v>
      </c>
      <c r="AQ221" s="215" t="s">
        <v>482</v>
      </c>
      <c r="AR221" s="216">
        <v>130</v>
      </c>
      <c r="AS221" s="252" t="s">
        <v>170</v>
      </c>
      <c r="AT221" s="472" t="s">
        <v>102</v>
      </c>
      <c r="AU221" s="217" t="s">
        <v>1582</v>
      </c>
      <c r="AV221" s="474" t="s">
        <v>12</v>
      </c>
      <c r="AW221" s="472" t="s">
        <v>1364</v>
      </c>
      <c r="AX221" s="999" t="s">
        <v>1133</v>
      </c>
      <c r="AY221" s="472" t="s">
        <v>12</v>
      </c>
      <c r="AZ221" s="210" t="s">
        <v>177</v>
      </c>
      <c r="BA221" s="210" t="s">
        <v>1409</v>
      </c>
      <c r="BB221" s="255" t="s">
        <v>179</v>
      </c>
      <c r="BC221" s="1218"/>
      <c r="BD221" s="947" t="s">
        <v>1583</v>
      </c>
      <c r="BE221" s="228">
        <v>3</v>
      </c>
      <c r="BF221" s="219">
        <v>0</v>
      </c>
      <c r="BG221" s="219">
        <f t="shared" si="123"/>
        <v>3</v>
      </c>
      <c r="BH221" s="219">
        <v>0</v>
      </c>
      <c r="BI221" s="219">
        <v>0</v>
      </c>
      <c r="BJ221" s="251">
        <v>6</v>
      </c>
      <c r="BK221" s="225">
        <v>3</v>
      </c>
      <c r="BL221" s="218">
        <f t="shared" si="120"/>
        <v>9</v>
      </c>
      <c r="BM221" s="226">
        <f t="shared" si="121"/>
        <v>3</v>
      </c>
      <c r="BN221" s="218">
        <f>15-BM221</f>
        <v>12</v>
      </c>
      <c r="BO221" s="472" t="s">
        <v>97</v>
      </c>
      <c r="BP221" s="472" t="s">
        <v>102</v>
      </c>
      <c r="BQ221" s="472" t="s">
        <v>97</v>
      </c>
      <c r="BR221" s="472" t="s">
        <v>102</v>
      </c>
      <c r="BS221" s="472" t="s">
        <v>97</v>
      </c>
      <c r="BT221" s="472" t="s">
        <v>102</v>
      </c>
      <c r="BU221" s="472" t="s">
        <v>97</v>
      </c>
      <c r="BV221" s="472" t="s">
        <v>102</v>
      </c>
      <c r="BW221" s="472" t="s">
        <v>97</v>
      </c>
      <c r="BX221" s="472" t="s">
        <v>102</v>
      </c>
      <c r="BY221" s="472" t="s">
        <v>97</v>
      </c>
      <c r="BZ221" s="472" t="s">
        <v>102</v>
      </c>
      <c r="CA221" s="473" t="s">
        <v>97</v>
      </c>
      <c r="CB221" s="473" t="s">
        <v>102</v>
      </c>
      <c r="CC221" s="473" t="s">
        <v>97</v>
      </c>
      <c r="CD221" s="473" t="s">
        <v>102</v>
      </c>
      <c r="CE221" s="473" t="s">
        <v>97</v>
      </c>
      <c r="CF221" s="473" t="s">
        <v>102</v>
      </c>
      <c r="CG221" s="473" t="s">
        <v>97</v>
      </c>
      <c r="CH221" s="473" t="s">
        <v>102</v>
      </c>
      <c r="CI221" s="473" t="s">
        <v>97</v>
      </c>
      <c r="CJ221" s="473" t="s">
        <v>102</v>
      </c>
      <c r="CK221" s="473" t="s">
        <v>97</v>
      </c>
      <c r="CL221" s="473" t="s">
        <v>102</v>
      </c>
      <c r="CM221" s="473" t="s">
        <v>97</v>
      </c>
      <c r="CN221" s="473" t="s">
        <v>102</v>
      </c>
      <c r="CO221" s="473" t="s">
        <v>97</v>
      </c>
      <c r="CP221" s="473" t="s">
        <v>102</v>
      </c>
      <c r="CQ221" s="210" t="s">
        <v>97</v>
      </c>
      <c r="CR221" s="210" t="s">
        <v>102</v>
      </c>
      <c r="CS221" s="210" t="s">
        <v>97</v>
      </c>
      <c r="CT221" s="210" t="s">
        <v>102</v>
      </c>
      <c r="CU221" s="210" t="s">
        <v>97</v>
      </c>
      <c r="CV221" s="210" t="s">
        <v>102</v>
      </c>
      <c r="CW221" s="210" t="s">
        <v>97</v>
      </c>
      <c r="CX221" s="210" t="s">
        <v>102</v>
      </c>
      <c r="CY221" s="210" t="s">
        <v>97</v>
      </c>
      <c r="CZ221" s="210" t="s">
        <v>102</v>
      </c>
      <c r="DA221" s="210" t="s">
        <v>97</v>
      </c>
      <c r="DB221" s="210" t="s">
        <v>102</v>
      </c>
      <c r="DC221" s="210" t="s">
        <v>97</v>
      </c>
      <c r="DD221" s="210" t="s">
        <v>102</v>
      </c>
      <c r="DE221" s="210" t="s">
        <v>97</v>
      </c>
      <c r="DF221" s="210" t="s">
        <v>102</v>
      </c>
      <c r="DG221" s="210" t="s">
        <v>97</v>
      </c>
      <c r="DH221" s="210" t="s">
        <v>102</v>
      </c>
      <c r="DI221" s="210" t="s">
        <v>97</v>
      </c>
      <c r="DJ221" s="210" t="s">
        <v>102</v>
      </c>
      <c r="DK221" s="210" t="s">
        <v>97</v>
      </c>
      <c r="DL221" s="210" t="s">
        <v>102</v>
      </c>
      <c r="DM221" s="210" t="s">
        <v>97</v>
      </c>
      <c r="DN221" s="210" t="s">
        <v>102</v>
      </c>
      <c r="DO221" s="210" t="s">
        <v>97</v>
      </c>
      <c r="DP221" s="210" t="s">
        <v>102</v>
      </c>
      <c r="DQ221" s="210" t="s">
        <v>97</v>
      </c>
      <c r="DR221" s="210" t="s">
        <v>102</v>
      </c>
      <c r="DS221" s="210" t="s">
        <v>97</v>
      </c>
      <c r="DT221" s="210" t="s">
        <v>102</v>
      </c>
      <c r="DU221" s="210" t="s">
        <v>97</v>
      </c>
      <c r="DV221" s="210" t="s">
        <v>102</v>
      </c>
      <c r="DW221" s="210" t="s">
        <v>97</v>
      </c>
      <c r="DX221" s="210" t="s">
        <v>102</v>
      </c>
      <c r="DY221" s="217" t="s">
        <v>97</v>
      </c>
      <c r="DZ221" s="217" t="s">
        <v>102</v>
      </c>
      <c r="EA221" s="217" t="s">
        <v>97</v>
      </c>
      <c r="EB221" s="217" t="s">
        <v>102</v>
      </c>
      <c r="EC221" s="217" t="s">
        <v>97</v>
      </c>
      <c r="ED221" s="217" t="s">
        <v>102</v>
      </c>
      <c r="EE221" s="210" t="s">
        <v>97</v>
      </c>
      <c r="EF221" s="210" t="s">
        <v>102</v>
      </c>
      <c r="EG221" s="210" t="s">
        <v>97</v>
      </c>
      <c r="EH221" s="210" t="s">
        <v>102</v>
      </c>
      <c r="EI221" s="217" t="s">
        <v>97</v>
      </c>
      <c r="EJ221" s="217" t="s">
        <v>102</v>
      </c>
      <c r="EK221" s="217" t="s">
        <v>97</v>
      </c>
      <c r="EL221" s="217" t="s">
        <v>102</v>
      </c>
      <c r="EM221" s="210" t="s">
        <v>97</v>
      </c>
      <c r="EN221" s="210" t="s">
        <v>102</v>
      </c>
      <c r="EO221" s="210" t="s">
        <v>97</v>
      </c>
      <c r="EP221" s="326" t="s">
        <v>102</v>
      </c>
      <c r="EQ221" s="217" t="s">
        <v>97</v>
      </c>
      <c r="ER221" s="217" t="s">
        <v>102</v>
      </c>
      <c r="ES221" s="217" t="s">
        <v>97</v>
      </c>
      <c r="ET221" s="217" t="s">
        <v>102</v>
      </c>
      <c r="EU221" s="217" t="s">
        <v>97</v>
      </c>
      <c r="EV221" s="217" t="s">
        <v>102</v>
      </c>
      <c r="EW221" s="309"/>
      <c r="EX221" s="217"/>
      <c r="EY221" s="217"/>
      <c r="EZ221" s="217"/>
      <c r="FA221" s="217"/>
      <c r="FB221" s="227"/>
      <c r="FC221" s="217" t="s">
        <v>97</v>
      </c>
      <c r="FD221" s="217" t="s">
        <v>102</v>
      </c>
      <c r="FE221" s="217" t="s">
        <v>97</v>
      </c>
      <c r="FF221" s="217" t="s">
        <v>102</v>
      </c>
      <c r="FG221" s="217" t="s">
        <v>97</v>
      </c>
      <c r="FH221" s="217" t="s">
        <v>102</v>
      </c>
      <c r="FI221" s="309"/>
      <c r="FJ221" s="217"/>
      <c r="FK221" s="217"/>
      <c r="FL221" s="217"/>
      <c r="FM221" s="217"/>
      <c r="FN221" s="217"/>
      <c r="FO221" s="217"/>
      <c r="FP221" s="227"/>
      <c r="FQ221" s="237"/>
      <c r="FR221" s="331"/>
      <c r="FS221" s="331"/>
      <c r="FT221" s="331"/>
      <c r="FU221" s="309"/>
      <c r="FV221" s="309"/>
      <c r="FW221" s="217"/>
      <c r="FX221" s="331"/>
      <c r="FY221" s="331"/>
      <c r="FZ221" s="331"/>
      <c r="GA221" s="331"/>
      <c r="GB221" s="331"/>
      <c r="GC221" s="682"/>
      <c r="GD221" s="236" t="s">
        <v>97</v>
      </c>
      <c r="GE221" s="309"/>
      <c r="GF221" s="217"/>
      <c r="GG221" s="217"/>
      <c r="GH221" s="217"/>
      <c r="GI221" s="217"/>
      <c r="GJ221" s="217" t="s">
        <v>110</v>
      </c>
      <c r="GK221" s="217" t="s">
        <v>102</v>
      </c>
      <c r="GL221" s="217" t="s">
        <v>110</v>
      </c>
      <c r="GM221" s="217" t="s">
        <v>102</v>
      </c>
      <c r="GN221" s="217" t="s">
        <v>110</v>
      </c>
      <c r="GO221" s="217" t="s">
        <v>102</v>
      </c>
      <c r="GP221" s="217"/>
      <c r="GQ221" s="217"/>
      <c r="GR221" s="217"/>
      <c r="GS221" s="217"/>
      <c r="GT221" s="217" t="s">
        <v>339</v>
      </c>
      <c r="GU221" s="217"/>
      <c r="GV221" s="217"/>
      <c r="GW221" s="217"/>
      <c r="GX221" s="217"/>
      <c r="GY221" s="217"/>
      <c r="GZ221" s="217"/>
      <c r="HA221" s="217"/>
      <c r="HB221" s="217"/>
      <c r="HC221" s="227"/>
      <c r="HD221" s="236"/>
      <c r="HE221" s="217"/>
      <c r="HF221" s="217"/>
      <c r="HG221" s="217"/>
      <c r="HH221" s="217"/>
      <c r="HI221" s="217"/>
      <c r="HJ221" s="217"/>
      <c r="HK221" s="217"/>
      <c r="HL221" s="217" t="s">
        <v>287</v>
      </c>
      <c r="HM221" s="217"/>
      <c r="HN221" s="217"/>
      <c r="HO221" s="227"/>
      <c r="HP221" s="1060"/>
      <c r="HQ221" s="1060"/>
      <c r="HR221" s="1060"/>
      <c r="HS221" s="1060"/>
      <c r="HT221" s="1060"/>
      <c r="HU221" s="1060"/>
      <c r="HV221" s="1060"/>
      <c r="HW221" s="1060"/>
      <c r="HX221" s="1060"/>
      <c r="HY221" s="1060"/>
      <c r="HZ221" s="1060"/>
      <c r="IA221" s="1060"/>
      <c r="IB221" s="1060"/>
      <c r="IC221" s="1060"/>
      <c r="ID221" s="1060"/>
      <c r="IE221" s="1060"/>
      <c r="IF221" s="1060"/>
      <c r="IG221" s="1060"/>
      <c r="IH221" s="1060"/>
      <c r="II221" s="1060"/>
      <c r="IJ221" s="1060"/>
      <c r="IK221" s="1060"/>
      <c r="IL221" s="1060"/>
      <c r="IM221" s="1060"/>
    </row>
    <row r="222" spans="1:247" s="221" customFormat="1" ht="14.45" customHeight="1" thickBot="1" x14ac:dyDescent="0.3">
      <c r="A222" s="210">
        <v>221</v>
      </c>
      <c r="B222" s="210" t="s">
        <v>1576</v>
      </c>
      <c r="C222" s="210" t="s">
        <v>1577</v>
      </c>
      <c r="D222" s="412" t="s">
        <v>3930</v>
      </c>
      <c r="E222" s="1364" t="s">
        <v>4355</v>
      </c>
      <c r="F222" s="210">
        <v>97466417259</v>
      </c>
      <c r="G222" s="213" t="s">
        <v>147</v>
      </c>
      <c r="H222" s="1135">
        <v>34565</v>
      </c>
      <c r="I222" s="210">
        <v>30</v>
      </c>
      <c r="J222" s="210"/>
      <c r="K222" s="213" t="s">
        <v>489</v>
      </c>
      <c r="L222" s="213"/>
      <c r="M222" s="214" t="s">
        <v>1586</v>
      </c>
      <c r="N222" s="214"/>
      <c r="O222" s="214"/>
      <c r="P222" s="214"/>
      <c r="Q222" s="213" t="s">
        <v>223</v>
      </c>
      <c r="R222" s="213"/>
      <c r="S222" s="213">
        <v>2017</v>
      </c>
      <c r="T222" s="213"/>
      <c r="U222" s="217" t="s">
        <v>385</v>
      </c>
      <c r="V222" s="217"/>
      <c r="W222" s="214" t="s">
        <v>511</v>
      </c>
      <c r="X222" s="214"/>
      <c r="Y222" s="214" t="s">
        <v>102</v>
      </c>
      <c r="Z222" s="214"/>
      <c r="AA222" s="214" t="s">
        <v>377</v>
      </c>
      <c r="AB222" s="214"/>
      <c r="AC222" s="214"/>
      <c r="AD222" s="214"/>
      <c r="AE222" s="214" t="s">
        <v>1379</v>
      </c>
      <c r="AF222" s="472" t="s">
        <v>103</v>
      </c>
      <c r="AG222" s="472" t="s">
        <v>457</v>
      </c>
      <c r="AH222" s="213" t="s">
        <v>119</v>
      </c>
      <c r="AI222" s="210" t="s">
        <v>1587</v>
      </c>
      <c r="AJ222" s="213" t="s">
        <v>1588</v>
      </c>
      <c r="AK222" s="1140">
        <v>45420</v>
      </c>
      <c r="AL222" s="217" t="s">
        <v>102</v>
      </c>
      <c r="AM222" s="472" t="s">
        <v>102</v>
      </c>
      <c r="AN222" s="214" t="s">
        <v>154</v>
      </c>
      <c r="AO222" s="222" t="s">
        <v>122</v>
      </c>
      <c r="AP222" s="213" t="s">
        <v>110</v>
      </c>
      <c r="AQ222" s="215" t="s">
        <v>482</v>
      </c>
      <c r="AR222" s="216">
        <v>140</v>
      </c>
      <c r="AS222" s="252" t="s">
        <v>107</v>
      </c>
      <c r="AT222" s="472" t="s">
        <v>102</v>
      </c>
      <c r="AU222" s="217" t="s">
        <v>155</v>
      </c>
      <c r="AV222" s="474" t="s">
        <v>12</v>
      </c>
      <c r="AW222" s="472" t="s">
        <v>1364</v>
      </c>
      <c r="AX222" s="999" t="s">
        <v>1133</v>
      </c>
      <c r="AY222" s="210" t="s">
        <v>1133</v>
      </c>
      <c r="AZ222" s="210" t="s">
        <v>177</v>
      </c>
      <c r="BA222" s="746" t="s">
        <v>1550</v>
      </c>
      <c r="BB222" s="1210" t="s">
        <v>372</v>
      </c>
      <c r="BC222" s="1213" t="s">
        <v>1574</v>
      </c>
      <c r="BD222" s="682" t="s">
        <v>842</v>
      </c>
      <c r="BE222" s="688">
        <v>1</v>
      </c>
      <c r="BF222" s="690">
        <v>1</v>
      </c>
      <c r="BG222" s="690">
        <f t="shared" si="123"/>
        <v>0</v>
      </c>
      <c r="BH222" s="689">
        <v>7.5</v>
      </c>
      <c r="BI222" s="219">
        <v>7.5</v>
      </c>
      <c r="BJ222" s="219">
        <v>6</v>
      </c>
      <c r="BK222" s="219">
        <v>3</v>
      </c>
      <c r="BL222" s="218">
        <f t="shared" si="120"/>
        <v>14.5</v>
      </c>
      <c r="BM222" s="226">
        <f t="shared" si="121"/>
        <v>11.5</v>
      </c>
      <c r="BN222" s="218">
        <f>13-BM222</f>
        <v>1.5</v>
      </c>
      <c r="BO222" s="472" t="s">
        <v>97</v>
      </c>
      <c r="BP222" s="472" t="s">
        <v>102</v>
      </c>
      <c r="BQ222" s="472" t="s">
        <v>97</v>
      </c>
      <c r="BR222" s="472" t="s">
        <v>102</v>
      </c>
      <c r="BS222" s="472" t="s">
        <v>97</v>
      </c>
      <c r="BT222" s="472" t="s">
        <v>102</v>
      </c>
      <c r="BU222" s="472" t="s">
        <v>97</v>
      </c>
      <c r="BV222" s="472" t="s">
        <v>102</v>
      </c>
      <c r="BW222" s="472" t="s">
        <v>97</v>
      </c>
      <c r="BX222" s="472" t="s">
        <v>102</v>
      </c>
      <c r="BY222" s="472" t="s">
        <v>97</v>
      </c>
      <c r="BZ222" s="472" t="s">
        <v>102</v>
      </c>
      <c r="CA222" s="473" t="s">
        <v>97</v>
      </c>
      <c r="CB222" s="473" t="s">
        <v>102</v>
      </c>
      <c r="CC222" s="473" t="s">
        <v>97</v>
      </c>
      <c r="CD222" s="473" t="s">
        <v>102</v>
      </c>
      <c r="CE222" s="473" t="s">
        <v>97</v>
      </c>
      <c r="CF222" s="473" t="s">
        <v>102</v>
      </c>
      <c r="CG222" s="473" t="s">
        <v>97</v>
      </c>
      <c r="CH222" s="473" t="s">
        <v>102</v>
      </c>
      <c r="CI222" s="473" t="s">
        <v>97</v>
      </c>
      <c r="CJ222" s="473" t="s">
        <v>102</v>
      </c>
      <c r="CK222" s="473" t="s">
        <v>97</v>
      </c>
      <c r="CL222" s="473" t="s">
        <v>102</v>
      </c>
      <c r="CM222" s="473" t="s">
        <v>97</v>
      </c>
      <c r="CN222" s="473" t="s">
        <v>102</v>
      </c>
      <c r="CO222" s="473" t="s">
        <v>97</v>
      </c>
      <c r="CP222" s="473" t="s">
        <v>102</v>
      </c>
      <c r="CQ222" s="210" t="s">
        <v>97</v>
      </c>
      <c r="CR222" s="210" t="s">
        <v>102</v>
      </c>
      <c r="CS222" s="210" t="s">
        <v>97</v>
      </c>
      <c r="CT222" s="210" t="s">
        <v>102</v>
      </c>
      <c r="CU222" s="210" t="s">
        <v>97</v>
      </c>
      <c r="CV222" s="210" t="s">
        <v>102</v>
      </c>
      <c r="CW222" s="210" t="s">
        <v>97</v>
      </c>
      <c r="CX222" s="210" t="s">
        <v>102</v>
      </c>
      <c r="CY222" s="210" t="s">
        <v>97</v>
      </c>
      <c r="CZ222" s="210" t="s">
        <v>102</v>
      </c>
      <c r="DA222" s="210" t="s">
        <v>97</v>
      </c>
      <c r="DB222" s="210" t="s">
        <v>102</v>
      </c>
      <c r="DC222" s="210" t="s">
        <v>97</v>
      </c>
      <c r="DD222" s="210" t="s">
        <v>102</v>
      </c>
      <c r="DE222" s="210" t="s">
        <v>97</v>
      </c>
      <c r="DF222" s="210" t="s">
        <v>102</v>
      </c>
      <c r="DG222" s="210" t="s">
        <v>97</v>
      </c>
      <c r="DH222" s="210" t="s">
        <v>102</v>
      </c>
      <c r="DI222" s="210" t="s">
        <v>97</v>
      </c>
      <c r="DJ222" s="210" t="s">
        <v>102</v>
      </c>
      <c r="DK222" s="210" t="s">
        <v>97</v>
      </c>
      <c r="DL222" s="210" t="s">
        <v>102</v>
      </c>
      <c r="DM222" s="210" t="s">
        <v>97</v>
      </c>
      <c r="DN222" s="210" t="s">
        <v>102</v>
      </c>
      <c r="DO222" s="210" t="s">
        <v>97</v>
      </c>
      <c r="DP222" s="210" t="s">
        <v>102</v>
      </c>
      <c r="DQ222" s="210" t="s">
        <v>97</v>
      </c>
      <c r="DR222" s="210" t="s">
        <v>102</v>
      </c>
      <c r="DS222" s="210" t="s">
        <v>97</v>
      </c>
      <c r="DT222" s="210" t="s">
        <v>102</v>
      </c>
      <c r="DU222" s="210" t="s">
        <v>97</v>
      </c>
      <c r="DV222" s="210" t="s">
        <v>102</v>
      </c>
      <c r="DW222" s="210" t="s">
        <v>97</v>
      </c>
      <c r="DX222" s="210" t="s">
        <v>102</v>
      </c>
      <c r="DY222" s="217" t="s">
        <v>97</v>
      </c>
      <c r="DZ222" s="217" t="s">
        <v>102</v>
      </c>
      <c r="EA222" s="217" t="s">
        <v>97</v>
      </c>
      <c r="EB222" s="217" t="s">
        <v>102</v>
      </c>
      <c r="EC222" s="217" t="s">
        <v>97</v>
      </c>
      <c r="ED222" s="217" t="s">
        <v>102</v>
      </c>
      <c r="EE222" s="210" t="s">
        <v>97</v>
      </c>
      <c r="EF222" s="210" t="s">
        <v>102</v>
      </c>
      <c r="EG222" s="210" t="s">
        <v>97</v>
      </c>
      <c r="EH222" s="210" t="s">
        <v>102</v>
      </c>
      <c r="EI222" s="217" t="s">
        <v>97</v>
      </c>
      <c r="EJ222" s="217" t="s">
        <v>102</v>
      </c>
      <c r="EK222" s="217" t="s">
        <v>97</v>
      </c>
      <c r="EL222" s="217" t="s">
        <v>102</v>
      </c>
      <c r="EM222" s="210" t="s">
        <v>97</v>
      </c>
      <c r="EN222" s="210" t="s">
        <v>102</v>
      </c>
      <c r="EO222" s="210" t="s">
        <v>97</v>
      </c>
      <c r="EP222" s="210" t="s">
        <v>102</v>
      </c>
      <c r="EQ222" s="331" t="s">
        <v>97</v>
      </c>
      <c r="ER222" s="331" t="s">
        <v>102</v>
      </c>
      <c r="ES222" s="331" t="s">
        <v>97</v>
      </c>
      <c r="ET222" s="331" t="s">
        <v>102</v>
      </c>
      <c r="EU222" s="331" t="s">
        <v>110</v>
      </c>
      <c r="EV222" s="331" t="s">
        <v>287</v>
      </c>
      <c r="EW222" s="217"/>
      <c r="EX222" s="217"/>
      <c r="EY222" s="217"/>
      <c r="EZ222" s="217"/>
      <c r="FA222" s="217"/>
      <c r="FB222" s="227"/>
      <c r="FC222" s="332"/>
      <c r="FI222" s="236" t="s">
        <v>181</v>
      </c>
      <c r="FJ222" s="217" t="s">
        <v>314</v>
      </c>
      <c r="FK222" s="217" t="s">
        <v>110</v>
      </c>
      <c r="FL222" s="217"/>
      <c r="FM222" s="217"/>
      <c r="FN222" s="217"/>
      <c r="FO222" s="217"/>
      <c r="FP222" s="227"/>
      <c r="FQ222" s="227"/>
      <c r="FR222" s="392" t="s">
        <v>181</v>
      </c>
      <c r="FS222" s="393" t="s">
        <v>110</v>
      </c>
      <c r="FT222" s="394" t="s">
        <v>143</v>
      </c>
      <c r="FU222" s="309" t="s">
        <v>181</v>
      </c>
      <c r="FV222" s="309" t="s">
        <v>110</v>
      </c>
      <c r="FW222" s="227" t="s">
        <v>314</v>
      </c>
      <c r="FX222" s="392"/>
      <c r="FY222" s="393"/>
      <c r="FZ222" s="393"/>
      <c r="GA222" s="393"/>
      <c r="GB222" s="393"/>
      <c r="GC222" s="721"/>
      <c r="GD222" s="236"/>
      <c r="GE222" s="309"/>
      <c r="GF222" s="217"/>
      <c r="GG222" s="217"/>
      <c r="GH222" s="217"/>
      <c r="GI222" s="217"/>
      <c r="GJ222" s="217"/>
      <c r="GK222" s="217"/>
      <c r="GL222" s="217"/>
      <c r="GM222" s="217"/>
      <c r="GN222" s="217"/>
      <c r="GO222" s="217"/>
      <c r="GP222" s="217"/>
      <c r="GQ222" s="217"/>
      <c r="GR222" s="217"/>
      <c r="GS222" s="217" t="s">
        <v>110</v>
      </c>
      <c r="GT222" s="217" t="s">
        <v>526</v>
      </c>
      <c r="GU222" s="217" t="s">
        <v>181</v>
      </c>
      <c r="GV222" s="217" t="s">
        <v>110</v>
      </c>
      <c r="GW222" s="217" t="s">
        <v>350</v>
      </c>
      <c r="GX222" s="217" t="s">
        <v>181</v>
      </c>
      <c r="GY222" s="217" t="s">
        <v>110</v>
      </c>
      <c r="GZ222" s="217" t="s">
        <v>143</v>
      </c>
      <c r="HA222" s="217"/>
      <c r="HB222" s="217"/>
      <c r="HC222" s="227"/>
      <c r="HD222" s="236"/>
      <c r="HE222" s="217"/>
      <c r="HF222" s="217"/>
      <c r="HG222" s="217"/>
      <c r="HH222" s="217"/>
      <c r="HI222" s="217"/>
      <c r="HJ222" s="217"/>
      <c r="HK222" s="217" t="s">
        <v>110</v>
      </c>
      <c r="HL222" s="217" t="s">
        <v>143</v>
      </c>
      <c r="HM222" s="217" t="s">
        <v>181</v>
      </c>
      <c r="HN222" s="217" t="s">
        <v>110</v>
      </c>
      <c r="HO222" s="227" t="s">
        <v>143</v>
      </c>
      <c r="HP222" s="1060"/>
      <c r="HQ222" s="1060"/>
      <c r="HR222" s="1060"/>
      <c r="HS222" s="1060"/>
      <c r="HT222" s="1060"/>
      <c r="HU222" s="1060"/>
      <c r="HV222" s="1060"/>
      <c r="HW222" s="1060"/>
      <c r="HX222" s="1060"/>
      <c r="HY222" s="1060"/>
      <c r="HZ222" s="1060"/>
      <c r="IA222" s="1060"/>
      <c r="IB222" s="1060"/>
      <c r="IC222" s="1060"/>
      <c r="ID222" s="1060"/>
      <c r="IE222" s="1060" t="s">
        <v>181</v>
      </c>
      <c r="IF222" s="1060"/>
      <c r="IG222" s="1060"/>
      <c r="IH222" s="1060"/>
      <c r="II222" s="1060"/>
      <c r="IJ222" s="1060"/>
      <c r="IK222" s="1060"/>
      <c r="IL222" s="1060"/>
      <c r="IM222" s="1060"/>
    </row>
    <row r="223" spans="1:247" s="221" customFormat="1" ht="14.45" customHeight="1" thickBot="1" x14ac:dyDescent="0.3">
      <c r="A223" s="210">
        <v>222</v>
      </c>
      <c r="B223" s="210" t="s">
        <v>1584</v>
      </c>
      <c r="C223" s="210" t="s">
        <v>1585</v>
      </c>
      <c r="D223" s="412" t="s">
        <v>3931</v>
      </c>
      <c r="E223" s="1364" t="s">
        <v>4356</v>
      </c>
      <c r="F223" s="210">
        <v>96176347409</v>
      </c>
      <c r="G223" s="213" t="s">
        <v>96</v>
      </c>
      <c r="H223" s="1135">
        <v>36787</v>
      </c>
      <c r="I223" s="210">
        <v>24</v>
      </c>
      <c r="J223" s="210"/>
      <c r="K223" s="213" t="s">
        <v>489</v>
      </c>
      <c r="L223" s="213"/>
      <c r="M223" s="214" t="s">
        <v>1591</v>
      </c>
      <c r="N223" s="214"/>
      <c r="O223" s="214"/>
      <c r="P223" s="214"/>
      <c r="Q223" s="213" t="s">
        <v>815</v>
      </c>
      <c r="R223" s="213"/>
      <c r="S223" s="213">
        <v>2022</v>
      </c>
      <c r="T223" s="213"/>
      <c r="U223" s="217" t="s">
        <v>1571</v>
      </c>
      <c r="V223" s="217"/>
      <c r="W223" s="214" t="s">
        <v>101</v>
      </c>
      <c r="X223" s="214"/>
      <c r="Y223" s="214" t="s">
        <v>102</v>
      </c>
      <c r="Z223" s="214"/>
      <c r="AA223" s="214" t="s">
        <v>191</v>
      </c>
      <c r="AB223" s="214"/>
      <c r="AC223" s="214"/>
      <c r="AD223" s="214"/>
      <c r="AE223" s="214" t="s">
        <v>1592</v>
      </c>
      <c r="AF223" s="472" t="s">
        <v>192</v>
      </c>
      <c r="AG223" s="472" t="s">
        <v>193</v>
      </c>
      <c r="AH223" s="213" t="s">
        <v>119</v>
      </c>
      <c r="AI223" s="210" t="s">
        <v>1593</v>
      </c>
      <c r="AJ223" s="213" t="s">
        <v>1594</v>
      </c>
      <c r="AK223" s="1140">
        <v>45432</v>
      </c>
      <c r="AL223" s="217" t="s">
        <v>102</v>
      </c>
      <c r="AM223" s="472" t="s">
        <v>102</v>
      </c>
      <c r="AN223" s="214" t="s">
        <v>473</v>
      </c>
      <c r="AO223" s="222" t="s">
        <v>162</v>
      </c>
      <c r="AP223" s="213" t="s">
        <v>532</v>
      </c>
      <c r="AQ223" s="215" t="s">
        <v>515</v>
      </c>
      <c r="AR223" s="216" t="s">
        <v>515</v>
      </c>
      <c r="AS223" s="252" t="s">
        <v>170</v>
      </c>
      <c r="AT223" s="472" t="s">
        <v>102</v>
      </c>
      <c r="AU223" s="217" t="s">
        <v>1225</v>
      </c>
      <c r="AV223" s="474" t="s">
        <v>12</v>
      </c>
      <c r="AW223" s="472" t="s">
        <v>1364</v>
      </c>
      <c r="AX223" s="999" t="s">
        <v>1133</v>
      </c>
      <c r="AY223" s="472" t="s">
        <v>12</v>
      </c>
      <c r="AZ223" s="210" t="s">
        <v>177</v>
      </c>
      <c r="BA223" s="210" t="s">
        <v>1409</v>
      </c>
      <c r="BB223" s="255" t="s">
        <v>179</v>
      </c>
      <c r="BC223" s="255"/>
      <c r="BD223" s="948" t="s">
        <v>1583</v>
      </c>
      <c r="BE223" s="685">
        <v>3</v>
      </c>
      <c r="BF223" s="686">
        <v>0</v>
      </c>
      <c r="BG223" s="686">
        <f t="shared" si="123"/>
        <v>3</v>
      </c>
      <c r="BH223" s="251">
        <v>0</v>
      </c>
      <c r="BI223" s="225">
        <v>0</v>
      </c>
      <c r="BJ223" s="225">
        <v>6</v>
      </c>
      <c r="BK223" s="225">
        <v>4.5</v>
      </c>
      <c r="BL223" s="218">
        <f t="shared" si="120"/>
        <v>9</v>
      </c>
      <c r="BM223" s="226">
        <f t="shared" si="121"/>
        <v>4.5</v>
      </c>
      <c r="BN223" s="218">
        <f>15-BM223</f>
        <v>10.5</v>
      </c>
      <c r="BO223" s="472" t="s">
        <v>97</v>
      </c>
      <c r="BP223" s="472" t="s">
        <v>102</v>
      </c>
      <c r="BQ223" s="472" t="s">
        <v>97</v>
      </c>
      <c r="BR223" s="472" t="s">
        <v>102</v>
      </c>
      <c r="BS223" s="472" t="s">
        <v>97</v>
      </c>
      <c r="BT223" s="472" t="s">
        <v>102</v>
      </c>
      <c r="BU223" s="472" t="s">
        <v>97</v>
      </c>
      <c r="BV223" s="472" t="s">
        <v>102</v>
      </c>
      <c r="BW223" s="472" t="s">
        <v>97</v>
      </c>
      <c r="BX223" s="472" t="s">
        <v>102</v>
      </c>
      <c r="BY223" s="472" t="s">
        <v>97</v>
      </c>
      <c r="BZ223" s="472" t="s">
        <v>102</v>
      </c>
      <c r="CA223" s="473" t="s">
        <v>97</v>
      </c>
      <c r="CB223" s="473" t="s">
        <v>102</v>
      </c>
      <c r="CC223" s="473" t="s">
        <v>97</v>
      </c>
      <c r="CD223" s="473" t="s">
        <v>102</v>
      </c>
      <c r="CE223" s="473" t="s">
        <v>97</v>
      </c>
      <c r="CF223" s="473" t="s">
        <v>102</v>
      </c>
      <c r="CG223" s="473" t="s">
        <v>97</v>
      </c>
      <c r="CH223" s="473" t="s">
        <v>102</v>
      </c>
      <c r="CI223" s="473" t="s">
        <v>97</v>
      </c>
      <c r="CJ223" s="473" t="s">
        <v>102</v>
      </c>
      <c r="CK223" s="473" t="s">
        <v>97</v>
      </c>
      <c r="CL223" s="473" t="s">
        <v>102</v>
      </c>
      <c r="CM223" s="473" t="s">
        <v>97</v>
      </c>
      <c r="CN223" s="473" t="s">
        <v>102</v>
      </c>
      <c r="CO223" s="473" t="s">
        <v>97</v>
      </c>
      <c r="CP223" s="473" t="s">
        <v>102</v>
      </c>
      <c r="CQ223" s="210" t="s">
        <v>97</v>
      </c>
      <c r="CR223" s="210" t="s">
        <v>102</v>
      </c>
      <c r="CS223" s="210" t="s">
        <v>97</v>
      </c>
      <c r="CT223" s="210" t="s">
        <v>102</v>
      </c>
      <c r="CU223" s="210" t="s">
        <v>97</v>
      </c>
      <c r="CV223" s="210" t="s">
        <v>102</v>
      </c>
      <c r="CW223" s="210" t="s">
        <v>97</v>
      </c>
      <c r="CX223" s="210" t="s">
        <v>102</v>
      </c>
      <c r="CY223" s="210" t="s">
        <v>97</v>
      </c>
      <c r="CZ223" s="210" t="s">
        <v>102</v>
      </c>
      <c r="DA223" s="210" t="s">
        <v>97</v>
      </c>
      <c r="DB223" s="210" t="s">
        <v>102</v>
      </c>
      <c r="DC223" s="210" t="s">
        <v>97</v>
      </c>
      <c r="DD223" s="210" t="s">
        <v>102</v>
      </c>
      <c r="DE223" s="210" t="s">
        <v>97</v>
      </c>
      <c r="DF223" s="210" t="s">
        <v>102</v>
      </c>
      <c r="DG223" s="210" t="s">
        <v>97</v>
      </c>
      <c r="DH223" s="210" t="s">
        <v>102</v>
      </c>
      <c r="DI223" s="210" t="s">
        <v>97</v>
      </c>
      <c r="DJ223" s="210" t="s">
        <v>102</v>
      </c>
      <c r="DK223" s="210" t="s">
        <v>97</v>
      </c>
      <c r="DL223" s="210" t="s">
        <v>102</v>
      </c>
      <c r="DM223" s="210" t="s">
        <v>97</v>
      </c>
      <c r="DN223" s="210" t="s">
        <v>102</v>
      </c>
      <c r="DO223" s="210" t="s">
        <v>97</v>
      </c>
      <c r="DP223" s="210" t="s">
        <v>102</v>
      </c>
      <c r="DQ223" s="210" t="s">
        <v>97</v>
      </c>
      <c r="DR223" s="210" t="s">
        <v>102</v>
      </c>
      <c r="DS223" s="210" t="s">
        <v>97</v>
      </c>
      <c r="DT223" s="210" t="s">
        <v>102</v>
      </c>
      <c r="DU223" s="210" t="s">
        <v>97</v>
      </c>
      <c r="DV223" s="210" t="s">
        <v>102</v>
      </c>
      <c r="DW223" s="210" t="s">
        <v>97</v>
      </c>
      <c r="DX223" s="210" t="s">
        <v>102</v>
      </c>
      <c r="DY223" s="217" t="s">
        <v>97</v>
      </c>
      <c r="DZ223" s="217" t="s">
        <v>102</v>
      </c>
      <c r="EA223" s="217" t="s">
        <v>97</v>
      </c>
      <c r="EB223" s="217" t="s">
        <v>102</v>
      </c>
      <c r="EC223" s="217" t="s">
        <v>97</v>
      </c>
      <c r="ED223" s="217" t="s">
        <v>102</v>
      </c>
      <c r="EE223" s="210" t="s">
        <v>97</v>
      </c>
      <c r="EF223" s="210" t="s">
        <v>102</v>
      </c>
      <c r="EG223" s="210" t="s">
        <v>97</v>
      </c>
      <c r="EH223" s="210" t="s">
        <v>102</v>
      </c>
      <c r="EI223" s="217" t="s">
        <v>97</v>
      </c>
      <c r="EJ223" s="217" t="s">
        <v>102</v>
      </c>
      <c r="EK223" s="217" t="s">
        <v>97</v>
      </c>
      <c r="EL223" s="217" t="s">
        <v>102</v>
      </c>
      <c r="EM223" s="210" t="s">
        <v>97</v>
      </c>
      <c r="EN223" s="210" t="s">
        <v>102</v>
      </c>
      <c r="EO223" s="210" t="s">
        <v>97</v>
      </c>
      <c r="EP223" s="326" t="s">
        <v>102</v>
      </c>
      <c r="EQ223" s="217" t="s">
        <v>97</v>
      </c>
      <c r="ER223" s="217" t="s">
        <v>102</v>
      </c>
      <c r="ES223" s="217" t="s">
        <v>97</v>
      </c>
      <c r="ET223" s="217" t="s">
        <v>102</v>
      </c>
      <c r="EU223" s="217" t="s">
        <v>97</v>
      </c>
      <c r="EV223" s="217" t="s">
        <v>102</v>
      </c>
      <c r="EW223" s="309"/>
      <c r="EX223" s="217"/>
      <c r="EY223" s="217"/>
      <c r="EZ223" s="217"/>
      <c r="FA223" s="217"/>
      <c r="FB223" s="227"/>
      <c r="FC223" s="217" t="s">
        <v>97</v>
      </c>
      <c r="FD223" s="217" t="s">
        <v>102</v>
      </c>
      <c r="FE223" s="217" t="s">
        <v>97</v>
      </c>
      <c r="FF223" s="217" t="s">
        <v>102</v>
      </c>
      <c r="FG223" s="217" t="s">
        <v>97</v>
      </c>
      <c r="FH223" s="217" t="s">
        <v>102</v>
      </c>
      <c r="FI223" s="309"/>
      <c r="FJ223" s="217"/>
      <c r="FK223" s="217"/>
      <c r="FL223" s="217"/>
      <c r="FM223" s="217"/>
      <c r="FN223" s="217"/>
      <c r="FO223" s="217"/>
      <c r="FP223" s="227"/>
      <c r="FQ223" s="237"/>
      <c r="FR223" s="331"/>
      <c r="FS223" s="331"/>
      <c r="FT223" s="331"/>
      <c r="FU223" s="309"/>
      <c r="FV223" s="309"/>
      <c r="FW223" s="217"/>
      <c r="FX223" s="331"/>
      <c r="FY223" s="331"/>
      <c r="FZ223" s="331"/>
      <c r="GA223" s="331"/>
      <c r="GB223" s="331"/>
      <c r="GC223" s="682"/>
      <c r="GD223" s="236" t="s">
        <v>97</v>
      </c>
      <c r="GE223" s="309"/>
      <c r="GF223" s="217"/>
      <c r="GG223" s="217"/>
      <c r="GH223" s="217"/>
      <c r="GI223" s="217"/>
      <c r="GJ223" s="217" t="s">
        <v>110</v>
      </c>
      <c r="GK223" s="217" t="s">
        <v>102</v>
      </c>
      <c r="GL223" s="217" t="s">
        <v>110</v>
      </c>
      <c r="GM223" s="217" t="s">
        <v>102</v>
      </c>
      <c r="GN223" s="217" t="s">
        <v>110</v>
      </c>
      <c r="GO223" s="217" t="s">
        <v>102</v>
      </c>
      <c r="GP223" s="217"/>
      <c r="GQ223" s="217"/>
      <c r="GR223" s="217"/>
      <c r="GS223" s="217"/>
      <c r="GT223" s="217" t="s">
        <v>339</v>
      </c>
      <c r="GU223" s="217"/>
      <c r="GV223" s="217"/>
      <c r="GW223" s="217"/>
      <c r="GX223" s="217"/>
      <c r="GY223" s="217"/>
      <c r="GZ223" s="217"/>
      <c r="HA223" s="217"/>
      <c r="HB223" s="217"/>
      <c r="HC223" s="227"/>
      <c r="HD223" s="236"/>
      <c r="HE223" s="217"/>
      <c r="HF223" s="217"/>
      <c r="HG223" s="217"/>
      <c r="HH223" s="217"/>
      <c r="HI223" s="217"/>
      <c r="HJ223" s="217"/>
      <c r="HK223" s="217"/>
      <c r="HL223" s="217" t="s">
        <v>287</v>
      </c>
      <c r="HM223" s="217"/>
      <c r="HN223" s="217"/>
      <c r="HO223" s="227"/>
      <c r="HP223" s="1060"/>
      <c r="HQ223" s="1060"/>
      <c r="HR223" s="1060"/>
      <c r="HS223" s="1060"/>
      <c r="HT223" s="1060"/>
      <c r="HU223" s="1060"/>
      <c r="HV223" s="1060"/>
      <c r="HW223" s="1060"/>
      <c r="HX223" s="1060"/>
      <c r="HY223" s="1060"/>
      <c r="HZ223" s="1060"/>
      <c r="IA223" s="1060"/>
      <c r="IB223" s="1060"/>
      <c r="IC223" s="1060"/>
      <c r="ID223" s="1060"/>
      <c r="IE223" s="1060"/>
      <c r="IF223" s="1060"/>
      <c r="IG223" s="1060"/>
      <c r="IH223" s="1060"/>
      <c r="II223" s="1060"/>
      <c r="IJ223" s="1060"/>
      <c r="IK223" s="1060"/>
      <c r="IL223" s="1060"/>
      <c r="IM223" s="1060"/>
    </row>
    <row r="224" spans="1:247" s="221" customFormat="1" ht="14.45" customHeight="1" thickBot="1" x14ac:dyDescent="0.3">
      <c r="A224" s="210">
        <v>223</v>
      </c>
      <c r="B224" s="210" t="s">
        <v>1589</v>
      </c>
      <c r="C224" s="210" t="s">
        <v>1590</v>
      </c>
      <c r="D224" s="412" t="s">
        <v>3932</v>
      </c>
      <c r="E224" s="1364" t="s">
        <v>4357</v>
      </c>
      <c r="F224" s="210">
        <v>96170838381</v>
      </c>
      <c r="G224" s="213" t="s">
        <v>147</v>
      </c>
      <c r="H224" s="1135">
        <v>35830</v>
      </c>
      <c r="I224" s="210">
        <v>26</v>
      </c>
      <c r="J224" s="210"/>
      <c r="K224" s="213" t="s">
        <v>563</v>
      </c>
      <c r="L224" s="213"/>
      <c r="M224" s="214" t="s">
        <v>1597</v>
      </c>
      <c r="N224" s="214"/>
      <c r="O224" s="214"/>
      <c r="P224" s="214"/>
      <c r="Q224" s="213" t="s">
        <v>1598</v>
      </c>
      <c r="R224" s="213"/>
      <c r="S224" s="213">
        <v>2022</v>
      </c>
      <c r="T224" s="213"/>
      <c r="U224" s="453" t="s">
        <v>128</v>
      </c>
      <c r="V224" s="217"/>
      <c r="W224" s="214" t="s">
        <v>511</v>
      </c>
      <c r="X224" s="214"/>
      <c r="Y224" s="214" t="s">
        <v>102</v>
      </c>
      <c r="Z224" s="214"/>
      <c r="AA224" s="214" t="s">
        <v>191</v>
      </c>
      <c r="AB224" s="214"/>
      <c r="AC224" s="214"/>
      <c r="AD224" s="214"/>
      <c r="AE224" s="214" t="s">
        <v>1599</v>
      </c>
      <c r="AF224" s="472" t="s">
        <v>192</v>
      </c>
      <c r="AG224" s="472" t="s">
        <v>193</v>
      </c>
      <c r="AH224" s="213" t="s">
        <v>119</v>
      </c>
      <c r="AI224" s="210" t="s">
        <v>1600</v>
      </c>
      <c r="AJ224" s="213" t="s">
        <v>1601</v>
      </c>
      <c r="AK224" s="1140">
        <v>45429</v>
      </c>
      <c r="AL224" s="217" t="s">
        <v>102</v>
      </c>
      <c r="AM224" s="472" t="s">
        <v>102</v>
      </c>
      <c r="AN224" s="214" t="s">
        <v>209</v>
      </c>
      <c r="AO224" s="222" t="s">
        <v>122</v>
      </c>
      <c r="AP224" s="213" t="s">
        <v>628</v>
      </c>
      <c r="AQ224" s="215" t="s">
        <v>515</v>
      </c>
      <c r="AR224" s="216" t="s">
        <v>515</v>
      </c>
      <c r="AS224" s="252" t="s">
        <v>170</v>
      </c>
      <c r="AT224" s="472" t="s">
        <v>102</v>
      </c>
      <c r="AU224" s="217" t="s">
        <v>1602</v>
      </c>
      <c r="AV224" s="474" t="s">
        <v>12</v>
      </c>
      <c r="AW224" s="472" t="s">
        <v>1364</v>
      </c>
      <c r="AX224" s="999" t="s">
        <v>1133</v>
      </c>
      <c r="AY224" s="472" t="s">
        <v>12</v>
      </c>
      <c r="AZ224" s="210" t="s">
        <v>177</v>
      </c>
      <c r="BA224" s="746" t="s">
        <v>1365</v>
      </c>
      <c r="BB224" s="1210" t="s">
        <v>372</v>
      </c>
      <c r="BC224" s="1210" t="s">
        <v>1603</v>
      </c>
      <c r="BD224" s="217" t="s">
        <v>1604</v>
      </c>
      <c r="BE224" s="684">
        <v>1</v>
      </c>
      <c r="BF224" s="225">
        <v>1</v>
      </c>
      <c r="BG224" s="225">
        <f t="shared" si="123"/>
        <v>0</v>
      </c>
      <c r="BH224" s="251">
        <v>7.5</v>
      </c>
      <c r="BI224" s="219">
        <v>7.5</v>
      </c>
      <c r="BJ224" s="219">
        <v>6</v>
      </c>
      <c r="BK224" s="219">
        <v>3</v>
      </c>
      <c r="BL224" s="218">
        <f t="shared" si="120"/>
        <v>14.5</v>
      </c>
      <c r="BM224" s="226">
        <f t="shared" si="121"/>
        <v>11.5</v>
      </c>
      <c r="BN224" s="218">
        <f>13-BM224</f>
        <v>1.5</v>
      </c>
      <c r="BO224" s="472" t="s">
        <v>97</v>
      </c>
      <c r="BP224" s="472" t="s">
        <v>102</v>
      </c>
      <c r="BQ224" s="472" t="s">
        <v>97</v>
      </c>
      <c r="BR224" s="472" t="s">
        <v>102</v>
      </c>
      <c r="BS224" s="472" t="s">
        <v>97</v>
      </c>
      <c r="BT224" s="472" t="s">
        <v>102</v>
      </c>
      <c r="BU224" s="472" t="s">
        <v>97</v>
      </c>
      <c r="BV224" s="472" t="s">
        <v>102</v>
      </c>
      <c r="BW224" s="472" t="s">
        <v>97</v>
      </c>
      <c r="BX224" s="472" t="s">
        <v>102</v>
      </c>
      <c r="BY224" s="472" t="s">
        <v>97</v>
      </c>
      <c r="BZ224" s="472" t="s">
        <v>102</v>
      </c>
      <c r="CA224" s="473" t="s">
        <v>97</v>
      </c>
      <c r="CB224" s="473" t="s">
        <v>102</v>
      </c>
      <c r="CC224" s="473" t="s">
        <v>97</v>
      </c>
      <c r="CD224" s="473" t="s">
        <v>102</v>
      </c>
      <c r="CE224" s="473" t="s">
        <v>97</v>
      </c>
      <c r="CF224" s="473" t="s">
        <v>102</v>
      </c>
      <c r="CG224" s="473" t="s">
        <v>97</v>
      </c>
      <c r="CH224" s="473" t="s">
        <v>102</v>
      </c>
      <c r="CI224" s="473" t="s">
        <v>97</v>
      </c>
      <c r="CJ224" s="473" t="s">
        <v>102</v>
      </c>
      <c r="CK224" s="473" t="s">
        <v>97</v>
      </c>
      <c r="CL224" s="473" t="s">
        <v>102</v>
      </c>
      <c r="CM224" s="473" t="s">
        <v>97</v>
      </c>
      <c r="CN224" s="473" t="s">
        <v>102</v>
      </c>
      <c r="CO224" s="473" t="s">
        <v>97</v>
      </c>
      <c r="CP224" s="473" t="s">
        <v>102</v>
      </c>
      <c r="CQ224" s="210" t="s">
        <v>97</v>
      </c>
      <c r="CR224" s="210" t="s">
        <v>102</v>
      </c>
      <c r="CS224" s="210" t="s">
        <v>97</v>
      </c>
      <c r="CT224" s="210" t="s">
        <v>102</v>
      </c>
      <c r="CU224" s="210" t="s">
        <v>97</v>
      </c>
      <c r="CV224" s="210" t="s">
        <v>102</v>
      </c>
      <c r="CW224" s="210" t="s">
        <v>97</v>
      </c>
      <c r="CX224" s="210" t="s">
        <v>102</v>
      </c>
      <c r="CY224" s="210" t="s">
        <v>97</v>
      </c>
      <c r="CZ224" s="210" t="s">
        <v>102</v>
      </c>
      <c r="DA224" s="210" t="s">
        <v>97</v>
      </c>
      <c r="DB224" s="210" t="s">
        <v>102</v>
      </c>
      <c r="DC224" s="210" t="s">
        <v>97</v>
      </c>
      <c r="DD224" s="210" t="s">
        <v>102</v>
      </c>
      <c r="DE224" s="210" t="s">
        <v>97</v>
      </c>
      <c r="DF224" s="210" t="s">
        <v>102</v>
      </c>
      <c r="DG224" s="210" t="s">
        <v>97</v>
      </c>
      <c r="DH224" s="210" t="s">
        <v>102</v>
      </c>
      <c r="DI224" s="210" t="s">
        <v>97</v>
      </c>
      <c r="DJ224" s="210" t="s">
        <v>102</v>
      </c>
      <c r="DK224" s="210" t="s">
        <v>97</v>
      </c>
      <c r="DL224" s="210" t="s">
        <v>102</v>
      </c>
      <c r="DM224" s="210" t="s">
        <v>97</v>
      </c>
      <c r="DN224" s="210" t="s">
        <v>102</v>
      </c>
      <c r="DO224" s="210" t="s">
        <v>97</v>
      </c>
      <c r="DP224" s="210" t="s">
        <v>102</v>
      </c>
      <c r="DQ224" s="210" t="s">
        <v>97</v>
      </c>
      <c r="DR224" s="210" t="s">
        <v>102</v>
      </c>
      <c r="DS224" s="210" t="s">
        <v>97</v>
      </c>
      <c r="DT224" s="210" t="s">
        <v>102</v>
      </c>
      <c r="DU224" s="210" t="s">
        <v>97</v>
      </c>
      <c r="DV224" s="210" t="s">
        <v>102</v>
      </c>
      <c r="DW224" s="210" t="s">
        <v>97</v>
      </c>
      <c r="DX224" s="210" t="s">
        <v>102</v>
      </c>
      <c r="DY224" s="217" t="s">
        <v>97</v>
      </c>
      <c r="DZ224" s="217" t="s">
        <v>102</v>
      </c>
      <c r="EA224" s="217" t="s">
        <v>97</v>
      </c>
      <c r="EB224" s="217" t="s">
        <v>102</v>
      </c>
      <c r="EC224" s="217" t="s">
        <v>97</v>
      </c>
      <c r="ED224" s="217" t="s">
        <v>102</v>
      </c>
      <c r="EE224" s="210" t="s">
        <v>97</v>
      </c>
      <c r="EF224" s="210" t="s">
        <v>102</v>
      </c>
      <c r="EG224" s="210" t="s">
        <v>97</v>
      </c>
      <c r="EH224" s="210" t="s">
        <v>102</v>
      </c>
      <c r="EI224" s="217" t="s">
        <v>97</v>
      </c>
      <c r="EJ224" s="217" t="s">
        <v>102</v>
      </c>
      <c r="EK224" s="217" t="s">
        <v>97</v>
      </c>
      <c r="EL224" s="217" t="s">
        <v>102</v>
      </c>
      <c r="EM224" s="210" t="s">
        <v>97</v>
      </c>
      <c r="EN224" s="210" t="s">
        <v>102</v>
      </c>
      <c r="EO224" s="210" t="s">
        <v>97</v>
      </c>
      <c r="EP224" s="210" t="s">
        <v>102</v>
      </c>
      <c r="EQ224" s="333" t="s">
        <v>97</v>
      </c>
      <c r="ER224" s="333" t="s">
        <v>102</v>
      </c>
      <c r="ES224" s="333" t="s">
        <v>97</v>
      </c>
      <c r="ET224" s="333" t="s">
        <v>102</v>
      </c>
      <c r="EU224" s="333" t="s">
        <v>110</v>
      </c>
      <c r="EV224" s="333" t="s">
        <v>143</v>
      </c>
      <c r="EW224" s="217"/>
      <c r="EX224" s="217"/>
      <c r="EY224" s="217"/>
      <c r="EZ224" s="217"/>
      <c r="FA224" s="217"/>
      <c r="FB224" s="227"/>
      <c r="FC224" s="334"/>
      <c r="FD224" s="335"/>
      <c r="FE224" s="335"/>
      <c r="FF224" s="335"/>
      <c r="FG224" s="335"/>
      <c r="FH224" s="335"/>
      <c r="FI224" s="236" t="s">
        <v>181</v>
      </c>
      <c r="FJ224" s="217" t="s">
        <v>287</v>
      </c>
      <c r="FK224" s="217" t="s">
        <v>110</v>
      </c>
      <c r="FL224" s="217"/>
      <c r="FM224" s="217"/>
      <c r="FN224" s="217"/>
      <c r="FO224" s="217"/>
      <c r="FP224" s="227"/>
      <c r="FQ224" s="227"/>
      <c r="FR224" s="392" t="s">
        <v>181</v>
      </c>
      <c r="FS224" s="393" t="s">
        <v>110</v>
      </c>
      <c r="FT224" s="394" t="s">
        <v>143</v>
      </c>
      <c r="FU224" s="309" t="s">
        <v>181</v>
      </c>
      <c r="FV224" s="309" t="s">
        <v>110</v>
      </c>
      <c r="FW224" s="227" t="s">
        <v>287</v>
      </c>
      <c r="FX224" s="392"/>
      <c r="FY224" s="393"/>
      <c r="FZ224" s="393"/>
      <c r="GA224" s="393"/>
      <c r="GB224" s="393"/>
      <c r="GC224" s="721"/>
      <c r="GD224" s="236"/>
      <c r="GE224" s="309"/>
      <c r="GF224" s="217"/>
      <c r="GG224" s="217"/>
      <c r="GH224" s="217"/>
      <c r="GI224" s="217"/>
      <c r="GJ224" s="217"/>
      <c r="GK224" s="217"/>
      <c r="GL224" s="217"/>
      <c r="GM224" s="217"/>
      <c r="GN224" s="217"/>
      <c r="GO224" s="217"/>
      <c r="GP224" s="217"/>
      <c r="GQ224" s="217"/>
      <c r="GR224" s="217"/>
      <c r="GS224" s="217" t="s">
        <v>110</v>
      </c>
      <c r="GT224" s="217" t="s">
        <v>1517</v>
      </c>
      <c r="GU224" s="217"/>
      <c r="GV224" s="217"/>
      <c r="GW224" s="217"/>
      <c r="GX224" s="217" t="s">
        <v>181</v>
      </c>
      <c r="GY224" s="217" t="s">
        <v>110</v>
      </c>
      <c r="GZ224" s="217" t="s">
        <v>314</v>
      </c>
      <c r="HA224" s="217" t="s">
        <v>181</v>
      </c>
      <c r="HB224" s="217" t="s">
        <v>110</v>
      </c>
      <c r="HC224" s="227" t="s">
        <v>287</v>
      </c>
      <c r="HD224" s="236"/>
      <c r="HE224" s="217"/>
      <c r="HF224" s="217"/>
      <c r="HG224" s="217" t="s">
        <v>181</v>
      </c>
      <c r="HH224" s="217" t="s">
        <v>110</v>
      </c>
      <c r="HI224" s="217" t="s">
        <v>314</v>
      </c>
      <c r="HJ224" s="217"/>
      <c r="HK224" s="217"/>
      <c r="HL224" s="217" t="s">
        <v>287</v>
      </c>
      <c r="HM224" s="217"/>
      <c r="HN224" s="217" t="s">
        <v>110</v>
      </c>
      <c r="HO224" s="227"/>
      <c r="HP224" s="1060"/>
      <c r="HQ224" s="1060"/>
      <c r="HR224" s="1060"/>
      <c r="HS224" s="1060"/>
      <c r="HT224" s="1060"/>
      <c r="HU224" s="1060"/>
      <c r="HV224" s="1060"/>
      <c r="HW224" s="1060"/>
      <c r="HX224" s="1060"/>
      <c r="HY224" s="1060"/>
      <c r="HZ224" s="1060"/>
      <c r="IA224" s="1060"/>
      <c r="IB224" s="1060"/>
      <c r="IC224" s="1060"/>
      <c r="ID224" s="1060"/>
      <c r="IE224" s="1060" t="s">
        <v>181</v>
      </c>
      <c r="IF224" s="1060"/>
      <c r="IG224" s="1060"/>
      <c r="IH224" s="1060"/>
      <c r="II224" s="1060"/>
      <c r="IJ224" s="1060"/>
      <c r="IK224" s="1060"/>
      <c r="IL224" s="1060"/>
      <c r="IM224" s="1060"/>
    </row>
    <row r="225" spans="1:247" s="221" customFormat="1" ht="14.45" customHeight="1" thickBot="1" x14ac:dyDescent="0.3">
      <c r="A225" s="210">
        <v>224</v>
      </c>
      <c r="B225" s="210" t="s">
        <v>1595</v>
      </c>
      <c r="C225" s="210" t="s">
        <v>1596</v>
      </c>
      <c r="D225" s="412" t="s">
        <v>3933</v>
      </c>
      <c r="E225" s="1364" t="s">
        <v>4358</v>
      </c>
      <c r="F225" s="210">
        <v>96179120803</v>
      </c>
      <c r="G225" s="213" t="s">
        <v>96</v>
      </c>
      <c r="H225" s="1135">
        <v>32143</v>
      </c>
      <c r="I225" s="210">
        <v>36</v>
      </c>
      <c r="J225" s="210"/>
      <c r="K225" s="213" t="s">
        <v>110</v>
      </c>
      <c r="L225" s="213"/>
      <c r="M225" s="214" t="s">
        <v>1391</v>
      </c>
      <c r="N225" s="214"/>
      <c r="O225" s="214"/>
      <c r="P225" s="214"/>
      <c r="Q225" s="213" t="s">
        <v>282</v>
      </c>
      <c r="R225" s="213"/>
      <c r="S225" s="213">
        <v>2018</v>
      </c>
      <c r="T225" s="213"/>
      <c r="U225" s="217" t="s">
        <v>100</v>
      </c>
      <c r="V225" s="217"/>
      <c r="W225" s="214" t="s">
        <v>101</v>
      </c>
      <c r="X225" s="214"/>
      <c r="Y225" s="214" t="s">
        <v>225</v>
      </c>
      <c r="Z225" s="214"/>
      <c r="AA225" s="214" t="s">
        <v>300</v>
      </c>
      <c r="AB225" s="214"/>
      <c r="AC225" s="214"/>
      <c r="AD225" s="214"/>
      <c r="AE225" s="214" t="s">
        <v>1523</v>
      </c>
      <c r="AF225" s="472" t="s">
        <v>117</v>
      </c>
      <c r="AG225" s="472" t="s">
        <v>118</v>
      </c>
      <c r="AH225" s="213" t="s">
        <v>119</v>
      </c>
      <c r="AI225" s="210" t="s">
        <v>98</v>
      </c>
      <c r="AJ225" s="213" t="s">
        <v>1608</v>
      </c>
      <c r="AK225" s="1140">
        <v>45447</v>
      </c>
      <c r="AL225" s="217" t="s">
        <v>102</v>
      </c>
      <c r="AM225" s="472" t="s">
        <v>102</v>
      </c>
      <c r="AN225" s="214" t="s">
        <v>98</v>
      </c>
      <c r="AO225" s="222" t="s">
        <v>106</v>
      </c>
      <c r="AP225" s="213" t="s">
        <v>514</v>
      </c>
      <c r="AQ225" s="215" t="s">
        <v>515</v>
      </c>
      <c r="AR225" s="216" t="s">
        <v>515</v>
      </c>
      <c r="AS225" s="252" t="s">
        <v>170</v>
      </c>
      <c r="AT225" s="472" t="s">
        <v>102</v>
      </c>
      <c r="AU225" s="217" t="s">
        <v>311</v>
      </c>
      <c r="AV225" s="474" t="s">
        <v>12</v>
      </c>
      <c r="AW225" s="472" t="s">
        <v>1364</v>
      </c>
      <c r="AX225" s="999" t="s">
        <v>1133</v>
      </c>
      <c r="AY225" s="472" t="s">
        <v>12</v>
      </c>
      <c r="AZ225" s="1369" t="s">
        <v>2835</v>
      </c>
      <c r="BA225" s="326" t="s">
        <v>102</v>
      </c>
      <c r="BB225" s="210" t="s">
        <v>102</v>
      </c>
      <c r="BC225" s="1219"/>
      <c r="BD225" s="335" t="s">
        <v>1609</v>
      </c>
      <c r="BE225" s="228">
        <v>1</v>
      </c>
      <c r="BF225" s="219">
        <v>0</v>
      </c>
      <c r="BG225" s="219">
        <f t="shared" si="123"/>
        <v>1</v>
      </c>
      <c r="BH225" s="219">
        <v>0</v>
      </c>
      <c r="BI225" s="219">
        <v>0</v>
      </c>
      <c r="BJ225" s="250">
        <v>6</v>
      </c>
      <c r="BK225" s="219">
        <v>1.5</v>
      </c>
      <c r="BL225" s="218">
        <f t="shared" si="120"/>
        <v>7</v>
      </c>
      <c r="BM225" s="226">
        <f t="shared" si="121"/>
        <v>1.5</v>
      </c>
      <c r="BN225" s="218">
        <f>13-BM225</f>
        <v>11.5</v>
      </c>
      <c r="BO225" s="472" t="s">
        <v>97</v>
      </c>
      <c r="BP225" s="472" t="s">
        <v>102</v>
      </c>
      <c r="BQ225" s="472" t="s">
        <v>97</v>
      </c>
      <c r="BR225" s="472" t="s">
        <v>102</v>
      </c>
      <c r="BS225" s="472" t="s">
        <v>97</v>
      </c>
      <c r="BT225" s="472" t="s">
        <v>102</v>
      </c>
      <c r="BU225" s="472" t="s">
        <v>97</v>
      </c>
      <c r="BV225" s="472" t="s">
        <v>102</v>
      </c>
      <c r="BW225" s="472" t="s">
        <v>97</v>
      </c>
      <c r="BX225" s="472" t="s">
        <v>102</v>
      </c>
      <c r="BY225" s="472" t="s">
        <v>97</v>
      </c>
      <c r="BZ225" s="472" t="s">
        <v>102</v>
      </c>
      <c r="CA225" s="473" t="s">
        <v>97</v>
      </c>
      <c r="CB225" s="473" t="s">
        <v>102</v>
      </c>
      <c r="CC225" s="473" t="s">
        <v>97</v>
      </c>
      <c r="CD225" s="473" t="s">
        <v>102</v>
      </c>
      <c r="CE225" s="473" t="s">
        <v>97</v>
      </c>
      <c r="CF225" s="473" t="s">
        <v>102</v>
      </c>
      <c r="CG225" s="473" t="s">
        <v>97</v>
      </c>
      <c r="CH225" s="473" t="s">
        <v>102</v>
      </c>
      <c r="CI225" s="473" t="s">
        <v>97</v>
      </c>
      <c r="CJ225" s="473" t="s">
        <v>102</v>
      </c>
      <c r="CK225" s="473" t="s">
        <v>97</v>
      </c>
      <c r="CL225" s="473" t="s">
        <v>102</v>
      </c>
      <c r="CM225" s="473" t="s">
        <v>97</v>
      </c>
      <c r="CN225" s="473" t="s">
        <v>102</v>
      </c>
      <c r="CO225" s="473" t="s">
        <v>97</v>
      </c>
      <c r="CP225" s="473" t="s">
        <v>102</v>
      </c>
      <c r="CQ225" s="210" t="s">
        <v>97</v>
      </c>
      <c r="CR225" s="210" t="s">
        <v>102</v>
      </c>
      <c r="CS225" s="210" t="s">
        <v>97</v>
      </c>
      <c r="CT225" s="210" t="s">
        <v>102</v>
      </c>
      <c r="CU225" s="210" t="s">
        <v>97</v>
      </c>
      <c r="CV225" s="210" t="s">
        <v>102</v>
      </c>
      <c r="CW225" s="210" t="s">
        <v>97</v>
      </c>
      <c r="CX225" s="210" t="s">
        <v>102</v>
      </c>
      <c r="CY225" s="210" t="s">
        <v>97</v>
      </c>
      <c r="CZ225" s="210" t="s">
        <v>102</v>
      </c>
      <c r="DA225" s="210" t="s">
        <v>97</v>
      </c>
      <c r="DB225" s="210" t="s">
        <v>102</v>
      </c>
      <c r="DC225" s="210" t="s">
        <v>97</v>
      </c>
      <c r="DD225" s="210" t="s">
        <v>102</v>
      </c>
      <c r="DE225" s="210" t="s">
        <v>97</v>
      </c>
      <c r="DF225" s="210" t="s">
        <v>102</v>
      </c>
      <c r="DG225" s="210" t="s">
        <v>97</v>
      </c>
      <c r="DH225" s="210" t="s">
        <v>102</v>
      </c>
      <c r="DI225" s="210" t="s">
        <v>97</v>
      </c>
      <c r="DJ225" s="210" t="s">
        <v>102</v>
      </c>
      <c r="DK225" s="210" t="s">
        <v>97</v>
      </c>
      <c r="DL225" s="210" t="s">
        <v>102</v>
      </c>
      <c r="DM225" s="210" t="s">
        <v>97</v>
      </c>
      <c r="DN225" s="210" t="s">
        <v>102</v>
      </c>
      <c r="DO225" s="210" t="s">
        <v>97</v>
      </c>
      <c r="DP225" s="210" t="s">
        <v>102</v>
      </c>
      <c r="DQ225" s="210" t="s">
        <v>97</v>
      </c>
      <c r="DR225" s="210" t="s">
        <v>102</v>
      </c>
      <c r="DS225" s="210" t="s">
        <v>97</v>
      </c>
      <c r="DT225" s="210" t="s">
        <v>102</v>
      </c>
      <c r="DU225" s="210" t="s">
        <v>97</v>
      </c>
      <c r="DV225" s="210" t="s">
        <v>102</v>
      </c>
      <c r="DW225" s="210" t="s">
        <v>97</v>
      </c>
      <c r="DX225" s="210" t="s">
        <v>102</v>
      </c>
      <c r="DY225" s="217" t="s">
        <v>97</v>
      </c>
      <c r="DZ225" s="217" t="s">
        <v>102</v>
      </c>
      <c r="EA225" s="217" t="s">
        <v>97</v>
      </c>
      <c r="EB225" s="217" t="s">
        <v>102</v>
      </c>
      <c r="EC225" s="217" t="s">
        <v>97</v>
      </c>
      <c r="ED225" s="217" t="s">
        <v>102</v>
      </c>
      <c r="EE225" s="210" t="s">
        <v>97</v>
      </c>
      <c r="EF225" s="210" t="s">
        <v>102</v>
      </c>
      <c r="EG225" s="210" t="s">
        <v>97</v>
      </c>
      <c r="EH225" s="210" t="s">
        <v>102</v>
      </c>
      <c r="EI225" s="217" t="s">
        <v>97</v>
      </c>
      <c r="EJ225" s="217" t="s">
        <v>102</v>
      </c>
      <c r="EK225" s="217" t="s">
        <v>97</v>
      </c>
      <c r="EL225" s="217" t="s">
        <v>102</v>
      </c>
      <c r="EM225" s="210" t="s">
        <v>97</v>
      </c>
      <c r="EN225" s="210" t="s">
        <v>102</v>
      </c>
      <c r="EO225" s="210" t="s">
        <v>97</v>
      </c>
      <c r="EP225" s="210" t="s">
        <v>102</v>
      </c>
      <c r="EQ225" s="256" t="s">
        <v>97</v>
      </c>
      <c r="ER225" s="256" t="s">
        <v>102</v>
      </c>
      <c r="ES225" s="256" t="s">
        <v>97</v>
      </c>
      <c r="ET225" s="256" t="s">
        <v>102</v>
      </c>
      <c r="EU225" s="256" t="s">
        <v>97</v>
      </c>
      <c r="EV225" s="256" t="s">
        <v>102</v>
      </c>
      <c r="EW225" s="217"/>
      <c r="EX225" s="217"/>
      <c r="EY225" s="217"/>
      <c r="EZ225" s="217"/>
      <c r="FA225" s="217"/>
      <c r="FB225" s="227"/>
      <c r="FC225" s="256" t="s">
        <v>97</v>
      </c>
      <c r="FD225" s="256" t="s">
        <v>102</v>
      </c>
      <c r="FE225" s="256" t="s">
        <v>97</v>
      </c>
      <c r="FF225" s="256" t="s">
        <v>102</v>
      </c>
      <c r="FG225" s="217" t="s">
        <v>97</v>
      </c>
      <c r="FH225" s="217" t="s">
        <v>102</v>
      </c>
      <c r="FI225" s="236"/>
      <c r="FJ225" s="217"/>
      <c r="FK225" s="217"/>
      <c r="FL225" s="217"/>
      <c r="FM225" s="217"/>
      <c r="FN225" s="217"/>
      <c r="FO225" s="217"/>
      <c r="FP225" s="227"/>
      <c r="FQ225" s="237"/>
      <c r="FR225" s="333"/>
      <c r="FS225" s="333"/>
      <c r="FT225" s="333"/>
      <c r="FU225" s="309"/>
      <c r="FV225" s="309"/>
      <c r="FW225" s="217"/>
      <c r="FX225" s="333"/>
      <c r="FY225" s="333"/>
      <c r="FZ225" s="333"/>
      <c r="GA225" s="333"/>
      <c r="GB225" s="333"/>
      <c r="GC225" s="683"/>
      <c r="GD225" s="236" t="s">
        <v>97</v>
      </c>
      <c r="GE225" s="309"/>
      <c r="GF225" s="217"/>
      <c r="GG225" s="217"/>
      <c r="GH225" s="217"/>
      <c r="GI225" s="217"/>
      <c r="GJ225" s="217" t="s">
        <v>97</v>
      </c>
      <c r="GK225" s="217" t="s">
        <v>102</v>
      </c>
      <c r="GL225" s="217" t="s">
        <v>97</v>
      </c>
      <c r="GM225" s="217" t="s">
        <v>102</v>
      </c>
      <c r="GN225" s="217" t="s">
        <v>110</v>
      </c>
      <c r="GO225" s="217" t="s">
        <v>102</v>
      </c>
      <c r="GP225" s="217"/>
      <c r="GQ225" s="217"/>
      <c r="GR225" s="217"/>
      <c r="GS225" s="217"/>
      <c r="GT225" s="217" t="s">
        <v>339</v>
      </c>
      <c r="GU225" s="217"/>
      <c r="GV225" s="217"/>
      <c r="GW225" s="217"/>
      <c r="GX225" s="217"/>
      <c r="GY225" s="217"/>
      <c r="GZ225" s="217"/>
      <c r="HA225" s="217"/>
      <c r="HB225" s="217"/>
      <c r="HC225" s="227"/>
      <c r="HD225" s="236"/>
      <c r="HE225" s="217"/>
      <c r="HF225" s="217"/>
      <c r="HG225" s="217"/>
      <c r="HH225" s="217"/>
      <c r="HI225" s="217"/>
      <c r="HJ225" s="217"/>
      <c r="HK225" s="217"/>
      <c r="HL225" s="196" t="s">
        <v>1605</v>
      </c>
      <c r="HM225" s="217"/>
      <c r="HN225" s="217"/>
      <c r="HO225" s="227"/>
      <c r="HP225" s="1060"/>
      <c r="HQ225" s="1060"/>
      <c r="HR225" s="1060"/>
      <c r="HS225" s="1060"/>
      <c r="HT225" s="1060"/>
      <c r="HU225" s="1060"/>
      <c r="HV225" s="1060"/>
      <c r="HW225" s="1060"/>
      <c r="HX225" s="1060"/>
      <c r="HY225" s="1060"/>
      <c r="HZ225" s="1060"/>
      <c r="IA225" s="1060"/>
      <c r="IB225" s="1060"/>
      <c r="IC225" s="1060"/>
      <c r="ID225" s="1060"/>
      <c r="IE225" s="1060"/>
      <c r="IF225" s="1060"/>
      <c r="IG225" s="1060"/>
      <c r="IH225" s="1060"/>
      <c r="II225" s="1060"/>
      <c r="IJ225" s="1060"/>
      <c r="IK225" s="1060"/>
      <c r="IL225" s="1060"/>
      <c r="IM225" s="1060"/>
    </row>
    <row r="226" spans="1:247" s="221" customFormat="1" ht="14.45" customHeight="1" thickBot="1" x14ac:dyDescent="0.3">
      <c r="A226" s="210">
        <v>225</v>
      </c>
      <c r="B226" s="210" t="s">
        <v>1606</v>
      </c>
      <c r="C226" s="210" t="s">
        <v>1607</v>
      </c>
      <c r="D226" s="412" t="s">
        <v>3934</v>
      </c>
      <c r="E226" s="1364" t="s">
        <v>4359</v>
      </c>
      <c r="F226" s="210">
        <v>96170908459</v>
      </c>
      <c r="G226" s="213" t="s">
        <v>147</v>
      </c>
      <c r="H226" s="1135">
        <v>32238</v>
      </c>
      <c r="I226" s="210">
        <v>36</v>
      </c>
      <c r="J226" s="210"/>
      <c r="K226" s="213" t="s">
        <v>563</v>
      </c>
      <c r="L226" s="213"/>
      <c r="M226" s="214" t="s">
        <v>1391</v>
      </c>
      <c r="N226" s="214"/>
      <c r="O226" s="214"/>
      <c r="P226" s="214"/>
      <c r="Q226" s="213" t="s">
        <v>815</v>
      </c>
      <c r="R226" s="213"/>
      <c r="S226" s="213">
        <v>2011</v>
      </c>
      <c r="T226" s="213"/>
      <c r="U226" s="217" t="s">
        <v>491</v>
      </c>
      <c r="V226" s="217"/>
      <c r="W226" s="214" t="s">
        <v>511</v>
      </c>
      <c r="X226" s="214"/>
      <c r="Y226" s="214" t="s">
        <v>102</v>
      </c>
      <c r="Z226" s="214"/>
      <c r="AA226" s="214" t="s">
        <v>191</v>
      </c>
      <c r="AB226" s="214"/>
      <c r="AC226" s="214"/>
      <c r="AD226" s="214"/>
      <c r="AE226" s="214" t="s">
        <v>1379</v>
      </c>
      <c r="AF226" s="472" t="s">
        <v>192</v>
      </c>
      <c r="AG226" s="472" t="s">
        <v>193</v>
      </c>
      <c r="AH226" s="213" t="s">
        <v>119</v>
      </c>
      <c r="AI226" s="210" t="s">
        <v>1612</v>
      </c>
      <c r="AJ226" s="213" t="s">
        <v>1613</v>
      </c>
      <c r="AK226" s="1140">
        <v>45427</v>
      </c>
      <c r="AL226" s="217" t="s">
        <v>102</v>
      </c>
      <c r="AM226" s="472" t="s">
        <v>102</v>
      </c>
      <c r="AN226" s="214" t="s">
        <v>98</v>
      </c>
      <c r="AO226" s="222" t="s">
        <v>162</v>
      </c>
      <c r="AP226" s="213" t="s">
        <v>514</v>
      </c>
      <c r="AQ226" s="215" t="s">
        <v>515</v>
      </c>
      <c r="AR226" s="216" t="s">
        <v>515</v>
      </c>
      <c r="AS226" s="252" t="s">
        <v>170</v>
      </c>
      <c r="AT226" s="472" t="s">
        <v>102</v>
      </c>
      <c r="AU226" s="217" t="s">
        <v>1614</v>
      </c>
      <c r="AV226" s="474" t="s">
        <v>12</v>
      </c>
      <c r="AW226" s="472" t="s">
        <v>1364</v>
      </c>
      <c r="AX226" s="999" t="s">
        <v>1133</v>
      </c>
      <c r="AY226" s="472" t="s">
        <v>12</v>
      </c>
      <c r="AZ226" s="210" t="s">
        <v>335</v>
      </c>
      <c r="BA226" s="210" t="s">
        <v>495</v>
      </c>
      <c r="BB226" s="1213" t="s">
        <v>372</v>
      </c>
      <c r="BC226" s="1216"/>
      <c r="BD226" s="227" t="s">
        <v>359</v>
      </c>
      <c r="BE226" s="688">
        <v>1</v>
      </c>
      <c r="BF226" s="690">
        <v>1</v>
      </c>
      <c r="BG226" s="690">
        <f t="shared" si="123"/>
        <v>0</v>
      </c>
      <c r="BH226" s="689">
        <v>0</v>
      </c>
      <c r="BI226" s="690">
        <v>0</v>
      </c>
      <c r="BJ226" s="219">
        <v>6</v>
      </c>
      <c r="BK226" s="219">
        <v>4.5</v>
      </c>
      <c r="BL226" s="218">
        <f t="shared" si="120"/>
        <v>7</v>
      </c>
      <c r="BM226" s="226">
        <f t="shared" si="121"/>
        <v>5.5</v>
      </c>
      <c r="BN226" s="218">
        <f>13-BM226</f>
        <v>7.5</v>
      </c>
      <c r="BO226" s="472" t="s">
        <v>97</v>
      </c>
      <c r="BP226" s="472" t="s">
        <v>102</v>
      </c>
      <c r="BQ226" s="472" t="s">
        <v>97</v>
      </c>
      <c r="BR226" s="472" t="s">
        <v>102</v>
      </c>
      <c r="BS226" s="472" t="s">
        <v>97</v>
      </c>
      <c r="BT226" s="472" t="s">
        <v>102</v>
      </c>
      <c r="BU226" s="472" t="s">
        <v>97</v>
      </c>
      <c r="BV226" s="472" t="s">
        <v>102</v>
      </c>
      <c r="BW226" s="472" t="s">
        <v>97</v>
      </c>
      <c r="BX226" s="472" t="s">
        <v>102</v>
      </c>
      <c r="BY226" s="472" t="s">
        <v>97</v>
      </c>
      <c r="BZ226" s="472" t="s">
        <v>102</v>
      </c>
      <c r="CA226" s="473" t="s">
        <v>97</v>
      </c>
      <c r="CB226" s="473" t="s">
        <v>102</v>
      </c>
      <c r="CC226" s="473" t="s">
        <v>97</v>
      </c>
      <c r="CD226" s="473" t="s">
        <v>102</v>
      </c>
      <c r="CE226" s="473" t="s">
        <v>97</v>
      </c>
      <c r="CF226" s="473" t="s">
        <v>102</v>
      </c>
      <c r="CG226" s="473" t="s">
        <v>97</v>
      </c>
      <c r="CH226" s="473" t="s">
        <v>102</v>
      </c>
      <c r="CI226" s="473" t="s">
        <v>97</v>
      </c>
      <c r="CJ226" s="473" t="s">
        <v>102</v>
      </c>
      <c r="CK226" s="473" t="s">
        <v>97</v>
      </c>
      <c r="CL226" s="473" t="s">
        <v>102</v>
      </c>
      <c r="CM226" s="473" t="s">
        <v>97</v>
      </c>
      <c r="CN226" s="473" t="s">
        <v>102</v>
      </c>
      <c r="CO226" s="473" t="s">
        <v>97</v>
      </c>
      <c r="CP226" s="473" t="s">
        <v>102</v>
      </c>
      <c r="CQ226" s="210" t="s">
        <v>97</v>
      </c>
      <c r="CR226" s="210" t="s">
        <v>102</v>
      </c>
      <c r="CS226" s="210" t="s">
        <v>97</v>
      </c>
      <c r="CT226" s="210" t="s">
        <v>102</v>
      </c>
      <c r="CU226" s="210" t="s">
        <v>97</v>
      </c>
      <c r="CV226" s="210" t="s">
        <v>102</v>
      </c>
      <c r="CW226" s="210" t="s">
        <v>97</v>
      </c>
      <c r="CX226" s="210" t="s">
        <v>102</v>
      </c>
      <c r="CY226" s="210" t="s">
        <v>97</v>
      </c>
      <c r="CZ226" s="210" t="s">
        <v>102</v>
      </c>
      <c r="DA226" s="210" t="s">
        <v>97</v>
      </c>
      <c r="DB226" s="210" t="s">
        <v>102</v>
      </c>
      <c r="DC226" s="210" t="s">
        <v>97</v>
      </c>
      <c r="DD226" s="210" t="s">
        <v>102</v>
      </c>
      <c r="DE226" s="210" t="s">
        <v>97</v>
      </c>
      <c r="DF226" s="210" t="s">
        <v>102</v>
      </c>
      <c r="DG226" s="210" t="s">
        <v>97</v>
      </c>
      <c r="DH226" s="210" t="s">
        <v>102</v>
      </c>
      <c r="DI226" s="210" t="s">
        <v>97</v>
      </c>
      <c r="DJ226" s="210" t="s">
        <v>102</v>
      </c>
      <c r="DK226" s="210" t="s">
        <v>97</v>
      </c>
      <c r="DL226" s="210" t="s">
        <v>102</v>
      </c>
      <c r="DM226" s="210" t="s">
        <v>97</v>
      </c>
      <c r="DN226" s="210" t="s">
        <v>102</v>
      </c>
      <c r="DO226" s="210" t="s">
        <v>97</v>
      </c>
      <c r="DP226" s="210" t="s">
        <v>102</v>
      </c>
      <c r="DQ226" s="210" t="s">
        <v>97</v>
      </c>
      <c r="DR226" s="210" t="s">
        <v>102</v>
      </c>
      <c r="DS226" s="210" t="s">
        <v>97</v>
      </c>
      <c r="DT226" s="210" t="s">
        <v>102</v>
      </c>
      <c r="DU226" s="210" t="s">
        <v>97</v>
      </c>
      <c r="DV226" s="210" t="s">
        <v>102</v>
      </c>
      <c r="DW226" s="210" t="s">
        <v>97</v>
      </c>
      <c r="DX226" s="210" t="s">
        <v>102</v>
      </c>
      <c r="DY226" s="217" t="s">
        <v>97</v>
      </c>
      <c r="DZ226" s="217" t="s">
        <v>102</v>
      </c>
      <c r="EA226" s="217" t="s">
        <v>97</v>
      </c>
      <c r="EB226" s="217" t="s">
        <v>102</v>
      </c>
      <c r="EC226" s="217" t="s">
        <v>97</v>
      </c>
      <c r="ED226" s="217" t="s">
        <v>102</v>
      </c>
      <c r="EE226" s="210" t="s">
        <v>97</v>
      </c>
      <c r="EF226" s="210" t="s">
        <v>102</v>
      </c>
      <c r="EG226" s="210" t="s">
        <v>97</v>
      </c>
      <c r="EH226" s="210" t="s">
        <v>102</v>
      </c>
      <c r="EI226" s="217" t="s">
        <v>97</v>
      </c>
      <c r="EJ226" s="217" t="s">
        <v>102</v>
      </c>
      <c r="EK226" s="217" t="s">
        <v>97</v>
      </c>
      <c r="EL226" s="217" t="s">
        <v>102</v>
      </c>
      <c r="EM226" s="210" t="s">
        <v>97</v>
      </c>
      <c r="EN226" s="210" t="s">
        <v>102</v>
      </c>
      <c r="EO226" s="210" t="s">
        <v>97</v>
      </c>
      <c r="EP226" s="326" t="s">
        <v>102</v>
      </c>
      <c r="EQ226" s="217" t="s">
        <v>97</v>
      </c>
      <c r="ER226" s="217" t="s">
        <v>102</v>
      </c>
      <c r="ES226" s="217" t="s">
        <v>97</v>
      </c>
      <c r="ET226" s="227" t="s">
        <v>102</v>
      </c>
      <c r="EU226" s="217" t="s">
        <v>110</v>
      </c>
      <c r="EV226" s="217" t="s">
        <v>143</v>
      </c>
      <c r="EW226" s="309"/>
      <c r="EX226" s="217"/>
      <c r="EY226" s="217"/>
      <c r="EZ226" s="217"/>
      <c r="FA226" s="217"/>
      <c r="FB226" s="227"/>
      <c r="FC226" s="217" t="s">
        <v>97</v>
      </c>
      <c r="FD226" s="217" t="s">
        <v>102</v>
      </c>
      <c r="FE226" s="217" t="s">
        <v>97</v>
      </c>
      <c r="FF226" s="217" t="s">
        <v>102</v>
      </c>
      <c r="FG226" s="217" t="s">
        <v>97</v>
      </c>
      <c r="FH226" s="217" t="s">
        <v>102</v>
      </c>
      <c r="FI226" s="309"/>
      <c r="FJ226" s="217"/>
      <c r="FK226" s="217"/>
      <c r="FL226" s="217"/>
      <c r="FM226" s="217"/>
      <c r="FN226" s="217"/>
      <c r="FO226" s="217"/>
      <c r="FP226" s="227"/>
      <c r="FQ226" s="237"/>
      <c r="FR226" s="217"/>
      <c r="FS226" s="217"/>
      <c r="FT226" s="217"/>
      <c r="FU226" s="309"/>
      <c r="FV226" s="309"/>
      <c r="FW226" s="217"/>
      <c r="FX226" s="217"/>
      <c r="FY226" s="217"/>
      <c r="FZ226" s="217"/>
      <c r="GA226" s="217"/>
      <c r="GB226" s="217"/>
      <c r="GC226" s="227"/>
      <c r="GD226" s="236"/>
      <c r="GE226" s="309"/>
      <c r="GF226" s="217"/>
      <c r="GG226" s="217"/>
      <c r="GH226" s="217"/>
      <c r="GI226" s="217"/>
      <c r="GJ226" s="217"/>
      <c r="GK226" s="217"/>
      <c r="GL226" s="217"/>
      <c r="GM226" s="217"/>
      <c r="GN226" s="217"/>
      <c r="GO226" s="217"/>
      <c r="GP226" s="217"/>
      <c r="GQ226" s="217"/>
      <c r="GR226" s="217"/>
      <c r="GS226" s="217"/>
      <c r="GT226" s="217"/>
      <c r="GU226" s="217"/>
      <c r="GV226" s="217"/>
      <c r="GW226" s="217"/>
      <c r="GX226" s="217"/>
      <c r="GY226" s="217"/>
      <c r="GZ226" s="217"/>
      <c r="HA226" s="217"/>
      <c r="HB226" s="217"/>
      <c r="HC226" s="227"/>
      <c r="HD226" s="236"/>
      <c r="HE226" s="217"/>
      <c r="HF226" s="217"/>
      <c r="HG226" s="217"/>
      <c r="HH226" s="217"/>
      <c r="HI226" s="217"/>
      <c r="HJ226" s="217"/>
      <c r="HK226" s="217"/>
      <c r="HL226" s="217" t="s">
        <v>143</v>
      </c>
      <c r="HM226" s="217"/>
      <c r="HN226" s="217"/>
      <c r="HO226" s="227"/>
      <c r="HP226" s="1060"/>
      <c r="HQ226" s="1060"/>
      <c r="HR226" s="1060"/>
      <c r="HS226" s="1060"/>
      <c r="HT226" s="1060"/>
      <c r="HU226" s="1060"/>
      <c r="HV226" s="1060"/>
      <c r="HW226" s="1060"/>
      <c r="HX226" s="1060"/>
      <c r="HY226" s="1060"/>
      <c r="HZ226" s="1060"/>
      <c r="IA226" s="1060"/>
      <c r="IB226" s="1060"/>
      <c r="IC226" s="1060"/>
      <c r="ID226" s="1060"/>
      <c r="IE226" s="1060"/>
      <c r="IF226" s="1060"/>
      <c r="IG226" s="1060"/>
      <c r="IH226" s="1060"/>
      <c r="II226" s="1060"/>
      <c r="IJ226" s="1060"/>
      <c r="IK226" s="1060"/>
      <c r="IL226" s="1060"/>
      <c r="IM226" s="1060"/>
    </row>
    <row r="227" spans="1:247" s="221" customFormat="1" ht="14.45" customHeight="1" thickBot="1" x14ac:dyDescent="0.3">
      <c r="A227" s="210">
        <v>226</v>
      </c>
      <c r="B227" s="210" t="s">
        <v>1610</v>
      </c>
      <c r="C227" s="210" t="s">
        <v>1611</v>
      </c>
      <c r="D227" s="412" t="s">
        <v>3935</v>
      </c>
      <c r="E227" s="1364" t="s">
        <v>4360</v>
      </c>
      <c r="F227" s="210">
        <v>96170822411</v>
      </c>
      <c r="G227" s="213" t="s">
        <v>96</v>
      </c>
      <c r="H227" s="1135">
        <v>32520</v>
      </c>
      <c r="I227" s="210">
        <v>35</v>
      </c>
      <c r="J227" s="210"/>
      <c r="K227" s="213" t="s">
        <v>563</v>
      </c>
      <c r="L227" s="213"/>
      <c r="M227" s="214" t="s">
        <v>1377</v>
      </c>
      <c r="N227" s="214"/>
      <c r="O227" s="214"/>
      <c r="P227" s="214"/>
      <c r="Q227" s="213" t="s">
        <v>1267</v>
      </c>
      <c r="R227" s="213"/>
      <c r="S227" s="213">
        <v>2013</v>
      </c>
      <c r="T227" s="213"/>
      <c r="U227" s="217" t="s">
        <v>100</v>
      </c>
      <c r="V227" s="217"/>
      <c r="W227" s="214" t="s">
        <v>101</v>
      </c>
      <c r="X227" s="214"/>
      <c r="Y227" s="214" t="s">
        <v>102</v>
      </c>
      <c r="Z227" s="214"/>
      <c r="AA227" s="214" t="s">
        <v>757</v>
      </c>
      <c r="AB227" s="214"/>
      <c r="AC227" s="214"/>
      <c r="AD227" s="214"/>
      <c r="AE227" s="214" t="s">
        <v>4581</v>
      </c>
      <c r="AF227" s="472" t="s">
        <v>117</v>
      </c>
      <c r="AG227" s="472" t="s">
        <v>161</v>
      </c>
      <c r="AH227" s="213" t="s">
        <v>105</v>
      </c>
      <c r="AI227" s="210" t="s">
        <v>102</v>
      </c>
      <c r="AJ227" s="213" t="s">
        <v>102</v>
      </c>
      <c r="AK227" s="1140">
        <v>45453</v>
      </c>
      <c r="AL227" s="213" t="s">
        <v>102</v>
      </c>
      <c r="AM227" s="472" t="s">
        <v>102</v>
      </c>
      <c r="AN227" s="214" t="s">
        <v>115</v>
      </c>
      <c r="AO227" s="222" t="s">
        <v>140</v>
      </c>
      <c r="AP227" s="213" t="s">
        <v>110</v>
      </c>
      <c r="AQ227" s="215" t="s">
        <v>102</v>
      </c>
      <c r="AR227" s="216" t="s">
        <v>102</v>
      </c>
      <c r="AS227" s="252" t="s">
        <v>170</v>
      </c>
      <c r="AT227" s="472" t="s">
        <v>102</v>
      </c>
      <c r="AU227" s="213" t="s">
        <v>102</v>
      </c>
      <c r="AV227" s="474" t="s">
        <v>12</v>
      </c>
      <c r="AW227" s="472" t="s">
        <v>1364</v>
      </c>
      <c r="AX227" s="999" t="s">
        <v>1133</v>
      </c>
      <c r="AY227" s="472" t="s">
        <v>12</v>
      </c>
      <c r="AZ227" s="210" t="s">
        <v>335</v>
      </c>
      <c r="BA227" s="210" t="s">
        <v>1617</v>
      </c>
      <c r="BB227" s="1210" t="s">
        <v>372</v>
      </c>
      <c r="BC227" s="1217"/>
      <c r="BD227" s="681" t="s">
        <v>1618</v>
      </c>
      <c r="BE227" s="228">
        <v>1</v>
      </c>
      <c r="BF227" s="219">
        <v>1</v>
      </c>
      <c r="BG227" s="219">
        <f t="shared" si="123"/>
        <v>0</v>
      </c>
      <c r="BH227" s="250">
        <v>2</v>
      </c>
      <c r="BI227" s="219">
        <v>0</v>
      </c>
      <c r="BJ227" s="219">
        <v>6</v>
      </c>
      <c r="BK227" s="219">
        <v>3</v>
      </c>
      <c r="BL227" s="218">
        <f t="shared" si="120"/>
        <v>9</v>
      </c>
      <c r="BM227" s="226">
        <f t="shared" si="121"/>
        <v>4</v>
      </c>
      <c r="BN227" s="218">
        <f>13-BM227</f>
        <v>9</v>
      </c>
      <c r="BO227" s="472" t="s">
        <v>97</v>
      </c>
      <c r="BP227" s="472" t="s">
        <v>102</v>
      </c>
      <c r="BQ227" s="472" t="s">
        <v>97</v>
      </c>
      <c r="BR227" s="472" t="s">
        <v>102</v>
      </c>
      <c r="BS227" s="472" t="s">
        <v>97</v>
      </c>
      <c r="BT227" s="472" t="s">
        <v>102</v>
      </c>
      <c r="BU227" s="472" t="s">
        <v>97</v>
      </c>
      <c r="BV227" s="472" t="s">
        <v>102</v>
      </c>
      <c r="BW227" s="472" t="s">
        <v>97</v>
      </c>
      <c r="BX227" s="472" t="s">
        <v>102</v>
      </c>
      <c r="BY227" s="472" t="s">
        <v>97</v>
      </c>
      <c r="BZ227" s="472" t="s">
        <v>102</v>
      </c>
      <c r="CA227" s="473" t="s">
        <v>97</v>
      </c>
      <c r="CB227" s="473" t="s">
        <v>102</v>
      </c>
      <c r="CC227" s="473" t="s">
        <v>97</v>
      </c>
      <c r="CD227" s="473" t="s">
        <v>102</v>
      </c>
      <c r="CE227" s="473" t="s">
        <v>97</v>
      </c>
      <c r="CF227" s="473" t="s">
        <v>102</v>
      </c>
      <c r="CG227" s="473" t="s">
        <v>97</v>
      </c>
      <c r="CH227" s="473" t="s">
        <v>102</v>
      </c>
      <c r="CI227" s="473" t="s">
        <v>97</v>
      </c>
      <c r="CJ227" s="473" t="s">
        <v>102</v>
      </c>
      <c r="CK227" s="473" t="s">
        <v>97</v>
      </c>
      <c r="CL227" s="473" t="s">
        <v>102</v>
      </c>
      <c r="CM227" s="473" t="s">
        <v>97</v>
      </c>
      <c r="CN227" s="473" t="s">
        <v>102</v>
      </c>
      <c r="CO227" s="473" t="s">
        <v>97</v>
      </c>
      <c r="CP227" s="473" t="s">
        <v>102</v>
      </c>
      <c r="CQ227" s="210" t="s">
        <v>97</v>
      </c>
      <c r="CR227" s="210" t="s">
        <v>102</v>
      </c>
      <c r="CS227" s="210" t="s">
        <v>97</v>
      </c>
      <c r="CT227" s="210" t="s">
        <v>102</v>
      </c>
      <c r="CU227" s="210" t="s">
        <v>97</v>
      </c>
      <c r="CV227" s="210" t="s">
        <v>102</v>
      </c>
      <c r="CW227" s="210" t="s">
        <v>97</v>
      </c>
      <c r="CX227" s="210" t="s">
        <v>102</v>
      </c>
      <c r="CY227" s="210" t="s">
        <v>97</v>
      </c>
      <c r="CZ227" s="210" t="s">
        <v>102</v>
      </c>
      <c r="DA227" s="210" t="s">
        <v>97</v>
      </c>
      <c r="DB227" s="210" t="s">
        <v>102</v>
      </c>
      <c r="DC227" s="210" t="s">
        <v>97</v>
      </c>
      <c r="DD227" s="210" t="s">
        <v>102</v>
      </c>
      <c r="DE227" s="210" t="s">
        <v>97</v>
      </c>
      <c r="DF227" s="210" t="s">
        <v>102</v>
      </c>
      <c r="DG227" s="210" t="s">
        <v>97</v>
      </c>
      <c r="DH227" s="210" t="s">
        <v>102</v>
      </c>
      <c r="DI227" s="210" t="s">
        <v>97</v>
      </c>
      <c r="DJ227" s="210" t="s">
        <v>102</v>
      </c>
      <c r="DK227" s="210" t="s">
        <v>97</v>
      </c>
      <c r="DL227" s="210" t="s">
        <v>102</v>
      </c>
      <c r="DM227" s="210" t="s">
        <v>97</v>
      </c>
      <c r="DN227" s="210" t="s">
        <v>102</v>
      </c>
      <c r="DO227" s="210" t="s">
        <v>97</v>
      </c>
      <c r="DP227" s="210" t="s">
        <v>102</v>
      </c>
      <c r="DQ227" s="210" t="s">
        <v>97</v>
      </c>
      <c r="DR227" s="210" t="s">
        <v>102</v>
      </c>
      <c r="DS227" s="210" t="s">
        <v>97</v>
      </c>
      <c r="DT227" s="210" t="s">
        <v>102</v>
      </c>
      <c r="DU227" s="210" t="s">
        <v>97</v>
      </c>
      <c r="DV227" s="210" t="s">
        <v>102</v>
      </c>
      <c r="DW227" s="210" t="s">
        <v>97</v>
      </c>
      <c r="DX227" s="210" t="s">
        <v>102</v>
      </c>
      <c r="DY227" s="217" t="s">
        <v>97</v>
      </c>
      <c r="DZ227" s="217" t="s">
        <v>102</v>
      </c>
      <c r="EA227" s="217" t="s">
        <v>97</v>
      </c>
      <c r="EB227" s="217" t="s">
        <v>102</v>
      </c>
      <c r="EC227" s="217" t="s">
        <v>97</v>
      </c>
      <c r="ED227" s="217" t="s">
        <v>102</v>
      </c>
      <c r="EE227" s="210" t="s">
        <v>97</v>
      </c>
      <c r="EF227" s="210" t="s">
        <v>102</v>
      </c>
      <c r="EG227" s="210" t="s">
        <v>97</v>
      </c>
      <c r="EH227" s="210" t="s">
        <v>102</v>
      </c>
      <c r="EI227" s="217" t="s">
        <v>97</v>
      </c>
      <c r="EJ227" s="217" t="s">
        <v>102</v>
      </c>
      <c r="EK227" s="217" t="s">
        <v>97</v>
      </c>
      <c r="EL227" s="217" t="s">
        <v>102</v>
      </c>
      <c r="EM227" s="210" t="s">
        <v>97</v>
      </c>
      <c r="EN227" s="210" t="s">
        <v>102</v>
      </c>
      <c r="EO227" s="210" t="s">
        <v>97</v>
      </c>
      <c r="EP227" s="210" t="s">
        <v>102</v>
      </c>
      <c r="EQ227" s="333" t="s">
        <v>97</v>
      </c>
      <c r="ER227" s="333" t="s">
        <v>102</v>
      </c>
      <c r="ES227" s="333" t="s">
        <v>97</v>
      </c>
      <c r="ET227" s="683" t="s">
        <v>102</v>
      </c>
      <c r="EU227" s="217" t="s">
        <v>110</v>
      </c>
      <c r="EV227" s="217" t="s">
        <v>143</v>
      </c>
      <c r="EW227" s="309"/>
      <c r="EX227" s="217"/>
      <c r="EY227" s="217"/>
      <c r="EZ227" s="217"/>
      <c r="FA227" s="217"/>
      <c r="FB227" s="227"/>
      <c r="FC227" s="217"/>
      <c r="FD227" s="217"/>
      <c r="FE227" s="217"/>
      <c r="FF227" s="217"/>
      <c r="FG227" s="217"/>
      <c r="FH227" s="217"/>
      <c r="FI227" s="309" t="s">
        <v>97</v>
      </c>
      <c r="FJ227" s="217"/>
      <c r="FK227" s="217"/>
      <c r="FL227" s="217"/>
      <c r="FM227" s="217"/>
      <c r="FN227" s="217"/>
      <c r="FO227" s="217"/>
      <c r="FP227" s="227"/>
      <c r="FQ227" s="237"/>
      <c r="FR227" s="217"/>
      <c r="FS227" s="217"/>
      <c r="FT227" s="217"/>
      <c r="FU227" s="309"/>
      <c r="FV227" s="309"/>
      <c r="FW227" s="217"/>
      <c r="FX227" s="217"/>
      <c r="FY227" s="217"/>
      <c r="FZ227" s="217"/>
      <c r="GA227" s="217"/>
      <c r="GB227" s="217"/>
      <c r="GC227" s="227"/>
      <c r="GD227" s="742" t="s">
        <v>181</v>
      </c>
      <c r="GE227" s="835" t="s">
        <v>110</v>
      </c>
      <c r="GF227" s="217" t="s">
        <v>110</v>
      </c>
      <c r="GG227" s="217" t="s">
        <v>110</v>
      </c>
      <c r="GH227" s="217" t="s">
        <v>97</v>
      </c>
      <c r="GI227" s="217" t="s">
        <v>313</v>
      </c>
      <c r="GJ227" s="217"/>
      <c r="GK227" s="217"/>
      <c r="GL227" s="217"/>
      <c r="GM227" s="217"/>
      <c r="GN227" s="217"/>
      <c r="GO227" s="217"/>
      <c r="GP227" s="790"/>
      <c r="GQ227" s="210"/>
      <c r="GR227" s="217"/>
      <c r="GS227" s="217"/>
      <c r="GT227" s="217" t="s">
        <v>339</v>
      </c>
      <c r="GU227" s="217"/>
      <c r="GV227" s="217"/>
      <c r="GW227" s="217"/>
      <c r="GX227" s="217"/>
      <c r="GY227" s="217"/>
      <c r="GZ227" s="217"/>
      <c r="HA227" s="217"/>
      <c r="HB227" s="217"/>
      <c r="HC227" s="227"/>
      <c r="HD227" s="236"/>
      <c r="HE227" s="217"/>
      <c r="HF227" s="217"/>
      <c r="HG227" s="217"/>
      <c r="HH227" s="217"/>
      <c r="HI227" s="217"/>
      <c r="HJ227" s="217"/>
      <c r="HK227" s="217"/>
      <c r="HL227" s="217" t="s">
        <v>287</v>
      </c>
      <c r="HM227" s="217"/>
      <c r="HN227" s="217"/>
      <c r="HO227" s="227"/>
      <c r="HP227" s="1060"/>
      <c r="HQ227" s="1060"/>
      <c r="HR227" s="1060"/>
      <c r="HS227" s="1060"/>
      <c r="HT227" s="1060"/>
      <c r="HU227" s="1060"/>
      <c r="HV227" s="1060"/>
      <c r="HW227" s="1060"/>
      <c r="HX227" s="1060"/>
      <c r="HY227" s="1060" t="s">
        <v>184</v>
      </c>
      <c r="HZ227" s="1060"/>
      <c r="IA227" s="1060"/>
      <c r="IB227" s="1060"/>
      <c r="IC227" s="1060"/>
      <c r="ID227" s="1060"/>
      <c r="IE227" s="1060"/>
      <c r="IF227" s="1060"/>
      <c r="IG227" s="1060"/>
      <c r="IH227" s="1060"/>
      <c r="II227" s="1060"/>
      <c r="IJ227" s="1060"/>
      <c r="IK227" s="1060"/>
      <c r="IL227" s="1060"/>
      <c r="IM227" s="1060"/>
    </row>
    <row r="228" spans="1:247" s="221" customFormat="1" ht="14.45" customHeight="1" thickBot="1" x14ac:dyDescent="0.3">
      <c r="A228" s="210">
        <v>227</v>
      </c>
      <c r="B228" s="210" t="s">
        <v>1615</v>
      </c>
      <c r="C228" s="210" t="s">
        <v>1616</v>
      </c>
      <c r="D228" s="412" t="s">
        <v>3936</v>
      </c>
      <c r="E228" s="1364" t="s">
        <v>4361</v>
      </c>
      <c r="F228" s="210">
        <v>96178954598</v>
      </c>
      <c r="G228" s="213" t="s">
        <v>147</v>
      </c>
      <c r="H228" s="1135">
        <v>36087</v>
      </c>
      <c r="I228" s="210">
        <v>26</v>
      </c>
      <c r="J228" s="210"/>
      <c r="K228" s="213" t="s">
        <v>110</v>
      </c>
      <c r="L228" s="213"/>
      <c r="M228" s="214" t="s">
        <v>1377</v>
      </c>
      <c r="N228" s="214"/>
      <c r="O228" s="214"/>
      <c r="P228" s="214"/>
      <c r="Q228" s="213" t="s">
        <v>1452</v>
      </c>
      <c r="R228" s="213"/>
      <c r="S228" s="213">
        <v>2021</v>
      </c>
      <c r="T228" s="213"/>
      <c r="U228" s="217" t="s">
        <v>100</v>
      </c>
      <c r="V228" s="217"/>
      <c r="W228" s="214" t="s">
        <v>101</v>
      </c>
      <c r="X228" s="214"/>
      <c r="Y228" s="214" t="s">
        <v>102</v>
      </c>
      <c r="Z228" s="214"/>
      <c r="AA228" s="214" t="s">
        <v>1621</v>
      </c>
      <c r="AB228" s="214"/>
      <c r="AC228" s="214"/>
      <c r="AD228" s="214"/>
      <c r="AE228" s="214" t="s">
        <v>1360</v>
      </c>
      <c r="AF228" s="472" t="s">
        <v>103</v>
      </c>
      <c r="AG228" s="472" t="s">
        <v>414</v>
      </c>
      <c r="AH228" s="213" t="s">
        <v>119</v>
      </c>
      <c r="AI228" s="210" t="s">
        <v>1622</v>
      </c>
      <c r="AJ228" s="213" t="s">
        <v>1623</v>
      </c>
      <c r="AK228" s="1140">
        <v>45456</v>
      </c>
      <c r="AL228" s="217" t="s">
        <v>102</v>
      </c>
      <c r="AM228" s="472" t="s">
        <v>102</v>
      </c>
      <c r="AN228" s="214" t="s">
        <v>115</v>
      </c>
      <c r="AO228" s="222" t="s">
        <v>122</v>
      </c>
      <c r="AP228" s="213" t="s">
        <v>110</v>
      </c>
      <c r="AQ228" s="215" t="s">
        <v>482</v>
      </c>
      <c r="AR228" s="216">
        <v>120</v>
      </c>
      <c r="AS228" s="252" t="s">
        <v>107</v>
      </c>
      <c r="AT228" s="472" t="s">
        <v>102</v>
      </c>
      <c r="AU228" s="217" t="s">
        <v>1624</v>
      </c>
      <c r="AV228" s="474" t="s">
        <v>12</v>
      </c>
      <c r="AW228" s="472" t="s">
        <v>1364</v>
      </c>
      <c r="AX228" s="999" t="s">
        <v>1133</v>
      </c>
      <c r="AY228" s="472" t="s">
        <v>12</v>
      </c>
      <c r="AZ228" s="210" t="s">
        <v>177</v>
      </c>
      <c r="BA228" s="210" t="s">
        <v>576</v>
      </c>
      <c r="BB228" s="255" t="s">
        <v>577</v>
      </c>
      <c r="BC228" s="255"/>
      <c r="BD228" s="948" t="s">
        <v>988</v>
      </c>
      <c r="BE228" s="684">
        <v>1</v>
      </c>
      <c r="BF228" s="225">
        <v>1</v>
      </c>
      <c r="BG228" s="225">
        <f t="shared" si="123"/>
        <v>0</v>
      </c>
      <c r="BH228" s="250">
        <v>2</v>
      </c>
      <c r="BI228" s="219">
        <v>0</v>
      </c>
      <c r="BJ228" s="219">
        <v>6</v>
      </c>
      <c r="BK228" s="219">
        <v>3</v>
      </c>
      <c r="BL228" s="218">
        <f t="shared" si="120"/>
        <v>9</v>
      </c>
      <c r="BM228" s="226">
        <f t="shared" si="121"/>
        <v>4</v>
      </c>
      <c r="BN228" s="218">
        <f>13-BM228</f>
        <v>9</v>
      </c>
      <c r="BO228" s="472" t="s">
        <v>97</v>
      </c>
      <c r="BP228" s="472" t="s">
        <v>102</v>
      </c>
      <c r="BQ228" s="472" t="s">
        <v>97</v>
      </c>
      <c r="BR228" s="472" t="s">
        <v>102</v>
      </c>
      <c r="BS228" s="472" t="s">
        <v>97</v>
      </c>
      <c r="BT228" s="472" t="s">
        <v>102</v>
      </c>
      <c r="BU228" s="472" t="s">
        <v>97</v>
      </c>
      <c r="BV228" s="472" t="s">
        <v>102</v>
      </c>
      <c r="BW228" s="472" t="s">
        <v>97</v>
      </c>
      <c r="BX228" s="472" t="s">
        <v>102</v>
      </c>
      <c r="BY228" s="472" t="s">
        <v>97</v>
      </c>
      <c r="BZ228" s="472" t="s">
        <v>102</v>
      </c>
      <c r="CA228" s="473" t="s">
        <v>97</v>
      </c>
      <c r="CB228" s="473" t="s">
        <v>102</v>
      </c>
      <c r="CC228" s="473" t="s">
        <v>97</v>
      </c>
      <c r="CD228" s="473" t="s">
        <v>102</v>
      </c>
      <c r="CE228" s="473" t="s">
        <v>97</v>
      </c>
      <c r="CF228" s="473" t="s">
        <v>102</v>
      </c>
      <c r="CG228" s="473" t="s">
        <v>97</v>
      </c>
      <c r="CH228" s="473" t="s">
        <v>102</v>
      </c>
      <c r="CI228" s="473" t="s">
        <v>97</v>
      </c>
      <c r="CJ228" s="473" t="s">
        <v>102</v>
      </c>
      <c r="CK228" s="473" t="s">
        <v>97</v>
      </c>
      <c r="CL228" s="473" t="s">
        <v>102</v>
      </c>
      <c r="CM228" s="473" t="s">
        <v>97</v>
      </c>
      <c r="CN228" s="473" t="s">
        <v>102</v>
      </c>
      <c r="CO228" s="473" t="s">
        <v>97</v>
      </c>
      <c r="CP228" s="473" t="s">
        <v>102</v>
      </c>
      <c r="CQ228" s="210" t="s">
        <v>97</v>
      </c>
      <c r="CR228" s="210" t="s">
        <v>102</v>
      </c>
      <c r="CS228" s="210" t="s">
        <v>97</v>
      </c>
      <c r="CT228" s="210" t="s">
        <v>102</v>
      </c>
      <c r="CU228" s="210" t="s">
        <v>97</v>
      </c>
      <c r="CV228" s="210" t="s">
        <v>102</v>
      </c>
      <c r="CW228" s="210" t="s">
        <v>97</v>
      </c>
      <c r="CX228" s="210" t="s">
        <v>102</v>
      </c>
      <c r="CY228" s="210" t="s">
        <v>97</v>
      </c>
      <c r="CZ228" s="210" t="s">
        <v>102</v>
      </c>
      <c r="DA228" s="210" t="s">
        <v>97</v>
      </c>
      <c r="DB228" s="210" t="s">
        <v>102</v>
      </c>
      <c r="DC228" s="210" t="s">
        <v>97</v>
      </c>
      <c r="DD228" s="210" t="s">
        <v>102</v>
      </c>
      <c r="DE228" s="210" t="s">
        <v>97</v>
      </c>
      <c r="DF228" s="210" t="s">
        <v>102</v>
      </c>
      <c r="DG228" s="210" t="s">
        <v>97</v>
      </c>
      <c r="DH228" s="210" t="s">
        <v>102</v>
      </c>
      <c r="DI228" s="210" t="s">
        <v>97</v>
      </c>
      <c r="DJ228" s="210" t="s">
        <v>102</v>
      </c>
      <c r="DK228" s="210" t="s">
        <v>97</v>
      </c>
      <c r="DL228" s="210" t="s">
        <v>102</v>
      </c>
      <c r="DM228" s="210" t="s">
        <v>97</v>
      </c>
      <c r="DN228" s="210" t="s">
        <v>102</v>
      </c>
      <c r="DO228" s="210" t="s">
        <v>97</v>
      </c>
      <c r="DP228" s="210" t="s">
        <v>102</v>
      </c>
      <c r="DQ228" s="210" t="s">
        <v>97</v>
      </c>
      <c r="DR228" s="210" t="s">
        <v>102</v>
      </c>
      <c r="DS228" s="210" t="s">
        <v>97</v>
      </c>
      <c r="DT228" s="210" t="s">
        <v>102</v>
      </c>
      <c r="DU228" s="210" t="s">
        <v>97</v>
      </c>
      <c r="DV228" s="210" t="s">
        <v>102</v>
      </c>
      <c r="DW228" s="210" t="s">
        <v>97</v>
      </c>
      <c r="DX228" s="210" t="s">
        <v>102</v>
      </c>
      <c r="DY228" s="217" t="s">
        <v>97</v>
      </c>
      <c r="DZ228" s="217" t="s">
        <v>102</v>
      </c>
      <c r="EA228" s="217" t="s">
        <v>97</v>
      </c>
      <c r="EB228" s="217" t="s">
        <v>102</v>
      </c>
      <c r="EC228" s="217" t="s">
        <v>97</v>
      </c>
      <c r="ED228" s="217" t="s">
        <v>102</v>
      </c>
      <c r="EE228" s="210" t="s">
        <v>97</v>
      </c>
      <c r="EF228" s="210" t="s">
        <v>102</v>
      </c>
      <c r="EG228" s="210" t="s">
        <v>97</v>
      </c>
      <c r="EH228" s="210" t="s">
        <v>102</v>
      </c>
      <c r="EI228" s="217" t="s">
        <v>97</v>
      </c>
      <c r="EJ228" s="217" t="s">
        <v>102</v>
      </c>
      <c r="EK228" s="217" t="s">
        <v>97</v>
      </c>
      <c r="EL228" s="217" t="s">
        <v>102</v>
      </c>
      <c r="EM228" s="210" t="s">
        <v>97</v>
      </c>
      <c r="EN228" s="210" t="s">
        <v>102</v>
      </c>
      <c r="EO228" s="210" t="s">
        <v>97</v>
      </c>
      <c r="EP228" s="210" t="s">
        <v>102</v>
      </c>
      <c r="EQ228" s="217" t="s">
        <v>97</v>
      </c>
      <c r="ER228" s="217" t="s">
        <v>102</v>
      </c>
      <c r="ES228" s="217" t="s">
        <v>97</v>
      </c>
      <c r="ET228" s="227" t="s">
        <v>102</v>
      </c>
      <c r="EU228" s="217" t="s">
        <v>110</v>
      </c>
      <c r="EV228" s="217" t="s">
        <v>238</v>
      </c>
      <c r="EW228" s="309"/>
      <c r="EX228" s="217"/>
      <c r="EY228" s="217"/>
      <c r="EZ228" s="217"/>
      <c r="FA228" s="217"/>
      <c r="FB228" s="227"/>
      <c r="FC228" s="217" t="s">
        <v>97</v>
      </c>
      <c r="FD228" s="217" t="s">
        <v>102</v>
      </c>
      <c r="FE228" s="217" t="s">
        <v>97</v>
      </c>
      <c r="FF228" s="217" t="s">
        <v>102</v>
      </c>
      <c r="FG228" s="217" t="s">
        <v>97</v>
      </c>
      <c r="FH228" s="217" t="s">
        <v>102</v>
      </c>
      <c r="FI228" s="309"/>
      <c r="FJ228" s="217"/>
      <c r="FK228" s="217"/>
      <c r="FL228" s="217"/>
      <c r="FM228" s="217"/>
      <c r="FN228" s="217"/>
      <c r="FO228" s="217"/>
      <c r="FP228" s="227"/>
      <c r="FQ228" s="237"/>
      <c r="FR228" s="256"/>
      <c r="FS228" s="256"/>
      <c r="FT228" s="256"/>
      <c r="FU228" s="309"/>
      <c r="FV228" s="309"/>
      <c r="FW228" s="217"/>
      <c r="FX228" s="256"/>
      <c r="FY228" s="256"/>
      <c r="FZ228" s="256"/>
      <c r="GA228" s="256"/>
      <c r="GB228" s="256"/>
      <c r="GC228" s="681"/>
      <c r="GD228" s="236" t="s">
        <v>97</v>
      </c>
      <c r="GE228" s="309" t="s">
        <v>97</v>
      </c>
      <c r="GF228" s="217" t="s">
        <v>97</v>
      </c>
      <c r="GG228" s="217" t="s">
        <v>97</v>
      </c>
      <c r="GH228" s="217" t="s">
        <v>97</v>
      </c>
      <c r="GI228" s="217"/>
      <c r="GJ228" s="217"/>
      <c r="GK228" s="217"/>
      <c r="GL228" s="217"/>
      <c r="GM228" s="217"/>
      <c r="GN228" s="217"/>
      <c r="GO228" s="217"/>
      <c r="GP228" s="217"/>
      <c r="GQ228" s="217"/>
      <c r="GR228" s="217"/>
      <c r="GS228" s="217"/>
      <c r="GT228" s="217" t="s">
        <v>339</v>
      </c>
      <c r="GU228" s="217"/>
      <c r="GV228" s="217"/>
      <c r="GW228" s="217"/>
      <c r="GX228" s="217"/>
      <c r="GY228" s="217"/>
      <c r="GZ228" s="217"/>
      <c r="HA228" s="217"/>
      <c r="HB228" s="217"/>
      <c r="HC228" s="227"/>
      <c r="HD228" s="236"/>
      <c r="HE228" s="217"/>
      <c r="HF228" s="217"/>
      <c r="HG228" s="217"/>
      <c r="HH228" s="217"/>
      <c r="HI228" s="217"/>
      <c r="HJ228" s="217"/>
      <c r="HK228" s="217"/>
      <c r="HL228" s="217"/>
      <c r="HM228" s="217"/>
      <c r="HN228" s="217"/>
      <c r="HO228" s="227"/>
      <c r="HP228" s="1060"/>
      <c r="HQ228" s="1060"/>
      <c r="HR228" s="1060"/>
      <c r="HS228" s="1060"/>
      <c r="HT228" s="1060"/>
      <c r="HU228" s="1060"/>
      <c r="HV228" s="1060"/>
      <c r="HW228" s="1060"/>
      <c r="HX228" s="1060"/>
      <c r="HY228" s="1060"/>
      <c r="HZ228" s="1060"/>
      <c r="IA228" s="1060"/>
      <c r="IB228" s="1060"/>
      <c r="IC228" s="1060"/>
      <c r="ID228" s="1060"/>
      <c r="IE228" s="1060"/>
      <c r="IF228" s="1060"/>
      <c r="IG228" s="1060"/>
      <c r="IH228" s="1060"/>
      <c r="II228" s="1060"/>
      <c r="IJ228" s="1060"/>
      <c r="IK228" s="1060"/>
      <c r="IL228" s="1060"/>
      <c r="IM228" s="1060"/>
    </row>
    <row r="229" spans="1:247" s="221" customFormat="1" ht="14.45" customHeight="1" thickBot="1" x14ac:dyDescent="0.3">
      <c r="A229" s="210">
        <v>228</v>
      </c>
      <c r="B229" s="210" t="s">
        <v>1619</v>
      </c>
      <c r="C229" s="210" t="s">
        <v>1620</v>
      </c>
      <c r="D229" s="412" t="s">
        <v>3937</v>
      </c>
      <c r="E229" s="1364" t="s">
        <v>4362</v>
      </c>
      <c r="F229" s="210">
        <v>96181603647</v>
      </c>
      <c r="G229" s="213" t="s">
        <v>147</v>
      </c>
      <c r="H229" s="1135">
        <v>35571</v>
      </c>
      <c r="I229" s="210">
        <v>27</v>
      </c>
      <c r="J229" s="210"/>
      <c r="K229" s="213" t="s">
        <v>563</v>
      </c>
      <c r="L229" s="213"/>
      <c r="M229" s="214" t="s">
        <v>1597</v>
      </c>
      <c r="N229" s="214"/>
      <c r="O229" s="214"/>
      <c r="P229" s="214"/>
      <c r="Q229" s="213" t="s">
        <v>1627</v>
      </c>
      <c r="R229" s="213"/>
      <c r="S229" s="213">
        <v>2021</v>
      </c>
      <c r="T229" s="213"/>
      <c r="U229" s="217" t="s">
        <v>491</v>
      </c>
      <c r="V229" s="217"/>
      <c r="W229" s="214" t="s">
        <v>511</v>
      </c>
      <c r="X229" s="214"/>
      <c r="Y229" s="214" t="s">
        <v>102</v>
      </c>
      <c r="Z229" s="214"/>
      <c r="AA229" s="214" t="s">
        <v>377</v>
      </c>
      <c r="AB229" s="214"/>
      <c r="AC229" s="214"/>
      <c r="AD229" s="214"/>
      <c r="AE229" s="214" t="s">
        <v>1523</v>
      </c>
      <c r="AF229" s="472" t="s">
        <v>103</v>
      </c>
      <c r="AG229" s="472" t="s">
        <v>104</v>
      </c>
      <c r="AH229" s="213" t="s">
        <v>119</v>
      </c>
      <c r="AI229" s="210" t="s">
        <v>1629</v>
      </c>
      <c r="AJ229" s="213" t="s">
        <v>1630</v>
      </c>
      <c r="AK229" s="1140">
        <v>45427</v>
      </c>
      <c r="AL229" s="217" t="s">
        <v>102</v>
      </c>
      <c r="AM229" s="472" t="s">
        <v>102</v>
      </c>
      <c r="AN229" s="214" t="s">
        <v>209</v>
      </c>
      <c r="AO229" s="222" t="s">
        <v>106</v>
      </c>
      <c r="AP229" s="213" t="s">
        <v>110</v>
      </c>
      <c r="AQ229" s="215" t="s">
        <v>482</v>
      </c>
      <c r="AR229" s="216">
        <v>145</v>
      </c>
      <c r="AS229" s="252" t="s">
        <v>1631</v>
      </c>
      <c r="AT229" s="472" t="s">
        <v>102</v>
      </c>
      <c r="AU229" s="217" t="s">
        <v>311</v>
      </c>
      <c r="AV229" s="474" t="s">
        <v>12</v>
      </c>
      <c r="AW229" s="472" t="s">
        <v>1364</v>
      </c>
      <c r="AX229" s="999" t="s">
        <v>1133</v>
      </c>
      <c r="AY229" s="472" t="s">
        <v>12</v>
      </c>
      <c r="AZ229" s="210" t="s">
        <v>177</v>
      </c>
      <c r="BA229" s="326" t="s">
        <v>576</v>
      </c>
      <c r="BB229" s="210" t="s">
        <v>577</v>
      </c>
      <c r="BC229" s="210"/>
      <c r="BD229" s="790" t="s">
        <v>1632</v>
      </c>
      <c r="BE229" s="228">
        <v>3</v>
      </c>
      <c r="BF229" s="219">
        <v>3</v>
      </c>
      <c r="BG229" s="219">
        <f t="shared" si="123"/>
        <v>0</v>
      </c>
      <c r="BH229" s="250">
        <v>7.5</v>
      </c>
      <c r="BI229" s="219">
        <v>7.5</v>
      </c>
      <c r="BJ229" s="225">
        <v>4.5</v>
      </c>
      <c r="BK229" s="225">
        <v>4.5</v>
      </c>
      <c r="BL229" s="218">
        <f t="shared" si="120"/>
        <v>15</v>
      </c>
      <c r="BM229" s="226">
        <f t="shared" si="121"/>
        <v>15</v>
      </c>
      <c r="BN229" s="219">
        <f>15-BM229</f>
        <v>0</v>
      </c>
      <c r="BO229" s="472" t="s">
        <v>97</v>
      </c>
      <c r="BP229" s="472" t="s">
        <v>102</v>
      </c>
      <c r="BQ229" s="472" t="s">
        <v>97</v>
      </c>
      <c r="BR229" s="472" t="s">
        <v>102</v>
      </c>
      <c r="BS229" s="472" t="s">
        <v>97</v>
      </c>
      <c r="BT229" s="472" t="s">
        <v>102</v>
      </c>
      <c r="BU229" s="472" t="s">
        <v>97</v>
      </c>
      <c r="BV229" s="472" t="s">
        <v>102</v>
      </c>
      <c r="BW229" s="472" t="s">
        <v>97</v>
      </c>
      <c r="BX229" s="472" t="s">
        <v>102</v>
      </c>
      <c r="BY229" s="472" t="s">
        <v>97</v>
      </c>
      <c r="BZ229" s="472" t="s">
        <v>102</v>
      </c>
      <c r="CA229" s="473" t="s">
        <v>97</v>
      </c>
      <c r="CB229" s="473" t="s">
        <v>102</v>
      </c>
      <c r="CC229" s="473" t="s">
        <v>97</v>
      </c>
      <c r="CD229" s="473" t="s">
        <v>102</v>
      </c>
      <c r="CE229" s="473" t="s">
        <v>97</v>
      </c>
      <c r="CF229" s="473" t="s">
        <v>102</v>
      </c>
      <c r="CG229" s="473" t="s">
        <v>97</v>
      </c>
      <c r="CH229" s="473" t="s">
        <v>102</v>
      </c>
      <c r="CI229" s="473" t="s">
        <v>97</v>
      </c>
      <c r="CJ229" s="473" t="s">
        <v>102</v>
      </c>
      <c r="CK229" s="473" t="s">
        <v>97</v>
      </c>
      <c r="CL229" s="473" t="s">
        <v>102</v>
      </c>
      <c r="CM229" s="473" t="s">
        <v>97</v>
      </c>
      <c r="CN229" s="473" t="s">
        <v>102</v>
      </c>
      <c r="CO229" s="473" t="s">
        <v>97</v>
      </c>
      <c r="CP229" s="473" t="s">
        <v>102</v>
      </c>
      <c r="CQ229" s="210" t="s">
        <v>97</v>
      </c>
      <c r="CR229" s="210" t="s">
        <v>102</v>
      </c>
      <c r="CS229" s="210" t="s">
        <v>97</v>
      </c>
      <c r="CT229" s="210" t="s">
        <v>102</v>
      </c>
      <c r="CU229" s="210" t="s">
        <v>97</v>
      </c>
      <c r="CV229" s="210" t="s">
        <v>102</v>
      </c>
      <c r="CW229" s="210" t="s">
        <v>97</v>
      </c>
      <c r="CX229" s="210" t="s">
        <v>102</v>
      </c>
      <c r="CY229" s="210" t="s">
        <v>97</v>
      </c>
      <c r="CZ229" s="210" t="s">
        <v>102</v>
      </c>
      <c r="DA229" s="210" t="s">
        <v>97</v>
      </c>
      <c r="DB229" s="210" t="s">
        <v>102</v>
      </c>
      <c r="DC229" s="210" t="s">
        <v>97</v>
      </c>
      <c r="DD229" s="210" t="s">
        <v>102</v>
      </c>
      <c r="DE229" s="210" t="s">
        <v>97</v>
      </c>
      <c r="DF229" s="210" t="s">
        <v>102</v>
      </c>
      <c r="DG229" s="210" t="s">
        <v>97</v>
      </c>
      <c r="DH229" s="210" t="s">
        <v>102</v>
      </c>
      <c r="DI229" s="210" t="s">
        <v>97</v>
      </c>
      <c r="DJ229" s="210" t="s">
        <v>102</v>
      </c>
      <c r="DK229" s="210" t="s">
        <v>97</v>
      </c>
      <c r="DL229" s="210" t="s">
        <v>102</v>
      </c>
      <c r="DM229" s="210" t="s">
        <v>97</v>
      </c>
      <c r="DN229" s="210" t="s">
        <v>102</v>
      </c>
      <c r="DO229" s="210" t="s">
        <v>97</v>
      </c>
      <c r="DP229" s="210" t="s">
        <v>102</v>
      </c>
      <c r="DQ229" s="210" t="s">
        <v>97</v>
      </c>
      <c r="DR229" s="210" t="s">
        <v>102</v>
      </c>
      <c r="DS229" s="210" t="s">
        <v>97</v>
      </c>
      <c r="DT229" s="210" t="s">
        <v>102</v>
      </c>
      <c r="DU229" s="210" t="s">
        <v>97</v>
      </c>
      <c r="DV229" s="210" t="s">
        <v>102</v>
      </c>
      <c r="DW229" s="210" t="s">
        <v>97</v>
      </c>
      <c r="DX229" s="210" t="s">
        <v>102</v>
      </c>
      <c r="DY229" s="217" t="s">
        <v>97</v>
      </c>
      <c r="DZ229" s="217" t="s">
        <v>102</v>
      </c>
      <c r="EA229" s="217" t="s">
        <v>97</v>
      </c>
      <c r="EB229" s="217" t="s">
        <v>102</v>
      </c>
      <c r="EC229" s="217" t="s">
        <v>97</v>
      </c>
      <c r="ED229" s="217" t="s">
        <v>102</v>
      </c>
      <c r="EE229" s="210" t="s">
        <v>97</v>
      </c>
      <c r="EF229" s="210" t="s">
        <v>102</v>
      </c>
      <c r="EG229" s="210" t="s">
        <v>97</v>
      </c>
      <c r="EH229" s="210" t="s">
        <v>102</v>
      </c>
      <c r="EI229" s="217" t="s">
        <v>97</v>
      </c>
      <c r="EJ229" s="217" t="s">
        <v>102</v>
      </c>
      <c r="EK229" s="217" t="s">
        <v>97</v>
      </c>
      <c r="EL229" s="217" t="s">
        <v>102</v>
      </c>
      <c r="EM229" s="210" t="s">
        <v>97</v>
      </c>
      <c r="EN229" s="210" t="s">
        <v>102</v>
      </c>
      <c r="EO229" s="210" t="s">
        <v>97</v>
      </c>
      <c r="EP229" s="210" t="s">
        <v>102</v>
      </c>
      <c r="EQ229" s="217" t="s">
        <v>110</v>
      </c>
      <c r="ER229" s="217" t="s">
        <v>287</v>
      </c>
      <c r="ES229" s="217" t="s">
        <v>110</v>
      </c>
      <c r="ET229" s="217" t="s">
        <v>287</v>
      </c>
      <c r="EU229" s="333" t="s">
        <v>110</v>
      </c>
      <c r="EV229" s="333" t="s">
        <v>287</v>
      </c>
      <c r="EW229" s="217"/>
      <c r="EX229" s="217"/>
      <c r="EY229" s="217"/>
      <c r="EZ229" s="217"/>
      <c r="FA229" s="217"/>
      <c r="FB229" s="227"/>
      <c r="FC229" s="334"/>
      <c r="FD229" s="335"/>
      <c r="FE229" s="335"/>
      <c r="FF229" s="335"/>
      <c r="FG229" s="335"/>
      <c r="FH229" s="335"/>
      <c r="FI229" s="236" t="s">
        <v>181</v>
      </c>
      <c r="FJ229" s="217" t="s">
        <v>287</v>
      </c>
      <c r="FK229" s="217" t="s">
        <v>110</v>
      </c>
      <c r="FL229" s="217"/>
      <c r="FM229" s="217"/>
      <c r="FN229" s="217"/>
      <c r="FO229" s="217"/>
      <c r="FP229" s="227"/>
      <c r="FQ229" s="227"/>
      <c r="FR229" s="386" t="s">
        <v>181</v>
      </c>
      <c r="FS229" s="387" t="s">
        <v>110</v>
      </c>
      <c r="FT229" s="388" t="s">
        <v>287</v>
      </c>
      <c r="FU229" s="309" t="s">
        <v>181</v>
      </c>
      <c r="FV229" s="309" t="s">
        <v>110</v>
      </c>
      <c r="FW229" s="227" t="s">
        <v>287</v>
      </c>
      <c r="FX229" s="386"/>
      <c r="FY229" s="387"/>
      <c r="FZ229" s="387"/>
      <c r="GA229" s="387"/>
      <c r="GB229" s="387"/>
      <c r="GC229" s="719"/>
      <c r="GD229" s="236"/>
      <c r="GE229" s="309"/>
      <c r="GF229" s="217"/>
      <c r="GG229" s="217"/>
      <c r="GH229" s="217"/>
      <c r="GI229" s="217"/>
      <c r="GJ229" s="217"/>
      <c r="GK229" s="217"/>
      <c r="GL229" s="217"/>
      <c r="GM229" s="217"/>
      <c r="GN229" s="217"/>
      <c r="GO229" s="217"/>
      <c r="GP229" s="217"/>
      <c r="GQ229" s="217"/>
      <c r="GR229" s="217"/>
      <c r="GS229" s="217" t="s">
        <v>110</v>
      </c>
      <c r="GT229" s="217" t="s">
        <v>526</v>
      </c>
      <c r="GU229" s="217" t="s">
        <v>181</v>
      </c>
      <c r="GV229" s="217" t="s">
        <v>110</v>
      </c>
      <c r="GW229" s="217" t="s">
        <v>287</v>
      </c>
      <c r="GX229" s="217"/>
      <c r="GY229" s="217"/>
      <c r="GZ229" s="217"/>
      <c r="HA229" s="217" t="s">
        <v>181</v>
      </c>
      <c r="HB229" s="217" t="s">
        <v>110</v>
      </c>
      <c r="HC229" s="227" t="s">
        <v>143</v>
      </c>
      <c r="HD229" s="236"/>
      <c r="HE229" s="217"/>
      <c r="HF229" s="217"/>
      <c r="HG229" s="217"/>
      <c r="HH229" s="217"/>
      <c r="HI229" s="217"/>
      <c r="HJ229" s="217" t="s">
        <v>181</v>
      </c>
      <c r="HK229" s="217" t="s">
        <v>110</v>
      </c>
      <c r="HL229" s="217" t="s">
        <v>287</v>
      </c>
      <c r="HM229" s="217" t="s">
        <v>181</v>
      </c>
      <c r="HN229" s="217" t="s">
        <v>110</v>
      </c>
      <c r="HO229" s="227" t="s">
        <v>287</v>
      </c>
      <c r="HP229" s="1060"/>
      <c r="HQ229" s="1060"/>
      <c r="HR229" s="1060"/>
      <c r="HS229" s="1060"/>
      <c r="HT229" s="1060"/>
      <c r="HU229" s="1060"/>
      <c r="HV229" s="1060"/>
      <c r="HW229" s="1060"/>
      <c r="HX229" s="1060"/>
      <c r="HY229" s="1060"/>
      <c r="HZ229" s="1060"/>
      <c r="IA229" s="1060"/>
      <c r="IB229" s="1060"/>
      <c r="IC229" s="1060"/>
      <c r="ID229" s="1060"/>
      <c r="IE229" s="1060"/>
      <c r="IF229" s="1060"/>
      <c r="IG229" s="1060"/>
      <c r="IH229" s="1060"/>
      <c r="II229" s="1060"/>
      <c r="IJ229" s="1060"/>
      <c r="IK229" s="1060"/>
      <c r="IL229" s="1060"/>
      <c r="IM229" s="1060"/>
    </row>
    <row r="230" spans="1:247" s="221" customFormat="1" ht="14.45" customHeight="1" thickBot="1" x14ac:dyDescent="0.3">
      <c r="A230" s="210">
        <v>229</v>
      </c>
      <c r="B230" s="210" t="s">
        <v>1625</v>
      </c>
      <c r="C230" s="210" t="s">
        <v>1626</v>
      </c>
      <c r="D230" s="412" t="s">
        <v>3938</v>
      </c>
      <c r="E230" s="1364" t="s">
        <v>4363</v>
      </c>
      <c r="F230" s="210">
        <v>96171998706</v>
      </c>
      <c r="G230" s="213" t="s">
        <v>96</v>
      </c>
      <c r="H230" s="1135">
        <v>32567</v>
      </c>
      <c r="I230" s="210">
        <v>35</v>
      </c>
      <c r="J230" s="210"/>
      <c r="K230" s="213" t="s">
        <v>110</v>
      </c>
      <c r="L230" s="213"/>
      <c r="M230" s="214" t="s">
        <v>1635</v>
      </c>
      <c r="N230" s="214"/>
      <c r="O230" s="214"/>
      <c r="P230" s="214"/>
      <c r="Q230" s="213" t="s">
        <v>1267</v>
      </c>
      <c r="R230" s="213"/>
      <c r="S230" s="213">
        <v>2014</v>
      </c>
      <c r="T230" s="213"/>
      <c r="U230" s="217" t="s">
        <v>100</v>
      </c>
      <c r="V230" s="217"/>
      <c r="W230" s="214" t="s">
        <v>101</v>
      </c>
      <c r="X230" s="214"/>
      <c r="Y230" s="214" t="s">
        <v>102</v>
      </c>
      <c r="Z230" s="214"/>
      <c r="AA230" s="214" t="s">
        <v>191</v>
      </c>
      <c r="AB230" s="214"/>
      <c r="AC230" s="214"/>
      <c r="AD230" s="214"/>
      <c r="AE230" s="214" t="s">
        <v>1523</v>
      </c>
      <c r="AF230" s="472" t="s">
        <v>192</v>
      </c>
      <c r="AG230" s="472" t="s">
        <v>193</v>
      </c>
      <c r="AH230" s="213" t="s">
        <v>119</v>
      </c>
      <c r="AI230" s="210" t="s">
        <v>1636</v>
      </c>
      <c r="AJ230" s="213" t="s">
        <v>1637</v>
      </c>
      <c r="AK230" s="1140">
        <v>45048</v>
      </c>
      <c r="AL230" s="217" t="s">
        <v>102</v>
      </c>
      <c r="AM230" s="472" t="s">
        <v>102</v>
      </c>
      <c r="AN230" s="214" t="s">
        <v>115</v>
      </c>
      <c r="AO230" s="222" t="s">
        <v>140</v>
      </c>
      <c r="AP230" s="213" t="s">
        <v>110</v>
      </c>
      <c r="AQ230" s="215" t="s">
        <v>102</v>
      </c>
      <c r="AR230" s="216" t="s">
        <v>102</v>
      </c>
      <c r="AS230" s="252" t="s">
        <v>170</v>
      </c>
      <c r="AT230" s="472" t="s">
        <v>102</v>
      </c>
      <c r="AU230" s="217" t="s">
        <v>311</v>
      </c>
      <c r="AV230" s="474" t="s">
        <v>12</v>
      </c>
      <c r="AW230" s="472" t="s">
        <v>1364</v>
      </c>
      <c r="AX230" s="999" t="s">
        <v>1133</v>
      </c>
      <c r="AY230" s="472" t="s">
        <v>12</v>
      </c>
      <c r="AZ230" s="1369" t="s">
        <v>2835</v>
      </c>
      <c r="BA230" s="210" t="s">
        <v>102</v>
      </c>
      <c r="BB230" s="292" t="s">
        <v>102</v>
      </c>
      <c r="BC230" s="1214"/>
      <c r="BD230" s="683" t="s">
        <v>1638</v>
      </c>
      <c r="BE230" s="1241">
        <v>2</v>
      </c>
      <c r="BF230" s="219">
        <v>2</v>
      </c>
      <c r="BG230" s="219">
        <f t="shared" si="123"/>
        <v>0</v>
      </c>
      <c r="BH230" s="250">
        <v>7.5</v>
      </c>
      <c r="BI230" s="219">
        <v>7.5</v>
      </c>
      <c r="BJ230" s="219">
        <v>4.5</v>
      </c>
      <c r="BK230" s="219">
        <v>4.5</v>
      </c>
      <c r="BL230" s="218">
        <f t="shared" si="120"/>
        <v>14</v>
      </c>
      <c r="BM230" s="226">
        <f t="shared" si="121"/>
        <v>14</v>
      </c>
      <c r="BN230" s="219">
        <f>14-BM230</f>
        <v>0</v>
      </c>
      <c r="BO230" s="472" t="s">
        <v>97</v>
      </c>
      <c r="BP230" s="472" t="s">
        <v>102</v>
      </c>
      <c r="BQ230" s="472" t="s">
        <v>97</v>
      </c>
      <c r="BR230" s="472" t="s">
        <v>102</v>
      </c>
      <c r="BS230" s="472" t="s">
        <v>97</v>
      </c>
      <c r="BT230" s="472" t="s">
        <v>102</v>
      </c>
      <c r="BU230" s="472" t="s">
        <v>97</v>
      </c>
      <c r="BV230" s="472" t="s">
        <v>102</v>
      </c>
      <c r="BW230" s="472" t="s">
        <v>97</v>
      </c>
      <c r="BX230" s="472" t="s">
        <v>102</v>
      </c>
      <c r="BY230" s="472" t="s">
        <v>97</v>
      </c>
      <c r="BZ230" s="472" t="s">
        <v>102</v>
      </c>
      <c r="CA230" s="473" t="s">
        <v>97</v>
      </c>
      <c r="CB230" s="473" t="s">
        <v>102</v>
      </c>
      <c r="CC230" s="473" t="s">
        <v>97</v>
      </c>
      <c r="CD230" s="473" t="s">
        <v>102</v>
      </c>
      <c r="CE230" s="473" t="s">
        <v>97</v>
      </c>
      <c r="CF230" s="473" t="s">
        <v>102</v>
      </c>
      <c r="CG230" s="473" t="s">
        <v>97</v>
      </c>
      <c r="CH230" s="473" t="s">
        <v>102</v>
      </c>
      <c r="CI230" s="473" t="s">
        <v>97</v>
      </c>
      <c r="CJ230" s="473" t="s">
        <v>102</v>
      </c>
      <c r="CK230" s="473" t="s">
        <v>97</v>
      </c>
      <c r="CL230" s="473" t="s">
        <v>102</v>
      </c>
      <c r="CM230" s="473" t="s">
        <v>97</v>
      </c>
      <c r="CN230" s="473" t="s">
        <v>102</v>
      </c>
      <c r="CO230" s="473" t="s">
        <v>97</v>
      </c>
      <c r="CP230" s="473" t="s">
        <v>102</v>
      </c>
      <c r="CQ230" s="210" t="s">
        <v>97</v>
      </c>
      <c r="CR230" s="210" t="s">
        <v>102</v>
      </c>
      <c r="CS230" s="210" t="s">
        <v>97</v>
      </c>
      <c r="CT230" s="210" t="s">
        <v>102</v>
      </c>
      <c r="CU230" s="210" t="s">
        <v>97</v>
      </c>
      <c r="CV230" s="210" t="s">
        <v>102</v>
      </c>
      <c r="CW230" s="210" t="s">
        <v>97</v>
      </c>
      <c r="CX230" s="210" t="s">
        <v>102</v>
      </c>
      <c r="CY230" s="210" t="s">
        <v>97</v>
      </c>
      <c r="CZ230" s="210" t="s">
        <v>102</v>
      </c>
      <c r="DA230" s="210" t="s">
        <v>97</v>
      </c>
      <c r="DB230" s="210" t="s">
        <v>102</v>
      </c>
      <c r="DC230" s="210" t="s">
        <v>97</v>
      </c>
      <c r="DD230" s="210" t="s">
        <v>102</v>
      </c>
      <c r="DE230" s="210" t="s">
        <v>97</v>
      </c>
      <c r="DF230" s="210" t="s">
        <v>102</v>
      </c>
      <c r="DG230" s="210" t="s">
        <v>97</v>
      </c>
      <c r="DH230" s="210" t="s">
        <v>102</v>
      </c>
      <c r="DI230" s="210" t="s">
        <v>97</v>
      </c>
      <c r="DJ230" s="210" t="s">
        <v>102</v>
      </c>
      <c r="DK230" s="210" t="s">
        <v>97</v>
      </c>
      <c r="DL230" s="210" t="s">
        <v>102</v>
      </c>
      <c r="DM230" s="210" t="s">
        <v>97</v>
      </c>
      <c r="DN230" s="210" t="s">
        <v>102</v>
      </c>
      <c r="DO230" s="210" t="s">
        <v>97</v>
      </c>
      <c r="DP230" s="210" t="s">
        <v>102</v>
      </c>
      <c r="DQ230" s="210" t="s">
        <v>97</v>
      </c>
      <c r="DR230" s="210" t="s">
        <v>102</v>
      </c>
      <c r="DS230" s="210" t="s">
        <v>97</v>
      </c>
      <c r="DT230" s="210" t="s">
        <v>102</v>
      </c>
      <c r="DU230" s="210" t="s">
        <v>97</v>
      </c>
      <c r="DV230" s="210" t="s">
        <v>102</v>
      </c>
      <c r="DW230" s="210" t="s">
        <v>97</v>
      </c>
      <c r="DX230" s="210" t="s">
        <v>102</v>
      </c>
      <c r="DY230" s="217" t="s">
        <v>97</v>
      </c>
      <c r="DZ230" s="217" t="s">
        <v>102</v>
      </c>
      <c r="EA230" s="217" t="s">
        <v>97</v>
      </c>
      <c r="EB230" s="217" t="s">
        <v>102</v>
      </c>
      <c r="EC230" s="217" t="s">
        <v>97</v>
      </c>
      <c r="ED230" s="217" t="s">
        <v>102</v>
      </c>
      <c r="EE230" s="210" t="s">
        <v>97</v>
      </c>
      <c r="EF230" s="210" t="s">
        <v>102</v>
      </c>
      <c r="EG230" s="210" t="s">
        <v>97</v>
      </c>
      <c r="EH230" s="210" t="s">
        <v>102</v>
      </c>
      <c r="EI230" s="217" t="s">
        <v>97</v>
      </c>
      <c r="EJ230" s="217" t="s">
        <v>102</v>
      </c>
      <c r="EK230" s="217" t="s">
        <v>97</v>
      </c>
      <c r="EL230" s="217" t="s">
        <v>102</v>
      </c>
      <c r="EM230" s="210" t="s">
        <v>97</v>
      </c>
      <c r="EN230" s="210" t="s">
        <v>102</v>
      </c>
      <c r="EO230" s="210" t="s">
        <v>97</v>
      </c>
      <c r="EP230" s="210" t="s">
        <v>102</v>
      </c>
      <c r="EQ230" s="217" t="s">
        <v>110</v>
      </c>
      <c r="ER230" s="217" t="s">
        <v>314</v>
      </c>
      <c r="ES230" s="217" t="s">
        <v>110</v>
      </c>
      <c r="ET230" s="217" t="s">
        <v>314</v>
      </c>
      <c r="EU230" s="256" t="s">
        <v>97</v>
      </c>
      <c r="EV230" s="256" t="s">
        <v>102</v>
      </c>
      <c r="EW230" s="217"/>
      <c r="EX230" s="217"/>
      <c r="EY230" s="217"/>
      <c r="EZ230" s="217"/>
      <c r="FA230" s="217"/>
      <c r="FB230" s="227"/>
      <c r="FC230" s="328"/>
      <c r="FD230" s="329"/>
      <c r="FE230" s="329"/>
      <c r="FF230" s="329"/>
      <c r="FG230" s="329"/>
      <c r="FH230" s="329"/>
      <c r="FI230" s="236" t="s">
        <v>181</v>
      </c>
      <c r="FJ230" s="217" t="s">
        <v>287</v>
      </c>
      <c r="FK230" s="217" t="s">
        <v>110</v>
      </c>
      <c r="FL230" s="217"/>
      <c r="FM230" s="217"/>
      <c r="FN230" s="217"/>
      <c r="FO230" s="217"/>
      <c r="FP230" s="227"/>
      <c r="FQ230" s="227"/>
      <c r="FR230" s="389" t="s">
        <v>181</v>
      </c>
      <c r="FS230" s="390" t="s">
        <v>110</v>
      </c>
      <c r="FT230" s="391" t="s">
        <v>287</v>
      </c>
      <c r="FU230" s="309" t="s">
        <v>181</v>
      </c>
      <c r="FV230" s="309" t="s">
        <v>110</v>
      </c>
      <c r="FW230" s="227" t="s">
        <v>287</v>
      </c>
      <c r="FX230" s="389"/>
      <c r="FY230" s="390"/>
      <c r="FZ230" s="390"/>
      <c r="GA230" s="390"/>
      <c r="GB230" s="390"/>
      <c r="GC230" s="720"/>
      <c r="GD230" s="236"/>
      <c r="GE230" s="309"/>
      <c r="GF230" s="217"/>
      <c r="GG230" s="217"/>
      <c r="GH230" s="217"/>
      <c r="GI230" s="217"/>
      <c r="GJ230" s="217"/>
      <c r="GK230" s="217"/>
      <c r="GL230" s="217"/>
      <c r="GM230" s="217"/>
      <c r="GN230" s="217"/>
      <c r="GO230" s="217"/>
      <c r="GP230" s="217"/>
      <c r="GQ230" s="217"/>
      <c r="GR230" s="217"/>
      <c r="GS230" s="217" t="s">
        <v>110</v>
      </c>
      <c r="GT230" s="217" t="s">
        <v>1517</v>
      </c>
      <c r="GU230" s="217"/>
      <c r="GV230" s="217"/>
      <c r="GW230" s="217"/>
      <c r="GX230" s="217" t="s">
        <v>181</v>
      </c>
      <c r="GY230" s="217" t="s">
        <v>110</v>
      </c>
      <c r="GZ230" s="217" t="s">
        <v>287</v>
      </c>
      <c r="HA230" s="217" t="s">
        <v>181</v>
      </c>
      <c r="HB230" s="217" t="s">
        <v>110</v>
      </c>
      <c r="HC230" s="227" t="s">
        <v>287</v>
      </c>
      <c r="HD230" s="236"/>
      <c r="HE230" s="217"/>
      <c r="HF230" s="217"/>
      <c r="HG230" s="217" t="s">
        <v>181</v>
      </c>
      <c r="HH230" s="217" t="s">
        <v>110</v>
      </c>
      <c r="HI230" s="217" t="s">
        <v>143</v>
      </c>
      <c r="HJ230" s="217" t="s">
        <v>181</v>
      </c>
      <c r="HK230" s="217" t="s">
        <v>110</v>
      </c>
      <c r="HL230" s="217" t="s">
        <v>287</v>
      </c>
      <c r="HM230" s="217"/>
      <c r="HN230" s="217"/>
      <c r="HO230" s="227"/>
      <c r="HP230" s="1060"/>
      <c r="HQ230" s="1060"/>
      <c r="HR230" s="1060"/>
      <c r="HS230" s="1060"/>
      <c r="HT230" s="1060"/>
      <c r="HU230" s="1060"/>
      <c r="HV230" s="1060"/>
      <c r="HW230" s="1060"/>
      <c r="HX230" s="1060"/>
      <c r="HY230" s="1060"/>
      <c r="HZ230" s="1060"/>
      <c r="IA230" s="1060"/>
      <c r="IB230" s="1060"/>
      <c r="IC230" s="1060"/>
      <c r="ID230" s="1060"/>
      <c r="IE230" s="1060"/>
      <c r="IF230" s="1060"/>
      <c r="IG230" s="1060"/>
      <c r="IH230" s="1060"/>
      <c r="II230" s="1060"/>
      <c r="IJ230" s="1060"/>
      <c r="IK230" s="1060"/>
      <c r="IL230" s="1060"/>
      <c r="IM230" s="1060"/>
    </row>
    <row r="231" spans="1:247" s="221" customFormat="1" ht="14.45" customHeight="1" thickBot="1" x14ac:dyDescent="0.3">
      <c r="A231" s="210">
        <v>230</v>
      </c>
      <c r="B231" s="210" t="s">
        <v>1633</v>
      </c>
      <c r="C231" s="210" t="s">
        <v>1634</v>
      </c>
      <c r="D231" s="412" t="s">
        <v>3939</v>
      </c>
      <c r="E231" s="1364" t="s">
        <v>4364</v>
      </c>
      <c r="F231" s="210" t="s">
        <v>1641</v>
      </c>
      <c r="G231" s="213" t="s">
        <v>96</v>
      </c>
      <c r="H231" s="213" t="s">
        <v>1642</v>
      </c>
      <c r="I231" s="210">
        <v>24</v>
      </c>
      <c r="J231" s="210"/>
      <c r="K231" s="213" t="s">
        <v>97</v>
      </c>
      <c r="L231" s="213"/>
      <c r="M231" s="214" t="s">
        <v>1472</v>
      </c>
      <c r="N231" s="214"/>
      <c r="O231" s="214"/>
      <c r="P231" s="214"/>
      <c r="Q231" s="213" t="s">
        <v>167</v>
      </c>
      <c r="R231" s="213"/>
      <c r="S231" s="213">
        <v>2021</v>
      </c>
      <c r="T231" s="213"/>
      <c r="U231" s="217" t="s">
        <v>1531</v>
      </c>
      <c r="V231" s="217"/>
      <c r="W231" s="214" t="s">
        <v>101</v>
      </c>
      <c r="X231" s="214"/>
      <c r="Y231" s="214" t="s">
        <v>102</v>
      </c>
      <c r="Z231" s="214"/>
      <c r="AA231" s="214" t="s">
        <v>377</v>
      </c>
      <c r="AB231" s="214"/>
      <c r="AC231" s="214"/>
      <c r="AD231" s="214"/>
      <c r="AE231" s="214" t="s">
        <v>1399</v>
      </c>
      <c r="AF231" s="472" t="s">
        <v>103</v>
      </c>
      <c r="AG231" s="472" t="s">
        <v>457</v>
      </c>
      <c r="AH231" s="213" t="s">
        <v>119</v>
      </c>
      <c r="AI231" s="210" t="s">
        <v>1643</v>
      </c>
      <c r="AJ231" s="213" t="s">
        <v>834</v>
      </c>
      <c r="AK231" s="1140">
        <v>45215</v>
      </c>
      <c r="AL231" s="217" t="s">
        <v>102</v>
      </c>
      <c r="AM231" s="472" t="s">
        <v>102</v>
      </c>
      <c r="AN231" s="214" t="s">
        <v>138</v>
      </c>
      <c r="AO231" s="222" t="s">
        <v>140</v>
      </c>
      <c r="AP231" s="213" t="s">
        <v>110</v>
      </c>
      <c r="AQ231" s="215" t="s">
        <v>505</v>
      </c>
      <c r="AR231" s="216">
        <v>42</v>
      </c>
      <c r="AS231" s="213" t="s">
        <v>170</v>
      </c>
      <c r="AT231" s="472" t="s">
        <v>102</v>
      </c>
      <c r="AU231" s="217" t="s">
        <v>311</v>
      </c>
      <c r="AV231" s="474" t="s">
        <v>12</v>
      </c>
      <c r="AW231" s="472" t="s">
        <v>1364</v>
      </c>
      <c r="AX231" s="999" t="s">
        <v>1133</v>
      </c>
      <c r="AY231" s="472" t="s">
        <v>12</v>
      </c>
      <c r="AZ231" s="210" t="s">
        <v>177</v>
      </c>
      <c r="BA231" s="210" t="s">
        <v>1409</v>
      </c>
      <c r="BB231" s="255" t="s">
        <v>179</v>
      </c>
      <c r="BC231" s="1220"/>
      <c r="BD231" s="682" t="s">
        <v>1410</v>
      </c>
      <c r="BE231" s="688">
        <v>1</v>
      </c>
      <c r="BF231" s="690">
        <v>1</v>
      </c>
      <c r="BG231" s="690">
        <f t="shared" si="123"/>
        <v>0</v>
      </c>
      <c r="BH231" s="250">
        <v>0</v>
      </c>
      <c r="BI231" s="219">
        <v>0</v>
      </c>
      <c r="BJ231" s="219">
        <v>6</v>
      </c>
      <c r="BK231" s="219">
        <v>3</v>
      </c>
      <c r="BL231" s="218">
        <f t="shared" si="120"/>
        <v>7</v>
      </c>
      <c r="BM231" s="226">
        <f t="shared" si="121"/>
        <v>4</v>
      </c>
      <c r="BN231" s="218">
        <f>13-BM231</f>
        <v>9</v>
      </c>
      <c r="BO231" s="472" t="s">
        <v>97</v>
      </c>
      <c r="BP231" s="472" t="s">
        <v>102</v>
      </c>
      <c r="BQ231" s="472" t="s">
        <v>97</v>
      </c>
      <c r="BR231" s="472" t="s">
        <v>102</v>
      </c>
      <c r="BS231" s="472" t="s">
        <v>97</v>
      </c>
      <c r="BT231" s="472" t="s">
        <v>102</v>
      </c>
      <c r="BU231" s="472" t="s">
        <v>97</v>
      </c>
      <c r="BV231" s="472" t="s">
        <v>102</v>
      </c>
      <c r="BW231" s="472" t="s">
        <v>97</v>
      </c>
      <c r="BX231" s="472" t="s">
        <v>102</v>
      </c>
      <c r="BY231" s="472" t="s">
        <v>97</v>
      </c>
      <c r="BZ231" s="472" t="s">
        <v>102</v>
      </c>
      <c r="CA231" s="473" t="s">
        <v>97</v>
      </c>
      <c r="CB231" s="473" t="s">
        <v>102</v>
      </c>
      <c r="CC231" s="473" t="s">
        <v>97</v>
      </c>
      <c r="CD231" s="473" t="s">
        <v>102</v>
      </c>
      <c r="CE231" s="473" t="s">
        <v>97</v>
      </c>
      <c r="CF231" s="473" t="s">
        <v>102</v>
      </c>
      <c r="CG231" s="473" t="s">
        <v>97</v>
      </c>
      <c r="CH231" s="473" t="s">
        <v>102</v>
      </c>
      <c r="CI231" s="473" t="s">
        <v>97</v>
      </c>
      <c r="CJ231" s="473" t="s">
        <v>102</v>
      </c>
      <c r="CK231" s="473" t="s">
        <v>97</v>
      </c>
      <c r="CL231" s="473" t="s">
        <v>102</v>
      </c>
      <c r="CM231" s="473" t="s">
        <v>97</v>
      </c>
      <c r="CN231" s="473" t="s">
        <v>102</v>
      </c>
      <c r="CO231" s="473" t="s">
        <v>97</v>
      </c>
      <c r="CP231" s="473" t="s">
        <v>102</v>
      </c>
      <c r="CQ231" s="210" t="s">
        <v>97</v>
      </c>
      <c r="CR231" s="210" t="s">
        <v>102</v>
      </c>
      <c r="CS231" s="210" t="s">
        <v>97</v>
      </c>
      <c r="CT231" s="210" t="s">
        <v>102</v>
      </c>
      <c r="CU231" s="210" t="s">
        <v>97</v>
      </c>
      <c r="CV231" s="210" t="s">
        <v>102</v>
      </c>
      <c r="CW231" s="210" t="s">
        <v>97</v>
      </c>
      <c r="CX231" s="210" t="s">
        <v>102</v>
      </c>
      <c r="CY231" s="210" t="s">
        <v>97</v>
      </c>
      <c r="CZ231" s="210" t="s">
        <v>102</v>
      </c>
      <c r="DA231" s="210" t="s">
        <v>97</v>
      </c>
      <c r="DB231" s="210" t="s">
        <v>102</v>
      </c>
      <c r="DC231" s="210" t="s">
        <v>97</v>
      </c>
      <c r="DD231" s="210" t="s">
        <v>102</v>
      </c>
      <c r="DE231" s="210" t="s">
        <v>97</v>
      </c>
      <c r="DF231" s="210" t="s">
        <v>102</v>
      </c>
      <c r="DG231" s="210" t="s">
        <v>97</v>
      </c>
      <c r="DH231" s="210" t="s">
        <v>102</v>
      </c>
      <c r="DI231" s="210" t="s">
        <v>97</v>
      </c>
      <c r="DJ231" s="210" t="s">
        <v>102</v>
      </c>
      <c r="DK231" s="210" t="s">
        <v>97</v>
      </c>
      <c r="DL231" s="210" t="s">
        <v>102</v>
      </c>
      <c r="DM231" s="210" t="s">
        <v>97</v>
      </c>
      <c r="DN231" s="210" t="s">
        <v>102</v>
      </c>
      <c r="DO231" s="210" t="s">
        <v>97</v>
      </c>
      <c r="DP231" s="210" t="s">
        <v>102</v>
      </c>
      <c r="DQ231" s="210" t="s">
        <v>97</v>
      </c>
      <c r="DR231" s="210" t="s">
        <v>102</v>
      </c>
      <c r="DS231" s="210" t="s">
        <v>97</v>
      </c>
      <c r="DT231" s="210" t="s">
        <v>102</v>
      </c>
      <c r="DU231" s="210" t="s">
        <v>97</v>
      </c>
      <c r="DV231" s="210" t="s">
        <v>102</v>
      </c>
      <c r="DW231" s="210" t="s">
        <v>97</v>
      </c>
      <c r="DX231" s="210" t="s">
        <v>102</v>
      </c>
      <c r="DY231" s="217" t="s">
        <v>97</v>
      </c>
      <c r="DZ231" s="217" t="s">
        <v>102</v>
      </c>
      <c r="EA231" s="217" t="s">
        <v>97</v>
      </c>
      <c r="EB231" s="217" t="s">
        <v>102</v>
      </c>
      <c r="EC231" s="217" t="s">
        <v>97</v>
      </c>
      <c r="ED231" s="217" t="s">
        <v>102</v>
      </c>
      <c r="EE231" s="210" t="s">
        <v>97</v>
      </c>
      <c r="EF231" s="210" t="s">
        <v>102</v>
      </c>
      <c r="EG231" s="210" t="s">
        <v>97</v>
      </c>
      <c r="EH231" s="210" t="s">
        <v>102</v>
      </c>
      <c r="EI231" s="217" t="s">
        <v>97</v>
      </c>
      <c r="EJ231" s="217" t="s">
        <v>102</v>
      </c>
      <c r="EK231" s="217" t="s">
        <v>97</v>
      </c>
      <c r="EL231" s="217" t="s">
        <v>102</v>
      </c>
      <c r="EM231" s="210" t="s">
        <v>97</v>
      </c>
      <c r="EN231" s="210" t="s">
        <v>102</v>
      </c>
      <c r="EO231" s="210" t="s">
        <v>97</v>
      </c>
      <c r="EP231" s="210" t="s">
        <v>102</v>
      </c>
      <c r="EQ231" s="217" t="s">
        <v>97</v>
      </c>
      <c r="ER231" s="217" t="s">
        <v>102</v>
      </c>
      <c r="ES231" s="217" t="s">
        <v>97</v>
      </c>
      <c r="ET231" s="227" t="s">
        <v>102</v>
      </c>
      <c r="EU231" s="217" t="s">
        <v>110</v>
      </c>
      <c r="EV231" s="217" t="s">
        <v>287</v>
      </c>
      <c r="EW231" s="309"/>
      <c r="EX231" s="217"/>
      <c r="EY231" s="217"/>
      <c r="EZ231" s="217"/>
      <c r="FA231" s="217"/>
      <c r="FB231" s="227"/>
      <c r="FC231" s="217" t="s">
        <v>97</v>
      </c>
      <c r="FD231" s="217" t="s">
        <v>102</v>
      </c>
      <c r="FE231" s="217" t="s">
        <v>97</v>
      </c>
      <c r="FF231" s="217" t="s">
        <v>102</v>
      </c>
      <c r="FG231" s="217" t="s">
        <v>97</v>
      </c>
      <c r="FH231" s="217" t="s">
        <v>102</v>
      </c>
      <c r="FI231" s="309"/>
      <c r="FJ231" s="217"/>
      <c r="FK231" s="217"/>
      <c r="FL231" s="217"/>
      <c r="FM231" s="217"/>
      <c r="FN231" s="217"/>
      <c r="FO231" s="217"/>
      <c r="FP231" s="227"/>
      <c r="FQ231" s="237"/>
      <c r="FR231" s="333"/>
      <c r="FS231" s="333"/>
      <c r="FT231" s="333"/>
      <c r="FU231" s="309"/>
      <c r="FV231" s="309"/>
      <c r="FW231" s="217"/>
      <c r="FX231" s="333"/>
      <c r="FY231" s="333"/>
      <c r="FZ231" s="333"/>
      <c r="GA231" s="333"/>
      <c r="GB231" s="333"/>
      <c r="GC231" s="683"/>
      <c r="GD231" s="236"/>
      <c r="GE231" s="309"/>
      <c r="GF231" s="217"/>
      <c r="GG231" s="217"/>
      <c r="GH231" s="217"/>
      <c r="GI231" s="217"/>
      <c r="GJ231" s="217"/>
      <c r="GK231" s="217"/>
      <c r="GL231" s="217"/>
      <c r="GM231" s="217"/>
      <c r="GN231" s="217"/>
      <c r="GO231" s="217"/>
      <c r="GP231" s="217"/>
      <c r="GQ231" s="217"/>
      <c r="GR231" s="217"/>
      <c r="GS231" s="217"/>
      <c r="GT231" s="217"/>
      <c r="GU231" s="217"/>
      <c r="GV231" s="217"/>
      <c r="GW231" s="217"/>
      <c r="GX231" s="217"/>
      <c r="GY231" s="217"/>
      <c r="GZ231" s="217"/>
      <c r="HA231" s="217"/>
      <c r="HB231" s="217"/>
      <c r="HC231" s="227"/>
      <c r="HD231" s="236"/>
      <c r="HE231" s="217"/>
      <c r="HF231" s="217"/>
      <c r="HG231" s="217"/>
      <c r="HH231" s="217"/>
      <c r="HI231" s="217"/>
      <c r="HJ231" s="217"/>
      <c r="HK231" s="217"/>
      <c r="HL231" s="217"/>
      <c r="HM231" s="217"/>
      <c r="HN231" s="217"/>
      <c r="HO231" s="227"/>
      <c r="HP231" s="1060"/>
      <c r="HQ231" s="1060"/>
      <c r="HR231" s="1060"/>
      <c r="HS231" s="1060"/>
      <c r="HT231" s="1060"/>
      <c r="HU231" s="1060"/>
      <c r="HV231" s="1060"/>
      <c r="HW231" s="1060"/>
      <c r="HX231" s="1060"/>
      <c r="HY231" s="1060"/>
      <c r="HZ231" s="1060"/>
      <c r="IA231" s="1060"/>
      <c r="IB231" s="1060"/>
      <c r="IC231" s="1060"/>
      <c r="ID231" s="1060"/>
      <c r="IE231" s="1060"/>
      <c r="IF231" s="1060"/>
      <c r="IG231" s="1060"/>
      <c r="IH231" s="1060"/>
      <c r="II231" s="1060"/>
      <c r="IJ231" s="1060"/>
      <c r="IK231" s="1060"/>
      <c r="IL231" s="1060"/>
      <c r="IM231" s="1060"/>
    </row>
    <row r="232" spans="1:247" s="221" customFormat="1" ht="14.45" customHeight="1" thickBot="1" x14ac:dyDescent="0.3">
      <c r="A232" s="210">
        <v>231</v>
      </c>
      <c r="B232" s="210" t="s">
        <v>1639</v>
      </c>
      <c r="C232" s="210" t="s">
        <v>1640</v>
      </c>
      <c r="D232" s="412" t="s">
        <v>3940</v>
      </c>
      <c r="E232" s="1364" t="s">
        <v>4365</v>
      </c>
      <c r="F232" s="210" t="s">
        <v>1646</v>
      </c>
      <c r="G232" s="213" t="s">
        <v>147</v>
      </c>
      <c r="H232" s="1135">
        <v>29363</v>
      </c>
      <c r="I232" s="210">
        <v>44</v>
      </c>
      <c r="J232" s="210"/>
      <c r="K232" s="213" t="s">
        <v>489</v>
      </c>
      <c r="L232" s="213"/>
      <c r="M232" s="214" t="s">
        <v>1647</v>
      </c>
      <c r="N232" s="214"/>
      <c r="O232" s="214"/>
      <c r="P232" s="214"/>
      <c r="Q232" s="213" t="s">
        <v>139</v>
      </c>
      <c r="R232" s="213"/>
      <c r="S232" s="213">
        <v>2002</v>
      </c>
      <c r="T232" s="213"/>
      <c r="U232" s="217" t="s">
        <v>491</v>
      </c>
      <c r="V232" s="217"/>
      <c r="W232" s="214" t="s">
        <v>511</v>
      </c>
      <c r="X232" s="214"/>
      <c r="Y232" s="214" t="s">
        <v>102</v>
      </c>
      <c r="Z232" s="214"/>
      <c r="AA232" s="214" t="s">
        <v>377</v>
      </c>
      <c r="AB232" s="214"/>
      <c r="AC232" s="214"/>
      <c r="AD232" s="214"/>
      <c r="AE232" s="214" t="s">
        <v>1648</v>
      </c>
      <c r="AF232" s="472" t="s">
        <v>103</v>
      </c>
      <c r="AG232" s="472" t="s">
        <v>104</v>
      </c>
      <c r="AH232" s="213" t="s">
        <v>119</v>
      </c>
      <c r="AI232" s="210" t="s">
        <v>1649</v>
      </c>
      <c r="AJ232" s="213" t="s">
        <v>1650</v>
      </c>
      <c r="AK232" s="1140">
        <v>45439</v>
      </c>
      <c r="AL232" s="217" t="s">
        <v>102</v>
      </c>
      <c r="AM232" s="472" t="s">
        <v>102</v>
      </c>
      <c r="AN232" s="214" t="s">
        <v>154</v>
      </c>
      <c r="AO232" s="222" t="s">
        <v>140</v>
      </c>
      <c r="AP232" s="213" t="s">
        <v>110</v>
      </c>
      <c r="AQ232" s="215" t="s">
        <v>482</v>
      </c>
      <c r="AR232" s="216">
        <v>140</v>
      </c>
      <c r="AS232" s="252" t="s">
        <v>170</v>
      </c>
      <c r="AT232" s="312" t="s">
        <v>1651</v>
      </c>
      <c r="AU232" s="217" t="s">
        <v>311</v>
      </c>
      <c r="AV232" s="474" t="s">
        <v>12</v>
      </c>
      <c r="AW232" s="472" t="s">
        <v>1364</v>
      </c>
      <c r="AX232" s="999" t="s">
        <v>1133</v>
      </c>
      <c r="AY232" s="472" t="s">
        <v>12</v>
      </c>
      <c r="AZ232" s="1370" t="s">
        <v>4565</v>
      </c>
      <c r="BA232" s="210" t="s">
        <v>102</v>
      </c>
      <c r="BB232" s="210" t="s">
        <v>102</v>
      </c>
      <c r="BC232" s="210"/>
      <c r="BD232" s="790" t="s">
        <v>1086</v>
      </c>
      <c r="BE232" s="685">
        <v>1</v>
      </c>
      <c r="BF232" s="686">
        <v>1</v>
      </c>
      <c r="BG232" s="687">
        <f t="shared" si="123"/>
        <v>0</v>
      </c>
      <c r="BH232" s="219">
        <v>6</v>
      </c>
      <c r="BI232" s="219">
        <v>6</v>
      </c>
      <c r="BJ232" s="219">
        <v>6</v>
      </c>
      <c r="BK232" s="219">
        <v>3</v>
      </c>
      <c r="BL232" s="218">
        <f t="shared" si="120"/>
        <v>13</v>
      </c>
      <c r="BM232" s="226">
        <f t="shared" si="121"/>
        <v>10</v>
      </c>
      <c r="BN232" s="218">
        <f>13-BM232</f>
        <v>3</v>
      </c>
      <c r="BO232" s="472" t="s">
        <v>97</v>
      </c>
      <c r="BP232" s="472" t="s">
        <v>102</v>
      </c>
      <c r="BQ232" s="472" t="s">
        <v>97</v>
      </c>
      <c r="BR232" s="472" t="s">
        <v>102</v>
      </c>
      <c r="BS232" s="472" t="s">
        <v>97</v>
      </c>
      <c r="BT232" s="472" t="s">
        <v>102</v>
      </c>
      <c r="BU232" s="472" t="s">
        <v>97</v>
      </c>
      <c r="BV232" s="472" t="s">
        <v>102</v>
      </c>
      <c r="BW232" s="472" t="s">
        <v>97</v>
      </c>
      <c r="BX232" s="472" t="s">
        <v>102</v>
      </c>
      <c r="BY232" s="472" t="s">
        <v>97</v>
      </c>
      <c r="BZ232" s="472" t="s">
        <v>102</v>
      </c>
      <c r="CA232" s="473" t="s">
        <v>97</v>
      </c>
      <c r="CB232" s="473" t="s">
        <v>102</v>
      </c>
      <c r="CC232" s="473" t="s">
        <v>97</v>
      </c>
      <c r="CD232" s="473" t="s">
        <v>102</v>
      </c>
      <c r="CE232" s="473" t="s">
        <v>97</v>
      </c>
      <c r="CF232" s="473" t="s">
        <v>102</v>
      </c>
      <c r="CG232" s="473" t="s">
        <v>97</v>
      </c>
      <c r="CH232" s="473" t="s">
        <v>102</v>
      </c>
      <c r="CI232" s="473" t="s">
        <v>97</v>
      </c>
      <c r="CJ232" s="473" t="s">
        <v>102</v>
      </c>
      <c r="CK232" s="473" t="s">
        <v>97</v>
      </c>
      <c r="CL232" s="473" t="s">
        <v>102</v>
      </c>
      <c r="CM232" s="473" t="s">
        <v>97</v>
      </c>
      <c r="CN232" s="473" t="s">
        <v>102</v>
      </c>
      <c r="CO232" s="473" t="s">
        <v>97</v>
      </c>
      <c r="CP232" s="473" t="s">
        <v>102</v>
      </c>
      <c r="CQ232" s="210" t="s">
        <v>97</v>
      </c>
      <c r="CR232" s="210" t="s">
        <v>102</v>
      </c>
      <c r="CS232" s="210" t="s">
        <v>97</v>
      </c>
      <c r="CT232" s="210" t="s">
        <v>102</v>
      </c>
      <c r="CU232" s="210" t="s">
        <v>97</v>
      </c>
      <c r="CV232" s="210" t="s">
        <v>102</v>
      </c>
      <c r="CW232" s="210" t="s">
        <v>97</v>
      </c>
      <c r="CX232" s="210" t="s">
        <v>102</v>
      </c>
      <c r="CY232" s="210" t="s">
        <v>97</v>
      </c>
      <c r="CZ232" s="210" t="s">
        <v>102</v>
      </c>
      <c r="DA232" s="210" t="s">
        <v>97</v>
      </c>
      <c r="DB232" s="210" t="s">
        <v>102</v>
      </c>
      <c r="DC232" s="210" t="s">
        <v>97</v>
      </c>
      <c r="DD232" s="210" t="s">
        <v>102</v>
      </c>
      <c r="DE232" s="210" t="s">
        <v>97</v>
      </c>
      <c r="DF232" s="210" t="s">
        <v>102</v>
      </c>
      <c r="DG232" s="210" t="s">
        <v>97</v>
      </c>
      <c r="DH232" s="210" t="s">
        <v>102</v>
      </c>
      <c r="DI232" s="210" t="s">
        <v>97</v>
      </c>
      <c r="DJ232" s="210" t="s">
        <v>102</v>
      </c>
      <c r="DK232" s="210" t="s">
        <v>97</v>
      </c>
      <c r="DL232" s="210" t="s">
        <v>102</v>
      </c>
      <c r="DM232" s="210" t="s">
        <v>97</v>
      </c>
      <c r="DN232" s="210" t="s">
        <v>102</v>
      </c>
      <c r="DO232" s="210" t="s">
        <v>97</v>
      </c>
      <c r="DP232" s="210" t="s">
        <v>102</v>
      </c>
      <c r="DQ232" s="210" t="s">
        <v>97</v>
      </c>
      <c r="DR232" s="210" t="s">
        <v>102</v>
      </c>
      <c r="DS232" s="210" t="s">
        <v>97</v>
      </c>
      <c r="DT232" s="210" t="s">
        <v>102</v>
      </c>
      <c r="DU232" s="210" t="s">
        <v>97</v>
      </c>
      <c r="DV232" s="210" t="s">
        <v>102</v>
      </c>
      <c r="DW232" s="210" t="s">
        <v>97</v>
      </c>
      <c r="DX232" s="210" t="s">
        <v>102</v>
      </c>
      <c r="DY232" s="217" t="s">
        <v>97</v>
      </c>
      <c r="DZ232" s="217" t="s">
        <v>102</v>
      </c>
      <c r="EA232" s="217" t="s">
        <v>97</v>
      </c>
      <c r="EB232" s="217" t="s">
        <v>102</v>
      </c>
      <c r="EC232" s="217" t="s">
        <v>97</v>
      </c>
      <c r="ED232" s="217" t="s">
        <v>102</v>
      </c>
      <c r="EE232" s="210" t="s">
        <v>97</v>
      </c>
      <c r="EF232" s="210" t="s">
        <v>102</v>
      </c>
      <c r="EG232" s="210" t="s">
        <v>97</v>
      </c>
      <c r="EH232" s="210" t="s">
        <v>102</v>
      </c>
      <c r="EI232" s="217" t="s">
        <v>97</v>
      </c>
      <c r="EJ232" s="217" t="s">
        <v>102</v>
      </c>
      <c r="EK232" s="217" t="s">
        <v>97</v>
      </c>
      <c r="EL232" s="217" t="s">
        <v>102</v>
      </c>
      <c r="EM232" s="210" t="s">
        <v>97</v>
      </c>
      <c r="EN232" s="210" t="s">
        <v>102</v>
      </c>
      <c r="EO232" s="210" t="s">
        <v>97</v>
      </c>
      <c r="EP232" s="210" t="s">
        <v>102</v>
      </c>
      <c r="EQ232" s="217" t="s">
        <v>97</v>
      </c>
      <c r="ER232" s="217" t="s">
        <v>102</v>
      </c>
      <c r="ES232" s="217" t="s">
        <v>97</v>
      </c>
      <c r="ET232" s="217" t="s">
        <v>102</v>
      </c>
      <c r="EU232" s="333" t="s">
        <v>110</v>
      </c>
      <c r="EV232" s="333" t="s">
        <v>143</v>
      </c>
      <c r="EW232" s="217"/>
      <c r="EX232" s="217"/>
      <c r="EY232" s="217"/>
      <c r="EZ232" s="217"/>
      <c r="FA232" s="217"/>
      <c r="FB232" s="227"/>
      <c r="FC232" s="334"/>
      <c r="FD232" s="335"/>
      <c r="FE232" s="335"/>
      <c r="FF232" s="335"/>
      <c r="FG232" s="335"/>
      <c r="FH232" s="335"/>
      <c r="FI232" s="236" t="s">
        <v>97</v>
      </c>
      <c r="FJ232" s="217"/>
      <c r="FK232" s="217"/>
      <c r="FL232" s="217"/>
      <c r="FM232" s="217"/>
      <c r="FN232" s="217"/>
      <c r="FO232" s="217"/>
      <c r="FP232" s="227"/>
      <c r="FQ232" s="237"/>
      <c r="FR232" s="256"/>
      <c r="FS232" s="256"/>
      <c r="FT232" s="256"/>
      <c r="FU232" s="309"/>
      <c r="FV232" s="309"/>
      <c r="FW232" s="217"/>
      <c r="FX232" s="256"/>
      <c r="FY232" s="256"/>
      <c r="FZ232" s="256"/>
      <c r="GA232" s="256"/>
      <c r="GB232" s="256"/>
      <c r="GC232" s="681"/>
      <c r="GD232" s="236" t="s">
        <v>181</v>
      </c>
      <c r="GE232" s="309" t="s">
        <v>110</v>
      </c>
      <c r="GF232" s="217" t="s">
        <v>110</v>
      </c>
      <c r="GG232" s="217" t="s">
        <v>110</v>
      </c>
      <c r="GH232" s="217" t="s">
        <v>97</v>
      </c>
      <c r="GI232" s="217" t="s">
        <v>314</v>
      </c>
      <c r="GJ232" s="217"/>
      <c r="GK232" s="217"/>
      <c r="GL232" s="217"/>
      <c r="GM232" s="217"/>
      <c r="GN232" s="217"/>
      <c r="GO232" s="217"/>
      <c r="GP232" s="217" t="s">
        <v>181</v>
      </c>
      <c r="GQ232" s="210" t="s">
        <v>97</v>
      </c>
      <c r="GR232" s="217" t="s">
        <v>287</v>
      </c>
      <c r="GS232" s="217" t="s">
        <v>110</v>
      </c>
      <c r="GT232" s="217" t="s">
        <v>1411</v>
      </c>
      <c r="GU232" s="217"/>
      <c r="GV232" s="217"/>
      <c r="GW232" s="217"/>
      <c r="GX232" s="217"/>
      <c r="GY232" s="217"/>
      <c r="GZ232" s="217"/>
      <c r="HA232" s="217"/>
      <c r="HB232" s="217"/>
      <c r="HC232" s="227"/>
      <c r="HD232" s="236" t="s">
        <v>181</v>
      </c>
      <c r="HE232" s="217"/>
      <c r="HF232" s="217" t="s">
        <v>287</v>
      </c>
      <c r="HG232" s="217"/>
      <c r="HH232" s="217"/>
      <c r="HI232" s="217"/>
      <c r="HJ232" s="217"/>
      <c r="HK232" s="217"/>
      <c r="HL232" s="217"/>
      <c r="HM232" s="217"/>
      <c r="HN232" s="217"/>
      <c r="HO232" s="227"/>
      <c r="HP232" s="1060" t="s">
        <v>181</v>
      </c>
      <c r="HQ232" s="1060"/>
      <c r="HR232" s="1060"/>
      <c r="HS232" s="1060"/>
      <c r="HT232" s="1060"/>
      <c r="HU232" s="1060"/>
      <c r="HV232" s="1060" t="s">
        <v>181</v>
      </c>
      <c r="HW232" s="1060"/>
      <c r="HX232" s="1060"/>
      <c r="HY232" s="1060"/>
      <c r="HZ232" s="1060"/>
      <c r="IA232" s="1060"/>
      <c r="IB232" s="1060" t="s">
        <v>181</v>
      </c>
      <c r="IC232" s="1060"/>
      <c r="ID232" s="1060"/>
      <c r="IE232" s="1060" t="s">
        <v>181</v>
      </c>
      <c r="IF232" s="1060"/>
      <c r="IG232" s="1060"/>
      <c r="IH232" s="1060"/>
      <c r="II232" s="1060"/>
      <c r="IJ232" s="1060"/>
      <c r="IK232" s="1060"/>
      <c r="IL232" s="1060"/>
      <c r="IM232" s="1060"/>
    </row>
    <row r="233" spans="1:247" s="221" customFormat="1" ht="14.45" customHeight="1" thickBot="1" x14ac:dyDescent="0.3">
      <c r="A233" s="210">
        <v>232</v>
      </c>
      <c r="B233" s="210" t="s">
        <v>1644</v>
      </c>
      <c r="C233" s="210" t="s">
        <v>1645</v>
      </c>
      <c r="D233" s="412" t="s">
        <v>3941</v>
      </c>
      <c r="E233" s="1364" t="s">
        <v>4366</v>
      </c>
      <c r="F233" s="210">
        <v>96171576887</v>
      </c>
      <c r="G233" s="213" t="s">
        <v>96</v>
      </c>
      <c r="H233" s="1135">
        <v>37533</v>
      </c>
      <c r="I233" s="210">
        <v>22</v>
      </c>
      <c r="J233" s="210"/>
      <c r="K233" s="213" t="s">
        <v>489</v>
      </c>
      <c r="L233" s="213"/>
      <c r="M233" s="214" t="s">
        <v>1391</v>
      </c>
      <c r="N233" s="214"/>
      <c r="O233" s="214"/>
      <c r="P233" s="214"/>
      <c r="Q233" s="213" t="s">
        <v>538</v>
      </c>
      <c r="R233" s="213"/>
      <c r="S233" s="213">
        <v>2024</v>
      </c>
      <c r="T233" s="213"/>
      <c r="U233" s="217" t="s">
        <v>491</v>
      </c>
      <c r="V233" s="217"/>
      <c r="W233" s="214" t="s">
        <v>101</v>
      </c>
      <c r="X233" s="214"/>
      <c r="Y233" s="214" t="s">
        <v>102</v>
      </c>
      <c r="Z233" s="214"/>
      <c r="AA233" s="214" t="s">
        <v>191</v>
      </c>
      <c r="AB233" s="214"/>
      <c r="AC233" s="214"/>
      <c r="AD233" s="214"/>
      <c r="AE233" s="214" t="s">
        <v>1523</v>
      </c>
      <c r="AF233" s="472" t="s">
        <v>192</v>
      </c>
      <c r="AG233" s="472" t="s">
        <v>193</v>
      </c>
      <c r="AH233" s="213" t="s">
        <v>105</v>
      </c>
      <c r="AI233" s="210" t="s">
        <v>102</v>
      </c>
      <c r="AJ233" s="213" t="s">
        <v>102</v>
      </c>
      <c r="AK233" s="1140">
        <v>45441</v>
      </c>
      <c r="AL233" s="213" t="s">
        <v>102</v>
      </c>
      <c r="AM233" s="472" t="s">
        <v>102</v>
      </c>
      <c r="AN233" s="214" t="s">
        <v>98</v>
      </c>
      <c r="AO233" s="222" t="s">
        <v>140</v>
      </c>
      <c r="AP233" s="213" t="s">
        <v>514</v>
      </c>
      <c r="AQ233" s="215" t="s">
        <v>515</v>
      </c>
      <c r="AR233" s="216" t="s">
        <v>515</v>
      </c>
      <c r="AS233" s="252" t="s">
        <v>170</v>
      </c>
      <c r="AT233" s="472" t="s">
        <v>102</v>
      </c>
      <c r="AU233" s="213" t="s">
        <v>102</v>
      </c>
      <c r="AV233" s="474" t="s">
        <v>12</v>
      </c>
      <c r="AW233" s="472" t="s">
        <v>1364</v>
      </c>
      <c r="AX233" s="999" t="s">
        <v>1133</v>
      </c>
      <c r="AY233" s="472" t="s">
        <v>12</v>
      </c>
      <c r="AZ233" s="1370" t="s">
        <v>4565</v>
      </c>
      <c r="BA233" s="210" t="s">
        <v>102</v>
      </c>
      <c r="BB233" s="255" t="s">
        <v>102</v>
      </c>
      <c r="BC233" s="255"/>
      <c r="BD233" s="948" t="s">
        <v>1654</v>
      </c>
      <c r="BE233" s="228">
        <v>1</v>
      </c>
      <c r="BF233" s="219">
        <v>1</v>
      </c>
      <c r="BG233" s="219">
        <f t="shared" si="123"/>
        <v>0</v>
      </c>
      <c r="BH233" s="250">
        <v>7.5</v>
      </c>
      <c r="BI233" s="219">
        <v>7.5</v>
      </c>
      <c r="BJ233" s="219">
        <v>6</v>
      </c>
      <c r="BK233" s="219">
        <v>4.5</v>
      </c>
      <c r="BL233" s="218">
        <f t="shared" si="120"/>
        <v>14.5</v>
      </c>
      <c r="BM233" s="226">
        <f t="shared" si="121"/>
        <v>13</v>
      </c>
      <c r="BN233" s="218">
        <f>13-BM233</f>
        <v>0</v>
      </c>
      <c r="BO233" s="472" t="s">
        <v>97</v>
      </c>
      <c r="BP233" s="472" t="s">
        <v>102</v>
      </c>
      <c r="BQ233" s="472" t="s">
        <v>97</v>
      </c>
      <c r="BR233" s="472" t="s">
        <v>102</v>
      </c>
      <c r="BS233" s="472" t="s">
        <v>97</v>
      </c>
      <c r="BT233" s="472" t="s">
        <v>102</v>
      </c>
      <c r="BU233" s="472" t="s">
        <v>97</v>
      </c>
      <c r="BV233" s="472" t="s">
        <v>102</v>
      </c>
      <c r="BW233" s="472" t="s">
        <v>97</v>
      </c>
      <c r="BX233" s="472" t="s">
        <v>102</v>
      </c>
      <c r="BY233" s="472" t="s">
        <v>97</v>
      </c>
      <c r="BZ233" s="472" t="s">
        <v>102</v>
      </c>
      <c r="CA233" s="473" t="s">
        <v>97</v>
      </c>
      <c r="CB233" s="473" t="s">
        <v>102</v>
      </c>
      <c r="CC233" s="473" t="s">
        <v>97</v>
      </c>
      <c r="CD233" s="473" t="s">
        <v>102</v>
      </c>
      <c r="CE233" s="473" t="s">
        <v>97</v>
      </c>
      <c r="CF233" s="473" t="s">
        <v>102</v>
      </c>
      <c r="CG233" s="473" t="s">
        <v>97</v>
      </c>
      <c r="CH233" s="473" t="s">
        <v>102</v>
      </c>
      <c r="CI233" s="473" t="s">
        <v>97</v>
      </c>
      <c r="CJ233" s="473" t="s">
        <v>102</v>
      </c>
      <c r="CK233" s="473" t="s">
        <v>97</v>
      </c>
      <c r="CL233" s="473" t="s">
        <v>102</v>
      </c>
      <c r="CM233" s="473" t="s">
        <v>97</v>
      </c>
      <c r="CN233" s="473" t="s">
        <v>102</v>
      </c>
      <c r="CO233" s="473" t="s">
        <v>97</v>
      </c>
      <c r="CP233" s="473" t="s">
        <v>102</v>
      </c>
      <c r="CQ233" s="210" t="s">
        <v>97</v>
      </c>
      <c r="CR233" s="210" t="s">
        <v>102</v>
      </c>
      <c r="CS233" s="210" t="s">
        <v>97</v>
      </c>
      <c r="CT233" s="210" t="s">
        <v>102</v>
      </c>
      <c r="CU233" s="210" t="s">
        <v>97</v>
      </c>
      <c r="CV233" s="210" t="s">
        <v>102</v>
      </c>
      <c r="CW233" s="210" t="s">
        <v>97</v>
      </c>
      <c r="CX233" s="210" t="s">
        <v>102</v>
      </c>
      <c r="CY233" s="210" t="s">
        <v>97</v>
      </c>
      <c r="CZ233" s="210" t="s">
        <v>102</v>
      </c>
      <c r="DA233" s="210" t="s">
        <v>97</v>
      </c>
      <c r="DB233" s="210" t="s">
        <v>102</v>
      </c>
      <c r="DC233" s="210" t="s">
        <v>97</v>
      </c>
      <c r="DD233" s="210" t="s">
        <v>102</v>
      </c>
      <c r="DE233" s="210" t="s">
        <v>97</v>
      </c>
      <c r="DF233" s="210" t="s">
        <v>102</v>
      </c>
      <c r="DG233" s="210" t="s">
        <v>97</v>
      </c>
      <c r="DH233" s="210" t="s">
        <v>102</v>
      </c>
      <c r="DI233" s="210" t="s">
        <v>97</v>
      </c>
      <c r="DJ233" s="210" t="s">
        <v>102</v>
      </c>
      <c r="DK233" s="210" t="s">
        <v>97</v>
      </c>
      <c r="DL233" s="210" t="s">
        <v>102</v>
      </c>
      <c r="DM233" s="210" t="s">
        <v>97</v>
      </c>
      <c r="DN233" s="210" t="s">
        <v>102</v>
      </c>
      <c r="DO233" s="210" t="s">
        <v>97</v>
      </c>
      <c r="DP233" s="210" t="s">
        <v>102</v>
      </c>
      <c r="DQ233" s="210" t="s">
        <v>97</v>
      </c>
      <c r="DR233" s="210" t="s">
        <v>102</v>
      </c>
      <c r="DS233" s="210" t="s">
        <v>97</v>
      </c>
      <c r="DT233" s="210" t="s">
        <v>102</v>
      </c>
      <c r="DU233" s="210" t="s">
        <v>97</v>
      </c>
      <c r="DV233" s="210" t="s">
        <v>102</v>
      </c>
      <c r="DW233" s="210" t="s">
        <v>97</v>
      </c>
      <c r="DX233" s="210" t="s">
        <v>102</v>
      </c>
      <c r="DY233" s="217" t="s">
        <v>97</v>
      </c>
      <c r="DZ233" s="217" t="s">
        <v>102</v>
      </c>
      <c r="EA233" s="217" t="s">
        <v>97</v>
      </c>
      <c r="EB233" s="217" t="s">
        <v>102</v>
      </c>
      <c r="EC233" s="217" t="s">
        <v>97</v>
      </c>
      <c r="ED233" s="217" t="s">
        <v>102</v>
      </c>
      <c r="EE233" s="210" t="s">
        <v>97</v>
      </c>
      <c r="EF233" s="210" t="s">
        <v>102</v>
      </c>
      <c r="EG233" s="210" t="s">
        <v>97</v>
      </c>
      <c r="EH233" s="210" t="s">
        <v>102</v>
      </c>
      <c r="EI233" s="217" t="s">
        <v>97</v>
      </c>
      <c r="EJ233" s="217" t="s">
        <v>102</v>
      </c>
      <c r="EK233" s="217" t="s">
        <v>97</v>
      </c>
      <c r="EL233" s="217" t="s">
        <v>102</v>
      </c>
      <c r="EM233" s="210" t="s">
        <v>97</v>
      </c>
      <c r="EN233" s="210" t="s">
        <v>102</v>
      </c>
      <c r="EO233" s="210" t="s">
        <v>97</v>
      </c>
      <c r="EP233" s="210" t="s">
        <v>102</v>
      </c>
      <c r="EQ233" s="217" t="s">
        <v>97</v>
      </c>
      <c r="ER233" s="217" t="s">
        <v>102</v>
      </c>
      <c r="ES233" s="217" t="s">
        <v>97</v>
      </c>
      <c r="ET233" s="217" t="s">
        <v>102</v>
      </c>
      <c r="EU233" s="217" t="s">
        <v>110</v>
      </c>
      <c r="EV233" s="217" t="s">
        <v>287</v>
      </c>
      <c r="EW233" s="217"/>
      <c r="EX233" s="217"/>
      <c r="EY233" s="217"/>
      <c r="EZ233" s="217"/>
      <c r="FA233" s="217"/>
      <c r="FB233" s="227"/>
      <c r="FC233" s="304"/>
      <c r="FD233" s="297"/>
      <c r="FE233" s="297"/>
      <c r="FF233" s="297"/>
      <c r="FG233" s="297"/>
      <c r="FH233" s="297"/>
      <c r="FI233" s="236" t="s">
        <v>181</v>
      </c>
      <c r="FJ233" s="217" t="s">
        <v>287</v>
      </c>
      <c r="FK233" s="217" t="s">
        <v>110</v>
      </c>
      <c r="FL233" s="217"/>
      <c r="FM233" s="217"/>
      <c r="FN233" s="217"/>
      <c r="FO233" s="217"/>
      <c r="FP233" s="227"/>
      <c r="FQ233" s="227"/>
      <c r="FR233" s="386" t="s">
        <v>181</v>
      </c>
      <c r="FS233" s="387" t="s">
        <v>110</v>
      </c>
      <c r="FT233" s="388" t="s">
        <v>287</v>
      </c>
      <c r="FU233" s="386" t="s">
        <v>181</v>
      </c>
      <c r="FV233" s="309" t="s">
        <v>110</v>
      </c>
      <c r="FW233" s="227" t="s">
        <v>143</v>
      </c>
      <c r="FX233" s="386"/>
      <c r="FY233" s="387"/>
      <c r="FZ233" s="387"/>
      <c r="GA233" s="387"/>
      <c r="GB233" s="387"/>
      <c r="GC233" s="719"/>
      <c r="GD233" s="236"/>
      <c r="GE233" s="309"/>
      <c r="GF233" s="217"/>
      <c r="GG233" s="217"/>
      <c r="GH233" s="217"/>
      <c r="GI233" s="217"/>
      <c r="GJ233" s="217"/>
      <c r="GK233" s="217"/>
      <c r="GL233" s="217"/>
      <c r="GM233" s="217"/>
      <c r="GN233" s="217"/>
      <c r="GO233" s="217"/>
      <c r="GP233" s="217"/>
      <c r="GQ233" s="217"/>
      <c r="GR233" s="217"/>
      <c r="GS233" s="217" t="s">
        <v>579</v>
      </c>
      <c r="GT233" s="217" t="s">
        <v>1517</v>
      </c>
      <c r="GU233" s="217"/>
      <c r="GV233" s="217"/>
      <c r="GW233" s="217"/>
      <c r="GX233" s="217" t="s">
        <v>181</v>
      </c>
      <c r="GY233" s="217" t="s">
        <v>110</v>
      </c>
      <c r="GZ233" s="217" t="s">
        <v>238</v>
      </c>
      <c r="HA233" s="217" t="s">
        <v>181</v>
      </c>
      <c r="HB233" s="217" t="s">
        <v>110</v>
      </c>
      <c r="HC233" s="227" t="s">
        <v>350</v>
      </c>
      <c r="HD233" s="236"/>
      <c r="HE233" s="217"/>
      <c r="HF233" s="217"/>
      <c r="HG233" s="217" t="s">
        <v>181</v>
      </c>
      <c r="HH233" s="217" t="s">
        <v>110</v>
      </c>
      <c r="HI233" s="217"/>
      <c r="HJ233" s="217"/>
      <c r="HK233" s="217"/>
      <c r="HL233" s="217"/>
      <c r="HM233" s="217" t="s">
        <v>181</v>
      </c>
      <c r="HN233" s="217" t="s">
        <v>110</v>
      </c>
      <c r="HO233" s="227" t="s">
        <v>143</v>
      </c>
      <c r="HP233" s="1060"/>
      <c r="HQ233" s="1060"/>
      <c r="HR233" s="1060"/>
      <c r="HS233" s="1060"/>
      <c r="HT233" s="1060"/>
      <c r="HU233" s="1060"/>
      <c r="HV233" s="1060"/>
      <c r="HW233" s="1060"/>
      <c r="HX233" s="1060"/>
      <c r="HY233" s="1060"/>
      <c r="HZ233" s="1060"/>
      <c r="IA233" s="1060"/>
      <c r="IB233" s="1060"/>
      <c r="IC233" s="1060"/>
      <c r="ID233" s="1060"/>
      <c r="IE233" s="1060"/>
      <c r="IF233" s="1060"/>
      <c r="IG233" s="1060"/>
      <c r="IH233" s="1060"/>
      <c r="II233" s="1060"/>
      <c r="IJ233" s="1060"/>
      <c r="IK233" s="1060"/>
      <c r="IL233" s="1060"/>
      <c r="IM233" s="1060"/>
    </row>
    <row r="234" spans="1:247" s="221" customFormat="1" ht="14.45" customHeight="1" thickBot="1" x14ac:dyDescent="0.3">
      <c r="A234" s="210">
        <v>233</v>
      </c>
      <c r="B234" s="210" t="s">
        <v>1652</v>
      </c>
      <c r="C234" s="210" t="s">
        <v>1653</v>
      </c>
      <c r="D234" s="412" t="s">
        <v>3942</v>
      </c>
      <c r="E234" s="1364" t="s">
        <v>4367</v>
      </c>
      <c r="F234" s="210">
        <v>96565640896</v>
      </c>
      <c r="G234" s="213" t="s">
        <v>96</v>
      </c>
      <c r="H234" s="1135">
        <v>31217</v>
      </c>
      <c r="I234" s="210">
        <v>39</v>
      </c>
      <c r="J234" s="210"/>
      <c r="K234" s="213" t="s">
        <v>563</v>
      </c>
      <c r="L234" s="213"/>
      <c r="M234" s="214" t="s">
        <v>1377</v>
      </c>
      <c r="N234" s="214"/>
      <c r="O234" s="214"/>
      <c r="P234" s="214"/>
      <c r="Q234" s="213" t="s">
        <v>1452</v>
      </c>
      <c r="R234" s="213"/>
      <c r="S234" s="213">
        <v>2013</v>
      </c>
      <c r="T234" s="213"/>
      <c r="U234" s="217" t="s">
        <v>449</v>
      </c>
      <c r="V234" s="217"/>
      <c r="W234" s="214" t="s">
        <v>101</v>
      </c>
      <c r="X234" s="214"/>
      <c r="Y234" s="214" t="s">
        <v>102</v>
      </c>
      <c r="Z234" s="214"/>
      <c r="AA234" s="214" t="s">
        <v>377</v>
      </c>
      <c r="AB234" s="214"/>
      <c r="AC234" s="214"/>
      <c r="AD234" s="214"/>
      <c r="AE234" s="214" t="s">
        <v>1657</v>
      </c>
      <c r="AF234" s="472" t="s">
        <v>192</v>
      </c>
      <c r="AG234" s="472" t="s">
        <v>846</v>
      </c>
      <c r="AH234" s="213" t="s">
        <v>119</v>
      </c>
      <c r="AI234" s="210" t="s">
        <v>1658</v>
      </c>
      <c r="AJ234" s="213" t="s">
        <v>1315</v>
      </c>
      <c r="AK234" s="1140">
        <v>45439</v>
      </c>
      <c r="AL234" s="217" t="s">
        <v>102</v>
      </c>
      <c r="AM234" s="472" t="s">
        <v>102</v>
      </c>
      <c r="AN234" s="214" t="s">
        <v>115</v>
      </c>
      <c r="AO234" s="222" t="s">
        <v>122</v>
      </c>
      <c r="AP234" s="213" t="s">
        <v>110</v>
      </c>
      <c r="AQ234" s="215" t="s">
        <v>482</v>
      </c>
      <c r="AR234" s="216">
        <v>125</v>
      </c>
      <c r="AS234" s="252" t="s">
        <v>170</v>
      </c>
      <c r="AT234" s="472" t="s">
        <v>102</v>
      </c>
      <c r="AU234" s="217" t="s">
        <v>311</v>
      </c>
      <c r="AV234" s="474" t="s">
        <v>12</v>
      </c>
      <c r="AW234" s="472" t="s">
        <v>1364</v>
      </c>
      <c r="AX234" s="999" t="s">
        <v>1133</v>
      </c>
      <c r="AY234" s="472" t="s">
        <v>12</v>
      </c>
      <c r="AZ234" s="210" t="s">
        <v>177</v>
      </c>
      <c r="BA234" s="326" t="s">
        <v>576</v>
      </c>
      <c r="BB234" s="210" t="s">
        <v>577</v>
      </c>
      <c r="BC234" s="210"/>
      <c r="BD234" s="790" t="s">
        <v>1145</v>
      </c>
      <c r="BE234" s="228">
        <v>1</v>
      </c>
      <c r="BF234" s="219">
        <v>1</v>
      </c>
      <c r="BG234" s="219">
        <f t="shared" si="123"/>
        <v>0</v>
      </c>
      <c r="BH234" s="250">
        <v>7.5</v>
      </c>
      <c r="BI234" s="219">
        <v>7.5</v>
      </c>
      <c r="BJ234" s="219">
        <v>4.5</v>
      </c>
      <c r="BK234" s="219">
        <v>4.5</v>
      </c>
      <c r="BL234" s="218">
        <f t="shared" si="120"/>
        <v>13</v>
      </c>
      <c r="BM234" s="226">
        <f t="shared" si="121"/>
        <v>13</v>
      </c>
      <c r="BN234" s="218">
        <f>13-BM234</f>
        <v>0</v>
      </c>
      <c r="BO234" s="472" t="s">
        <v>97</v>
      </c>
      <c r="BP234" s="472" t="s">
        <v>102</v>
      </c>
      <c r="BQ234" s="472" t="s">
        <v>97</v>
      </c>
      <c r="BR234" s="472" t="s">
        <v>102</v>
      </c>
      <c r="BS234" s="472" t="s">
        <v>97</v>
      </c>
      <c r="BT234" s="472" t="s">
        <v>102</v>
      </c>
      <c r="BU234" s="472" t="s">
        <v>97</v>
      </c>
      <c r="BV234" s="472" t="s">
        <v>102</v>
      </c>
      <c r="BW234" s="472" t="s">
        <v>97</v>
      </c>
      <c r="BX234" s="472" t="s">
        <v>102</v>
      </c>
      <c r="BY234" s="472" t="s">
        <v>97</v>
      </c>
      <c r="BZ234" s="472" t="s">
        <v>102</v>
      </c>
      <c r="CA234" s="473" t="s">
        <v>97</v>
      </c>
      <c r="CB234" s="473" t="s">
        <v>102</v>
      </c>
      <c r="CC234" s="473" t="s">
        <v>97</v>
      </c>
      <c r="CD234" s="473" t="s">
        <v>102</v>
      </c>
      <c r="CE234" s="473" t="s">
        <v>97</v>
      </c>
      <c r="CF234" s="473" t="s">
        <v>102</v>
      </c>
      <c r="CG234" s="473" t="s">
        <v>97</v>
      </c>
      <c r="CH234" s="473" t="s">
        <v>102</v>
      </c>
      <c r="CI234" s="473" t="s">
        <v>97</v>
      </c>
      <c r="CJ234" s="473" t="s">
        <v>102</v>
      </c>
      <c r="CK234" s="473" t="s">
        <v>97</v>
      </c>
      <c r="CL234" s="473" t="s">
        <v>102</v>
      </c>
      <c r="CM234" s="473" t="s">
        <v>97</v>
      </c>
      <c r="CN234" s="473" t="s">
        <v>102</v>
      </c>
      <c r="CO234" s="473" t="s">
        <v>97</v>
      </c>
      <c r="CP234" s="473" t="s">
        <v>102</v>
      </c>
      <c r="CQ234" s="210" t="s">
        <v>97</v>
      </c>
      <c r="CR234" s="210" t="s">
        <v>102</v>
      </c>
      <c r="CS234" s="210" t="s">
        <v>97</v>
      </c>
      <c r="CT234" s="210" t="s">
        <v>102</v>
      </c>
      <c r="CU234" s="210" t="s">
        <v>97</v>
      </c>
      <c r="CV234" s="210" t="s">
        <v>102</v>
      </c>
      <c r="CW234" s="210" t="s">
        <v>97</v>
      </c>
      <c r="CX234" s="210" t="s">
        <v>102</v>
      </c>
      <c r="CY234" s="210" t="s">
        <v>97</v>
      </c>
      <c r="CZ234" s="210" t="s">
        <v>102</v>
      </c>
      <c r="DA234" s="210" t="s">
        <v>97</v>
      </c>
      <c r="DB234" s="210" t="s">
        <v>102</v>
      </c>
      <c r="DC234" s="210" t="s">
        <v>97</v>
      </c>
      <c r="DD234" s="210" t="s">
        <v>102</v>
      </c>
      <c r="DE234" s="210" t="s">
        <v>97</v>
      </c>
      <c r="DF234" s="210" t="s">
        <v>102</v>
      </c>
      <c r="DG234" s="210" t="s">
        <v>97</v>
      </c>
      <c r="DH234" s="210" t="s">
        <v>102</v>
      </c>
      <c r="DI234" s="210" t="s">
        <v>97</v>
      </c>
      <c r="DJ234" s="210" t="s">
        <v>102</v>
      </c>
      <c r="DK234" s="210" t="s">
        <v>97</v>
      </c>
      <c r="DL234" s="210" t="s">
        <v>102</v>
      </c>
      <c r="DM234" s="210" t="s">
        <v>97</v>
      </c>
      <c r="DN234" s="210" t="s">
        <v>102</v>
      </c>
      <c r="DO234" s="210" t="s">
        <v>97</v>
      </c>
      <c r="DP234" s="210" t="s">
        <v>102</v>
      </c>
      <c r="DQ234" s="210" t="s">
        <v>97</v>
      </c>
      <c r="DR234" s="210" t="s">
        <v>102</v>
      </c>
      <c r="DS234" s="210" t="s">
        <v>97</v>
      </c>
      <c r="DT234" s="210" t="s">
        <v>102</v>
      </c>
      <c r="DU234" s="210" t="s">
        <v>97</v>
      </c>
      <c r="DV234" s="210" t="s">
        <v>102</v>
      </c>
      <c r="DW234" s="210" t="s">
        <v>97</v>
      </c>
      <c r="DX234" s="210" t="s">
        <v>102</v>
      </c>
      <c r="DY234" s="217" t="s">
        <v>97</v>
      </c>
      <c r="DZ234" s="217" t="s">
        <v>102</v>
      </c>
      <c r="EA234" s="217" t="s">
        <v>97</v>
      </c>
      <c r="EB234" s="217" t="s">
        <v>102</v>
      </c>
      <c r="EC234" s="217" t="s">
        <v>97</v>
      </c>
      <c r="ED234" s="217" t="s">
        <v>102</v>
      </c>
      <c r="EE234" s="210" t="s">
        <v>97</v>
      </c>
      <c r="EF234" s="210" t="s">
        <v>102</v>
      </c>
      <c r="EG234" s="210" t="s">
        <v>97</v>
      </c>
      <c r="EH234" s="210" t="s">
        <v>102</v>
      </c>
      <c r="EI234" s="217" t="s">
        <v>97</v>
      </c>
      <c r="EJ234" s="217" t="s">
        <v>102</v>
      </c>
      <c r="EK234" s="217" t="s">
        <v>97</v>
      </c>
      <c r="EL234" s="217" t="s">
        <v>102</v>
      </c>
      <c r="EM234" s="210" t="s">
        <v>97</v>
      </c>
      <c r="EN234" s="210" t="s">
        <v>102</v>
      </c>
      <c r="EO234" s="210" t="s">
        <v>97</v>
      </c>
      <c r="EP234" s="210" t="s">
        <v>102</v>
      </c>
      <c r="EQ234" s="217" t="s">
        <v>97</v>
      </c>
      <c r="ER234" s="217" t="s">
        <v>102</v>
      </c>
      <c r="ES234" s="217" t="s">
        <v>97</v>
      </c>
      <c r="ET234" s="217" t="s">
        <v>102</v>
      </c>
      <c r="EU234" s="217" t="s">
        <v>110</v>
      </c>
      <c r="EV234" s="217" t="s">
        <v>287</v>
      </c>
      <c r="EW234" s="217"/>
      <c r="EX234" s="217"/>
      <c r="EY234" s="217"/>
      <c r="EZ234" s="217"/>
      <c r="FA234" s="217"/>
      <c r="FB234" s="227"/>
      <c r="FC234" s="304"/>
      <c r="FD234" s="297"/>
      <c r="FE234" s="297"/>
      <c r="FF234" s="297"/>
      <c r="FG234" s="297"/>
      <c r="FH234" s="297"/>
      <c r="FI234" s="236" t="s">
        <v>181</v>
      </c>
      <c r="FJ234" s="217" t="s">
        <v>287</v>
      </c>
      <c r="FK234" s="217" t="s">
        <v>110</v>
      </c>
      <c r="FL234" s="217"/>
      <c r="FM234" s="217"/>
      <c r="FN234" s="217"/>
      <c r="FO234" s="217"/>
      <c r="FP234" s="227"/>
      <c r="FQ234" s="227"/>
      <c r="FR234" s="236" t="s">
        <v>181</v>
      </c>
      <c r="FS234" s="217" t="s">
        <v>110</v>
      </c>
      <c r="FT234" s="237" t="s">
        <v>287</v>
      </c>
      <c r="FU234" s="309" t="s">
        <v>181</v>
      </c>
      <c r="FV234" s="309" t="s">
        <v>110</v>
      </c>
      <c r="FW234" s="227" t="s">
        <v>287</v>
      </c>
      <c r="FX234" s="236"/>
      <c r="FY234" s="217"/>
      <c r="FZ234" s="217"/>
      <c r="GA234" s="217"/>
      <c r="GB234" s="217"/>
      <c r="GC234" s="227"/>
      <c r="GD234" s="236"/>
      <c r="GE234" s="309"/>
      <c r="GF234" s="217"/>
      <c r="GG234" s="217"/>
      <c r="GH234" s="217"/>
      <c r="GI234" s="217"/>
      <c r="GJ234" s="217"/>
      <c r="GK234" s="217"/>
      <c r="GL234" s="217"/>
      <c r="GM234" s="217"/>
      <c r="GN234" s="217"/>
      <c r="GO234" s="217"/>
      <c r="GP234" s="217"/>
      <c r="GQ234" s="217"/>
      <c r="GR234" s="217"/>
      <c r="GS234" s="217" t="s">
        <v>110</v>
      </c>
      <c r="GT234" s="217" t="s">
        <v>1517</v>
      </c>
      <c r="GU234" s="217"/>
      <c r="GV234" s="217"/>
      <c r="GW234" s="217"/>
      <c r="GX234" s="217" t="s">
        <v>181</v>
      </c>
      <c r="GY234" s="217" t="s">
        <v>110</v>
      </c>
      <c r="GZ234" s="217" t="s">
        <v>287</v>
      </c>
      <c r="HA234" s="217" t="s">
        <v>181</v>
      </c>
      <c r="HB234" s="217" t="s">
        <v>110</v>
      </c>
      <c r="HC234" s="227" t="s">
        <v>287</v>
      </c>
      <c r="HD234" s="236"/>
      <c r="HE234" s="217"/>
      <c r="HF234" s="217"/>
      <c r="HG234" s="217" t="s">
        <v>181</v>
      </c>
      <c r="HH234" s="217" t="s">
        <v>110</v>
      </c>
      <c r="HI234" s="217" t="s">
        <v>287</v>
      </c>
      <c r="HJ234" s="217"/>
      <c r="HK234" s="217"/>
      <c r="HL234" s="217"/>
      <c r="HM234" s="217" t="s">
        <v>181</v>
      </c>
      <c r="HN234" s="217" t="s">
        <v>110</v>
      </c>
      <c r="HO234" s="227" t="s">
        <v>287</v>
      </c>
      <c r="HP234" s="1060"/>
      <c r="HQ234" s="1060"/>
      <c r="HR234" s="1060"/>
      <c r="HS234" s="1060"/>
      <c r="HT234" s="1060"/>
      <c r="HU234" s="1060"/>
      <c r="HV234" s="1060"/>
      <c r="HW234" s="1060"/>
      <c r="HX234" s="1060"/>
      <c r="HY234" s="1060"/>
      <c r="HZ234" s="1060"/>
      <c r="IA234" s="1060"/>
      <c r="IB234" s="1060"/>
      <c r="IC234" s="1060"/>
      <c r="ID234" s="1060"/>
      <c r="IE234" s="1060"/>
      <c r="IF234" s="1060"/>
      <c r="IG234" s="1060"/>
      <c r="IH234" s="1060"/>
      <c r="II234" s="1060"/>
      <c r="IJ234" s="1060"/>
      <c r="IK234" s="1060"/>
      <c r="IL234" s="1060"/>
      <c r="IM234" s="1060"/>
    </row>
    <row r="235" spans="1:247" s="221" customFormat="1" ht="14.45" customHeight="1" thickBot="1" x14ac:dyDescent="0.3">
      <c r="A235" s="210">
        <v>234</v>
      </c>
      <c r="B235" s="210" t="s">
        <v>1655</v>
      </c>
      <c r="C235" s="210" t="s">
        <v>1656</v>
      </c>
      <c r="D235" s="412" t="s">
        <v>3943</v>
      </c>
      <c r="E235" s="1364" t="s">
        <v>4368</v>
      </c>
      <c r="F235" s="210">
        <v>12812360060</v>
      </c>
      <c r="G235" s="213" t="s">
        <v>147</v>
      </c>
      <c r="H235" s="1135">
        <v>29230</v>
      </c>
      <c r="I235" s="210">
        <v>44</v>
      </c>
      <c r="J235" s="210"/>
      <c r="K235" s="213" t="s">
        <v>97</v>
      </c>
      <c r="L235" s="213"/>
      <c r="M235" s="214" t="s">
        <v>1661</v>
      </c>
      <c r="N235" s="214"/>
      <c r="O235" s="214"/>
      <c r="P235" s="214"/>
      <c r="Q235" s="213" t="s">
        <v>99</v>
      </c>
      <c r="R235" s="213"/>
      <c r="S235" s="213">
        <v>2005</v>
      </c>
      <c r="T235" s="213"/>
      <c r="U235" s="217" t="s">
        <v>267</v>
      </c>
      <c r="V235" s="217"/>
      <c r="W235" s="214" t="s">
        <v>101</v>
      </c>
      <c r="X235" s="214"/>
      <c r="Y235" s="214" t="s">
        <v>634</v>
      </c>
      <c r="Z235" s="214"/>
      <c r="AA235" s="214" t="s">
        <v>1207</v>
      </c>
      <c r="AB235" s="214"/>
      <c r="AC235" s="214"/>
      <c r="AD235" s="214"/>
      <c r="AE235" s="214" t="s">
        <v>1360</v>
      </c>
      <c r="AF235" s="472" t="s">
        <v>192</v>
      </c>
      <c r="AG235" s="472" t="s">
        <v>550</v>
      </c>
      <c r="AH235" s="213" t="s">
        <v>119</v>
      </c>
      <c r="AI235" s="210" t="s">
        <v>1662</v>
      </c>
      <c r="AJ235" s="213" t="s">
        <v>1663</v>
      </c>
      <c r="AK235" s="1140">
        <v>45462</v>
      </c>
      <c r="AL235" s="217" t="s">
        <v>102</v>
      </c>
      <c r="AM235" s="472" t="s">
        <v>102</v>
      </c>
      <c r="AN235" s="214" t="s">
        <v>154</v>
      </c>
      <c r="AO235" s="222" t="s">
        <v>106</v>
      </c>
      <c r="AP235" s="213" t="s">
        <v>700</v>
      </c>
      <c r="AQ235" s="215" t="s">
        <v>515</v>
      </c>
      <c r="AR235" s="216" t="s">
        <v>515</v>
      </c>
      <c r="AS235" s="252" t="s">
        <v>107</v>
      </c>
      <c r="AT235" s="472" t="s">
        <v>102</v>
      </c>
      <c r="AU235" s="217" t="s">
        <v>106</v>
      </c>
      <c r="AV235" s="474" t="s">
        <v>12</v>
      </c>
      <c r="AW235" s="472" t="s">
        <v>1364</v>
      </c>
      <c r="AX235" s="999" t="s">
        <v>1133</v>
      </c>
      <c r="AY235" s="472" t="s">
        <v>12</v>
      </c>
      <c r="AZ235" s="210" t="s">
        <v>177</v>
      </c>
      <c r="BA235" s="210" t="s">
        <v>178</v>
      </c>
      <c r="BB235" s="292" t="s">
        <v>179</v>
      </c>
      <c r="BC235" s="292"/>
      <c r="BD235" s="947" t="s">
        <v>1664</v>
      </c>
      <c r="BE235" s="1241">
        <v>1</v>
      </c>
      <c r="BF235" s="219">
        <v>1</v>
      </c>
      <c r="BG235" s="219">
        <f t="shared" si="123"/>
        <v>0</v>
      </c>
      <c r="BH235" s="250">
        <v>7.5</v>
      </c>
      <c r="BI235" s="219">
        <v>7.5</v>
      </c>
      <c r="BJ235" s="219">
        <v>4.5</v>
      </c>
      <c r="BK235" s="219">
        <v>4.5</v>
      </c>
      <c r="BL235" s="218">
        <f t="shared" si="120"/>
        <v>13</v>
      </c>
      <c r="BM235" s="226">
        <f t="shared" si="121"/>
        <v>13</v>
      </c>
      <c r="BN235" s="219">
        <f>13-BM235</f>
        <v>0</v>
      </c>
      <c r="BO235" s="472" t="s">
        <v>97</v>
      </c>
      <c r="BP235" s="472" t="s">
        <v>102</v>
      </c>
      <c r="BQ235" s="472" t="s">
        <v>97</v>
      </c>
      <c r="BR235" s="472" t="s">
        <v>102</v>
      </c>
      <c r="BS235" s="472" t="s">
        <v>97</v>
      </c>
      <c r="BT235" s="472" t="s">
        <v>102</v>
      </c>
      <c r="BU235" s="472" t="s">
        <v>97</v>
      </c>
      <c r="BV235" s="472" t="s">
        <v>102</v>
      </c>
      <c r="BW235" s="472" t="s">
        <v>97</v>
      </c>
      <c r="BX235" s="472" t="s">
        <v>102</v>
      </c>
      <c r="BY235" s="472" t="s">
        <v>97</v>
      </c>
      <c r="BZ235" s="472" t="s">
        <v>102</v>
      </c>
      <c r="CA235" s="473" t="s">
        <v>97</v>
      </c>
      <c r="CB235" s="473" t="s">
        <v>102</v>
      </c>
      <c r="CC235" s="473" t="s">
        <v>97</v>
      </c>
      <c r="CD235" s="473" t="s">
        <v>102</v>
      </c>
      <c r="CE235" s="473" t="s">
        <v>97</v>
      </c>
      <c r="CF235" s="473" t="s">
        <v>102</v>
      </c>
      <c r="CG235" s="473" t="s">
        <v>97</v>
      </c>
      <c r="CH235" s="473" t="s">
        <v>102</v>
      </c>
      <c r="CI235" s="473" t="s">
        <v>97</v>
      </c>
      <c r="CJ235" s="473" t="s">
        <v>102</v>
      </c>
      <c r="CK235" s="473" t="s">
        <v>97</v>
      </c>
      <c r="CL235" s="473" t="s">
        <v>102</v>
      </c>
      <c r="CM235" s="473" t="s">
        <v>97</v>
      </c>
      <c r="CN235" s="473" t="s">
        <v>102</v>
      </c>
      <c r="CO235" s="473" t="s">
        <v>97</v>
      </c>
      <c r="CP235" s="473" t="s">
        <v>102</v>
      </c>
      <c r="CQ235" s="210" t="s">
        <v>97</v>
      </c>
      <c r="CR235" s="210" t="s">
        <v>102</v>
      </c>
      <c r="CS235" s="210" t="s">
        <v>97</v>
      </c>
      <c r="CT235" s="210" t="s">
        <v>102</v>
      </c>
      <c r="CU235" s="210" t="s">
        <v>97</v>
      </c>
      <c r="CV235" s="210" t="s">
        <v>102</v>
      </c>
      <c r="CW235" s="210" t="s">
        <v>97</v>
      </c>
      <c r="CX235" s="210" t="s">
        <v>102</v>
      </c>
      <c r="CY235" s="210" t="s">
        <v>97</v>
      </c>
      <c r="CZ235" s="210" t="s">
        <v>102</v>
      </c>
      <c r="DA235" s="210" t="s">
        <v>97</v>
      </c>
      <c r="DB235" s="210" t="s">
        <v>102</v>
      </c>
      <c r="DC235" s="210" t="s">
        <v>97</v>
      </c>
      <c r="DD235" s="210" t="s">
        <v>102</v>
      </c>
      <c r="DE235" s="210" t="s">
        <v>97</v>
      </c>
      <c r="DF235" s="210" t="s">
        <v>102</v>
      </c>
      <c r="DG235" s="210" t="s">
        <v>97</v>
      </c>
      <c r="DH235" s="210" t="s">
        <v>102</v>
      </c>
      <c r="DI235" s="210" t="s">
        <v>97</v>
      </c>
      <c r="DJ235" s="210" t="s">
        <v>102</v>
      </c>
      <c r="DK235" s="210" t="s">
        <v>97</v>
      </c>
      <c r="DL235" s="210" t="s">
        <v>102</v>
      </c>
      <c r="DM235" s="210" t="s">
        <v>97</v>
      </c>
      <c r="DN235" s="210" t="s">
        <v>102</v>
      </c>
      <c r="DO235" s="210" t="s">
        <v>97</v>
      </c>
      <c r="DP235" s="210" t="s">
        <v>102</v>
      </c>
      <c r="DQ235" s="210" t="s">
        <v>97</v>
      </c>
      <c r="DR235" s="210" t="s">
        <v>102</v>
      </c>
      <c r="DS235" s="210" t="s">
        <v>97</v>
      </c>
      <c r="DT235" s="210" t="s">
        <v>102</v>
      </c>
      <c r="DU235" s="210" t="s">
        <v>97</v>
      </c>
      <c r="DV235" s="210" t="s">
        <v>102</v>
      </c>
      <c r="DW235" s="210" t="s">
        <v>97</v>
      </c>
      <c r="DX235" s="210" t="s">
        <v>102</v>
      </c>
      <c r="DY235" s="217" t="s">
        <v>97</v>
      </c>
      <c r="DZ235" s="217" t="s">
        <v>102</v>
      </c>
      <c r="EA235" s="217" t="s">
        <v>97</v>
      </c>
      <c r="EB235" s="217" t="s">
        <v>102</v>
      </c>
      <c r="EC235" s="217" t="s">
        <v>97</v>
      </c>
      <c r="ED235" s="217" t="s">
        <v>102</v>
      </c>
      <c r="EE235" s="210" t="s">
        <v>97</v>
      </c>
      <c r="EF235" s="210" t="s">
        <v>102</v>
      </c>
      <c r="EG235" s="210" t="s">
        <v>97</v>
      </c>
      <c r="EH235" s="210" t="s">
        <v>102</v>
      </c>
      <c r="EI235" s="217" t="s">
        <v>97</v>
      </c>
      <c r="EJ235" s="217" t="s">
        <v>102</v>
      </c>
      <c r="EK235" s="217" t="s">
        <v>97</v>
      </c>
      <c r="EL235" s="217" t="s">
        <v>102</v>
      </c>
      <c r="EM235" s="210" t="s">
        <v>97</v>
      </c>
      <c r="EN235" s="210" t="s">
        <v>102</v>
      </c>
      <c r="EO235" s="210" t="s">
        <v>97</v>
      </c>
      <c r="EP235" s="210" t="s">
        <v>102</v>
      </c>
      <c r="EQ235" s="217" t="s">
        <v>97</v>
      </c>
      <c r="ER235" s="217" t="s">
        <v>102</v>
      </c>
      <c r="ES235" s="217" t="s">
        <v>97</v>
      </c>
      <c r="ET235" s="217" t="s">
        <v>102</v>
      </c>
      <c r="EU235" s="217" t="s">
        <v>110</v>
      </c>
      <c r="EV235" s="217" t="s">
        <v>287</v>
      </c>
      <c r="EW235" s="217"/>
      <c r="EX235" s="217"/>
      <c r="EY235" s="217"/>
      <c r="EZ235" s="217"/>
      <c r="FA235" s="217"/>
      <c r="FB235" s="227"/>
      <c r="FC235" s="304"/>
      <c r="FD235" s="297"/>
      <c r="FE235" s="297"/>
      <c r="FF235" s="297"/>
      <c r="FG235" s="297"/>
      <c r="FH235" s="297"/>
      <c r="FI235" s="236" t="s">
        <v>181</v>
      </c>
      <c r="FJ235" s="217" t="s">
        <v>287</v>
      </c>
      <c r="FK235" s="217" t="s">
        <v>110</v>
      </c>
      <c r="FL235" s="217"/>
      <c r="FM235" s="217"/>
      <c r="FN235" s="217"/>
      <c r="FO235" s="217"/>
      <c r="FP235" s="227"/>
      <c r="FQ235" s="227"/>
      <c r="FR235" s="236" t="s">
        <v>181</v>
      </c>
      <c r="FS235" s="217" t="s">
        <v>110</v>
      </c>
      <c r="FT235" s="237" t="s">
        <v>287</v>
      </c>
      <c r="FU235" s="309" t="s">
        <v>181</v>
      </c>
      <c r="FV235" s="309" t="s">
        <v>110</v>
      </c>
      <c r="FW235" s="227" t="s">
        <v>287</v>
      </c>
      <c r="FX235" s="236"/>
      <c r="FY235" s="217"/>
      <c r="FZ235" s="217"/>
      <c r="GA235" s="217"/>
      <c r="GB235" s="217"/>
      <c r="GC235" s="227"/>
      <c r="GD235" s="236"/>
      <c r="GE235" s="309"/>
      <c r="GF235" s="217"/>
      <c r="GG235" s="217"/>
      <c r="GH235" s="217"/>
      <c r="GI235" s="217"/>
      <c r="GJ235" s="217"/>
      <c r="GK235" s="217"/>
      <c r="GL235" s="217"/>
      <c r="GM235" s="217"/>
      <c r="GN235" s="217"/>
      <c r="GO235" s="217"/>
      <c r="GP235" s="217"/>
      <c r="GQ235" s="217"/>
      <c r="GR235" s="217"/>
      <c r="GS235" s="217" t="s">
        <v>110</v>
      </c>
      <c r="GT235" s="217" t="s">
        <v>526</v>
      </c>
      <c r="GU235" s="217" t="s">
        <v>181</v>
      </c>
      <c r="GV235" s="217" t="s">
        <v>110</v>
      </c>
      <c r="GW235" s="217" t="s">
        <v>287</v>
      </c>
      <c r="GX235" s="217"/>
      <c r="GY235" s="217"/>
      <c r="GZ235" s="217"/>
      <c r="HA235" s="217" t="s">
        <v>181</v>
      </c>
      <c r="HB235" s="217" t="s">
        <v>110</v>
      </c>
      <c r="HC235" s="227" t="s">
        <v>287</v>
      </c>
      <c r="HD235" s="236"/>
      <c r="HE235" s="217"/>
      <c r="HF235" s="217"/>
      <c r="HG235" s="217"/>
      <c r="HH235" s="217"/>
      <c r="HI235" s="217"/>
      <c r="HJ235" s="217" t="s">
        <v>181</v>
      </c>
      <c r="HK235" s="217" t="s">
        <v>110</v>
      </c>
      <c r="HL235" s="217" t="s">
        <v>287</v>
      </c>
      <c r="HM235" s="217" t="s">
        <v>181</v>
      </c>
      <c r="HN235" s="217" t="s">
        <v>110</v>
      </c>
      <c r="HO235" s="227" t="s">
        <v>287</v>
      </c>
      <c r="HP235" s="1060"/>
      <c r="HQ235" s="1060"/>
      <c r="HR235" s="1060"/>
      <c r="HS235" s="1060"/>
      <c r="HT235" s="1060"/>
      <c r="HU235" s="1060"/>
      <c r="HV235" s="1060"/>
      <c r="HW235" s="1060"/>
      <c r="HX235" s="1060"/>
      <c r="HY235" s="1060"/>
      <c r="HZ235" s="1060"/>
      <c r="IA235" s="1060"/>
      <c r="IB235" s="1060"/>
      <c r="IC235" s="1060"/>
      <c r="ID235" s="1060"/>
      <c r="IE235" s="1060"/>
      <c r="IF235" s="1060"/>
      <c r="IG235" s="1060"/>
      <c r="IH235" s="1060"/>
      <c r="II235" s="1060"/>
      <c r="IJ235" s="1060"/>
      <c r="IK235" s="1060"/>
      <c r="IL235" s="1060"/>
      <c r="IM235" s="1060"/>
    </row>
    <row r="236" spans="1:247" s="221" customFormat="1" ht="14.45" customHeight="1" thickBot="1" x14ac:dyDescent="0.3">
      <c r="A236" s="210">
        <v>235</v>
      </c>
      <c r="B236" s="210" t="s">
        <v>1659</v>
      </c>
      <c r="C236" s="210" t="s">
        <v>1660</v>
      </c>
      <c r="D236" s="412" t="s">
        <v>3944</v>
      </c>
      <c r="E236" s="1364" t="s">
        <v>4369</v>
      </c>
      <c r="F236" s="210">
        <v>966548123731</v>
      </c>
      <c r="G236" s="213" t="s">
        <v>147</v>
      </c>
      <c r="H236" s="1135">
        <v>34856</v>
      </c>
      <c r="I236" s="210">
        <v>29</v>
      </c>
      <c r="J236" s="210"/>
      <c r="K236" s="213" t="s">
        <v>110</v>
      </c>
      <c r="L236" s="213"/>
      <c r="M236" s="214" t="s">
        <v>1667</v>
      </c>
      <c r="N236" s="214"/>
      <c r="O236" s="214"/>
      <c r="P236" s="214"/>
      <c r="Q236" s="213" t="s">
        <v>1668</v>
      </c>
      <c r="R236" s="213"/>
      <c r="S236" s="213">
        <v>2018</v>
      </c>
      <c r="T236" s="213"/>
      <c r="U236" s="217" t="s">
        <v>1531</v>
      </c>
      <c r="V236" s="217"/>
      <c r="W236" s="214" t="s">
        <v>101</v>
      </c>
      <c r="X236" s="214"/>
      <c r="Y236" s="214" t="s">
        <v>102</v>
      </c>
      <c r="Z236" s="214"/>
      <c r="AA236" s="214" t="s">
        <v>772</v>
      </c>
      <c r="AB236" s="214"/>
      <c r="AC236" s="214"/>
      <c r="AD236" s="214"/>
      <c r="AE236" s="214" t="s">
        <v>1360</v>
      </c>
      <c r="AF236" s="472" t="s">
        <v>103</v>
      </c>
      <c r="AG236" s="472" t="s">
        <v>635</v>
      </c>
      <c r="AH236" s="213" t="s">
        <v>119</v>
      </c>
      <c r="AI236" s="210" t="s">
        <v>1669</v>
      </c>
      <c r="AJ236" s="213" t="s">
        <v>1670</v>
      </c>
      <c r="AK236" s="1140">
        <v>45470</v>
      </c>
      <c r="AL236" s="217" t="s">
        <v>102</v>
      </c>
      <c r="AM236" s="217" t="s">
        <v>4582</v>
      </c>
      <c r="AN236" s="214" t="s">
        <v>209</v>
      </c>
      <c r="AO236" s="222" t="s">
        <v>122</v>
      </c>
      <c r="AP236" s="213" t="s">
        <v>628</v>
      </c>
      <c r="AQ236" s="215" t="s">
        <v>515</v>
      </c>
      <c r="AR236" s="216" t="s">
        <v>515</v>
      </c>
      <c r="AS236" s="252" t="s">
        <v>107</v>
      </c>
      <c r="AT236" s="472" t="s">
        <v>102</v>
      </c>
      <c r="AU236" s="217" t="s">
        <v>1671</v>
      </c>
      <c r="AV236" s="474" t="s">
        <v>12</v>
      </c>
      <c r="AW236" s="472" t="s">
        <v>1364</v>
      </c>
      <c r="AX236" s="999" t="s">
        <v>1133</v>
      </c>
      <c r="AY236" s="472" t="s">
        <v>12</v>
      </c>
      <c r="AZ236" s="210" t="s">
        <v>177</v>
      </c>
      <c r="BA236" s="746" t="s">
        <v>1550</v>
      </c>
      <c r="BB236" s="1210" t="s">
        <v>372</v>
      </c>
      <c r="BC236" s="1216"/>
      <c r="BD236" s="683" t="s">
        <v>1672</v>
      </c>
      <c r="BE236" s="228">
        <v>3</v>
      </c>
      <c r="BF236" s="219">
        <v>3</v>
      </c>
      <c r="BG236" s="219">
        <f t="shared" si="123"/>
        <v>0</v>
      </c>
      <c r="BH236" s="250">
        <v>7.5</v>
      </c>
      <c r="BI236" s="219">
        <v>7.5</v>
      </c>
      <c r="BJ236" s="225">
        <v>4.5</v>
      </c>
      <c r="BK236" s="225">
        <v>0</v>
      </c>
      <c r="BL236" s="218">
        <f t="shared" si="120"/>
        <v>15</v>
      </c>
      <c r="BM236" s="226">
        <f t="shared" si="121"/>
        <v>10.5</v>
      </c>
      <c r="BN236" s="218">
        <f>15-BM236</f>
        <v>4.5</v>
      </c>
      <c r="BO236" s="472" t="s">
        <v>97</v>
      </c>
      <c r="BP236" s="472" t="s">
        <v>102</v>
      </c>
      <c r="BQ236" s="472" t="s">
        <v>97</v>
      </c>
      <c r="BR236" s="472" t="s">
        <v>102</v>
      </c>
      <c r="BS236" s="472" t="s">
        <v>97</v>
      </c>
      <c r="BT236" s="472" t="s">
        <v>102</v>
      </c>
      <c r="BU236" s="472" t="s">
        <v>97</v>
      </c>
      <c r="BV236" s="472" t="s">
        <v>102</v>
      </c>
      <c r="BW236" s="472" t="s">
        <v>97</v>
      </c>
      <c r="BX236" s="472" t="s">
        <v>102</v>
      </c>
      <c r="BY236" s="472" t="s">
        <v>97</v>
      </c>
      <c r="BZ236" s="472" t="s">
        <v>102</v>
      </c>
      <c r="CA236" s="473" t="s">
        <v>97</v>
      </c>
      <c r="CB236" s="473" t="s">
        <v>102</v>
      </c>
      <c r="CC236" s="473" t="s">
        <v>97</v>
      </c>
      <c r="CD236" s="473" t="s">
        <v>102</v>
      </c>
      <c r="CE236" s="473" t="s">
        <v>97</v>
      </c>
      <c r="CF236" s="473" t="s">
        <v>102</v>
      </c>
      <c r="CG236" s="473" t="s">
        <v>97</v>
      </c>
      <c r="CH236" s="473" t="s">
        <v>102</v>
      </c>
      <c r="CI236" s="473" t="s">
        <v>97</v>
      </c>
      <c r="CJ236" s="473" t="s">
        <v>102</v>
      </c>
      <c r="CK236" s="473" t="s">
        <v>97</v>
      </c>
      <c r="CL236" s="473" t="s">
        <v>102</v>
      </c>
      <c r="CM236" s="473" t="s">
        <v>97</v>
      </c>
      <c r="CN236" s="473" t="s">
        <v>102</v>
      </c>
      <c r="CO236" s="473" t="s">
        <v>97</v>
      </c>
      <c r="CP236" s="473" t="s">
        <v>102</v>
      </c>
      <c r="CQ236" s="210" t="s">
        <v>97</v>
      </c>
      <c r="CR236" s="210" t="s">
        <v>102</v>
      </c>
      <c r="CS236" s="210" t="s">
        <v>97</v>
      </c>
      <c r="CT236" s="210" t="s">
        <v>102</v>
      </c>
      <c r="CU236" s="210" t="s">
        <v>97</v>
      </c>
      <c r="CV236" s="210" t="s">
        <v>102</v>
      </c>
      <c r="CW236" s="210" t="s">
        <v>97</v>
      </c>
      <c r="CX236" s="210" t="s">
        <v>102</v>
      </c>
      <c r="CY236" s="210" t="s">
        <v>97</v>
      </c>
      <c r="CZ236" s="210" t="s">
        <v>102</v>
      </c>
      <c r="DA236" s="210" t="s">
        <v>97</v>
      </c>
      <c r="DB236" s="210" t="s">
        <v>102</v>
      </c>
      <c r="DC236" s="210" t="s">
        <v>97</v>
      </c>
      <c r="DD236" s="210" t="s">
        <v>102</v>
      </c>
      <c r="DE236" s="210" t="s">
        <v>97</v>
      </c>
      <c r="DF236" s="210" t="s">
        <v>102</v>
      </c>
      <c r="DG236" s="210" t="s">
        <v>97</v>
      </c>
      <c r="DH236" s="210" t="s">
        <v>102</v>
      </c>
      <c r="DI236" s="210" t="s">
        <v>97</v>
      </c>
      <c r="DJ236" s="210" t="s">
        <v>102</v>
      </c>
      <c r="DK236" s="210" t="s">
        <v>97</v>
      </c>
      <c r="DL236" s="210" t="s">
        <v>102</v>
      </c>
      <c r="DM236" s="210" t="s">
        <v>97</v>
      </c>
      <c r="DN236" s="210" t="s">
        <v>102</v>
      </c>
      <c r="DO236" s="210" t="s">
        <v>97</v>
      </c>
      <c r="DP236" s="210" t="s">
        <v>102</v>
      </c>
      <c r="DQ236" s="210" t="s">
        <v>97</v>
      </c>
      <c r="DR236" s="210" t="s">
        <v>102</v>
      </c>
      <c r="DS236" s="210" t="s">
        <v>97</v>
      </c>
      <c r="DT236" s="210" t="s">
        <v>102</v>
      </c>
      <c r="DU236" s="210" t="s">
        <v>97</v>
      </c>
      <c r="DV236" s="210" t="s">
        <v>102</v>
      </c>
      <c r="DW236" s="210" t="s">
        <v>97</v>
      </c>
      <c r="DX236" s="210" t="s">
        <v>102</v>
      </c>
      <c r="DY236" s="217" t="s">
        <v>97</v>
      </c>
      <c r="DZ236" s="217" t="s">
        <v>102</v>
      </c>
      <c r="EA236" s="217" t="s">
        <v>97</v>
      </c>
      <c r="EB236" s="217" t="s">
        <v>102</v>
      </c>
      <c r="EC236" s="217" t="s">
        <v>97</v>
      </c>
      <c r="ED236" s="217" t="s">
        <v>102</v>
      </c>
      <c r="EE236" s="210" t="s">
        <v>97</v>
      </c>
      <c r="EF236" s="210" t="s">
        <v>102</v>
      </c>
      <c r="EG236" s="210" t="s">
        <v>97</v>
      </c>
      <c r="EH236" s="210" t="s">
        <v>102</v>
      </c>
      <c r="EI236" s="217" t="s">
        <v>97</v>
      </c>
      <c r="EJ236" s="217" t="s">
        <v>102</v>
      </c>
      <c r="EK236" s="217" t="s">
        <v>97</v>
      </c>
      <c r="EL236" s="217" t="s">
        <v>102</v>
      </c>
      <c r="EM236" s="210" t="s">
        <v>97</v>
      </c>
      <c r="EN236" s="210" t="s">
        <v>102</v>
      </c>
      <c r="EO236" s="210" t="s">
        <v>97</v>
      </c>
      <c r="EP236" s="210" t="s">
        <v>102</v>
      </c>
      <c r="EQ236" s="256" t="s">
        <v>110</v>
      </c>
      <c r="ER236" s="256" t="s">
        <v>351</v>
      </c>
      <c r="ES236" s="256" t="s">
        <v>110</v>
      </c>
      <c r="ET236" s="256" t="s">
        <v>351</v>
      </c>
      <c r="EU236" s="256" t="s">
        <v>110</v>
      </c>
      <c r="EV236" s="256" t="s">
        <v>314</v>
      </c>
      <c r="EW236" s="217"/>
      <c r="EX236" s="217"/>
      <c r="EY236" s="217"/>
      <c r="EZ236" s="217"/>
      <c r="FA236" s="217"/>
      <c r="FB236" s="227"/>
      <c r="FC236" s="328"/>
      <c r="FD236" s="329"/>
      <c r="FE236" s="329"/>
      <c r="FF236" s="329"/>
      <c r="FG236" s="329"/>
      <c r="FH236" s="329"/>
      <c r="FI236" s="236" t="s">
        <v>181</v>
      </c>
      <c r="FJ236" s="217" t="s">
        <v>350</v>
      </c>
      <c r="FK236" s="217" t="s">
        <v>110</v>
      </c>
      <c r="FL236" s="217"/>
      <c r="FM236" s="217"/>
      <c r="FN236" s="217"/>
      <c r="FO236" s="217"/>
      <c r="FP236" s="227"/>
      <c r="FQ236" s="227"/>
      <c r="FR236" s="236" t="s">
        <v>181</v>
      </c>
      <c r="FS236" s="390" t="s">
        <v>110</v>
      </c>
      <c r="FT236" s="391" t="s">
        <v>350</v>
      </c>
      <c r="FU236" s="309" t="s">
        <v>181</v>
      </c>
      <c r="FV236" s="309" t="s">
        <v>110</v>
      </c>
      <c r="FW236" s="227" t="s">
        <v>238</v>
      </c>
      <c r="FX236" s="389"/>
      <c r="FY236" s="390"/>
      <c r="FZ236" s="390"/>
      <c r="GA236" s="390"/>
      <c r="GB236" s="390"/>
      <c r="GC236" s="720"/>
      <c r="GD236" s="236"/>
      <c r="GE236" s="309"/>
      <c r="GF236" s="217"/>
      <c r="GG236" s="217"/>
      <c r="GH236" s="217"/>
      <c r="GI236" s="217"/>
      <c r="GJ236" s="217"/>
      <c r="GK236" s="217"/>
      <c r="GL236" s="217"/>
      <c r="GM236" s="217"/>
      <c r="GN236" s="217"/>
      <c r="GO236" s="217"/>
      <c r="GP236" s="217"/>
      <c r="GQ236" s="217"/>
      <c r="GR236" s="217"/>
      <c r="GS236" s="217" t="s">
        <v>110</v>
      </c>
      <c r="GT236" s="217" t="s">
        <v>1411</v>
      </c>
      <c r="GU236" s="217"/>
      <c r="GV236" s="217"/>
      <c r="GW236" s="217"/>
      <c r="GX236" s="217" t="s">
        <v>181</v>
      </c>
      <c r="GY236" s="217" t="s">
        <v>110</v>
      </c>
      <c r="GZ236" s="217" t="s">
        <v>1440</v>
      </c>
      <c r="HA236" s="217"/>
      <c r="HB236" s="217"/>
      <c r="HC236" s="227"/>
      <c r="HD236" s="236"/>
      <c r="HE236" s="217"/>
      <c r="HF236" s="217"/>
      <c r="HG236" s="217" t="s">
        <v>181</v>
      </c>
      <c r="HH236" s="217" t="s">
        <v>110</v>
      </c>
      <c r="HI236" s="217" t="s">
        <v>435</v>
      </c>
      <c r="HJ236" s="217"/>
      <c r="HK236" s="217"/>
      <c r="HL236" s="217"/>
      <c r="HM236" s="217"/>
      <c r="HN236" s="217"/>
      <c r="HO236" s="227"/>
      <c r="HP236" s="1060"/>
      <c r="HQ236" s="1060"/>
      <c r="HR236" s="1060"/>
      <c r="HS236" s="1060" t="s">
        <v>181</v>
      </c>
      <c r="HT236" s="1060"/>
      <c r="HU236" s="1060"/>
      <c r="HV236" s="1060"/>
      <c r="HW236" s="1060"/>
      <c r="HX236" s="1060"/>
      <c r="HY236" s="1060"/>
      <c r="HZ236" s="1060"/>
      <c r="IA236" s="1060"/>
      <c r="IB236" s="1060"/>
      <c r="IC236" s="1060"/>
      <c r="ID236" s="1060"/>
      <c r="IE236" s="1060" t="s">
        <v>181</v>
      </c>
      <c r="IF236" s="1060"/>
      <c r="IG236" s="1060"/>
      <c r="IH236" s="1060"/>
      <c r="II236" s="1060"/>
      <c r="IJ236" s="1060"/>
      <c r="IK236" s="1060"/>
      <c r="IL236" s="1060"/>
      <c r="IM236" s="1060"/>
    </row>
    <row r="237" spans="1:247" s="221" customFormat="1" ht="14.45" customHeight="1" thickBot="1" x14ac:dyDescent="0.3">
      <c r="A237" s="210">
        <v>236</v>
      </c>
      <c r="B237" s="210" t="s">
        <v>1665</v>
      </c>
      <c r="C237" s="210" t="s">
        <v>1666</v>
      </c>
      <c r="D237" s="412" t="s">
        <v>3945</v>
      </c>
      <c r="E237" s="1364" t="s">
        <v>4370</v>
      </c>
      <c r="F237" s="210">
        <v>96176468156</v>
      </c>
      <c r="G237" s="213" t="s">
        <v>96</v>
      </c>
      <c r="H237" s="1135">
        <v>34972</v>
      </c>
      <c r="I237" s="210">
        <v>29</v>
      </c>
      <c r="J237" s="210"/>
      <c r="K237" s="213" t="s">
        <v>110</v>
      </c>
      <c r="L237" s="213"/>
      <c r="M237" s="214" t="s">
        <v>1675</v>
      </c>
      <c r="N237" s="214"/>
      <c r="O237" s="214"/>
      <c r="P237" s="214"/>
      <c r="Q237" s="213" t="s">
        <v>1676</v>
      </c>
      <c r="R237" s="213"/>
      <c r="S237" s="213">
        <v>2018</v>
      </c>
      <c r="T237" s="213"/>
      <c r="U237" s="217" t="s">
        <v>100</v>
      </c>
      <c r="V237" s="217"/>
      <c r="W237" s="214" t="s">
        <v>1677</v>
      </c>
      <c r="X237" s="214"/>
      <c r="Y237" s="214" t="s">
        <v>102</v>
      </c>
      <c r="Z237" s="214"/>
      <c r="AA237" s="214" t="s">
        <v>377</v>
      </c>
      <c r="AB237" s="214"/>
      <c r="AC237" s="214"/>
      <c r="AD237" s="214"/>
      <c r="AE237" s="214" t="s">
        <v>1678</v>
      </c>
      <c r="AF237" s="472" t="s">
        <v>103</v>
      </c>
      <c r="AG237" s="472" t="s">
        <v>104</v>
      </c>
      <c r="AH237" s="213" t="s">
        <v>119</v>
      </c>
      <c r="AI237" s="210" t="s">
        <v>1679</v>
      </c>
      <c r="AJ237" s="213" t="s">
        <v>834</v>
      </c>
      <c r="AK237" s="1140">
        <v>45467</v>
      </c>
      <c r="AL237" s="217" t="s">
        <v>102</v>
      </c>
      <c r="AM237" s="472" t="s">
        <v>102</v>
      </c>
      <c r="AN237" s="214" t="s">
        <v>154</v>
      </c>
      <c r="AO237" s="222" t="s">
        <v>140</v>
      </c>
      <c r="AP237" s="213" t="s">
        <v>110</v>
      </c>
      <c r="AQ237" s="215" t="s">
        <v>482</v>
      </c>
      <c r="AR237" s="216">
        <v>145</v>
      </c>
      <c r="AS237" s="252" t="s">
        <v>170</v>
      </c>
      <c r="AT237" s="472" t="s">
        <v>102</v>
      </c>
      <c r="AU237" s="217" t="s">
        <v>171</v>
      </c>
      <c r="AV237" s="474" t="s">
        <v>12</v>
      </c>
      <c r="AW237" s="472" t="s">
        <v>1364</v>
      </c>
      <c r="AX237" s="999" t="s">
        <v>1133</v>
      </c>
      <c r="AY237" s="210" t="s">
        <v>1133</v>
      </c>
      <c r="AZ237" s="210" t="s">
        <v>177</v>
      </c>
      <c r="BA237" s="210" t="s">
        <v>1409</v>
      </c>
      <c r="BB237" s="255" t="s">
        <v>179</v>
      </c>
      <c r="BC237" s="1215"/>
      <c r="BD237" s="227" t="s">
        <v>1680</v>
      </c>
      <c r="BE237" s="688">
        <v>3</v>
      </c>
      <c r="BF237" s="690">
        <v>2</v>
      </c>
      <c r="BG237" s="690">
        <f t="shared" si="123"/>
        <v>1</v>
      </c>
      <c r="BH237" s="251">
        <v>0</v>
      </c>
      <c r="BI237" s="225">
        <v>0</v>
      </c>
      <c r="BJ237" s="225">
        <v>0</v>
      </c>
      <c r="BK237" s="225">
        <v>0</v>
      </c>
      <c r="BL237" s="218">
        <f t="shared" si="120"/>
        <v>3</v>
      </c>
      <c r="BM237" s="226">
        <f t="shared" si="121"/>
        <v>2</v>
      </c>
      <c r="BN237" s="218">
        <f>15-BM237</f>
        <v>13</v>
      </c>
      <c r="BO237" s="472" t="s">
        <v>97</v>
      </c>
      <c r="BP237" s="472" t="s">
        <v>102</v>
      </c>
      <c r="BQ237" s="472" t="s">
        <v>97</v>
      </c>
      <c r="BR237" s="472" t="s">
        <v>102</v>
      </c>
      <c r="BS237" s="472" t="s">
        <v>97</v>
      </c>
      <c r="BT237" s="472" t="s">
        <v>102</v>
      </c>
      <c r="BU237" s="472" t="s">
        <v>97</v>
      </c>
      <c r="BV237" s="472" t="s">
        <v>102</v>
      </c>
      <c r="BW237" s="472" t="s">
        <v>97</v>
      </c>
      <c r="BX237" s="472" t="s">
        <v>102</v>
      </c>
      <c r="BY237" s="472" t="s">
        <v>97</v>
      </c>
      <c r="BZ237" s="472" t="s">
        <v>102</v>
      </c>
      <c r="CA237" s="473" t="s">
        <v>97</v>
      </c>
      <c r="CB237" s="473" t="s">
        <v>102</v>
      </c>
      <c r="CC237" s="473" t="s">
        <v>97</v>
      </c>
      <c r="CD237" s="473" t="s">
        <v>102</v>
      </c>
      <c r="CE237" s="473" t="s">
        <v>97</v>
      </c>
      <c r="CF237" s="473" t="s">
        <v>102</v>
      </c>
      <c r="CG237" s="473" t="s">
        <v>97</v>
      </c>
      <c r="CH237" s="473" t="s">
        <v>102</v>
      </c>
      <c r="CI237" s="473" t="s">
        <v>97</v>
      </c>
      <c r="CJ237" s="473" t="s">
        <v>102</v>
      </c>
      <c r="CK237" s="473" t="s">
        <v>97</v>
      </c>
      <c r="CL237" s="473" t="s">
        <v>102</v>
      </c>
      <c r="CM237" s="473" t="s">
        <v>97</v>
      </c>
      <c r="CN237" s="473" t="s">
        <v>102</v>
      </c>
      <c r="CO237" s="473" t="s">
        <v>97</v>
      </c>
      <c r="CP237" s="473" t="s">
        <v>102</v>
      </c>
      <c r="CQ237" s="210" t="s">
        <v>97</v>
      </c>
      <c r="CR237" s="210" t="s">
        <v>102</v>
      </c>
      <c r="CS237" s="210" t="s">
        <v>97</v>
      </c>
      <c r="CT237" s="210" t="s">
        <v>102</v>
      </c>
      <c r="CU237" s="210" t="s">
        <v>97</v>
      </c>
      <c r="CV237" s="210" t="s">
        <v>102</v>
      </c>
      <c r="CW237" s="210" t="s">
        <v>97</v>
      </c>
      <c r="CX237" s="210" t="s">
        <v>102</v>
      </c>
      <c r="CY237" s="210" t="s">
        <v>97</v>
      </c>
      <c r="CZ237" s="210" t="s">
        <v>102</v>
      </c>
      <c r="DA237" s="210" t="s">
        <v>97</v>
      </c>
      <c r="DB237" s="210" t="s">
        <v>102</v>
      </c>
      <c r="DC237" s="210" t="s">
        <v>97</v>
      </c>
      <c r="DD237" s="210" t="s">
        <v>102</v>
      </c>
      <c r="DE237" s="210" t="s">
        <v>97</v>
      </c>
      <c r="DF237" s="210" t="s">
        <v>102</v>
      </c>
      <c r="DG237" s="210" t="s">
        <v>97</v>
      </c>
      <c r="DH237" s="210" t="s">
        <v>102</v>
      </c>
      <c r="DI237" s="210" t="s">
        <v>97</v>
      </c>
      <c r="DJ237" s="210" t="s">
        <v>102</v>
      </c>
      <c r="DK237" s="210" t="s">
        <v>97</v>
      </c>
      <c r="DL237" s="210" t="s">
        <v>102</v>
      </c>
      <c r="DM237" s="210" t="s">
        <v>97</v>
      </c>
      <c r="DN237" s="210" t="s">
        <v>102</v>
      </c>
      <c r="DO237" s="210" t="s">
        <v>97</v>
      </c>
      <c r="DP237" s="210" t="s">
        <v>102</v>
      </c>
      <c r="DQ237" s="210" t="s">
        <v>97</v>
      </c>
      <c r="DR237" s="210" t="s">
        <v>102</v>
      </c>
      <c r="DS237" s="210" t="s">
        <v>97</v>
      </c>
      <c r="DT237" s="210" t="s">
        <v>102</v>
      </c>
      <c r="DU237" s="210" t="s">
        <v>97</v>
      </c>
      <c r="DV237" s="210" t="s">
        <v>102</v>
      </c>
      <c r="DW237" s="210" t="s">
        <v>97</v>
      </c>
      <c r="DX237" s="210" t="s">
        <v>102</v>
      </c>
      <c r="DY237" s="217" t="s">
        <v>97</v>
      </c>
      <c r="DZ237" s="217" t="s">
        <v>102</v>
      </c>
      <c r="EA237" s="217" t="s">
        <v>97</v>
      </c>
      <c r="EB237" s="217" t="s">
        <v>102</v>
      </c>
      <c r="EC237" s="217" t="s">
        <v>97</v>
      </c>
      <c r="ED237" s="217" t="s">
        <v>102</v>
      </c>
      <c r="EE237" s="210" t="s">
        <v>97</v>
      </c>
      <c r="EF237" s="210" t="s">
        <v>102</v>
      </c>
      <c r="EG237" s="210" t="s">
        <v>97</v>
      </c>
      <c r="EH237" s="210" t="s">
        <v>102</v>
      </c>
      <c r="EI237" s="217" t="s">
        <v>97</v>
      </c>
      <c r="EJ237" s="217" t="s">
        <v>102</v>
      </c>
      <c r="EK237" s="217" t="s">
        <v>97</v>
      </c>
      <c r="EL237" s="217" t="s">
        <v>102</v>
      </c>
      <c r="EM237" s="210" t="s">
        <v>97</v>
      </c>
      <c r="EN237" s="210" t="s">
        <v>102</v>
      </c>
      <c r="EO237" s="210" t="s">
        <v>97</v>
      </c>
      <c r="EP237" s="326" t="s">
        <v>102</v>
      </c>
      <c r="EQ237" s="217" t="s">
        <v>110</v>
      </c>
      <c r="ER237" s="217" t="s">
        <v>143</v>
      </c>
      <c r="ES237" s="217" t="s">
        <v>97</v>
      </c>
      <c r="ET237" s="227" t="s">
        <v>102</v>
      </c>
      <c r="EU237" s="217" t="s">
        <v>110</v>
      </c>
      <c r="EV237" s="217" t="s">
        <v>143</v>
      </c>
      <c r="EW237" s="309"/>
      <c r="EX237" s="217"/>
      <c r="EY237" s="217"/>
      <c r="EZ237" s="217"/>
      <c r="FA237" s="217"/>
      <c r="FB237" s="227"/>
      <c r="FC237" s="217" t="s">
        <v>97</v>
      </c>
      <c r="FD237" s="217" t="s">
        <v>102</v>
      </c>
      <c r="FE237" s="217" t="s">
        <v>97</v>
      </c>
      <c r="FF237" s="217" t="s">
        <v>102</v>
      </c>
      <c r="FG237" s="217" t="s">
        <v>97</v>
      </c>
      <c r="FH237" s="217" t="s">
        <v>102</v>
      </c>
      <c r="FI237" s="309"/>
      <c r="FJ237" s="217"/>
      <c r="FK237" s="217"/>
      <c r="FL237" s="217"/>
      <c r="FM237" s="217"/>
      <c r="FN237" s="217"/>
      <c r="FO237" s="217"/>
      <c r="FP237" s="227"/>
      <c r="FQ237" s="237"/>
      <c r="FR237" s="333"/>
      <c r="FS237" s="333"/>
      <c r="FT237" s="333"/>
      <c r="FU237" s="309"/>
      <c r="FV237" s="309"/>
      <c r="FW237" s="217"/>
      <c r="FX237" s="333"/>
      <c r="FY237" s="333"/>
      <c r="FZ237" s="333"/>
      <c r="GA237" s="333"/>
      <c r="GB237" s="333"/>
      <c r="GC237" s="683"/>
      <c r="GD237" s="236" t="s">
        <v>97</v>
      </c>
      <c r="GE237" s="309"/>
      <c r="GF237" s="217"/>
      <c r="GG237" s="217"/>
      <c r="GH237" s="217"/>
      <c r="GI237" s="217"/>
      <c r="GJ237" s="217" t="s">
        <v>97</v>
      </c>
      <c r="GK237" s="217" t="s">
        <v>102</v>
      </c>
      <c r="GL237" s="217" t="s">
        <v>110</v>
      </c>
      <c r="GM237" s="217" t="s">
        <v>102</v>
      </c>
      <c r="GN237" s="217" t="s">
        <v>97</v>
      </c>
      <c r="GO237" s="217" t="s">
        <v>102</v>
      </c>
      <c r="GP237" s="217"/>
      <c r="GQ237" s="217"/>
      <c r="GR237" s="217"/>
      <c r="GS237" s="217"/>
      <c r="GT237" s="217" t="s">
        <v>339</v>
      </c>
      <c r="GU237" s="217"/>
      <c r="GV237" s="217"/>
      <c r="GW237" s="217"/>
      <c r="GX237" s="217"/>
      <c r="GY237" s="217"/>
      <c r="GZ237" s="217"/>
      <c r="HA237" s="217"/>
      <c r="HB237" s="217"/>
      <c r="HC237" s="227"/>
      <c r="HD237" s="236"/>
      <c r="HE237" s="217"/>
      <c r="HF237" s="217"/>
      <c r="HG237" s="217"/>
      <c r="HH237" s="217"/>
      <c r="HI237" s="217"/>
      <c r="HJ237" s="217"/>
      <c r="HK237" s="217"/>
      <c r="HL237" s="217"/>
      <c r="HM237" s="217"/>
      <c r="HN237" s="217"/>
      <c r="HO237" s="227"/>
      <c r="HP237" s="1060"/>
      <c r="HQ237" s="1060"/>
      <c r="HR237" s="1060"/>
      <c r="HS237" s="1060"/>
      <c r="HT237" s="1060"/>
      <c r="HU237" s="1060"/>
      <c r="HV237" s="1060"/>
      <c r="HW237" s="1060"/>
      <c r="HX237" s="1060"/>
      <c r="HY237" s="1060"/>
      <c r="HZ237" s="1060"/>
      <c r="IA237" s="1060"/>
      <c r="IB237" s="1060"/>
      <c r="IC237" s="1060"/>
      <c r="ID237" s="1060"/>
      <c r="IE237" s="1060"/>
      <c r="IF237" s="1060"/>
      <c r="IG237" s="1060"/>
      <c r="IH237" s="1060"/>
      <c r="II237" s="1060"/>
      <c r="IJ237" s="1060"/>
      <c r="IK237" s="1060"/>
      <c r="IL237" s="1060"/>
      <c r="IM237" s="1060"/>
    </row>
    <row r="238" spans="1:247" s="221" customFormat="1" ht="14.45" customHeight="1" thickBot="1" x14ac:dyDescent="0.3">
      <c r="A238" s="210">
        <v>237</v>
      </c>
      <c r="B238" s="210" t="s">
        <v>1673</v>
      </c>
      <c r="C238" s="210" t="s">
        <v>1674</v>
      </c>
      <c r="D238" s="412" t="s">
        <v>3946</v>
      </c>
      <c r="E238" s="1364" t="s">
        <v>4371</v>
      </c>
      <c r="F238" s="210">
        <v>97455133167</v>
      </c>
      <c r="G238" s="213" t="s">
        <v>147</v>
      </c>
      <c r="H238" s="1135">
        <v>32377</v>
      </c>
      <c r="I238" s="210">
        <v>36</v>
      </c>
      <c r="J238" s="210"/>
      <c r="K238" s="213" t="s">
        <v>110</v>
      </c>
      <c r="L238" s="213"/>
      <c r="M238" s="214" t="s">
        <v>1683</v>
      </c>
      <c r="N238" s="214"/>
      <c r="O238" s="214"/>
      <c r="P238" s="214"/>
      <c r="Q238" s="213" t="s">
        <v>918</v>
      </c>
      <c r="R238" s="213"/>
      <c r="S238" s="213">
        <v>2012</v>
      </c>
      <c r="T238" s="213"/>
      <c r="U238" s="217" t="s">
        <v>385</v>
      </c>
      <c r="V238" s="217"/>
      <c r="W238" s="214" t="s">
        <v>101</v>
      </c>
      <c r="X238" s="214"/>
      <c r="Y238" s="214" t="s">
        <v>102</v>
      </c>
      <c r="Z238" s="214"/>
      <c r="AA238" s="214" t="s">
        <v>191</v>
      </c>
      <c r="AB238" s="214"/>
      <c r="AC238" s="214"/>
      <c r="AD238" s="214"/>
      <c r="AE238" s="214" t="s">
        <v>1684</v>
      </c>
      <c r="AF238" s="472" t="s">
        <v>192</v>
      </c>
      <c r="AG238" s="472" t="s">
        <v>193</v>
      </c>
      <c r="AH238" s="213" t="s">
        <v>119</v>
      </c>
      <c r="AI238" s="210" t="s">
        <v>1685</v>
      </c>
      <c r="AJ238" s="213" t="s">
        <v>1686</v>
      </c>
      <c r="AK238" s="1140">
        <v>45467</v>
      </c>
      <c r="AL238" s="217" t="s">
        <v>102</v>
      </c>
      <c r="AM238" s="472" t="s">
        <v>102</v>
      </c>
      <c r="AN238" s="214" t="s">
        <v>154</v>
      </c>
      <c r="AO238" s="222" t="s">
        <v>122</v>
      </c>
      <c r="AP238" s="213" t="s">
        <v>1687</v>
      </c>
      <c r="AQ238" s="215" t="s">
        <v>515</v>
      </c>
      <c r="AR238" s="216" t="s">
        <v>515</v>
      </c>
      <c r="AS238" s="213" t="s">
        <v>107</v>
      </c>
      <c r="AT238" s="472" t="s">
        <v>102</v>
      </c>
      <c r="AU238" s="217" t="s">
        <v>460</v>
      </c>
      <c r="AV238" s="474" t="s">
        <v>12</v>
      </c>
      <c r="AW238" s="472" t="s">
        <v>1364</v>
      </c>
      <c r="AX238" s="999" t="s">
        <v>1133</v>
      </c>
      <c r="AY238" s="472" t="s">
        <v>12</v>
      </c>
      <c r="AZ238" s="210" t="s">
        <v>335</v>
      </c>
      <c r="BA238" s="210" t="s">
        <v>495</v>
      </c>
      <c r="BB238" s="1210" t="s">
        <v>372</v>
      </c>
      <c r="BC238" s="1216"/>
      <c r="BD238" s="683" t="s">
        <v>935</v>
      </c>
      <c r="BE238" s="228">
        <v>1</v>
      </c>
      <c r="BF238" s="219">
        <v>1</v>
      </c>
      <c r="BG238" s="219">
        <f t="shared" si="123"/>
        <v>0</v>
      </c>
      <c r="BH238" s="219">
        <v>6</v>
      </c>
      <c r="BI238" s="219">
        <v>6</v>
      </c>
      <c r="BJ238" s="219">
        <v>0</v>
      </c>
      <c r="BK238" s="219">
        <v>0</v>
      </c>
      <c r="BL238" s="218">
        <f t="shared" si="120"/>
        <v>7</v>
      </c>
      <c r="BM238" s="226">
        <f t="shared" si="121"/>
        <v>7</v>
      </c>
      <c r="BN238" s="218">
        <f>13-BM238</f>
        <v>6</v>
      </c>
      <c r="BO238" s="472" t="s">
        <v>97</v>
      </c>
      <c r="BP238" s="472" t="s">
        <v>102</v>
      </c>
      <c r="BQ238" s="472" t="s">
        <v>97</v>
      </c>
      <c r="BR238" s="472" t="s">
        <v>102</v>
      </c>
      <c r="BS238" s="472" t="s">
        <v>97</v>
      </c>
      <c r="BT238" s="472" t="s">
        <v>102</v>
      </c>
      <c r="BU238" s="472" t="s">
        <v>97</v>
      </c>
      <c r="BV238" s="472" t="s">
        <v>102</v>
      </c>
      <c r="BW238" s="472" t="s">
        <v>97</v>
      </c>
      <c r="BX238" s="472" t="s">
        <v>102</v>
      </c>
      <c r="BY238" s="472" t="s">
        <v>97</v>
      </c>
      <c r="BZ238" s="472" t="s">
        <v>102</v>
      </c>
      <c r="CA238" s="473" t="s">
        <v>97</v>
      </c>
      <c r="CB238" s="473" t="s">
        <v>102</v>
      </c>
      <c r="CC238" s="473" t="s">
        <v>97</v>
      </c>
      <c r="CD238" s="473" t="s">
        <v>102</v>
      </c>
      <c r="CE238" s="473" t="s">
        <v>97</v>
      </c>
      <c r="CF238" s="473" t="s">
        <v>102</v>
      </c>
      <c r="CG238" s="473" t="s">
        <v>97</v>
      </c>
      <c r="CH238" s="473" t="s">
        <v>102</v>
      </c>
      <c r="CI238" s="473" t="s">
        <v>97</v>
      </c>
      <c r="CJ238" s="473" t="s">
        <v>102</v>
      </c>
      <c r="CK238" s="473" t="s">
        <v>97</v>
      </c>
      <c r="CL238" s="473" t="s">
        <v>102</v>
      </c>
      <c r="CM238" s="473" t="s">
        <v>97</v>
      </c>
      <c r="CN238" s="473" t="s">
        <v>102</v>
      </c>
      <c r="CO238" s="473" t="s">
        <v>97</v>
      </c>
      <c r="CP238" s="473" t="s">
        <v>102</v>
      </c>
      <c r="CQ238" s="210" t="s">
        <v>97</v>
      </c>
      <c r="CR238" s="210" t="s">
        <v>102</v>
      </c>
      <c r="CS238" s="210" t="s">
        <v>97</v>
      </c>
      <c r="CT238" s="210" t="s">
        <v>102</v>
      </c>
      <c r="CU238" s="210" t="s">
        <v>97</v>
      </c>
      <c r="CV238" s="210" t="s">
        <v>102</v>
      </c>
      <c r="CW238" s="210" t="s">
        <v>97</v>
      </c>
      <c r="CX238" s="210" t="s">
        <v>102</v>
      </c>
      <c r="CY238" s="210" t="s">
        <v>97</v>
      </c>
      <c r="CZ238" s="210" t="s">
        <v>102</v>
      </c>
      <c r="DA238" s="210" t="s">
        <v>97</v>
      </c>
      <c r="DB238" s="210" t="s">
        <v>102</v>
      </c>
      <c r="DC238" s="210" t="s">
        <v>97</v>
      </c>
      <c r="DD238" s="210" t="s">
        <v>102</v>
      </c>
      <c r="DE238" s="210" t="s">
        <v>97</v>
      </c>
      <c r="DF238" s="210" t="s">
        <v>102</v>
      </c>
      <c r="DG238" s="210" t="s">
        <v>97</v>
      </c>
      <c r="DH238" s="210" t="s">
        <v>102</v>
      </c>
      <c r="DI238" s="210" t="s">
        <v>97</v>
      </c>
      <c r="DJ238" s="210" t="s">
        <v>102</v>
      </c>
      <c r="DK238" s="210" t="s">
        <v>97</v>
      </c>
      <c r="DL238" s="210" t="s">
        <v>102</v>
      </c>
      <c r="DM238" s="210" t="s">
        <v>97</v>
      </c>
      <c r="DN238" s="210" t="s">
        <v>102</v>
      </c>
      <c r="DO238" s="210" t="s">
        <v>97</v>
      </c>
      <c r="DP238" s="210" t="s">
        <v>102</v>
      </c>
      <c r="DQ238" s="210" t="s">
        <v>97</v>
      </c>
      <c r="DR238" s="210" t="s">
        <v>102</v>
      </c>
      <c r="DS238" s="210" t="s">
        <v>97</v>
      </c>
      <c r="DT238" s="210" t="s">
        <v>102</v>
      </c>
      <c r="DU238" s="210" t="s">
        <v>97</v>
      </c>
      <c r="DV238" s="210" t="s">
        <v>102</v>
      </c>
      <c r="DW238" s="210" t="s">
        <v>97</v>
      </c>
      <c r="DX238" s="210" t="s">
        <v>102</v>
      </c>
      <c r="DY238" s="217" t="s">
        <v>97</v>
      </c>
      <c r="DZ238" s="217" t="s">
        <v>102</v>
      </c>
      <c r="EA238" s="217" t="s">
        <v>97</v>
      </c>
      <c r="EB238" s="217" t="s">
        <v>102</v>
      </c>
      <c r="EC238" s="217" t="s">
        <v>97</v>
      </c>
      <c r="ED238" s="217" t="s">
        <v>102</v>
      </c>
      <c r="EE238" s="210" t="s">
        <v>97</v>
      </c>
      <c r="EF238" s="210" t="s">
        <v>102</v>
      </c>
      <c r="EG238" s="210" t="s">
        <v>97</v>
      </c>
      <c r="EH238" s="210" t="s">
        <v>102</v>
      </c>
      <c r="EI238" s="217" t="s">
        <v>97</v>
      </c>
      <c r="EJ238" s="217" t="s">
        <v>102</v>
      </c>
      <c r="EK238" s="217" t="s">
        <v>97</v>
      </c>
      <c r="EL238" s="217" t="s">
        <v>102</v>
      </c>
      <c r="EM238" s="210" t="s">
        <v>97</v>
      </c>
      <c r="EN238" s="210" t="s">
        <v>102</v>
      </c>
      <c r="EO238" s="210" t="s">
        <v>97</v>
      </c>
      <c r="EP238" s="326" t="s">
        <v>102</v>
      </c>
      <c r="EQ238" s="217" t="s">
        <v>97</v>
      </c>
      <c r="ER238" s="217" t="s">
        <v>102</v>
      </c>
      <c r="ES238" s="217" t="s">
        <v>97</v>
      </c>
      <c r="ET238" s="227" t="s">
        <v>102</v>
      </c>
      <c r="EU238" s="217" t="s">
        <v>97</v>
      </c>
      <c r="EV238" s="217" t="s">
        <v>102</v>
      </c>
      <c r="EW238" s="309"/>
      <c r="EX238" s="217"/>
      <c r="EY238" s="217"/>
      <c r="EZ238" s="217"/>
      <c r="FA238" s="217"/>
      <c r="FB238" s="227"/>
      <c r="FC238" s="217" t="s">
        <v>97</v>
      </c>
      <c r="FD238" s="217" t="s">
        <v>102</v>
      </c>
      <c r="FE238" s="217" t="s">
        <v>97</v>
      </c>
      <c r="FF238" s="217" t="s">
        <v>102</v>
      </c>
      <c r="FG238" s="217" t="s">
        <v>110</v>
      </c>
      <c r="FH238" s="217" t="s">
        <v>287</v>
      </c>
      <c r="FI238" s="309"/>
      <c r="FJ238" s="217"/>
      <c r="FK238" s="217"/>
      <c r="FL238" s="217"/>
      <c r="FM238" s="217"/>
      <c r="FN238" s="217"/>
      <c r="FO238" s="217"/>
      <c r="FP238" s="227"/>
      <c r="FQ238" s="237"/>
      <c r="FR238" s="217"/>
      <c r="FS238" s="217"/>
      <c r="FT238" s="217"/>
      <c r="FU238" s="309"/>
      <c r="FV238" s="309"/>
      <c r="FW238" s="217"/>
      <c r="FX238" s="217"/>
      <c r="FY238" s="217"/>
      <c r="FZ238" s="217"/>
      <c r="GA238" s="217"/>
      <c r="GB238" s="217"/>
      <c r="GC238" s="227"/>
      <c r="GD238" s="742" t="s">
        <v>181</v>
      </c>
      <c r="GE238" s="835" t="s">
        <v>110</v>
      </c>
      <c r="GF238" s="217" t="s">
        <v>110</v>
      </c>
      <c r="GG238" s="217" t="s">
        <v>110</v>
      </c>
      <c r="GH238" s="217" t="s">
        <v>97</v>
      </c>
      <c r="GI238" s="217" t="s">
        <v>287</v>
      </c>
      <c r="GJ238" s="217"/>
      <c r="GK238" s="217"/>
      <c r="GL238" s="217"/>
      <c r="GM238" s="217"/>
      <c r="GN238" s="217"/>
      <c r="GO238" s="217"/>
      <c r="GP238" s="790" t="s">
        <v>181</v>
      </c>
      <c r="GQ238" s="210" t="s">
        <v>97</v>
      </c>
      <c r="GR238" s="217" t="s">
        <v>287</v>
      </c>
      <c r="GS238" s="217" t="s">
        <v>110</v>
      </c>
      <c r="GT238" s="217" t="s">
        <v>1411</v>
      </c>
      <c r="GU238" s="217"/>
      <c r="GV238" s="217"/>
      <c r="GW238" s="217"/>
      <c r="GX238" s="217"/>
      <c r="GY238" s="217"/>
      <c r="GZ238" s="217"/>
      <c r="HA238" s="217"/>
      <c r="HB238" s="217"/>
      <c r="HC238" s="227"/>
      <c r="HD238" s="742" t="s">
        <v>181</v>
      </c>
      <c r="HE238" s="217"/>
      <c r="HF238" s="217" t="s">
        <v>287</v>
      </c>
      <c r="HG238" s="217"/>
      <c r="HH238" s="217"/>
      <c r="HI238" s="217"/>
      <c r="HJ238" s="217"/>
      <c r="HK238" s="217"/>
      <c r="HL238" s="217"/>
      <c r="HM238" s="217"/>
      <c r="HN238" s="217"/>
      <c r="HO238" s="227"/>
      <c r="HP238" s="1061" t="s">
        <v>181</v>
      </c>
      <c r="HQ238" s="1060"/>
      <c r="HR238" s="1060"/>
      <c r="HS238" s="1061" t="s">
        <v>181</v>
      </c>
      <c r="HT238" s="1060"/>
      <c r="HU238" s="1060"/>
      <c r="HV238" s="1060"/>
      <c r="HW238" s="1060"/>
      <c r="HX238" s="1060"/>
      <c r="HY238" s="1060"/>
      <c r="HZ238" s="1060"/>
      <c r="IA238" s="1060"/>
      <c r="IB238" s="1061" t="s">
        <v>181</v>
      </c>
      <c r="IC238" s="1060"/>
      <c r="ID238" s="1060"/>
      <c r="IE238" s="1061" t="s">
        <v>181</v>
      </c>
      <c r="IF238" s="1060"/>
      <c r="IG238" s="1060"/>
      <c r="IH238" s="1060"/>
      <c r="II238" s="1060"/>
      <c r="IJ238" s="1060"/>
      <c r="IK238" s="1060"/>
      <c r="IL238" s="1060"/>
      <c r="IM238" s="1060"/>
    </row>
    <row r="239" spans="1:247" s="221" customFormat="1" ht="14.45" customHeight="1" thickBot="1" x14ac:dyDescent="0.3">
      <c r="A239" s="210">
        <v>238</v>
      </c>
      <c r="B239" s="210" t="s">
        <v>1681</v>
      </c>
      <c r="C239" s="210" t="s">
        <v>1682</v>
      </c>
      <c r="D239" s="412" t="s">
        <v>3947</v>
      </c>
      <c r="E239" s="1364" t="s">
        <v>4372</v>
      </c>
      <c r="F239" s="210">
        <v>966582442964</v>
      </c>
      <c r="G239" s="213" t="s">
        <v>147</v>
      </c>
      <c r="H239" s="1135">
        <v>34294</v>
      </c>
      <c r="I239" s="210">
        <v>31</v>
      </c>
      <c r="J239" s="210"/>
      <c r="K239" s="213" t="s">
        <v>489</v>
      </c>
      <c r="L239" s="213"/>
      <c r="M239" s="214" t="s">
        <v>1690</v>
      </c>
      <c r="N239" s="214"/>
      <c r="O239" s="214"/>
      <c r="P239" s="214"/>
      <c r="Q239" s="213" t="s">
        <v>639</v>
      </c>
      <c r="R239" s="213"/>
      <c r="S239" s="213">
        <v>2017</v>
      </c>
      <c r="T239" s="213"/>
      <c r="U239" s="217" t="s">
        <v>1531</v>
      </c>
      <c r="V239" s="217"/>
      <c r="W239" s="214" t="s">
        <v>211</v>
      </c>
      <c r="X239" s="214"/>
      <c r="Y239" s="214" t="s">
        <v>102</v>
      </c>
      <c r="Z239" s="214"/>
      <c r="AA239" s="214" t="s">
        <v>191</v>
      </c>
      <c r="AB239" s="214"/>
      <c r="AC239" s="214"/>
      <c r="AD239" s="214"/>
      <c r="AE239" s="214" t="s">
        <v>1379</v>
      </c>
      <c r="AF239" s="472" t="s">
        <v>192</v>
      </c>
      <c r="AG239" s="472" t="s">
        <v>193</v>
      </c>
      <c r="AH239" s="254" t="s">
        <v>119</v>
      </c>
      <c r="AI239" s="255" t="s">
        <v>1691</v>
      </c>
      <c r="AJ239" s="254" t="s">
        <v>1692</v>
      </c>
      <c r="AK239" s="1140">
        <v>45454</v>
      </c>
      <c r="AL239" s="256" t="s">
        <v>102</v>
      </c>
      <c r="AM239" s="472" t="s">
        <v>102</v>
      </c>
      <c r="AN239" s="214" t="s">
        <v>154</v>
      </c>
      <c r="AO239" s="222" t="s">
        <v>236</v>
      </c>
      <c r="AP239" s="213" t="s">
        <v>110</v>
      </c>
      <c r="AQ239" s="215" t="s">
        <v>102</v>
      </c>
      <c r="AR239" s="216" t="s">
        <v>102</v>
      </c>
      <c r="AS239" s="213" t="s">
        <v>107</v>
      </c>
      <c r="AT239" s="472" t="s">
        <v>102</v>
      </c>
      <c r="AU239" s="256" t="s">
        <v>1671</v>
      </c>
      <c r="AV239" s="474" t="s">
        <v>12</v>
      </c>
      <c r="AW239" s="472" t="s">
        <v>1364</v>
      </c>
      <c r="AX239" s="999" t="s">
        <v>1133</v>
      </c>
      <c r="AY239" s="472" t="s">
        <v>12</v>
      </c>
      <c r="AZ239" s="210" t="s">
        <v>177</v>
      </c>
      <c r="BA239" s="746" t="s">
        <v>1365</v>
      </c>
      <c r="BB239" s="1210" t="s">
        <v>372</v>
      </c>
      <c r="BC239" s="1213" t="s">
        <v>1693</v>
      </c>
      <c r="BD239" s="227" t="s">
        <v>1110</v>
      </c>
      <c r="BE239" s="228">
        <v>3</v>
      </c>
      <c r="BF239" s="219">
        <v>3</v>
      </c>
      <c r="BG239" s="219">
        <f t="shared" si="123"/>
        <v>0</v>
      </c>
      <c r="BH239" s="251">
        <v>2</v>
      </c>
      <c r="BI239" s="225">
        <v>0</v>
      </c>
      <c r="BJ239" s="225">
        <v>0</v>
      </c>
      <c r="BK239" s="225">
        <v>0</v>
      </c>
      <c r="BL239" s="218">
        <f t="shared" si="120"/>
        <v>5</v>
      </c>
      <c r="BM239" s="226">
        <f t="shared" si="121"/>
        <v>3</v>
      </c>
      <c r="BN239" s="218">
        <f>15-BM239</f>
        <v>12</v>
      </c>
      <c r="BO239" s="472" t="s">
        <v>97</v>
      </c>
      <c r="BP239" s="472" t="s">
        <v>102</v>
      </c>
      <c r="BQ239" s="472" t="s">
        <v>97</v>
      </c>
      <c r="BR239" s="472" t="s">
        <v>102</v>
      </c>
      <c r="BS239" s="472" t="s">
        <v>97</v>
      </c>
      <c r="BT239" s="472" t="s">
        <v>102</v>
      </c>
      <c r="BU239" s="472" t="s">
        <v>97</v>
      </c>
      <c r="BV239" s="472" t="s">
        <v>102</v>
      </c>
      <c r="BW239" s="472" t="s">
        <v>97</v>
      </c>
      <c r="BX239" s="472" t="s">
        <v>102</v>
      </c>
      <c r="BY239" s="472" t="s">
        <v>97</v>
      </c>
      <c r="BZ239" s="472" t="s">
        <v>102</v>
      </c>
      <c r="CA239" s="473" t="s">
        <v>97</v>
      </c>
      <c r="CB239" s="473" t="s">
        <v>102</v>
      </c>
      <c r="CC239" s="473" t="s">
        <v>97</v>
      </c>
      <c r="CD239" s="473" t="s">
        <v>102</v>
      </c>
      <c r="CE239" s="473" t="s">
        <v>97</v>
      </c>
      <c r="CF239" s="473" t="s">
        <v>102</v>
      </c>
      <c r="CG239" s="473" t="s">
        <v>97</v>
      </c>
      <c r="CH239" s="473" t="s">
        <v>102</v>
      </c>
      <c r="CI239" s="473" t="s">
        <v>97</v>
      </c>
      <c r="CJ239" s="473" t="s">
        <v>102</v>
      </c>
      <c r="CK239" s="473" t="s">
        <v>97</v>
      </c>
      <c r="CL239" s="473" t="s">
        <v>102</v>
      </c>
      <c r="CM239" s="473" t="s">
        <v>97</v>
      </c>
      <c r="CN239" s="473" t="s">
        <v>102</v>
      </c>
      <c r="CO239" s="473" t="s">
        <v>97</v>
      </c>
      <c r="CP239" s="473" t="s">
        <v>102</v>
      </c>
      <c r="CQ239" s="210" t="s">
        <v>97</v>
      </c>
      <c r="CR239" s="210" t="s">
        <v>102</v>
      </c>
      <c r="CS239" s="210" t="s">
        <v>97</v>
      </c>
      <c r="CT239" s="210" t="s">
        <v>102</v>
      </c>
      <c r="CU239" s="210" t="s">
        <v>97</v>
      </c>
      <c r="CV239" s="210" t="s">
        <v>102</v>
      </c>
      <c r="CW239" s="210" t="s">
        <v>97</v>
      </c>
      <c r="CX239" s="210" t="s">
        <v>102</v>
      </c>
      <c r="CY239" s="210" t="s">
        <v>97</v>
      </c>
      <c r="CZ239" s="210" t="s">
        <v>102</v>
      </c>
      <c r="DA239" s="210" t="s">
        <v>97</v>
      </c>
      <c r="DB239" s="210" t="s">
        <v>102</v>
      </c>
      <c r="DC239" s="210" t="s">
        <v>97</v>
      </c>
      <c r="DD239" s="210" t="s">
        <v>102</v>
      </c>
      <c r="DE239" s="210" t="s">
        <v>97</v>
      </c>
      <c r="DF239" s="210" t="s">
        <v>102</v>
      </c>
      <c r="DG239" s="210" t="s">
        <v>97</v>
      </c>
      <c r="DH239" s="210" t="s">
        <v>102</v>
      </c>
      <c r="DI239" s="210" t="s">
        <v>97</v>
      </c>
      <c r="DJ239" s="210" t="s">
        <v>102</v>
      </c>
      <c r="DK239" s="210" t="s">
        <v>97</v>
      </c>
      <c r="DL239" s="210" t="s">
        <v>102</v>
      </c>
      <c r="DM239" s="210" t="s">
        <v>97</v>
      </c>
      <c r="DN239" s="210" t="s">
        <v>102</v>
      </c>
      <c r="DO239" s="210" t="s">
        <v>97</v>
      </c>
      <c r="DP239" s="210" t="s">
        <v>102</v>
      </c>
      <c r="DQ239" s="210" t="s">
        <v>97</v>
      </c>
      <c r="DR239" s="210" t="s">
        <v>102</v>
      </c>
      <c r="DS239" s="210" t="s">
        <v>97</v>
      </c>
      <c r="DT239" s="210" t="s">
        <v>102</v>
      </c>
      <c r="DU239" s="210" t="s">
        <v>97</v>
      </c>
      <c r="DV239" s="210" t="s">
        <v>102</v>
      </c>
      <c r="DW239" s="210" t="s">
        <v>97</v>
      </c>
      <c r="DX239" s="210" t="s">
        <v>102</v>
      </c>
      <c r="DY239" s="217" t="s">
        <v>97</v>
      </c>
      <c r="DZ239" s="217" t="s">
        <v>102</v>
      </c>
      <c r="EA239" s="217" t="s">
        <v>97</v>
      </c>
      <c r="EB239" s="217" t="s">
        <v>102</v>
      </c>
      <c r="EC239" s="217" t="s">
        <v>97</v>
      </c>
      <c r="ED239" s="217" t="s">
        <v>102</v>
      </c>
      <c r="EE239" s="210" t="s">
        <v>97</v>
      </c>
      <c r="EF239" s="210" t="s">
        <v>102</v>
      </c>
      <c r="EG239" s="210" t="s">
        <v>97</v>
      </c>
      <c r="EH239" s="210" t="s">
        <v>102</v>
      </c>
      <c r="EI239" s="217" t="s">
        <v>97</v>
      </c>
      <c r="EJ239" s="217" t="s">
        <v>102</v>
      </c>
      <c r="EK239" s="217" t="s">
        <v>97</v>
      </c>
      <c r="EL239" s="217" t="s">
        <v>102</v>
      </c>
      <c r="EM239" s="210" t="s">
        <v>97</v>
      </c>
      <c r="EN239" s="210" t="s">
        <v>102</v>
      </c>
      <c r="EO239" s="210" t="s">
        <v>97</v>
      </c>
      <c r="EP239" s="210" t="s">
        <v>102</v>
      </c>
      <c r="EQ239" s="331" t="s">
        <v>110</v>
      </c>
      <c r="ER239" s="331" t="s">
        <v>351</v>
      </c>
      <c r="ES239" s="331" t="s">
        <v>110</v>
      </c>
      <c r="ET239" s="682" t="s">
        <v>287</v>
      </c>
      <c r="EU239" s="217" t="s">
        <v>97</v>
      </c>
      <c r="EV239" s="217" t="s">
        <v>102</v>
      </c>
      <c r="EW239" s="309"/>
      <c r="EX239" s="217"/>
      <c r="EY239" s="217"/>
      <c r="EZ239" s="217"/>
      <c r="FA239" s="217"/>
      <c r="FB239" s="227"/>
      <c r="FC239" s="217" t="s">
        <v>97</v>
      </c>
      <c r="FD239" s="217" t="s">
        <v>102</v>
      </c>
      <c r="FE239" s="217" t="s">
        <v>97</v>
      </c>
      <c r="FF239" s="217" t="s">
        <v>102</v>
      </c>
      <c r="FG239" s="217" t="s">
        <v>110</v>
      </c>
      <c r="FH239" s="217" t="s">
        <v>287</v>
      </c>
      <c r="FI239" s="309"/>
      <c r="FJ239" s="217"/>
      <c r="FK239" s="217"/>
      <c r="FL239" s="217"/>
      <c r="FM239" s="217"/>
      <c r="FN239" s="217"/>
      <c r="FO239" s="217"/>
      <c r="FP239" s="227"/>
      <c r="FQ239" s="237"/>
      <c r="FR239" s="217"/>
      <c r="FS239" s="217"/>
      <c r="FT239" s="217"/>
      <c r="FU239" s="309"/>
      <c r="FV239" s="309"/>
      <c r="FW239" s="217"/>
      <c r="FX239" s="217"/>
      <c r="FY239" s="217"/>
      <c r="FZ239" s="217"/>
      <c r="GA239" s="217"/>
      <c r="GB239" s="217"/>
      <c r="GC239" s="227"/>
      <c r="GD239" s="742" t="s">
        <v>181</v>
      </c>
      <c r="GE239" s="835" t="s">
        <v>110</v>
      </c>
      <c r="GF239" s="217" t="s">
        <v>110</v>
      </c>
      <c r="GG239" s="217" t="s">
        <v>110</v>
      </c>
      <c r="GH239" s="217" t="s">
        <v>97</v>
      </c>
      <c r="GI239" s="217" t="s">
        <v>313</v>
      </c>
      <c r="GJ239" s="217"/>
      <c r="GK239" s="217"/>
      <c r="GL239" s="217"/>
      <c r="GM239" s="217"/>
      <c r="GN239" s="217"/>
      <c r="GO239" s="217"/>
      <c r="GP239" s="790"/>
      <c r="GQ239" s="210"/>
      <c r="GR239" s="217"/>
      <c r="GS239" s="217"/>
      <c r="GT239" s="217" t="s">
        <v>339</v>
      </c>
      <c r="GU239" s="217"/>
      <c r="GV239" s="217"/>
      <c r="GW239" s="217"/>
      <c r="GX239" s="217"/>
      <c r="GY239" s="217"/>
      <c r="GZ239" s="217"/>
      <c r="HA239" s="217"/>
      <c r="HB239" s="217"/>
      <c r="HC239" s="227"/>
      <c r="HD239" s="236"/>
      <c r="HE239" s="217"/>
      <c r="HF239" s="217"/>
      <c r="HG239" s="217"/>
      <c r="HH239" s="217"/>
      <c r="HI239" s="217"/>
      <c r="HJ239" s="217"/>
      <c r="HK239" s="217"/>
      <c r="HL239" s="217"/>
      <c r="HM239" s="217"/>
      <c r="HN239" s="217"/>
      <c r="HO239" s="227"/>
      <c r="HP239" s="1060"/>
      <c r="HQ239" s="1060"/>
      <c r="HR239" s="1060"/>
      <c r="HS239" s="1060"/>
      <c r="HT239" s="1060"/>
      <c r="HU239" s="1060"/>
      <c r="HV239" s="1060"/>
      <c r="HW239" s="1060"/>
      <c r="HX239" s="1060"/>
      <c r="HY239" s="1060" t="s">
        <v>184</v>
      </c>
      <c r="HZ239" s="1060"/>
      <c r="IA239" s="1060"/>
      <c r="IB239" s="1060"/>
      <c r="IC239" s="1060"/>
      <c r="ID239" s="1060"/>
      <c r="IE239" s="1060"/>
      <c r="IF239" s="1060"/>
      <c r="IG239" s="1060"/>
      <c r="IH239" s="1060"/>
      <c r="II239" s="1060"/>
      <c r="IJ239" s="1060"/>
      <c r="IK239" s="1060"/>
      <c r="IL239" s="1060"/>
      <c r="IM239" s="1060"/>
    </row>
    <row r="240" spans="1:247" s="221" customFormat="1" ht="14.45" customHeight="1" thickBot="1" x14ac:dyDescent="0.3">
      <c r="A240" s="210">
        <v>239</v>
      </c>
      <c r="B240" s="210" t="s">
        <v>1688</v>
      </c>
      <c r="C240" s="210" t="s">
        <v>1689</v>
      </c>
      <c r="D240" s="412" t="s">
        <v>3948</v>
      </c>
      <c r="E240" s="1364" t="s">
        <v>4373</v>
      </c>
      <c r="F240" s="210">
        <v>96181617481</v>
      </c>
      <c r="G240" s="213" t="s">
        <v>147</v>
      </c>
      <c r="H240" s="1135">
        <v>35688</v>
      </c>
      <c r="I240" s="210">
        <v>27</v>
      </c>
      <c r="J240" s="210"/>
      <c r="K240" s="213" t="s">
        <v>563</v>
      </c>
      <c r="L240" s="213"/>
      <c r="M240" s="214" t="s">
        <v>1767</v>
      </c>
      <c r="N240" s="214"/>
      <c r="O240" s="214"/>
      <c r="P240" s="214"/>
      <c r="Q240" s="213" t="s">
        <v>1696</v>
      </c>
      <c r="R240" s="213"/>
      <c r="S240" s="213">
        <v>2023</v>
      </c>
      <c r="T240" s="213"/>
      <c r="U240" s="217" t="s">
        <v>1571</v>
      </c>
      <c r="V240" s="217"/>
      <c r="W240" s="214" t="s">
        <v>511</v>
      </c>
      <c r="X240" s="214"/>
      <c r="Y240" s="214" t="s">
        <v>102</v>
      </c>
      <c r="Z240" s="214"/>
      <c r="AA240" s="214" t="s">
        <v>4571</v>
      </c>
      <c r="AB240" s="214"/>
      <c r="AC240" s="214"/>
      <c r="AD240" s="214"/>
      <c r="AE240" s="214" t="s">
        <v>1697</v>
      </c>
      <c r="AF240" s="472" t="s">
        <v>192</v>
      </c>
      <c r="AG240" s="472" t="s">
        <v>550</v>
      </c>
      <c r="AH240" s="213" t="s">
        <v>119</v>
      </c>
      <c r="AI240" s="210" t="s">
        <v>1698</v>
      </c>
      <c r="AJ240" s="213" t="s">
        <v>1699</v>
      </c>
      <c r="AK240" s="1140">
        <v>45474</v>
      </c>
      <c r="AL240" s="309" t="s">
        <v>102</v>
      </c>
      <c r="AM240" s="309" t="s">
        <v>1700</v>
      </c>
      <c r="AN240" s="214" t="s">
        <v>166</v>
      </c>
      <c r="AO240" s="253" t="s">
        <v>140</v>
      </c>
      <c r="AP240" s="215" t="s">
        <v>543</v>
      </c>
      <c r="AQ240" s="215" t="s">
        <v>515</v>
      </c>
      <c r="AR240" s="216" t="s">
        <v>515</v>
      </c>
      <c r="AS240" s="213" t="s">
        <v>107</v>
      </c>
      <c r="AT240" s="472" t="s">
        <v>102</v>
      </c>
      <c r="AU240" s="217" t="s">
        <v>1701</v>
      </c>
      <c r="AV240" s="474" t="s">
        <v>12</v>
      </c>
      <c r="AW240" s="472" t="s">
        <v>1364</v>
      </c>
      <c r="AX240" s="999" t="s">
        <v>1133</v>
      </c>
      <c r="AY240" s="472" t="s">
        <v>12</v>
      </c>
      <c r="AZ240" s="210" t="s">
        <v>177</v>
      </c>
      <c r="BA240" s="210" t="s">
        <v>1409</v>
      </c>
      <c r="BB240" s="255" t="s">
        <v>179</v>
      </c>
      <c r="BC240" s="1215"/>
      <c r="BD240" s="946" t="s">
        <v>1702</v>
      </c>
      <c r="BE240" s="688">
        <v>3</v>
      </c>
      <c r="BF240" s="687">
        <v>1</v>
      </c>
      <c r="BG240" s="689">
        <f t="shared" si="123"/>
        <v>2</v>
      </c>
      <c r="BH240" s="225">
        <v>0</v>
      </c>
      <c r="BI240" s="225">
        <v>0</v>
      </c>
      <c r="BJ240" s="225">
        <v>0</v>
      </c>
      <c r="BK240" s="225">
        <v>0</v>
      </c>
      <c r="BL240" s="218">
        <f t="shared" ref="BL240" si="124">BE240+BH240+BJ240</f>
        <v>3</v>
      </c>
      <c r="BM240" s="226">
        <f t="shared" ref="BM240" si="125">BF240+BI240+BK240</f>
        <v>1</v>
      </c>
      <c r="BN240" s="218">
        <f>15-BM240</f>
        <v>14</v>
      </c>
      <c r="BO240" s="472" t="s">
        <v>97</v>
      </c>
      <c r="BP240" s="472" t="s">
        <v>102</v>
      </c>
      <c r="BQ240" s="472" t="s">
        <v>97</v>
      </c>
      <c r="BR240" s="472" t="s">
        <v>102</v>
      </c>
      <c r="BS240" s="472" t="s">
        <v>97</v>
      </c>
      <c r="BT240" s="472" t="s">
        <v>102</v>
      </c>
      <c r="BU240" s="472" t="s">
        <v>97</v>
      </c>
      <c r="BV240" s="472" t="s">
        <v>102</v>
      </c>
      <c r="BW240" s="472" t="s">
        <v>97</v>
      </c>
      <c r="BX240" s="472" t="s">
        <v>102</v>
      </c>
      <c r="BY240" s="472" t="s">
        <v>97</v>
      </c>
      <c r="BZ240" s="472" t="s">
        <v>102</v>
      </c>
      <c r="CA240" s="473" t="s">
        <v>97</v>
      </c>
      <c r="CB240" s="473" t="s">
        <v>102</v>
      </c>
      <c r="CC240" s="473" t="s">
        <v>97</v>
      </c>
      <c r="CD240" s="473" t="s">
        <v>102</v>
      </c>
      <c r="CE240" s="473" t="s">
        <v>97</v>
      </c>
      <c r="CF240" s="473" t="s">
        <v>102</v>
      </c>
      <c r="CG240" s="473" t="s">
        <v>97</v>
      </c>
      <c r="CH240" s="473" t="s">
        <v>102</v>
      </c>
      <c r="CI240" s="473" t="s">
        <v>97</v>
      </c>
      <c r="CJ240" s="473" t="s">
        <v>102</v>
      </c>
      <c r="CK240" s="473" t="s">
        <v>97</v>
      </c>
      <c r="CL240" s="473" t="s">
        <v>102</v>
      </c>
      <c r="CM240" s="473" t="s">
        <v>97</v>
      </c>
      <c r="CN240" s="473" t="s">
        <v>102</v>
      </c>
      <c r="CO240" s="473" t="s">
        <v>97</v>
      </c>
      <c r="CP240" s="473" t="s">
        <v>102</v>
      </c>
      <c r="CQ240" s="210" t="s">
        <v>97</v>
      </c>
      <c r="CR240" s="210" t="s">
        <v>102</v>
      </c>
      <c r="CS240" s="210" t="s">
        <v>97</v>
      </c>
      <c r="CT240" s="210" t="s">
        <v>102</v>
      </c>
      <c r="CU240" s="210" t="s">
        <v>97</v>
      </c>
      <c r="CV240" s="210" t="s">
        <v>102</v>
      </c>
      <c r="CW240" s="210" t="s">
        <v>97</v>
      </c>
      <c r="CX240" s="210" t="s">
        <v>102</v>
      </c>
      <c r="CY240" s="210" t="s">
        <v>97</v>
      </c>
      <c r="CZ240" s="210" t="s">
        <v>102</v>
      </c>
      <c r="DA240" s="210" t="s">
        <v>97</v>
      </c>
      <c r="DB240" s="210" t="s">
        <v>102</v>
      </c>
      <c r="DC240" s="210" t="s">
        <v>97</v>
      </c>
      <c r="DD240" s="210" t="s">
        <v>102</v>
      </c>
      <c r="DE240" s="210" t="s">
        <v>97</v>
      </c>
      <c r="DF240" s="210" t="s">
        <v>102</v>
      </c>
      <c r="DG240" s="210" t="s">
        <v>97</v>
      </c>
      <c r="DH240" s="210" t="s">
        <v>102</v>
      </c>
      <c r="DI240" s="210" t="s">
        <v>97</v>
      </c>
      <c r="DJ240" s="210" t="s">
        <v>102</v>
      </c>
      <c r="DK240" s="210" t="s">
        <v>97</v>
      </c>
      <c r="DL240" s="210" t="s">
        <v>102</v>
      </c>
      <c r="DM240" s="210" t="s">
        <v>97</v>
      </c>
      <c r="DN240" s="210" t="s">
        <v>102</v>
      </c>
      <c r="DO240" s="210" t="s">
        <v>97</v>
      </c>
      <c r="DP240" s="210" t="s">
        <v>102</v>
      </c>
      <c r="DQ240" s="210" t="s">
        <v>97</v>
      </c>
      <c r="DR240" s="210" t="s">
        <v>102</v>
      </c>
      <c r="DS240" s="210" t="s">
        <v>97</v>
      </c>
      <c r="DT240" s="210" t="s">
        <v>102</v>
      </c>
      <c r="DU240" s="210" t="s">
        <v>97</v>
      </c>
      <c r="DV240" s="210" t="s">
        <v>102</v>
      </c>
      <c r="DW240" s="210" t="s">
        <v>97</v>
      </c>
      <c r="DX240" s="210" t="s">
        <v>102</v>
      </c>
      <c r="DY240" s="217" t="s">
        <v>97</v>
      </c>
      <c r="DZ240" s="217" t="s">
        <v>102</v>
      </c>
      <c r="EA240" s="217" t="s">
        <v>97</v>
      </c>
      <c r="EB240" s="217" t="s">
        <v>102</v>
      </c>
      <c r="EC240" s="217" t="s">
        <v>97</v>
      </c>
      <c r="ED240" s="217" t="s">
        <v>102</v>
      </c>
      <c r="EE240" s="210" t="s">
        <v>97</v>
      </c>
      <c r="EF240" s="210" t="s">
        <v>102</v>
      </c>
      <c r="EG240" s="210" t="s">
        <v>97</v>
      </c>
      <c r="EH240" s="210" t="s">
        <v>102</v>
      </c>
      <c r="EI240" s="217" t="s">
        <v>97</v>
      </c>
      <c r="EJ240" s="217" t="s">
        <v>102</v>
      </c>
      <c r="EK240" s="217" t="s">
        <v>97</v>
      </c>
      <c r="EL240" s="217" t="s">
        <v>102</v>
      </c>
      <c r="EM240" s="210" t="s">
        <v>97</v>
      </c>
      <c r="EN240" s="210" t="s">
        <v>102</v>
      </c>
      <c r="EO240" s="210" t="s">
        <v>97</v>
      </c>
      <c r="EP240" s="326" t="s">
        <v>102</v>
      </c>
      <c r="EQ240" s="217" t="s">
        <v>97</v>
      </c>
      <c r="ER240" s="217" t="s">
        <v>102</v>
      </c>
      <c r="ES240" s="227" t="s">
        <v>97</v>
      </c>
      <c r="ET240" s="227" t="s">
        <v>102</v>
      </c>
      <c r="EU240" s="217" t="s">
        <v>97</v>
      </c>
      <c r="EV240" s="217" t="s">
        <v>102</v>
      </c>
      <c r="EW240" s="309"/>
      <c r="EX240" s="217"/>
      <c r="EY240" s="217"/>
      <c r="EZ240" s="217"/>
      <c r="FA240" s="217"/>
      <c r="FB240" s="227"/>
      <c r="FC240" s="217" t="s">
        <v>97</v>
      </c>
      <c r="FD240" s="217" t="s">
        <v>102</v>
      </c>
      <c r="FE240" s="217" t="s">
        <v>97</v>
      </c>
      <c r="FF240" s="217" t="s">
        <v>102</v>
      </c>
      <c r="FG240" s="217" t="s">
        <v>97</v>
      </c>
      <c r="FH240" s="217" t="s">
        <v>102</v>
      </c>
      <c r="FI240" s="309"/>
      <c r="FJ240" s="217"/>
      <c r="FK240" s="217"/>
      <c r="FL240" s="217"/>
      <c r="FM240" s="217"/>
      <c r="FN240" s="217"/>
      <c r="FO240" s="217"/>
      <c r="FP240" s="227"/>
      <c r="FQ240" s="237"/>
      <c r="FR240" s="256"/>
      <c r="FS240" s="256"/>
      <c r="FT240" s="256"/>
      <c r="FU240" s="309"/>
      <c r="FV240" s="309"/>
      <c r="FW240" s="217"/>
      <c r="FX240" s="256"/>
      <c r="FY240" s="256"/>
      <c r="FZ240" s="256"/>
      <c r="GA240" s="256"/>
      <c r="GB240" s="256"/>
      <c r="GC240" s="681"/>
      <c r="GD240" s="236" t="s">
        <v>97</v>
      </c>
      <c r="GE240" s="309"/>
      <c r="GF240" s="217"/>
      <c r="GG240" s="217"/>
      <c r="GH240" s="217"/>
      <c r="GI240" s="217"/>
      <c r="GJ240" s="217" t="s">
        <v>110</v>
      </c>
      <c r="GK240" s="217" t="s">
        <v>102</v>
      </c>
      <c r="GL240" s="217" t="s">
        <v>110</v>
      </c>
      <c r="GM240" s="217" t="s">
        <v>102</v>
      </c>
      <c r="GN240" s="217" t="s">
        <v>110</v>
      </c>
      <c r="GO240" s="217" t="s">
        <v>102</v>
      </c>
      <c r="GP240" s="217"/>
      <c r="GQ240" s="217"/>
      <c r="GR240" s="217"/>
      <c r="GS240" s="217"/>
      <c r="GT240" s="217" t="s">
        <v>339</v>
      </c>
      <c r="GU240" s="217"/>
      <c r="GV240" s="217"/>
      <c r="GW240" s="217"/>
      <c r="GX240" s="217"/>
      <c r="GY240" s="217"/>
      <c r="GZ240" s="217"/>
      <c r="HA240" s="217"/>
      <c r="HB240" s="217"/>
      <c r="HC240" s="227"/>
      <c r="HD240" s="236"/>
      <c r="HE240" s="217"/>
      <c r="HF240" s="217"/>
      <c r="HG240" s="217"/>
      <c r="HH240" s="217"/>
      <c r="HI240" s="217"/>
      <c r="HJ240" s="217"/>
      <c r="HK240" s="217"/>
      <c r="HL240" s="217"/>
      <c r="HM240" s="217"/>
      <c r="HN240" s="217"/>
      <c r="HO240" s="227"/>
      <c r="HP240" s="1060"/>
      <c r="HQ240" s="1060"/>
      <c r="HR240" s="1060"/>
      <c r="HS240" s="1060"/>
      <c r="HT240" s="1060"/>
      <c r="HU240" s="1060"/>
      <c r="HV240" s="1060"/>
      <c r="HW240" s="1060"/>
      <c r="HX240" s="1060"/>
      <c r="HY240" s="1060"/>
      <c r="HZ240" s="1060"/>
      <c r="IA240" s="1060"/>
      <c r="IB240" s="1060"/>
      <c r="IC240" s="1060"/>
      <c r="ID240" s="1060"/>
      <c r="IE240" s="1060"/>
      <c r="IF240" s="1060"/>
      <c r="IG240" s="1060"/>
      <c r="IH240" s="1060"/>
      <c r="II240" s="1060"/>
      <c r="IJ240" s="1060"/>
      <c r="IK240" s="1060"/>
      <c r="IL240" s="1060"/>
      <c r="IM240" s="1060"/>
    </row>
    <row r="241" spans="1:247" s="221" customFormat="1" ht="14.45" customHeight="1" thickBot="1" x14ac:dyDescent="0.3">
      <c r="A241" s="210">
        <v>240</v>
      </c>
      <c r="B241" s="255" t="s">
        <v>1694</v>
      </c>
      <c r="C241" s="210" t="s">
        <v>1695</v>
      </c>
      <c r="D241" s="412" t="s">
        <v>3949</v>
      </c>
      <c r="E241" s="1364" t="s">
        <v>4374</v>
      </c>
      <c r="F241" s="210">
        <v>9613696224</v>
      </c>
      <c r="G241" s="213" t="s">
        <v>147</v>
      </c>
      <c r="H241" s="1135">
        <v>35318</v>
      </c>
      <c r="I241" s="210">
        <v>28</v>
      </c>
      <c r="J241" s="210"/>
      <c r="K241" s="213" t="s">
        <v>563</v>
      </c>
      <c r="L241" s="213"/>
      <c r="M241" s="214" t="s">
        <v>1377</v>
      </c>
      <c r="N241" s="214"/>
      <c r="O241" s="214"/>
      <c r="P241" s="214"/>
      <c r="Q241" s="213" t="s">
        <v>1705</v>
      </c>
      <c r="R241" s="213"/>
      <c r="S241" s="213">
        <v>2020</v>
      </c>
      <c r="T241" s="213"/>
      <c r="U241" s="217" t="s">
        <v>491</v>
      </c>
      <c r="V241" s="217"/>
      <c r="W241" s="214" t="s">
        <v>511</v>
      </c>
      <c r="X241" s="214"/>
      <c r="Y241" s="214" t="s">
        <v>102</v>
      </c>
      <c r="Z241" s="214"/>
      <c r="AA241" s="214" t="s">
        <v>772</v>
      </c>
      <c r="AB241" s="214"/>
      <c r="AC241" s="214"/>
      <c r="AD241" s="214"/>
      <c r="AE241" s="214" t="s">
        <v>1706</v>
      </c>
      <c r="AF241" s="472" t="s">
        <v>192</v>
      </c>
      <c r="AG241" s="472" t="s">
        <v>550</v>
      </c>
      <c r="AH241" s="213" t="s">
        <v>119</v>
      </c>
      <c r="AI241" s="210" t="s">
        <v>1076</v>
      </c>
      <c r="AJ241" s="213" t="s">
        <v>1707</v>
      </c>
      <c r="AK241" s="1140">
        <v>45479</v>
      </c>
      <c r="AL241" s="309" t="s">
        <v>102</v>
      </c>
      <c r="AM241" s="309" t="s">
        <v>1708</v>
      </c>
      <c r="AN241" s="214" t="s">
        <v>115</v>
      </c>
      <c r="AO241" s="253" t="s">
        <v>122</v>
      </c>
      <c r="AP241" s="215" t="s">
        <v>110</v>
      </c>
      <c r="AQ241" s="215" t="s">
        <v>482</v>
      </c>
      <c r="AR241" s="216">
        <v>150</v>
      </c>
      <c r="AS241" s="213" t="s">
        <v>107</v>
      </c>
      <c r="AT241" s="472" t="s">
        <v>102</v>
      </c>
      <c r="AU241" s="217" t="s">
        <v>1709</v>
      </c>
      <c r="AV241" s="474" t="s">
        <v>12</v>
      </c>
      <c r="AW241" s="472" t="s">
        <v>1364</v>
      </c>
      <c r="AX241" s="999" t="s">
        <v>1133</v>
      </c>
      <c r="AY241" s="472" t="s">
        <v>12</v>
      </c>
      <c r="AZ241" s="210" t="s">
        <v>177</v>
      </c>
      <c r="BA241" s="326" t="s">
        <v>576</v>
      </c>
      <c r="BB241" s="210" t="s">
        <v>577</v>
      </c>
      <c r="BC241" s="210"/>
      <c r="BD241" s="790" t="s">
        <v>988</v>
      </c>
      <c r="BE241" s="228">
        <v>3</v>
      </c>
      <c r="BF241" s="251">
        <v>3</v>
      </c>
      <c r="BG241" s="250">
        <f t="shared" si="123"/>
        <v>0</v>
      </c>
      <c r="BH241" s="219">
        <v>7.5</v>
      </c>
      <c r="BI241" s="219">
        <v>7.5</v>
      </c>
      <c r="BJ241" s="225">
        <v>4.5</v>
      </c>
      <c r="BK241" s="225">
        <v>3</v>
      </c>
      <c r="BL241" s="218">
        <f t="shared" ref="BL241" si="126">BE241+BH241+BJ241</f>
        <v>15</v>
      </c>
      <c r="BM241" s="226">
        <f t="shared" ref="BM241" si="127">BF241+BI241+BK241</f>
        <v>13.5</v>
      </c>
      <c r="BN241" s="218">
        <f>15-BM241</f>
        <v>1.5</v>
      </c>
      <c r="BO241" s="472" t="s">
        <v>97</v>
      </c>
      <c r="BP241" s="472" t="s">
        <v>102</v>
      </c>
      <c r="BQ241" s="472" t="s">
        <v>97</v>
      </c>
      <c r="BR241" s="472" t="s">
        <v>102</v>
      </c>
      <c r="BS241" s="472" t="s">
        <v>97</v>
      </c>
      <c r="BT241" s="472" t="s">
        <v>102</v>
      </c>
      <c r="BU241" s="472" t="s">
        <v>97</v>
      </c>
      <c r="BV241" s="472" t="s">
        <v>102</v>
      </c>
      <c r="BW241" s="472" t="s">
        <v>97</v>
      </c>
      <c r="BX241" s="472" t="s">
        <v>102</v>
      </c>
      <c r="BY241" s="472" t="s">
        <v>97</v>
      </c>
      <c r="BZ241" s="472" t="s">
        <v>102</v>
      </c>
      <c r="CA241" s="472" t="s">
        <v>97</v>
      </c>
      <c r="CB241" s="472" t="s">
        <v>102</v>
      </c>
      <c r="CC241" s="472" t="s">
        <v>97</v>
      </c>
      <c r="CD241" s="472" t="s">
        <v>102</v>
      </c>
      <c r="CE241" s="472" t="s">
        <v>97</v>
      </c>
      <c r="CF241" s="472" t="s">
        <v>102</v>
      </c>
      <c r="CG241" s="472" t="s">
        <v>97</v>
      </c>
      <c r="CH241" s="472" t="s">
        <v>102</v>
      </c>
      <c r="CI241" s="472" t="s">
        <v>97</v>
      </c>
      <c r="CJ241" s="472" t="s">
        <v>102</v>
      </c>
      <c r="CK241" s="472" t="s">
        <v>97</v>
      </c>
      <c r="CL241" s="472" t="s">
        <v>102</v>
      </c>
      <c r="CM241" s="472" t="s">
        <v>97</v>
      </c>
      <c r="CN241" s="472" t="s">
        <v>102</v>
      </c>
      <c r="CO241" s="472" t="s">
        <v>97</v>
      </c>
      <c r="CP241" s="472" t="s">
        <v>102</v>
      </c>
      <c r="CQ241" s="472" t="s">
        <v>97</v>
      </c>
      <c r="CR241" s="472" t="s">
        <v>102</v>
      </c>
      <c r="CS241" s="472" t="s">
        <v>97</v>
      </c>
      <c r="CT241" s="472" t="s">
        <v>102</v>
      </c>
      <c r="CU241" s="472" t="s">
        <v>97</v>
      </c>
      <c r="CV241" s="472" t="s">
        <v>102</v>
      </c>
      <c r="CW241" s="472" t="s">
        <v>97</v>
      </c>
      <c r="CX241" s="472" t="s">
        <v>102</v>
      </c>
      <c r="CY241" s="472" t="s">
        <v>97</v>
      </c>
      <c r="CZ241" s="472" t="s">
        <v>102</v>
      </c>
      <c r="DA241" s="472" t="s">
        <v>97</v>
      </c>
      <c r="DB241" s="472" t="s">
        <v>102</v>
      </c>
      <c r="DC241" s="472" t="s">
        <v>97</v>
      </c>
      <c r="DD241" s="472" t="s">
        <v>102</v>
      </c>
      <c r="DE241" s="472" t="s">
        <v>97</v>
      </c>
      <c r="DF241" s="472" t="s">
        <v>102</v>
      </c>
      <c r="DG241" s="472" t="s">
        <v>97</v>
      </c>
      <c r="DH241" s="472" t="s">
        <v>102</v>
      </c>
      <c r="DI241" s="472" t="s">
        <v>97</v>
      </c>
      <c r="DJ241" s="472" t="s">
        <v>102</v>
      </c>
      <c r="DK241" s="472" t="s">
        <v>97</v>
      </c>
      <c r="DL241" s="472" t="s">
        <v>102</v>
      </c>
      <c r="DM241" s="472" t="s">
        <v>97</v>
      </c>
      <c r="DN241" s="472" t="s">
        <v>102</v>
      </c>
      <c r="DO241" s="472" t="s">
        <v>97</v>
      </c>
      <c r="DP241" s="472" t="s">
        <v>102</v>
      </c>
      <c r="DQ241" s="472" t="s">
        <v>97</v>
      </c>
      <c r="DR241" s="472" t="s">
        <v>102</v>
      </c>
      <c r="DS241" s="472" t="s">
        <v>97</v>
      </c>
      <c r="DT241" s="472" t="s">
        <v>102</v>
      </c>
      <c r="DU241" s="472" t="s">
        <v>97</v>
      </c>
      <c r="DV241" s="472" t="s">
        <v>102</v>
      </c>
      <c r="DW241" s="472" t="s">
        <v>97</v>
      </c>
      <c r="DX241" s="472" t="s">
        <v>102</v>
      </c>
      <c r="DY241" s="472" t="s">
        <v>97</v>
      </c>
      <c r="DZ241" s="472" t="s">
        <v>102</v>
      </c>
      <c r="EA241" s="472" t="s">
        <v>97</v>
      </c>
      <c r="EB241" s="472" t="s">
        <v>102</v>
      </c>
      <c r="EC241" s="472" t="s">
        <v>97</v>
      </c>
      <c r="ED241" s="472" t="s">
        <v>102</v>
      </c>
      <c r="EE241" s="472" t="s">
        <v>97</v>
      </c>
      <c r="EF241" s="472" t="s">
        <v>102</v>
      </c>
      <c r="EG241" s="472" t="s">
        <v>97</v>
      </c>
      <c r="EH241" s="472" t="s">
        <v>102</v>
      </c>
      <c r="EI241" s="472" t="s">
        <v>97</v>
      </c>
      <c r="EJ241" s="472" t="s">
        <v>102</v>
      </c>
      <c r="EK241" s="472" t="s">
        <v>97</v>
      </c>
      <c r="EL241" s="472" t="s">
        <v>102</v>
      </c>
      <c r="EM241" s="472" t="s">
        <v>97</v>
      </c>
      <c r="EN241" s="472" t="s">
        <v>102</v>
      </c>
      <c r="EO241" s="472" t="s">
        <v>97</v>
      </c>
      <c r="EP241" s="472" t="s">
        <v>102</v>
      </c>
      <c r="EQ241" s="333" t="s">
        <v>110</v>
      </c>
      <c r="ER241" s="333" t="s">
        <v>143</v>
      </c>
      <c r="ES241" s="333" t="s">
        <v>110</v>
      </c>
      <c r="ET241" s="333" t="s">
        <v>287</v>
      </c>
      <c r="EU241" s="333" t="s">
        <v>110</v>
      </c>
      <c r="EV241" s="333" t="s">
        <v>287</v>
      </c>
      <c r="EW241" s="217"/>
      <c r="EX241" s="217"/>
      <c r="EY241" s="217"/>
      <c r="EZ241" s="217"/>
      <c r="FA241" s="217"/>
      <c r="FB241" s="227"/>
      <c r="FC241" s="334"/>
      <c r="FD241" s="335"/>
      <c r="FE241" s="335"/>
      <c r="FF241" s="335"/>
      <c r="FG241" s="335"/>
      <c r="FH241" s="335"/>
      <c r="FI241" s="236" t="s">
        <v>181</v>
      </c>
      <c r="FJ241" s="217" t="s">
        <v>287</v>
      </c>
      <c r="FK241" s="217" t="s">
        <v>110</v>
      </c>
      <c r="FL241" s="217"/>
      <c r="FM241" s="217"/>
      <c r="FN241" s="217"/>
      <c r="FO241" s="217"/>
      <c r="FP241" s="227"/>
      <c r="FQ241" s="227"/>
      <c r="FR241" s="386" t="s">
        <v>181</v>
      </c>
      <c r="FS241" s="387" t="s">
        <v>110</v>
      </c>
      <c r="FT241" s="388" t="s">
        <v>287</v>
      </c>
      <c r="FU241" s="309" t="s">
        <v>181</v>
      </c>
      <c r="FV241" s="309" t="s">
        <v>110</v>
      </c>
      <c r="FW241" s="227" t="s">
        <v>287</v>
      </c>
      <c r="FX241" s="386"/>
      <c r="FY241" s="387"/>
      <c r="FZ241" s="387"/>
      <c r="GA241" s="387"/>
      <c r="GB241" s="387"/>
      <c r="GC241" s="719"/>
      <c r="GD241" s="236"/>
      <c r="GE241" s="309"/>
      <c r="GF241" s="217"/>
      <c r="GG241" s="217"/>
      <c r="GH241" s="217"/>
      <c r="GI241" s="217"/>
      <c r="GJ241" s="217"/>
      <c r="GK241" s="217"/>
      <c r="GL241" s="217"/>
      <c r="GM241" s="217"/>
      <c r="GN241" s="217"/>
      <c r="GO241" s="217"/>
      <c r="GP241" s="217"/>
      <c r="GQ241" s="217"/>
      <c r="GR241" s="217"/>
      <c r="GS241" s="217" t="s">
        <v>110</v>
      </c>
      <c r="GT241" s="217" t="s">
        <v>1517</v>
      </c>
      <c r="GU241" s="217"/>
      <c r="GV241" s="217"/>
      <c r="GW241" s="217"/>
      <c r="GX241" s="217" t="s">
        <v>181</v>
      </c>
      <c r="GY241" s="217" t="s">
        <v>110</v>
      </c>
      <c r="GZ241" s="217" t="s">
        <v>351</v>
      </c>
      <c r="HA241" s="217" t="s">
        <v>181</v>
      </c>
      <c r="HB241" s="217" t="s">
        <v>110</v>
      </c>
      <c r="HC241" s="227" t="s">
        <v>287</v>
      </c>
      <c r="HD241" s="236"/>
      <c r="HE241" s="217"/>
      <c r="HF241" s="217"/>
      <c r="HG241" s="217" t="s">
        <v>181</v>
      </c>
      <c r="HH241" s="217" t="s">
        <v>110</v>
      </c>
      <c r="HI241" s="217" t="s">
        <v>238</v>
      </c>
      <c r="HJ241" s="217"/>
      <c r="HK241" s="217"/>
      <c r="HL241" s="217"/>
      <c r="HM241" s="217"/>
      <c r="HN241" s="217" t="s">
        <v>110</v>
      </c>
      <c r="HO241" s="227"/>
      <c r="HP241" s="1060"/>
      <c r="HQ241" s="1060"/>
      <c r="HR241" s="1060"/>
      <c r="HS241" s="1060"/>
      <c r="HT241" s="1060"/>
      <c r="HU241" s="1060"/>
      <c r="HV241" s="1060"/>
      <c r="HW241" s="1060"/>
      <c r="HX241" s="1060"/>
      <c r="HY241" s="1060"/>
      <c r="HZ241" s="1060"/>
      <c r="IA241" s="1060"/>
      <c r="IB241" s="1060"/>
      <c r="IC241" s="1060"/>
      <c r="ID241" s="1060"/>
      <c r="IE241" s="1060" t="s">
        <v>184</v>
      </c>
      <c r="IF241" s="1060"/>
      <c r="IG241" s="1060"/>
      <c r="IH241" s="1060"/>
      <c r="II241" s="1060"/>
      <c r="IJ241" s="1060"/>
      <c r="IK241" s="1060"/>
      <c r="IL241" s="1060"/>
      <c r="IM241" s="1060"/>
    </row>
    <row r="242" spans="1:247" s="221" customFormat="1" ht="14.45" customHeight="1" thickBot="1" x14ac:dyDescent="0.3">
      <c r="A242" s="210">
        <v>241</v>
      </c>
      <c r="B242" s="210" t="s">
        <v>1703</v>
      </c>
      <c r="C242" s="210" t="s">
        <v>1704</v>
      </c>
      <c r="D242" s="412" t="s">
        <v>3950</v>
      </c>
      <c r="E242" s="1364" t="s">
        <v>4375</v>
      </c>
      <c r="F242" s="210">
        <v>966502902406</v>
      </c>
      <c r="G242" s="213" t="s">
        <v>96</v>
      </c>
      <c r="H242" s="1135">
        <v>32556</v>
      </c>
      <c r="I242" s="210">
        <v>35</v>
      </c>
      <c r="J242" s="210"/>
      <c r="K242" s="213" t="s">
        <v>563</v>
      </c>
      <c r="L242" s="213"/>
      <c r="M242" s="504" t="s">
        <v>1712</v>
      </c>
      <c r="N242" s="504"/>
      <c r="O242" s="504"/>
      <c r="P242" s="504"/>
      <c r="Q242" s="213" t="s">
        <v>1713</v>
      </c>
      <c r="R242" s="213"/>
      <c r="S242" s="213">
        <v>2011</v>
      </c>
      <c r="T242" s="213"/>
      <c r="U242" s="217" t="s">
        <v>1531</v>
      </c>
      <c r="V242" s="217"/>
      <c r="W242" s="214" t="s">
        <v>511</v>
      </c>
      <c r="X242" s="214"/>
      <c r="Y242" s="214" t="s">
        <v>102</v>
      </c>
      <c r="Z242" s="214"/>
      <c r="AA242" s="214" t="s">
        <v>377</v>
      </c>
      <c r="AB242" s="214"/>
      <c r="AC242" s="214"/>
      <c r="AD242" s="214"/>
      <c r="AE242" s="214" t="s">
        <v>1706</v>
      </c>
      <c r="AF242" s="472" t="s">
        <v>103</v>
      </c>
      <c r="AG242" s="472" t="s">
        <v>457</v>
      </c>
      <c r="AH242" s="213" t="s">
        <v>105</v>
      </c>
      <c r="AI242" s="210" t="s">
        <v>102</v>
      </c>
      <c r="AJ242" s="213" t="s">
        <v>1173</v>
      </c>
      <c r="AK242" s="1140">
        <v>45471</v>
      </c>
      <c r="AL242" s="309" t="s">
        <v>102</v>
      </c>
      <c r="AM242" s="309" t="s">
        <v>1714</v>
      </c>
      <c r="AN242" s="504" t="s">
        <v>1715</v>
      </c>
      <c r="AO242" s="253" t="s">
        <v>1716</v>
      </c>
      <c r="AP242" s="215" t="s">
        <v>563</v>
      </c>
      <c r="AQ242" s="215" t="s">
        <v>482</v>
      </c>
      <c r="AR242" s="216">
        <v>140</v>
      </c>
      <c r="AS242" s="213" t="s">
        <v>107</v>
      </c>
      <c r="AT242" s="472" t="s">
        <v>102</v>
      </c>
      <c r="AU242" s="217" t="s">
        <v>102</v>
      </c>
      <c r="AV242" s="474" t="s">
        <v>12</v>
      </c>
      <c r="AW242" s="472" t="s">
        <v>1364</v>
      </c>
      <c r="AX242" s="999" t="s">
        <v>1133</v>
      </c>
      <c r="AY242" s="472" t="s">
        <v>12</v>
      </c>
      <c r="AZ242" s="210" t="s">
        <v>177</v>
      </c>
      <c r="BA242" s="326" t="s">
        <v>576</v>
      </c>
      <c r="BB242" s="210" t="s">
        <v>577</v>
      </c>
      <c r="BC242" s="210"/>
      <c r="BD242" s="790" t="s">
        <v>988</v>
      </c>
      <c r="BE242" s="1241">
        <v>3</v>
      </c>
      <c r="BF242" s="251">
        <v>3</v>
      </c>
      <c r="BG242" s="250">
        <f t="shared" si="123"/>
        <v>0</v>
      </c>
      <c r="BH242" s="219">
        <v>7.5</v>
      </c>
      <c r="BI242" s="219">
        <v>7.5</v>
      </c>
      <c r="BJ242" s="225">
        <v>4.5</v>
      </c>
      <c r="BK242" s="225">
        <v>4.5</v>
      </c>
      <c r="BL242" s="218">
        <f>BE242+BH242+BJ242</f>
        <v>15</v>
      </c>
      <c r="BM242" s="226">
        <f t="shared" ref="BM242" si="128">BF242+BI242+BK242</f>
        <v>15</v>
      </c>
      <c r="BN242" s="219">
        <f>15-BM242</f>
        <v>0</v>
      </c>
      <c r="BO242" s="472" t="s">
        <v>97</v>
      </c>
      <c r="BP242" s="472" t="s">
        <v>102</v>
      </c>
      <c r="BQ242" s="472" t="s">
        <v>97</v>
      </c>
      <c r="BR242" s="472" t="s">
        <v>102</v>
      </c>
      <c r="BS242" s="472" t="s">
        <v>97</v>
      </c>
      <c r="BT242" s="472" t="s">
        <v>102</v>
      </c>
      <c r="BU242" s="472" t="s">
        <v>97</v>
      </c>
      <c r="BV242" s="472" t="s">
        <v>102</v>
      </c>
      <c r="BW242" s="472" t="s">
        <v>97</v>
      </c>
      <c r="BX242" s="472" t="s">
        <v>102</v>
      </c>
      <c r="BY242" s="472" t="s">
        <v>97</v>
      </c>
      <c r="BZ242" s="472" t="s">
        <v>102</v>
      </c>
      <c r="CA242" s="472" t="s">
        <v>97</v>
      </c>
      <c r="CB242" s="472" t="s">
        <v>102</v>
      </c>
      <c r="CC242" s="472" t="s">
        <v>97</v>
      </c>
      <c r="CD242" s="472" t="s">
        <v>102</v>
      </c>
      <c r="CE242" s="472" t="s">
        <v>97</v>
      </c>
      <c r="CF242" s="472" t="s">
        <v>102</v>
      </c>
      <c r="CG242" s="472" t="s">
        <v>97</v>
      </c>
      <c r="CH242" s="472" t="s">
        <v>102</v>
      </c>
      <c r="CI242" s="472" t="s">
        <v>97</v>
      </c>
      <c r="CJ242" s="472" t="s">
        <v>102</v>
      </c>
      <c r="CK242" s="472" t="s">
        <v>97</v>
      </c>
      <c r="CL242" s="472" t="s">
        <v>102</v>
      </c>
      <c r="CM242" s="472" t="s">
        <v>97</v>
      </c>
      <c r="CN242" s="472" t="s">
        <v>102</v>
      </c>
      <c r="CO242" s="472" t="s">
        <v>97</v>
      </c>
      <c r="CP242" s="472" t="s">
        <v>102</v>
      </c>
      <c r="CQ242" s="472" t="s">
        <v>97</v>
      </c>
      <c r="CR242" s="472" t="s">
        <v>102</v>
      </c>
      <c r="CS242" s="472" t="s">
        <v>97</v>
      </c>
      <c r="CT242" s="472" t="s">
        <v>102</v>
      </c>
      <c r="CU242" s="472" t="s">
        <v>97</v>
      </c>
      <c r="CV242" s="472" t="s">
        <v>102</v>
      </c>
      <c r="CW242" s="472" t="s">
        <v>97</v>
      </c>
      <c r="CX242" s="472" t="s">
        <v>102</v>
      </c>
      <c r="CY242" s="472" t="s">
        <v>97</v>
      </c>
      <c r="CZ242" s="472" t="s">
        <v>102</v>
      </c>
      <c r="DA242" s="472" t="s">
        <v>97</v>
      </c>
      <c r="DB242" s="472" t="s">
        <v>102</v>
      </c>
      <c r="DC242" s="472" t="s">
        <v>97</v>
      </c>
      <c r="DD242" s="472" t="s">
        <v>102</v>
      </c>
      <c r="DE242" s="472" t="s">
        <v>97</v>
      </c>
      <c r="DF242" s="472" t="s">
        <v>102</v>
      </c>
      <c r="DG242" s="472" t="s">
        <v>97</v>
      </c>
      <c r="DH242" s="472" t="s">
        <v>102</v>
      </c>
      <c r="DI242" s="472" t="s">
        <v>97</v>
      </c>
      <c r="DJ242" s="472" t="s">
        <v>102</v>
      </c>
      <c r="DK242" s="472" t="s">
        <v>97</v>
      </c>
      <c r="DL242" s="472" t="s">
        <v>102</v>
      </c>
      <c r="DM242" s="472" t="s">
        <v>97</v>
      </c>
      <c r="DN242" s="472" t="s">
        <v>102</v>
      </c>
      <c r="DO242" s="472" t="s">
        <v>97</v>
      </c>
      <c r="DP242" s="472" t="s">
        <v>102</v>
      </c>
      <c r="DQ242" s="472" t="s">
        <v>97</v>
      </c>
      <c r="DR242" s="472" t="s">
        <v>102</v>
      </c>
      <c r="DS242" s="472" t="s">
        <v>97</v>
      </c>
      <c r="DT242" s="472" t="s">
        <v>102</v>
      </c>
      <c r="DU242" s="472" t="s">
        <v>97</v>
      </c>
      <c r="DV242" s="472" t="s">
        <v>102</v>
      </c>
      <c r="DW242" s="472" t="s">
        <v>97</v>
      </c>
      <c r="DX242" s="472" t="s">
        <v>102</v>
      </c>
      <c r="DY242" s="472" t="s">
        <v>97</v>
      </c>
      <c r="DZ242" s="472" t="s">
        <v>102</v>
      </c>
      <c r="EA242" s="472" t="s">
        <v>97</v>
      </c>
      <c r="EB242" s="472" t="s">
        <v>102</v>
      </c>
      <c r="EC242" s="472" t="s">
        <v>97</v>
      </c>
      <c r="ED242" s="472" t="s">
        <v>102</v>
      </c>
      <c r="EE242" s="472" t="s">
        <v>97</v>
      </c>
      <c r="EF242" s="472" t="s">
        <v>102</v>
      </c>
      <c r="EG242" s="472" t="s">
        <v>97</v>
      </c>
      <c r="EH242" s="472" t="s">
        <v>102</v>
      </c>
      <c r="EI242" s="472" t="s">
        <v>97</v>
      </c>
      <c r="EJ242" s="472" t="s">
        <v>102</v>
      </c>
      <c r="EK242" s="472" t="s">
        <v>97</v>
      </c>
      <c r="EL242" s="472" t="s">
        <v>102</v>
      </c>
      <c r="EM242" s="472" t="s">
        <v>97</v>
      </c>
      <c r="EN242" s="472" t="s">
        <v>102</v>
      </c>
      <c r="EO242" s="472" t="s">
        <v>97</v>
      </c>
      <c r="EP242" s="472" t="s">
        <v>102</v>
      </c>
      <c r="EQ242" s="217" t="s">
        <v>110</v>
      </c>
      <c r="ER242" s="217" t="s">
        <v>287</v>
      </c>
      <c r="ES242" s="217" t="s">
        <v>110</v>
      </c>
      <c r="ET242" s="217" t="s">
        <v>287</v>
      </c>
      <c r="EU242" s="217" t="s">
        <v>110</v>
      </c>
      <c r="EV242" s="217" t="s">
        <v>287</v>
      </c>
      <c r="EW242" s="217"/>
      <c r="EX242" s="217"/>
      <c r="EY242" s="217"/>
      <c r="EZ242" s="217"/>
      <c r="FA242" s="217"/>
      <c r="FB242" s="227"/>
      <c r="FC242" s="304"/>
      <c r="FD242" s="297"/>
      <c r="FE242" s="297"/>
      <c r="FF242" s="297"/>
      <c r="FG242" s="297"/>
      <c r="FH242" s="297"/>
      <c r="FI242" s="236" t="s">
        <v>181</v>
      </c>
      <c r="FJ242" s="217" t="s">
        <v>287</v>
      </c>
      <c r="FK242" s="217" t="s">
        <v>110</v>
      </c>
      <c r="FL242" s="217"/>
      <c r="FM242" s="217"/>
      <c r="FN242" s="217"/>
      <c r="FO242" s="217"/>
      <c r="FP242" s="227"/>
      <c r="FQ242" s="227"/>
      <c r="FR242" s="236" t="s">
        <v>181</v>
      </c>
      <c r="FS242" s="217" t="s">
        <v>110</v>
      </c>
      <c r="FT242" s="237" t="s">
        <v>287</v>
      </c>
      <c r="FU242" s="309" t="s">
        <v>181</v>
      </c>
      <c r="FV242" s="309" t="s">
        <v>110</v>
      </c>
      <c r="FW242" s="227" t="s">
        <v>287</v>
      </c>
      <c r="FX242" s="236"/>
      <c r="FY242" s="217"/>
      <c r="FZ242" s="217"/>
      <c r="GA242" s="217"/>
      <c r="GB242" s="217"/>
      <c r="GC242" s="227"/>
      <c r="GD242" s="236"/>
      <c r="GE242" s="309"/>
      <c r="GF242" s="217"/>
      <c r="GG242" s="217"/>
      <c r="GH242" s="217"/>
      <c r="GI242" s="217"/>
      <c r="GJ242" s="217"/>
      <c r="GK242" s="217"/>
      <c r="GL242" s="217"/>
      <c r="GM242" s="217"/>
      <c r="GN242" s="217"/>
      <c r="GO242" s="217"/>
      <c r="GP242" s="217"/>
      <c r="GQ242" s="217"/>
      <c r="GR242" s="217"/>
      <c r="GS242" s="217" t="s">
        <v>110</v>
      </c>
      <c r="GT242" s="217" t="s">
        <v>526</v>
      </c>
      <c r="GU242" s="217" t="s">
        <v>181</v>
      </c>
      <c r="GV242" s="217" t="s">
        <v>110</v>
      </c>
      <c r="GW242" s="217" t="s">
        <v>287</v>
      </c>
      <c r="GX242" s="217" t="s">
        <v>181</v>
      </c>
      <c r="GY242" s="217" t="s">
        <v>110</v>
      </c>
      <c r="GZ242" s="217" t="s">
        <v>287</v>
      </c>
      <c r="HA242" s="217"/>
      <c r="HB242" s="217"/>
      <c r="HC242" s="227"/>
      <c r="HD242" s="236"/>
      <c r="HE242" s="217"/>
      <c r="HF242" s="217"/>
      <c r="HG242" s="217"/>
      <c r="HH242" s="217"/>
      <c r="HI242" s="217"/>
      <c r="HJ242" s="217" t="s">
        <v>181</v>
      </c>
      <c r="HK242" s="217" t="s">
        <v>110</v>
      </c>
      <c r="HL242" s="217" t="s">
        <v>287</v>
      </c>
      <c r="HM242" s="217" t="s">
        <v>181</v>
      </c>
      <c r="HN242" s="217" t="s">
        <v>110</v>
      </c>
      <c r="HO242" s="227" t="s">
        <v>287</v>
      </c>
      <c r="HP242" s="1060"/>
      <c r="HQ242" s="1060"/>
      <c r="HR242" s="1060"/>
      <c r="HS242" s="1060"/>
      <c r="HT242" s="1060"/>
      <c r="HU242" s="1060"/>
      <c r="HV242" s="1060"/>
      <c r="HW242" s="1060"/>
      <c r="HX242" s="1060"/>
      <c r="HY242" s="1060"/>
      <c r="HZ242" s="1060"/>
      <c r="IA242" s="1060"/>
      <c r="IB242" s="1060"/>
      <c r="IC242" s="1060"/>
      <c r="ID242" s="1060"/>
      <c r="IE242" s="1060"/>
      <c r="IF242" s="1060"/>
      <c r="IG242" s="1060"/>
      <c r="IH242" s="1060"/>
      <c r="II242" s="1060"/>
      <c r="IJ242" s="1060"/>
      <c r="IK242" s="1060"/>
      <c r="IL242" s="1060"/>
      <c r="IM242" s="1060"/>
    </row>
    <row r="243" spans="1:247" s="221" customFormat="1" ht="14.45" customHeight="1" thickBot="1" x14ac:dyDescent="0.3">
      <c r="A243" s="210">
        <v>242</v>
      </c>
      <c r="B243" s="503" t="s">
        <v>1710</v>
      </c>
      <c r="C243" s="210" t="s">
        <v>1711</v>
      </c>
      <c r="D243" s="412" t="s">
        <v>3951</v>
      </c>
      <c r="E243" s="1364" t="s">
        <v>4376</v>
      </c>
      <c r="F243" s="210">
        <v>9613557728</v>
      </c>
      <c r="G243" s="213" t="s">
        <v>147</v>
      </c>
      <c r="H243" s="1135">
        <v>29630</v>
      </c>
      <c r="I243" s="210">
        <v>43</v>
      </c>
      <c r="J243" s="210"/>
      <c r="K243" s="213" t="s">
        <v>489</v>
      </c>
      <c r="L243" s="213"/>
      <c r="M243" s="252" t="s">
        <v>1561</v>
      </c>
      <c r="N243" s="252"/>
      <c r="O243" s="252"/>
      <c r="P243" s="252"/>
      <c r="Q243" s="213" t="s">
        <v>1541</v>
      </c>
      <c r="R243" s="213"/>
      <c r="S243" s="213">
        <v>2006</v>
      </c>
      <c r="T243" s="213"/>
      <c r="U243" s="217" t="s">
        <v>100</v>
      </c>
      <c r="V243" s="217"/>
      <c r="W243" s="214" t="s">
        <v>511</v>
      </c>
      <c r="X243" s="214"/>
      <c r="Y243" s="214" t="s">
        <v>1719</v>
      </c>
      <c r="Z243" s="214"/>
      <c r="AA243" s="214" t="s">
        <v>191</v>
      </c>
      <c r="AB243" s="214"/>
      <c r="AC243" s="214"/>
      <c r="AD243" s="214"/>
      <c r="AE243" s="214" t="s">
        <v>1720</v>
      </c>
      <c r="AF243" s="472" t="s">
        <v>192</v>
      </c>
      <c r="AG243" s="472" t="s">
        <v>193</v>
      </c>
      <c r="AH243" s="213" t="s">
        <v>119</v>
      </c>
      <c r="AI243" s="503" t="s">
        <v>1721</v>
      </c>
      <c r="AJ243" s="213" t="s">
        <v>1722</v>
      </c>
      <c r="AK243" s="1140">
        <v>45427</v>
      </c>
      <c r="AL243" s="309" t="s">
        <v>102</v>
      </c>
      <c r="AM243" s="472" t="s">
        <v>102</v>
      </c>
      <c r="AN243" s="252" t="s">
        <v>473</v>
      </c>
      <c r="AO243" s="253" t="s">
        <v>122</v>
      </c>
      <c r="AP243" s="215" t="s">
        <v>1723</v>
      </c>
      <c r="AQ243" s="215" t="s">
        <v>515</v>
      </c>
      <c r="AR243" s="216" t="s">
        <v>515</v>
      </c>
      <c r="AS243" s="213" t="s">
        <v>1526</v>
      </c>
      <c r="AT243" s="312" t="s">
        <v>1724</v>
      </c>
      <c r="AU243" s="217" t="s">
        <v>927</v>
      </c>
      <c r="AV243" s="474" t="s">
        <v>12</v>
      </c>
      <c r="AW243" s="472" t="s">
        <v>1364</v>
      </c>
      <c r="AX243" s="999" t="s">
        <v>1133</v>
      </c>
      <c r="AY243" s="472" t="s">
        <v>12</v>
      </c>
      <c r="AZ243" s="210" t="s">
        <v>177</v>
      </c>
      <c r="BA243" s="210" t="s">
        <v>1325</v>
      </c>
      <c r="BB243" s="1214" t="s">
        <v>577</v>
      </c>
      <c r="BC243" s="1214"/>
      <c r="BD243" s="945" t="s">
        <v>1725</v>
      </c>
      <c r="BE243" s="1241">
        <v>3</v>
      </c>
      <c r="BF243" s="251">
        <v>3</v>
      </c>
      <c r="BG243" s="250">
        <f t="shared" si="123"/>
        <v>0</v>
      </c>
      <c r="BH243" s="219">
        <v>7.5</v>
      </c>
      <c r="BI243" s="219">
        <v>7.5</v>
      </c>
      <c r="BJ243" s="225">
        <v>4.5</v>
      </c>
      <c r="BK243" s="225">
        <v>4.5</v>
      </c>
      <c r="BL243" s="218">
        <f t="shared" ref="BL243:BL244" si="129">BE243+BH243+BJ243</f>
        <v>15</v>
      </c>
      <c r="BM243" s="226">
        <f t="shared" ref="BM243:BM244" si="130">BF243+BI243+BK243</f>
        <v>15</v>
      </c>
      <c r="BN243" s="219">
        <f t="shared" ref="BN243:BN244" si="131">15-BM243</f>
        <v>0</v>
      </c>
      <c r="BO243" s="472" t="s">
        <v>97</v>
      </c>
      <c r="BP243" s="472" t="s">
        <v>102</v>
      </c>
      <c r="BQ243" s="472" t="s">
        <v>97</v>
      </c>
      <c r="BR243" s="472" t="s">
        <v>102</v>
      </c>
      <c r="BS243" s="472" t="s">
        <v>97</v>
      </c>
      <c r="BT243" s="472" t="s">
        <v>102</v>
      </c>
      <c r="BU243" s="472" t="s">
        <v>97</v>
      </c>
      <c r="BV243" s="472" t="s">
        <v>102</v>
      </c>
      <c r="BW243" s="472" t="s">
        <v>97</v>
      </c>
      <c r="BX243" s="472" t="s">
        <v>102</v>
      </c>
      <c r="BY243" s="472" t="s">
        <v>97</v>
      </c>
      <c r="BZ243" s="472" t="s">
        <v>102</v>
      </c>
      <c r="CA243" s="472" t="s">
        <v>97</v>
      </c>
      <c r="CB243" s="472" t="s">
        <v>102</v>
      </c>
      <c r="CC243" s="472" t="s">
        <v>97</v>
      </c>
      <c r="CD243" s="472" t="s">
        <v>102</v>
      </c>
      <c r="CE243" s="472" t="s">
        <v>97</v>
      </c>
      <c r="CF243" s="472" t="s">
        <v>102</v>
      </c>
      <c r="CG243" s="472" t="s">
        <v>97</v>
      </c>
      <c r="CH243" s="472" t="s">
        <v>102</v>
      </c>
      <c r="CI243" s="472" t="s">
        <v>97</v>
      </c>
      <c r="CJ243" s="472" t="s">
        <v>102</v>
      </c>
      <c r="CK243" s="472" t="s">
        <v>97</v>
      </c>
      <c r="CL243" s="472" t="s">
        <v>102</v>
      </c>
      <c r="CM243" s="472" t="s">
        <v>97</v>
      </c>
      <c r="CN243" s="472" t="s">
        <v>102</v>
      </c>
      <c r="CO243" s="472" t="s">
        <v>97</v>
      </c>
      <c r="CP243" s="472" t="s">
        <v>102</v>
      </c>
      <c r="CQ243" s="472" t="s">
        <v>97</v>
      </c>
      <c r="CR243" s="472" t="s">
        <v>102</v>
      </c>
      <c r="CS243" s="472" t="s">
        <v>97</v>
      </c>
      <c r="CT243" s="472" t="s">
        <v>102</v>
      </c>
      <c r="CU243" s="472" t="s">
        <v>97</v>
      </c>
      <c r="CV243" s="472" t="s">
        <v>102</v>
      </c>
      <c r="CW243" s="472" t="s">
        <v>97</v>
      </c>
      <c r="CX243" s="472" t="s">
        <v>102</v>
      </c>
      <c r="CY243" s="472" t="s">
        <v>97</v>
      </c>
      <c r="CZ243" s="472" t="s">
        <v>102</v>
      </c>
      <c r="DA243" s="472" t="s">
        <v>97</v>
      </c>
      <c r="DB243" s="472" t="s">
        <v>102</v>
      </c>
      <c r="DC243" s="472" t="s">
        <v>97</v>
      </c>
      <c r="DD243" s="472" t="s">
        <v>102</v>
      </c>
      <c r="DE243" s="472" t="s">
        <v>97</v>
      </c>
      <c r="DF243" s="472" t="s">
        <v>102</v>
      </c>
      <c r="DG243" s="472" t="s">
        <v>97</v>
      </c>
      <c r="DH243" s="472" t="s">
        <v>102</v>
      </c>
      <c r="DI243" s="472" t="s">
        <v>97</v>
      </c>
      <c r="DJ243" s="472" t="s">
        <v>102</v>
      </c>
      <c r="DK243" s="472" t="s">
        <v>97</v>
      </c>
      <c r="DL243" s="472" t="s">
        <v>102</v>
      </c>
      <c r="DM243" s="472" t="s">
        <v>97</v>
      </c>
      <c r="DN243" s="472" t="s">
        <v>102</v>
      </c>
      <c r="DO243" s="472" t="s">
        <v>97</v>
      </c>
      <c r="DP243" s="472" t="s">
        <v>102</v>
      </c>
      <c r="DQ243" s="472" t="s">
        <v>97</v>
      </c>
      <c r="DR243" s="472" t="s">
        <v>102</v>
      </c>
      <c r="DS243" s="472" t="s">
        <v>97</v>
      </c>
      <c r="DT243" s="472" t="s">
        <v>102</v>
      </c>
      <c r="DU243" s="472" t="s">
        <v>97</v>
      </c>
      <c r="DV243" s="472" t="s">
        <v>102</v>
      </c>
      <c r="DW243" s="472" t="s">
        <v>97</v>
      </c>
      <c r="DX243" s="472" t="s">
        <v>102</v>
      </c>
      <c r="DY243" s="472" t="s">
        <v>97</v>
      </c>
      <c r="DZ243" s="472" t="s">
        <v>102</v>
      </c>
      <c r="EA243" s="472" t="s">
        <v>97</v>
      </c>
      <c r="EB243" s="472" t="s">
        <v>102</v>
      </c>
      <c r="EC243" s="472" t="s">
        <v>97</v>
      </c>
      <c r="ED243" s="472" t="s">
        <v>102</v>
      </c>
      <c r="EE243" s="472" t="s">
        <v>97</v>
      </c>
      <c r="EF243" s="472" t="s">
        <v>102</v>
      </c>
      <c r="EG243" s="472" t="s">
        <v>97</v>
      </c>
      <c r="EH243" s="472" t="s">
        <v>102</v>
      </c>
      <c r="EI243" s="472" t="s">
        <v>97</v>
      </c>
      <c r="EJ243" s="472" t="s">
        <v>102</v>
      </c>
      <c r="EK243" s="472" t="s">
        <v>97</v>
      </c>
      <c r="EL243" s="472" t="s">
        <v>102</v>
      </c>
      <c r="EM243" s="472" t="s">
        <v>97</v>
      </c>
      <c r="EN243" s="472" t="s">
        <v>102</v>
      </c>
      <c r="EO243" s="472" t="s">
        <v>97</v>
      </c>
      <c r="EP243" s="472" t="s">
        <v>102</v>
      </c>
      <c r="EQ243" s="217" t="s">
        <v>110</v>
      </c>
      <c r="ER243" s="217" t="s">
        <v>287</v>
      </c>
      <c r="ES243" s="217" t="s">
        <v>110</v>
      </c>
      <c r="ET243" s="217" t="s">
        <v>287</v>
      </c>
      <c r="EU243" s="217" t="s">
        <v>110</v>
      </c>
      <c r="EV243" s="217" t="s">
        <v>287</v>
      </c>
      <c r="EW243" s="217"/>
      <c r="EX243" s="217"/>
      <c r="EY243" s="217"/>
      <c r="EZ243" s="217"/>
      <c r="FA243" s="217"/>
      <c r="FB243" s="227"/>
      <c r="FC243" s="304"/>
      <c r="FD243" s="297"/>
      <c r="FE243" s="297"/>
      <c r="FF243" s="297"/>
      <c r="FG243" s="297"/>
      <c r="FH243" s="297"/>
      <c r="FI243" s="236" t="s">
        <v>181</v>
      </c>
      <c r="FJ243" s="217" t="s">
        <v>287</v>
      </c>
      <c r="FK243" s="217" t="s">
        <v>110</v>
      </c>
      <c r="FL243" s="217"/>
      <c r="FM243" s="217"/>
      <c r="FN243" s="217"/>
      <c r="FO243" s="217"/>
      <c r="FP243" s="227"/>
      <c r="FQ243" s="227"/>
      <c r="FR243" s="236" t="s">
        <v>181</v>
      </c>
      <c r="FS243" s="217" t="s">
        <v>110</v>
      </c>
      <c r="FT243" s="237" t="s">
        <v>287</v>
      </c>
      <c r="FU243" s="309" t="s">
        <v>181</v>
      </c>
      <c r="FV243" s="309" t="s">
        <v>110</v>
      </c>
      <c r="FW243" s="227" t="s">
        <v>143</v>
      </c>
      <c r="FX243" s="236"/>
      <c r="FY243" s="217"/>
      <c r="FZ243" s="217"/>
      <c r="GA243" s="217"/>
      <c r="GB243" s="217"/>
      <c r="GC243" s="227"/>
      <c r="GD243" s="236"/>
      <c r="GE243" s="309"/>
      <c r="GF243" s="217"/>
      <c r="GG243" s="217"/>
      <c r="GH243" s="217"/>
      <c r="GI243" s="217"/>
      <c r="GJ243" s="217"/>
      <c r="GK243" s="217"/>
      <c r="GL243" s="217"/>
      <c r="GM243" s="217"/>
      <c r="GN243" s="217"/>
      <c r="GO243" s="217"/>
      <c r="GP243" s="217"/>
      <c r="GQ243" s="217"/>
      <c r="GR243" s="217"/>
      <c r="GS243" s="217" t="s">
        <v>110</v>
      </c>
      <c r="GT243" s="217" t="s">
        <v>526</v>
      </c>
      <c r="GU243" s="217" t="s">
        <v>181</v>
      </c>
      <c r="GV243" s="217" t="s">
        <v>110</v>
      </c>
      <c r="GW243" s="217" t="s">
        <v>287</v>
      </c>
      <c r="GX243" s="217" t="s">
        <v>181</v>
      </c>
      <c r="GY243" s="217" t="s">
        <v>110</v>
      </c>
      <c r="GZ243" s="217" t="s">
        <v>143</v>
      </c>
      <c r="HA243" s="217"/>
      <c r="HB243" s="217"/>
      <c r="HC243" s="227"/>
      <c r="HD243" s="236"/>
      <c r="HE243" s="217"/>
      <c r="HF243" s="217"/>
      <c r="HG243" s="217"/>
      <c r="HH243" s="217"/>
      <c r="HI243" s="217"/>
      <c r="HJ243" s="217" t="s">
        <v>181</v>
      </c>
      <c r="HK243" s="217" t="s">
        <v>110</v>
      </c>
      <c r="HL243" s="217" t="s">
        <v>287</v>
      </c>
      <c r="HM243" s="217" t="s">
        <v>181</v>
      </c>
      <c r="HN243" s="217" t="s">
        <v>110</v>
      </c>
      <c r="HO243" s="227" t="s">
        <v>287</v>
      </c>
      <c r="HP243" s="1060"/>
      <c r="HQ243" s="1060"/>
      <c r="HR243" s="1060"/>
      <c r="HS243" s="1060"/>
      <c r="HT243" s="1060"/>
      <c r="HU243" s="1060"/>
      <c r="HV243" s="1060"/>
      <c r="HW243" s="1060"/>
      <c r="HX243" s="1060"/>
      <c r="HY243" s="1060"/>
      <c r="HZ243" s="1060"/>
      <c r="IA243" s="1060"/>
      <c r="IB243" s="1060"/>
      <c r="IC243" s="1060"/>
      <c r="ID243" s="1060"/>
      <c r="IE243" s="1060"/>
      <c r="IF243" s="1060"/>
      <c r="IG243" s="1060"/>
      <c r="IH243" s="1060"/>
      <c r="II243" s="1060"/>
      <c r="IJ243" s="1060"/>
      <c r="IK243" s="1060"/>
      <c r="IL243" s="1060"/>
      <c r="IM243" s="1060"/>
    </row>
    <row r="244" spans="1:247" s="221" customFormat="1" ht="14.45" customHeight="1" thickBot="1" x14ac:dyDescent="0.3">
      <c r="A244" s="210">
        <v>243</v>
      </c>
      <c r="B244" s="210" t="s">
        <v>1717</v>
      </c>
      <c r="C244" s="210" t="s">
        <v>1718</v>
      </c>
      <c r="D244" s="412" t="s">
        <v>3952</v>
      </c>
      <c r="E244" s="1364" t="s">
        <v>4377</v>
      </c>
      <c r="F244" s="210">
        <v>96178906897</v>
      </c>
      <c r="G244" s="213" t="s">
        <v>96</v>
      </c>
      <c r="H244" s="1135">
        <v>36172</v>
      </c>
      <c r="I244" s="210">
        <v>25</v>
      </c>
      <c r="J244" s="210"/>
      <c r="K244" s="213" t="s">
        <v>563</v>
      </c>
      <c r="L244" s="213"/>
      <c r="M244" s="252" t="s">
        <v>1767</v>
      </c>
      <c r="N244" s="252"/>
      <c r="O244" s="252"/>
      <c r="P244" s="252"/>
      <c r="Q244" s="213" t="s">
        <v>1728</v>
      </c>
      <c r="R244" s="213"/>
      <c r="S244" s="213">
        <v>2020</v>
      </c>
      <c r="T244" s="213"/>
      <c r="U244" s="214" t="s">
        <v>491</v>
      </c>
      <c r="V244" s="214"/>
      <c r="W244" s="214" t="s">
        <v>511</v>
      </c>
      <c r="X244" s="214"/>
      <c r="Y244" s="214" t="s">
        <v>102</v>
      </c>
      <c r="Z244" s="214"/>
      <c r="AA244" s="214" t="s">
        <v>772</v>
      </c>
      <c r="AB244" s="214"/>
      <c r="AC244" s="214"/>
      <c r="AD244" s="214"/>
      <c r="AE244" s="214" t="s">
        <v>1360</v>
      </c>
      <c r="AF244" s="472" t="s">
        <v>192</v>
      </c>
      <c r="AG244" s="472" t="s">
        <v>550</v>
      </c>
      <c r="AH244" s="213" t="s">
        <v>119</v>
      </c>
      <c r="AI244" s="503" t="s">
        <v>1729</v>
      </c>
      <c r="AJ244" s="213" t="s">
        <v>1730</v>
      </c>
      <c r="AK244" s="1140">
        <v>45487</v>
      </c>
      <c r="AL244" s="309" t="s">
        <v>1731</v>
      </c>
      <c r="AM244" s="309" t="s">
        <v>1732</v>
      </c>
      <c r="AN244" s="252" t="s">
        <v>166</v>
      </c>
      <c r="AO244" s="253" t="s">
        <v>236</v>
      </c>
      <c r="AP244" s="215" t="s">
        <v>543</v>
      </c>
      <c r="AQ244" s="215" t="s">
        <v>515</v>
      </c>
      <c r="AR244" s="216" t="s">
        <v>515</v>
      </c>
      <c r="AS244" s="213" t="s">
        <v>107</v>
      </c>
      <c r="AT244" s="472" t="s">
        <v>102</v>
      </c>
      <c r="AU244" s="217" t="s">
        <v>236</v>
      </c>
      <c r="AV244" s="474" t="s">
        <v>12</v>
      </c>
      <c r="AW244" s="472" t="s">
        <v>1364</v>
      </c>
      <c r="AX244" s="999" t="s">
        <v>1133</v>
      </c>
      <c r="AY244" s="472" t="s">
        <v>12</v>
      </c>
      <c r="AZ244" s="1369" t="s">
        <v>2835</v>
      </c>
      <c r="BA244" s="210" t="s">
        <v>1365</v>
      </c>
      <c r="BB244" s="1210" t="s">
        <v>372</v>
      </c>
      <c r="BC244" s="1217" t="s">
        <v>1733</v>
      </c>
      <c r="BD244" s="227" t="s">
        <v>1110</v>
      </c>
      <c r="BE244" s="228">
        <v>3</v>
      </c>
      <c r="BF244" s="251">
        <v>0</v>
      </c>
      <c r="BG244" s="250">
        <f t="shared" si="123"/>
        <v>3</v>
      </c>
      <c r="BH244" s="219">
        <v>7.5</v>
      </c>
      <c r="BI244" s="219">
        <v>7.5</v>
      </c>
      <c r="BJ244" s="225">
        <v>4.5</v>
      </c>
      <c r="BK244" s="225">
        <v>3</v>
      </c>
      <c r="BL244" s="218">
        <f t="shared" si="129"/>
        <v>15</v>
      </c>
      <c r="BM244" s="226">
        <f t="shared" si="130"/>
        <v>10.5</v>
      </c>
      <c r="BN244" s="218">
        <f t="shared" si="131"/>
        <v>4.5</v>
      </c>
      <c r="BO244" s="472" t="s">
        <v>97</v>
      </c>
      <c r="BP244" s="472" t="s">
        <v>102</v>
      </c>
      <c r="BQ244" s="472" t="s">
        <v>97</v>
      </c>
      <c r="BR244" s="472" t="s">
        <v>102</v>
      </c>
      <c r="BS244" s="472" t="s">
        <v>97</v>
      </c>
      <c r="BT244" s="472" t="s">
        <v>102</v>
      </c>
      <c r="BU244" s="472" t="s">
        <v>97</v>
      </c>
      <c r="BV244" s="472" t="s">
        <v>102</v>
      </c>
      <c r="BW244" s="472" t="s">
        <v>97</v>
      </c>
      <c r="BX244" s="472" t="s">
        <v>102</v>
      </c>
      <c r="BY244" s="472" t="s">
        <v>97</v>
      </c>
      <c r="BZ244" s="472" t="s">
        <v>102</v>
      </c>
      <c r="CA244" s="472" t="s">
        <v>97</v>
      </c>
      <c r="CB244" s="472" t="s">
        <v>102</v>
      </c>
      <c r="CC244" s="472" t="s">
        <v>97</v>
      </c>
      <c r="CD244" s="472" t="s">
        <v>102</v>
      </c>
      <c r="CE244" s="472" t="s">
        <v>97</v>
      </c>
      <c r="CF244" s="472" t="s">
        <v>102</v>
      </c>
      <c r="CG244" s="472" t="s">
        <v>97</v>
      </c>
      <c r="CH244" s="472" t="s">
        <v>102</v>
      </c>
      <c r="CI244" s="472" t="s">
        <v>97</v>
      </c>
      <c r="CJ244" s="472" t="s">
        <v>102</v>
      </c>
      <c r="CK244" s="472" t="s">
        <v>97</v>
      </c>
      <c r="CL244" s="472" t="s">
        <v>102</v>
      </c>
      <c r="CM244" s="472" t="s">
        <v>97</v>
      </c>
      <c r="CN244" s="472" t="s">
        <v>102</v>
      </c>
      <c r="CO244" s="472" t="s">
        <v>97</v>
      </c>
      <c r="CP244" s="472" t="s">
        <v>102</v>
      </c>
      <c r="CQ244" s="472" t="s">
        <v>97</v>
      </c>
      <c r="CR244" s="472" t="s">
        <v>102</v>
      </c>
      <c r="CS244" s="472" t="s">
        <v>97</v>
      </c>
      <c r="CT244" s="472" t="s">
        <v>102</v>
      </c>
      <c r="CU244" s="472" t="s">
        <v>97</v>
      </c>
      <c r="CV244" s="472" t="s">
        <v>102</v>
      </c>
      <c r="CW244" s="472" t="s">
        <v>97</v>
      </c>
      <c r="CX244" s="472" t="s">
        <v>102</v>
      </c>
      <c r="CY244" s="472" t="s">
        <v>97</v>
      </c>
      <c r="CZ244" s="472" t="s">
        <v>102</v>
      </c>
      <c r="DA244" s="472" t="s">
        <v>97</v>
      </c>
      <c r="DB244" s="472" t="s">
        <v>102</v>
      </c>
      <c r="DC244" s="472" t="s">
        <v>97</v>
      </c>
      <c r="DD244" s="472" t="s">
        <v>102</v>
      </c>
      <c r="DE244" s="472" t="s">
        <v>97</v>
      </c>
      <c r="DF244" s="472" t="s">
        <v>102</v>
      </c>
      <c r="DG244" s="472" t="s">
        <v>97</v>
      </c>
      <c r="DH244" s="472" t="s">
        <v>102</v>
      </c>
      <c r="DI244" s="472" t="s">
        <v>97</v>
      </c>
      <c r="DJ244" s="472" t="s">
        <v>102</v>
      </c>
      <c r="DK244" s="472" t="s">
        <v>97</v>
      </c>
      <c r="DL244" s="472" t="s">
        <v>102</v>
      </c>
      <c r="DM244" s="472" t="s">
        <v>97</v>
      </c>
      <c r="DN244" s="472" t="s">
        <v>102</v>
      </c>
      <c r="DO244" s="472" t="s">
        <v>97</v>
      </c>
      <c r="DP244" s="472" t="s">
        <v>102</v>
      </c>
      <c r="DQ244" s="472" t="s">
        <v>97</v>
      </c>
      <c r="DR244" s="472" t="s">
        <v>102</v>
      </c>
      <c r="DS244" s="472" t="s">
        <v>97</v>
      </c>
      <c r="DT244" s="472" t="s">
        <v>102</v>
      </c>
      <c r="DU244" s="472" t="s">
        <v>97</v>
      </c>
      <c r="DV244" s="472" t="s">
        <v>102</v>
      </c>
      <c r="DW244" s="472" t="s">
        <v>97</v>
      </c>
      <c r="DX244" s="472" t="s">
        <v>102</v>
      </c>
      <c r="DY244" s="472" t="s">
        <v>97</v>
      </c>
      <c r="DZ244" s="472" t="s">
        <v>102</v>
      </c>
      <c r="EA244" s="472" t="s">
        <v>97</v>
      </c>
      <c r="EB244" s="472" t="s">
        <v>102</v>
      </c>
      <c r="EC244" s="472" t="s">
        <v>97</v>
      </c>
      <c r="ED244" s="472" t="s">
        <v>102</v>
      </c>
      <c r="EE244" s="472" t="s">
        <v>97</v>
      </c>
      <c r="EF244" s="472" t="s">
        <v>102</v>
      </c>
      <c r="EG244" s="472" t="s">
        <v>97</v>
      </c>
      <c r="EH244" s="472" t="s">
        <v>102</v>
      </c>
      <c r="EI244" s="472" t="s">
        <v>97</v>
      </c>
      <c r="EJ244" s="472" t="s">
        <v>102</v>
      </c>
      <c r="EK244" s="472" t="s">
        <v>97</v>
      </c>
      <c r="EL244" s="472" t="s">
        <v>102</v>
      </c>
      <c r="EM244" s="472" t="s">
        <v>97</v>
      </c>
      <c r="EN244" s="472" t="s">
        <v>102</v>
      </c>
      <c r="EO244" s="472" t="s">
        <v>97</v>
      </c>
      <c r="EP244" s="472" t="s">
        <v>102</v>
      </c>
      <c r="EQ244" s="256" t="s">
        <v>110</v>
      </c>
      <c r="ER244" s="256" t="s">
        <v>102</v>
      </c>
      <c r="ES244" s="256" t="s">
        <v>110</v>
      </c>
      <c r="ET244" s="256" t="s">
        <v>102</v>
      </c>
      <c r="EU244" s="256" t="s">
        <v>110</v>
      </c>
      <c r="EV244" s="256" t="s">
        <v>102</v>
      </c>
      <c r="EW244" s="217"/>
      <c r="EX244" s="217"/>
      <c r="EY244" s="217"/>
      <c r="EZ244" s="217"/>
      <c r="FA244" s="217"/>
      <c r="FB244" s="227"/>
      <c r="FC244" s="328"/>
      <c r="FD244" s="329"/>
      <c r="FE244" s="329"/>
      <c r="FF244" s="329"/>
      <c r="FG244" s="329"/>
      <c r="FH244" s="329"/>
      <c r="FI244" s="236" t="s">
        <v>181</v>
      </c>
      <c r="FJ244" s="217" t="s">
        <v>287</v>
      </c>
      <c r="FK244" s="217" t="s">
        <v>110</v>
      </c>
      <c r="FL244" s="217"/>
      <c r="FM244" s="217"/>
      <c r="FN244" s="217"/>
      <c r="FO244" s="217"/>
      <c r="FP244" s="227"/>
      <c r="FQ244" s="227"/>
      <c r="FR244" s="389" t="s">
        <v>181</v>
      </c>
      <c r="FS244" s="390" t="s">
        <v>110</v>
      </c>
      <c r="FT244" s="391" t="s">
        <v>287</v>
      </c>
      <c r="FU244" s="309" t="s">
        <v>181</v>
      </c>
      <c r="FV244" s="309" t="s">
        <v>110</v>
      </c>
      <c r="FW244" s="227" t="s">
        <v>143</v>
      </c>
      <c r="FX244" s="389"/>
      <c r="FY244" s="390"/>
      <c r="FZ244" s="390"/>
      <c r="GA244" s="390"/>
      <c r="GB244" s="390"/>
      <c r="GC244" s="720"/>
      <c r="GD244" s="236"/>
      <c r="GE244" s="309"/>
      <c r="GF244" s="217"/>
      <c r="GG244" s="217"/>
      <c r="GH244" s="217"/>
      <c r="GI244" s="217"/>
      <c r="GJ244" s="217"/>
      <c r="GK244" s="217"/>
      <c r="GL244" s="217"/>
      <c r="GM244" s="217"/>
      <c r="GN244" s="217"/>
      <c r="GO244" s="217"/>
      <c r="GP244" s="217"/>
      <c r="GQ244" s="217"/>
      <c r="GR244" s="217"/>
      <c r="GS244" s="217" t="s">
        <v>110</v>
      </c>
      <c r="GT244" s="217" t="s">
        <v>526</v>
      </c>
      <c r="GU244" s="217"/>
      <c r="GV244" s="217"/>
      <c r="GW244" s="217"/>
      <c r="GX244" s="217" t="s">
        <v>181</v>
      </c>
      <c r="GY244" s="217" t="s">
        <v>110</v>
      </c>
      <c r="GZ244" s="217" t="s">
        <v>314</v>
      </c>
      <c r="HA244" s="217" t="s">
        <v>181</v>
      </c>
      <c r="HB244" s="217" t="s">
        <v>110</v>
      </c>
      <c r="HC244" s="227" t="s">
        <v>143</v>
      </c>
      <c r="HD244" s="236"/>
      <c r="HE244" s="217"/>
      <c r="HF244" s="217"/>
      <c r="HG244" s="217" t="s">
        <v>181</v>
      </c>
      <c r="HH244" s="217" t="s">
        <v>110</v>
      </c>
      <c r="HI244" s="217" t="s">
        <v>143</v>
      </c>
      <c r="HJ244" s="217"/>
      <c r="HK244" s="217"/>
      <c r="HL244" s="217"/>
      <c r="HM244" s="217"/>
      <c r="HN244" s="217"/>
      <c r="HO244" s="227"/>
      <c r="HP244" s="1060"/>
      <c r="HQ244" s="1060"/>
      <c r="HR244" s="1060"/>
      <c r="HS244" s="1060"/>
      <c r="HT244" s="1060"/>
      <c r="HU244" s="1060"/>
      <c r="HV244" s="1060" t="s">
        <v>181</v>
      </c>
      <c r="HW244" s="1060" t="s">
        <v>110</v>
      </c>
      <c r="HX244" s="1060"/>
      <c r="HY244" s="1060"/>
      <c r="HZ244" s="1060"/>
      <c r="IA244" s="1060"/>
      <c r="IB244" s="1060"/>
      <c r="IC244" s="1060"/>
      <c r="ID244" s="1060"/>
      <c r="IE244" s="1060"/>
      <c r="IF244" s="1060"/>
      <c r="IG244" s="1060"/>
      <c r="IH244" s="1060"/>
      <c r="II244" s="1060"/>
      <c r="IJ244" s="1060"/>
      <c r="IK244" s="1060"/>
      <c r="IL244" s="1060"/>
      <c r="IM244" s="1060"/>
    </row>
    <row r="245" spans="1:247" s="221" customFormat="1" ht="14.45" customHeight="1" thickBot="1" x14ac:dyDescent="0.3">
      <c r="A245" s="210">
        <v>244</v>
      </c>
      <c r="B245" s="292" t="s">
        <v>1726</v>
      </c>
      <c r="C245" s="210" t="s">
        <v>1727</v>
      </c>
      <c r="D245" s="412" t="s">
        <v>3953</v>
      </c>
      <c r="E245" s="1364" t="s">
        <v>4378</v>
      </c>
      <c r="F245" s="210">
        <v>96176786115</v>
      </c>
      <c r="G245" s="213" t="s">
        <v>147</v>
      </c>
      <c r="H245" s="1135">
        <v>37451</v>
      </c>
      <c r="I245" s="210">
        <v>22</v>
      </c>
      <c r="J245" s="210"/>
      <c r="K245" s="213" t="s">
        <v>110</v>
      </c>
      <c r="L245" s="213"/>
      <c r="M245" s="252" t="s">
        <v>4572</v>
      </c>
      <c r="N245" s="252"/>
      <c r="O245" s="252"/>
      <c r="P245" s="252"/>
      <c r="Q245" s="213" t="s">
        <v>160</v>
      </c>
      <c r="R245" s="213"/>
      <c r="S245" s="213">
        <v>2024</v>
      </c>
      <c r="T245" s="213"/>
      <c r="U245" s="214" t="s">
        <v>100</v>
      </c>
      <c r="V245" s="214"/>
      <c r="W245" s="214" t="s">
        <v>511</v>
      </c>
      <c r="X245" s="214"/>
      <c r="Y245" s="214" t="s">
        <v>102</v>
      </c>
      <c r="Z245" s="214"/>
      <c r="AA245" s="214" t="s">
        <v>1736</v>
      </c>
      <c r="AB245" s="214"/>
      <c r="AC245" s="214"/>
      <c r="AD245" s="214"/>
      <c r="AE245" s="214" t="s">
        <v>1523</v>
      </c>
      <c r="AF245" s="472" t="s">
        <v>117</v>
      </c>
      <c r="AG245" s="472" t="s">
        <v>151</v>
      </c>
      <c r="AH245" s="213" t="s">
        <v>119</v>
      </c>
      <c r="AI245" s="503" t="s">
        <v>1737</v>
      </c>
      <c r="AJ245" s="213" t="s">
        <v>903</v>
      </c>
      <c r="AK245" s="1140">
        <v>45462</v>
      </c>
      <c r="AL245" s="309" t="s">
        <v>102</v>
      </c>
      <c r="AM245" s="472" t="s">
        <v>102</v>
      </c>
      <c r="AN245" s="252" t="s">
        <v>331</v>
      </c>
      <c r="AO245" s="253" t="s">
        <v>162</v>
      </c>
      <c r="AP245" s="215" t="s">
        <v>110</v>
      </c>
      <c r="AQ245" s="215" t="s">
        <v>505</v>
      </c>
      <c r="AR245" s="216">
        <v>34</v>
      </c>
      <c r="AS245" s="213" t="s">
        <v>97</v>
      </c>
      <c r="AT245" s="472" t="s">
        <v>102</v>
      </c>
      <c r="AU245" s="217" t="s">
        <v>380</v>
      </c>
      <c r="AV245" s="326" t="s">
        <v>1133</v>
      </c>
      <c r="AW245" s="210" t="s">
        <v>1364</v>
      </c>
      <c r="AX245" s="999" t="s">
        <v>1133</v>
      </c>
      <c r="AY245" s="210" t="s">
        <v>1133</v>
      </c>
      <c r="AZ245" s="210" t="s">
        <v>177</v>
      </c>
      <c r="BA245" s="210" t="s">
        <v>1409</v>
      </c>
      <c r="BB245" s="255" t="s">
        <v>179</v>
      </c>
      <c r="BC245" s="1215"/>
      <c r="BD245" s="681" t="s">
        <v>1738</v>
      </c>
      <c r="BE245" s="228">
        <v>3</v>
      </c>
      <c r="BF245" s="251">
        <v>0</v>
      </c>
      <c r="BG245" s="250">
        <f t="shared" si="123"/>
        <v>3</v>
      </c>
      <c r="BH245" s="225">
        <v>0</v>
      </c>
      <c r="BI245" s="225">
        <v>0</v>
      </c>
      <c r="BJ245" s="225">
        <v>0</v>
      </c>
      <c r="BK245" s="225">
        <v>0</v>
      </c>
      <c r="BL245" s="218">
        <f t="shared" ref="BL245" si="132">BE245+BH245+BJ245</f>
        <v>3</v>
      </c>
      <c r="BM245" s="226">
        <f t="shared" ref="BM245:BM248" si="133">BF245+BI245+BK245</f>
        <v>0</v>
      </c>
      <c r="BN245" s="218">
        <f t="shared" ref="BN245:BN247" si="134">15-BM245</f>
        <v>15</v>
      </c>
      <c r="BO245" s="472" t="s">
        <v>97</v>
      </c>
      <c r="BP245" s="472" t="s">
        <v>102</v>
      </c>
      <c r="BQ245" s="472" t="s">
        <v>97</v>
      </c>
      <c r="BR245" s="472" t="s">
        <v>102</v>
      </c>
      <c r="BS245" s="472" t="s">
        <v>97</v>
      </c>
      <c r="BT245" s="472" t="s">
        <v>102</v>
      </c>
      <c r="BU245" s="472" t="s">
        <v>97</v>
      </c>
      <c r="BV245" s="472" t="s">
        <v>102</v>
      </c>
      <c r="BW245" s="472" t="s">
        <v>97</v>
      </c>
      <c r="BX245" s="472" t="s">
        <v>102</v>
      </c>
      <c r="BY245" s="472" t="s">
        <v>97</v>
      </c>
      <c r="BZ245" s="472" t="s">
        <v>102</v>
      </c>
      <c r="CA245" s="472" t="s">
        <v>97</v>
      </c>
      <c r="CB245" s="472" t="s">
        <v>102</v>
      </c>
      <c r="CC245" s="472" t="s">
        <v>97</v>
      </c>
      <c r="CD245" s="472" t="s">
        <v>102</v>
      </c>
      <c r="CE245" s="472" t="s">
        <v>97</v>
      </c>
      <c r="CF245" s="472" t="s">
        <v>102</v>
      </c>
      <c r="CG245" s="472" t="s">
        <v>97</v>
      </c>
      <c r="CH245" s="472" t="s">
        <v>102</v>
      </c>
      <c r="CI245" s="472" t="s">
        <v>97</v>
      </c>
      <c r="CJ245" s="472" t="s">
        <v>102</v>
      </c>
      <c r="CK245" s="472" t="s">
        <v>97</v>
      </c>
      <c r="CL245" s="472" t="s">
        <v>102</v>
      </c>
      <c r="CM245" s="472" t="s">
        <v>97</v>
      </c>
      <c r="CN245" s="472" t="s">
        <v>102</v>
      </c>
      <c r="CO245" s="472" t="s">
        <v>97</v>
      </c>
      <c r="CP245" s="472" t="s">
        <v>102</v>
      </c>
      <c r="CQ245" s="472" t="s">
        <v>97</v>
      </c>
      <c r="CR245" s="472" t="s">
        <v>102</v>
      </c>
      <c r="CS245" s="472" t="s">
        <v>97</v>
      </c>
      <c r="CT245" s="472" t="s">
        <v>102</v>
      </c>
      <c r="CU245" s="472" t="s">
        <v>97</v>
      </c>
      <c r="CV245" s="472" t="s">
        <v>102</v>
      </c>
      <c r="CW245" s="472" t="s">
        <v>97</v>
      </c>
      <c r="CX245" s="472" t="s">
        <v>102</v>
      </c>
      <c r="CY245" s="472" t="s">
        <v>97</v>
      </c>
      <c r="CZ245" s="472" t="s">
        <v>102</v>
      </c>
      <c r="DA245" s="472" t="s">
        <v>97</v>
      </c>
      <c r="DB245" s="472" t="s">
        <v>102</v>
      </c>
      <c r="DC245" s="472" t="s">
        <v>97</v>
      </c>
      <c r="DD245" s="472" t="s">
        <v>102</v>
      </c>
      <c r="DE245" s="472" t="s">
        <v>97</v>
      </c>
      <c r="DF245" s="472" t="s">
        <v>102</v>
      </c>
      <c r="DG245" s="472" t="s">
        <v>97</v>
      </c>
      <c r="DH245" s="472" t="s">
        <v>102</v>
      </c>
      <c r="DI245" s="472" t="s">
        <v>97</v>
      </c>
      <c r="DJ245" s="472" t="s">
        <v>102</v>
      </c>
      <c r="DK245" s="472" t="s">
        <v>97</v>
      </c>
      <c r="DL245" s="472" t="s">
        <v>102</v>
      </c>
      <c r="DM245" s="472" t="s">
        <v>97</v>
      </c>
      <c r="DN245" s="472" t="s">
        <v>102</v>
      </c>
      <c r="DO245" s="472" t="s">
        <v>97</v>
      </c>
      <c r="DP245" s="472" t="s">
        <v>102</v>
      </c>
      <c r="DQ245" s="472" t="s">
        <v>97</v>
      </c>
      <c r="DR245" s="472" t="s">
        <v>102</v>
      </c>
      <c r="DS245" s="472" t="s">
        <v>97</v>
      </c>
      <c r="DT245" s="472" t="s">
        <v>102</v>
      </c>
      <c r="DU245" s="472" t="s">
        <v>97</v>
      </c>
      <c r="DV245" s="472" t="s">
        <v>102</v>
      </c>
      <c r="DW245" s="472" t="s">
        <v>97</v>
      </c>
      <c r="DX245" s="472" t="s">
        <v>102</v>
      </c>
      <c r="DY245" s="472" t="s">
        <v>97</v>
      </c>
      <c r="DZ245" s="472" t="s">
        <v>102</v>
      </c>
      <c r="EA245" s="472" t="s">
        <v>97</v>
      </c>
      <c r="EB245" s="472" t="s">
        <v>102</v>
      </c>
      <c r="EC245" s="472" t="s">
        <v>97</v>
      </c>
      <c r="ED245" s="472" t="s">
        <v>102</v>
      </c>
      <c r="EE245" s="472" t="s">
        <v>97</v>
      </c>
      <c r="EF245" s="472" t="s">
        <v>102</v>
      </c>
      <c r="EG245" s="472" t="s">
        <v>97</v>
      </c>
      <c r="EH245" s="472" t="s">
        <v>102</v>
      </c>
      <c r="EI245" s="472" t="s">
        <v>97</v>
      </c>
      <c r="EJ245" s="472" t="s">
        <v>102</v>
      </c>
      <c r="EK245" s="472" t="s">
        <v>97</v>
      </c>
      <c r="EL245" s="472" t="s">
        <v>102</v>
      </c>
      <c r="EM245" s="472" t="s">
        <v>97</v>
      </c>
      <c r="EN245" s="472" t="s">
        <v>102</v>
      </c>
      <c r="EO245" s="472" t="s">
        <v>97</v>
      </c>
      <c r="EP245" s="474" t="s">
        <v>102</v>
      </c>
      <c r="EQ245" s="217" t="s">
        <v>97</v>
      </c>
      <c r="ER245" s="217" t="s">
        <v>102</v>
      </c>
      <c r="ES245" s="227" t="s">
        <v>97</v>
      </c>
      <c r="ET245" s="227" t="s">
        <v>102</v>
      </c>
      <c r="EU245" s="217" t="s">
        <v>97</v>
      </c>
      <c r="EV245" s="217" t="s">
        <v>102</v>
      </c>
      <c r="EW245" s="309"/>
      <c r="EX245" s="217"/>
      <c r="EY245" s="217"/>
      <c r="EZ245" s="217"/>
      <c r="FA245" s="217"/>
      <c r="FB245" s="227"/>
      <c r="FC245" s="217" t="s">
        <v>97</v>
      </c>
      <c r="FD245" s="217" t="s">
        <v>102</v>
      </c>
      <c r="FE245" s="217" t="s">
        <v>97</v>
      </c>
      <c r="FF245" s="217" t="s">
        <v>102</v>
      </c>
      <c r="FG245" s="217" t="s">
        <v>97</v>
      </c>
      <c r="FH245" s="217" t="s">
        <v>102</v>
      </c>
      <c r="FI245" s="309"/>
      <c r="FJ245" s="217"/>
      <c r="FK245" s="217"/>
      <c r="FL245" s="217"/>
      <c r="FM245" s="217"/>
      <c r="FN245" s="217"/>
      <c r="FO245" s="217"/>
      <c r="FP245" s="227"/>
      <c r="FQ245" s="237"/>
      <c r="FR245" s="333"/>
      <c r="FS245" s="333"/>
      <c r="FT245" s="333"/>
      <c r="FU245" s="309"/>
      <c r="FV245" s="309"/>
      <c r="FW245" s="217"/>
      <c r="FX245" s="333"/>
      <c r="FY245" s="333"/>
      <c r="FZ245" s="333"/>
      <c r="GA245" s="333"/>
      <c r="GB245" s="333"/>
      <c r="GC245" s="683"/>
      <c r="GD245" s="236" t="s">
        <v>97</v>
      </c>
      <c r="GE245" s="309"/>
      <c r="GF245" s="217"/>
      <c r="GG245" s="217"/>
      <c r="GH245" s="217"/>
      <c r="GI245" s="217"/>
      <c r="GJ245" s="217" t="s">
        <v>110</v>
      </c>
      <c r="GK245" s="217" t="s">
        <v>102</v>
      </c>
      <c r="GL245" s="217" t="s">
        <v>110</v>
      </c>
      <c r="GM245" s="217" t="s">
        <v>102</v>
      </c>
      <c r="GN245" s="217" t="s">
        <v>110</v>
      </c>
      <c r="GO245" s="217" t="s">
        <v>102</v>
      </c>
      <c r="GP245" s="217"/>
      <c r="GQ245" s="217"/>
      <c r="GR245" s="217"/>
      <c r="GS245" s="217"/>
      <c r="GT245" s="217" t="s">
        <v>339</v>
      </c>
      <c r="GU245" s="217"/>
      <c r="GV245" s="217"/>
      <c r="GW245" s="217"/>
      <c r="GX245" s="217"/>
      <c r="GY245" s="217"/>
      <c r="GZ245" s="217"/>
      <c r="HA245" s="217"/>
      <c r="HB245" s="217"/>
      <c r="HC245" s="227"/>
      <c r="HD245" s="236"/>
      <c r="HE245" s="217"/>
      <c r="HF245" s="217"/>
      <c r="HG245" s="217"/>
      <c r="HH245" s="217"/>
      <c r="HI245" s="217"/>
      <c r="HJ245" s="217"/>
      <c r="HK245" s="217"/>
      <c r="HL245" s="217"/>
      <c r="HM245" s="217"/>
      <c r="HN245" s="217"/>
      <c r="HO245" s="227"/>
      <c r="HP245" s="1060"/>
      <c r="HQ245" s="1060"/>
      <c r="HR245" s="1060"/>
      <c r="HS245" s="1060"/>
      <c r="HT245" s="1060"/>
      <c r="HU245" s="1060"/>
      <c r="HV245" s="1060"/>
      <c r="HW245" s="1060"/>
      <c r="HX245" s="1060"/>
      <c r="HY245" s="1060"/>
      <c r="HZ245" s="1060"/>
      <c r="IA245" s="1060"/>
      <c r="IB245" s="1060"/>
      <c r="IC245" s="1060"/>
      <c r="ID245" s="1060"/>
      <c r="IE245" s="1060"/>
      <c r="IF245" s="1060"/>
      <c r="IG245" s="1060"/>
      <c r="IH245" s="1060"/>
      <c r="II245" s="1060"/>
      <c r="IJ245" s="1060"/>
      <c r="IK245" s="1060"/>
      <c r="IL245" s="1060"/>
      <c r="IM245" s="1060"/>
    </row>
    <row r="246" spans="1:247" s="221" customFormat="1" ht="14.45" customHeight="1" thickBot="1" x14ac:dyDescent="0.3">
      <c r="A246" s="210">
        <v>245</v>
      </c>
      <c r="B246" s="210" t="s">
        <v>1734</v>
      </c>
      <c r="C246" s="210" t="s">
        <v>1735</v>
      </c>
      <c r="D246" s="412" t="s">
        <v>3954</v>
      </c>
      <c r="E246" s="1364" t="s">
        <v>4379</v>
      </c>
      <c r="F246" s="210">
        <v>96171574623</v>
      </c>
      <c r="G246" s="222" t="s">
        <v>147</v>
      </c>
      <c r="H246" s="1136">
        <v>35555</v>
      </c>
      <c r="I246" s="210">
        <v>27</v>
      </c>
      <c r="J246" s="210"/>
      <c r="K246" s="213" t="s">
        <v>110</v>
      </c>
      <c r="L246" s="213"/>
      <c r="M246" s="252" t="s">
        <v>1377</v>
      </c>
      <c r="N246" s="252"/>
      <c r="O246" s="252"/>
      <c r="P246" s="252"/>
      <c r="Q246" s="213" t="s">
        <v>1741</v>
      </c>
      <c r="R246" s="213"/>
      <c r="S246" s="213">
        <v>2021</v>
      </c>
      <c r="T246" s="213"/>
      <c r="U246" s="214" t="s">
        <v>100</v>
      </c>
      <c r="V246" s="214"/>
      <c r="W246" s="214" t="s">
        <v>511</v>
      </c>
      <c r="X246" s="214"/>
      <c r="Y246" s="214" t="s">
        <v>102</v>
      </c>
      <c r="Z246" s="214"/>
      <c r="AA246" s="214" t="s">
        <v>191</v>
      </c>
      <c r="AB246" s="214"/>
      <c r="AC246" s="214"/>
      <c r="AD246" s="214"/>
      <c r="AE246" s="214" t="s">
        <v>1379</v>
      </c>
      <c r="AF246" s="472" t="s">
        <v>192</v>
      </c>
      <c r="AG246" s="472" t="s">
        <v>193</v>
      </c>
      <c r="AH246" s="213" t="s">
        <v>105</v>
      </c>
      <c r="AI246" s="503" t="s">
        <v>102</v>
      </c>
      <c r="AJ246" s="213" t="s">
        <v>102</v>
      </c>
      <c r="AK246" s="1140">
        <v>45482</v>
      </c>
      <c r="AL246" s="309" t="s">
        <v>102</v>
      </c>
      <c r="AM246" s="309" t="s">
        <v>1742</v>
      </c>
      <c r="AN246" s="252" t="s">
        <v>115</v>
      </c>
      <c r="AO246" s="253" t="s">
        <v>504</v>
      </c>
      <c r="AP246" s="215" t="s">
        <v>110</v>
      </c>
      <c r="AQ246" s="215" t="s">
        <v>482</v>
      </c>
      <c r="AR246" s="216">
        <v>130</v>
      </c>
      <c r="AS246" s="213" t="s">
        <v>107</v>
      </c>
      <c r="AT246" s="472" t="s">
        <v>102</v>
      </c>
      <c r="AU246" s="217" t="s">
        <v>102</v>
      </c>
      <c r="AV246" s="474" t="s">
        <v>12</v>
      </c>
      <c r="AW246" s="472" t="s">
        <v>1364</v>
      </c>
      <c r="AX246" s="999" t="s">
        <v>1133</v>
      </c>
      <c r="AY246" s="472" t="s">
        <v>12</v>
      </c>
      <c r="AZ246" s="210" t="s">
        <v>177</v>
      </c>
      <c r="BA246" s="326" t="s">
        <v>576</v>
      </c>
      <c r="BB246" s="210" t="s">
        <v>577</v>
      </c>
      <c r="BC246" s="210"/>
      <c r="BD246" s="790" t="s">
        <v>1455</v>
      </c>
      <c r="BE246" s="684">
        <v>0</v>
      </c>
      <c r="BF246" s="251">
        <v>0</v>
      </c>
      <c r="BG246" s="251">
        <f t="shared" si="123"/>
        <v>0</v>
      </c>
      <c r="BH246" s="225">
        <v>6</v>
      </c>
      <c r="BI246" s="225">
        <v>6</v>
      </c>
      <c r="BJ246" s="225">
        <v>0</v>
      </c>
      <c r="BK246" s="225">
        <v>0</v>
      </c>
      <c r="BL246" s="224">
        <f>BE246+BH246+BJ246</f>
        <v>6</v>
      </c>
      <c r="BM246" s="226">
        <f t="shared" si="133"/>
        <v>6</v>
      </c>
      <c r="BN246" s="224">
        <f>12-BM246</f>
        <v>6</v>
      </c>
      <c r="BO246" s="472" t="s">
        <v>97</v>
      </c>
      <c r="BP246" s="472" t="s">
        <v>102</v>
      </c>
      <c r="BQ246" s="472" t="s">
        <v>97</v>
      </c>
      <c r="BR246" s="472" t="s">
        <v>102</v>
      </c>
      <c r="BS246" s="472" t="s">
        <v>97</v>
      </c>
      <c r="BT246" s="472" t="s">
        <v>102</v>
      </c>
      <c r="BU246" s="472" t="s">
        <v>97</v>
      </c>
      <c r="BV246" s="472" t="s">
        <v>102</v>
      </c>
      <c r="BW246" s="472" t="s">
        <v>97</v>
      </c>
      <c r="BX246" s="472" t="s">
        <v>102</v>
      </c>
      <c r="BY246" s="472" t="s">
        <v>97</v>
      </c>
      <c r="BZ246" s="472" t="s">
        <v>102</v>
      </c>
      <c r="CA246" s="472" t="s">
        <v>97</v>
      </c>
      <c r="CB246" s="472" t="s">
        <v>102</v>
      </c>
      <c r="CC246" s="472" t="s">
        <v>97</v>
      </c>
      <c r="CD246" s="472" t="s">
        <v>102</v>
      </c>
      <c r="CE246" s="472" t="s">
        <v>97</v>
      </c>
      <c r="CF246" s="472" t="s">
        <v>102</v>
      </c>
      <c r="CG246" s="472" t="s">
        <v>97</v>
      </c>
      <c r="CH246" s="472" t="s">
        <v>102</v>
      </c>
      <c r="CI246" s="472" t="s">
        <v>97</v>
      </c>
      <c r="CJ246" s="472" t="s">
        <v>102</v>
      </c>
      <c r="CK246" s="472" t="s">
        <v>97</v>
      </c>
      <c r="CL246" s="472" t="s">
        <v>102</v>
      </c>
      <c r="CM246" s="472" t="s">
        <v>97</v>
      </c>
      <c r="CN246" s="472" t="s">
        <v>102</v>
      </c>
      <c r="CO246" s="472" t="s">
        <v>97</v>
      </c>
      <c r="CP246" s="472" t="s">
        <v>102</v>
      </c>
      <c r="CQ246" s="472" t="s">
        <v>97</v>
      </c>
      <c r="CR246" s="472" t="s">
        <v>102</v>
      </c>
      <c r="CS246" s="472" t="s">
        <v>97</v>
      </c>
      <c r="CT246" s="472" t="s">
        <v>102</v>
      </c>
      <c r="CU246" s="472" t="s">
        <v>97</v>
      </c>
      <c r="CV246" s="472" t="s">
        <v>102</v>
      </c>
      <c r="CW246" s="472" t="s">
        <v>97</v>
      </c>
      <c r="CX246" s="472" t="s">
        <v>102</v>
      </c>
      <c r="CY246" s="472" t="s">
        <v>97</v>
      </c>
      <c r="CZ246" s="472" t="s">
        <v>102</v>
      </c>
      <c r="DA246" s="472" t="s">
        <v>97</v>
      </c>
      <c r="DB246" s="472" t="s">
        <v>102</v>
      </c>
      <c r="DC246" s="472" t="s">
        <v>97</v>
      </c>
      <c r="DD246" s="472" t="s">
        <v>102</v>
      </c>
      <c r="DE246" s="472" t="s">
        <v>97</v>
      </c>
      <c r="DF246" s="472" t="s">
        <v>102</v>
      </c>
      <c r="DG246" s="472" t="s">
        <v>97</v>
      </c>
      <c r="DH246" s="472" t="s">
        <v>102</v>
      </c>
      <c r="DI246" s="472" t="s">
        <v>97</v>
      </c>
      <c r="DJ246" s="472" t="s">
        <v>102</v>
      </c>
      <c r="DK246" s="472" t="s">
        <v>97</v>
      </c>
      <c r="DL246" s="472" t="s">
        <v>102</v>
      </c>
      <c r="DM246" s="472" t="s">
        <v>97</v>
      </c>
      <c r="DN246" s="472" t="s">
        <v>102</v>
      </c>
      <c r="DO246" s="472" t="s">
        <v>97</v>
      </c>
      <c r="DP246" s="472" t="s">
        <v>102</v>
      </c>
      <c r="DQ246" s="472" t="s">
        <v>97</v>
      </c>
      <c r="DR246" s="472" t="s">
        <v>102</v>
      </c>
      <c r="DS246" s="472" t="s">
        <v>97</v>
      </c>
      <c r="DT246" s="472" t="s">
        <v>102</v>
      </c>
      <c r="DU246" s="472" t="s">
        <v>97</v>
      </c>
      <c r="DV246" s="472" t="s">
        <v>102</v>
      </c>
      <c r="DW246" s="472" t="s">
        <v>97</v>
      </c>
      <c r="DX246" s="472" t="s">
        <v>102</v>
      </c>
      <c r="DY246" s="472" t="s">
        <v>97</v>
      </c>
      <c r="DZ246" s="472" t="s">
        <v>102</v>
      </c>
      <c r="EA246" s="472" t="s">
        <v>97</v>
      </c>
      <c r="EB246" s="472" t="s">
        <v>102</v>
      </c>
      <c r="EC246" s="472" t="s">
        <v>97</v>
      </c>
      <c r="ED246" s="472" t="s">
        <v>102</v>
      </c>
      <c r="EE246" s="472" t="s">
        <v>97</v>
      </c>
      <c r="EF246" s="472" t="s">
        <v>102</v>
      </c>
      <c r="EG246" s="472" t="s">
        <v>97</v>
      </c>
      <c r="EH246" s="472" t="s">
        <v>102</v>
      </c>
      <c r="EI246" s="472" t="s">
        <v>97</v>
      </c>
      <c r="EJ246" s="472" t="s">
        <v>102</v>
      </c>
      <c r="EK246" s="472" t="s">
        <v>97</v>
      </c>
      <c r="EL246" s="472" t="s">
        <v>102</v>
      </c>
      <c r="EM246" s="472" t="s">
        <v>97</v>
      </c>
      <c r="EN246" s="472" t="s">
        <v>102</v>
      </c>
      <c r="EO246" s="472" t="s">
        <v>97</v>
      </c>
      <c r="EP246" s="472" t="s">
        <v>102</v>
      </c>
      <c r="EQ246" s="333" t="s">
        <v>97</v>
      </c>
      <c r="ER246" s="333" t="s">
        <v>102</v>
      </c>
      <c r="ES246" s="333" t="s">
        <v>97</v>
      </c>
      <c r="ET246" s="333" t="s">
        <v>102</v>
      </c>
      <c r="EU246" s="333" t="s">
        <v>97</v>
      </c>
      <c r="EV246" s="333" t="s">
        <v>102</v>
      </c>
      <c r="EW246" s="217"/>
      <c r="EX246" s="217"/>
      <c r="EY246" s="217"/>
      <c r="EZ246" s="217"/>
      <c r="FA246" s="217"/>
      <c r="FB246" s="227"/>
      <c r="FC246" s="334"/>
      <c r="FD246" s="335"/>
      <c r="FE246" s="335"/>
      <c r="FF246" s="335"/>
      <c r="FG246" s="335"/>
      <c r="FH246" s="335"/>
      <c r="FI246" s="236" t="s">
        <v>97</v>
      </c>
      <c r="FJ246" s="217"/>
      <c r="FK246" s="217"/>
      <c r="FL246" s="217"/>
      <c r="FM246" s="217"/>
      <c r="FN246" s="217"/>
      <c r="FO246" s="217"/>
      <c r="FP246" s="227"/>
      <c r="FQ246" s="237"/>
      <c r="FR246" s="256"/>
      <c r="FS246" s="256"/>
      <c r="FT246" s="256"/>
      <c r="FU246" s="309"/>
      <c r="FV246" s="309"/>
      <c r="FW246" s="217"/>
      <c r="FX246" s="256"/>
      <c r="FY246" s="256"/>
      <c r="FZ246" s="256"/>
      <c r="GA246" s="256"/>
      <c r="GB246" s="256"/>
      <c r="GC246" s="681"/>
      <c r="GD246" s="236" t="s">
        <v>181</v>
      </c>
      <c r="GE246" s="309" t="s">
        <v>110</v>
      </c>
      <c r="GF246" s="217" t="s">
        <v>110</v>
      </c>
      <c r="GG246" s="217" t="s">
        <v>110</v>
      </c>
      <c r="GH246" s="217" t="s">
        <v>97</v>
      </c>
      <c r="GI246" s="217" t="s">
        <v>287</v>
      </c>
      <c r="GJ246" s="217"/>
      <c r="GK246" s="217"/>
      <c r="GL246" s="217"/>
      <c r="GM246" s="217"/>
      <c r="GN246" s="217"/>
      <c r="GO246" s="217"/>
      <c r="GP246" s="790" t="s">
        <v>181</v>
      </c>
      <c r="GQ246" s="210" t="s">
        <v>97</v>
      </c>
      <c r="GR246" s="217" t="s">
        <v>287</v>
      </c>
      <c r="GS246" s="217" t="s">
        <v>110</v>
      </c>
      <c r="GT246" s="217" t="s">
        <v>1411</v>
      </c>
      <c r="GU246" s="217"/>
      <c r="GV246" s="217"/>
      <c r="GW246" s="217"/>
      <c r="GX246" s="217"/>
      <c r="GY246" s="217"/>
      <c r="GZ246" s="217"/>
      <c r="HA246" s="217"/>
      <c r="HB246" s="217"/>
      <c r="HC246" s="227"/>
      <c r="HD246" s="742" t="s">
        <v>181</v>
      </c>
      <c r="HE246" s="217"/>
      <c r="HF246" s="217" t="s">
        <v>287</v>
      </c>
      <c r="HG246" s="217"/>
      <c r="HH246" s="217"/>
      <c r="HI246" s="217"/>
      <c r="HJ246" s="217"/>
      <c r="HK246" s="217"/>
      <c r="HL246" s="217"/>
      <c r="HM246" s="217"/>
      <c r="HN246" s="217"/>
      <c r="HO246" s="227"/>
      <c r="HP246" s="1061" t="s">
        <v>181</v>
      </c>
      <c r="HQ246" s="1060"/>
      <c r="HR246" s="1060"/>
      <c r="HS246" s="1060"/>
      <c r="HT246" s="1060"/>
      <c r="HU246" s="1060"/>
      <c r="HV246" s="1060"/>
      <c r="HW246" s="1060"/>
      <c r="HX246" s="1060"/>
      <c r="HY246" s="1060"/>
      <c r="HZ246" s="1060"/>
      <c r="IA246" s="1060"/>
      <c r="IB246" s="1060" t="s">
        <v>184</v>
      </c>
      <c r="IC246" s="1060"/>
      <c r="ID246" s="1060"/>
      <c r="IE246" s="1060" t="s">
        <v>184</v>
      </c>
      <c r="IF246" s="1060"/>
      <c r="IG246" s="1060"/>
      <c r="IH246" s="1060"/>
      <c r="II246" s="1060"/>
      <c r="IJ246" s="1060"/>
      <c r="IK246" s="1060"/>
      <c r="IL246" s="1060"/>
      <c r="IM246" s="1060"/>
    </row>
    <row r="247" spans="1:247" s="221" customFormat="1" ht="14.45" customHeight="1" thickBot="1" x14ac:dyDescent="0.3">
      <c r="A247" s="210">
        <v>246</v>
      </c>
      <c r="B247" s="210" t="s">
        <v>1739</v>
      </c>
      <c r="C247" s="210" t="s">
        <v>1740</v>
      </c>
      <c r="D247" s="412" t="s">
        <v>3955</v>
      </c>
      <c r="E247" s="1364" t="s">
        <v>4380</v>
      </c>
      <c r="F247" s="210">
        <v>9613226797</v>
      </c>
      <c r="G247" s="213" t="s">
        <v>96</v>
      </c>
      <c r="H247" s="1135">
        <v>28745</v>
      </c>
      <c r="I247" s="210">
        <v>46</v>
      </c>
      <c r="J247" s="210"/>
      <c r="K247" s="213" t="s">
        <v>110</v>
      </c>
      <c r="L247" s="213"/>
      <c r="M247" s="252" t="s">
        <v>1359</v>
      </c>
      <c r="N247" s="252"/>
      <c r="O247" s="252"/>
      <c r="P247" s="252"/>
      <c r="Q247" s="213" t="s">
        <v>234</v>
      </c>
      <c r="R247" s="213"/>
      <c r="S247" s="213">
        <v>2000</v>
      </c>
      <c r="T247" s="213"/>
      <c r="U247" s="214" t="s">
        <v>100</v>
      </c>
      <c r="V247" s="214"/>
      <c r="W247" s="214" t="s">
        <v>511</v>
      </c>
      <c r="X247" s="214"/>
      <c r="Y247" s="214" t="s">
        <v>102</v>
      </c>
      <c r="Z247" s="214"/>
      <c r="AA247" s="214" t="s">
        <v>377</v>
      </c>
      <c r="AB247" s="214"/>
      <c r="AC247" s="214"/>
      <c r="AD247" s="214"/>
      <c r="AE247" s="214" t="s">
        <v>1523</v>
      </c>
      <c r="AF247" s="472" t="s">
        <v>103</v>
      </c>
      <c r="AG247" s="472" t="s">
        <v>104</v>
      </c>
      <c r="AH247" s="213" t="s">
        <v>119</v>
      </c>
      <c r="AI247" s="503" t="s">
        <v>1745</v>
      </c>
      <c r="AJ247" s="213" t="s">
        <v>1746</v>
      </c>
      <c r="AK247" s="1140">
        <v>45464</v>
      </c>
      <c r="AL247" s="309"/>
      <c r="AM247" s="309" t="s">
        <v>1747</v>
      </c>
      <c r="AN247" s="252" t="s">
        <v>217</v>
      </c>
      <c r="AO247" s="253" t="s">
        <v>236</v>
      </c>
      <c r="AP247" s="215" t="s">
        <v>110</v>
      </c>
      <c r="AQ247" s="215" t="s">
        <v>102</v>
      </c>
      <c r="AR247" s="216" t="s">
        <v>102</v>
      </c>
      <c r="AS247" s="252" t="s">
        <v>170</v>
      </c>
      <c r="AT247" s="472" t="s">
        <v>102</v>
      </c>
      <c r="AU247" s="217" t="s">
        <v>311</v>
      </c>
      <c r="AV247" s="474" t="s">
        <v>12</v>
      </c>
      <c r="AW247" s="472" t="s">
        <v>1364</v>
      </c>
      <c r="AX247" s="999" t="s">
        <v>1133</v>
      </c>
      <c r="AY247" s="472" t="s">
        <v>12</v>
      </c>
      <c r="AZ247" s="210" t="s">
        <v>177</v>
      </c>
      <c r="BA247" s="746" t="s">
        <v>1365</v>
      </c>
      <c r="BB247" s="1213" t="s">
        <v>372</v>
      </c>
      <c r="BC247" s="1213" t="s">
        <v>1574</v>
      </c>
      <c r="BD247" s="331" t="s">
        <v>592</v>
      </c>
      <c r="BE247" s="1241">
        <v>3</v>
      </c>
      <c r="BF247" s="219">
        <v>3</v>
      </c>
      <c r="BG247" s="219">
        <f t="shared" ref="BG247" si="135">BE247-BF247</f>
        <v>0</v>
      </c>
      <c r="BH247" s="219">
        <v>7.5</v>
      </c>
      <c r="BI247" s="219">
        <v>7.5</v>
      </c>
      <c r="BJ247" s="219">
        <v>4.5</v>
      </c>
      <c r="BK247" s="219">
        <v>4.5</v>
      </c>
      <c r="BL247" s="218">
        <f>BE247+BH247+BJ247</f>
        <v>15</v>
      </c>
      <c r="BM247" s="218">
        <f t="shared" si="133"/>
        <v>15</v>
      </c>
      <c r="BN247" s="219">
        <f t="shared" si="134"/>
        <v>0</v>
      </c>
      <c r="BO247" s="1239" t="s">
        <v>97</v>
      </c>
      <c r="BP247" s="472" t="s">
        <v>102</v>
      </c>
      <c r="BQ247" s="472" t="s">
        <v>97</v>
      </c>
      <c r="BR247" s="472" t="s">
        <v>102</v>
      </c>
      <c r="BS247" s="472" t="s">
        <v>97</v>
      </c>
      <c r="BT247" s="472" t="s">
        <v>102</v>
      </c>
      <c r="BU247" s="472" t="s">
        <v>97</v>
      </c>
      <c r="BV247" s="472" t="s">
        <v>102</v>
      </c>
      <c r="BW247" s="472" t="s">
        <v>97</v>
      </c>
      <c r="BX247" s="472" t="s">
        <v>102</v>
      </c>
      <c r="BY247" s="472" t="s">
        <v>97</v>
      </c>
      <c r="BZ247" s="472" t="s">
        <v>102</v>
      </c>
      <c r="CA247" s="472" t="s">
        <v>97</v>
      </c>
      <c r="CB247" s="472" t="s">
        <v>102</v>
      </c>
      <c r="CC247" s="472" t="s">
        <v>97</v>
      </c>
      <c r="CD247" s="472" t="s">
        <v>102</v>
      </c>
      <c r="CE247" s="472" t="s">
        <v>97</v>
      </c>
      <c r="CF247" s="472" t="s">
        <v>102</v>
      </c>
      <c r="CG247" s="472" t="s">
        <v>97</v>
      </c>
      <c r="CH247" s="472" t="s">
        <v>102</v>
      </c>
      <c r="CI247" s="472" t="s">
        <v>97</v>
      </c>
      <c r="CJ247" s="472" t="s">
        <v>102</v>
      </c>
      <c r="CK247" s="472" t="s">
        <v>97</v>
      </c>
      <c r="CL247" s="472" t="s">
        <v>102</v>
      </c>
      <c r="CM247" s="472" t="s">
        <v>97</v>
      </c>
      <c r="CN247" s="472" t="s">
        <v>102</v>
      </c>
      <c r="CO247" s="472" t="s">
        <v>97</v>
      </c>
      <c r="CP247" s="472" t="s">
        <v>102</v>
      </c>
      <c r="CQ247" s="472" t="s">
        <v>97</v>
      </c>
      <c r="CR247" s="472" t="s">
        <v>102</v>
      </c>
      <c r="CS247" s="472" t="s">
        <v>97</v>
      </c>
      <c r="CT247" s="472" t="s">
        <v>102</v>
      </c>
      <c r="CU247" s="472" t="s">
        <v>97</v>
      </c>
      <c r="CV247" s="472" t="s">
        <v>102</v>
      </c>
      <c r="CW247" s="472" t="s">
        <v>97</v>
      </c>
      <c r="CX247" s="472" t="s">
        <v>102</v>
      </c>
      <c r="CY247" s="472" t="s">
        <v>97</v>
      </c>
      <c r="CZ247" s="472" t="s">
        <v>102</v>
      </c>
      <c r="DA247" s="472" t="s">
        <v>97</v>
      </c>
      <c r="DB247" s="472" t="s">
        <v>102</v>
      </c>
      <c r="DC247" s="472" t="s">
        <v>97</v>
      </c>
      <c r="DD247" s="472" t="s">
        <v>102</v>
      </c>
      <c r="DE247" s="472" t="s">
        <v>97</v>
      </c>
      <c r="DF247" s="472" t="s">
        <v>102</v>
      </c>
      <c r="DG247" s="472" t="s">
        <v>97</v>
      </c>
      <c r="DH247" s="472" t="s">
        <v>102</v>
      </c>
      <c r="DI247" s="472" t="s">
        <v>97</v>
      </c>
      <c r="DJ247" s="472" t="s">
        <v>102</v>
      </c>
      <c r="DK247" s="472" t="s">
        <v>97</v>
      </c>
      <c r="DL247" s="472" t="s">
        <v>102</v>
      </c>
      <c r="DM247" s="472" t="s">
        <v>97</v>
      </c>
      <c r="DN247" s="472" t="s">
        <v>102</v>
      </c>
      <c r="DO247" s="472" t="s">
        <v>97</v>
      </c>
      <c r="DP247" s="472" t="s">
        <v>102</v>
      </c>
      <c r="DQ247" s="472" t="s">
        <v>97</v>
      </c>
      <c r="DR247" s="472" t="s">
        <v>102</v>
      </c>
      <c r="DS247" s="472" t="s">
        <v>97</v>
      </c>
      <c r="DT247" s="472" t="s">
        <v>102</v>
      </c>
      <c r="DU247" s="472" t="s">
        <v>97</v>
      </c>
      <c r="DV247" s="472" t="s">
        <v>102</v>
      </c>
      <c r="DW247" s="472" t="s">
        <v>97</v>
      </c>
      <c r="DX247" s="472" t="s">
        <v>102</v>
      </c>
      <c r="DY247" s="472" t="s">
        <v>97</v>
      </c>
      <c r="DZ247" s="472" t="s">
        <v>102</v>
      </c>
      <c r="EA247" s="472" t="s">
        <v>97</v>
      </c>
      <c r="EB247" s="472" t="s">
        <v>102</v>
      </c>
      <c r="EC247" s="472" t="s">
        <v>97</v>
      </c>
      <c r="ED247" s="472" t="s">
        <v>102</v>
      </c>
      <c r="EE247" s="472" t="s">
        <v>97</v>
      </c>
      <c r="EF247" s="472" t="s">
        <v>102</v>
      </c>
      <c r="EG247" s="472" t="s">
        <v>97</v>
      </c>
      <c r="EH247" s="472" t="s">
        <v>102</v>
      </c>
      <c r="EI247" s="472" t="s">
        <v>97</v>
      </c>
      <c r="EJ247" s="472" t="s">
        <v>102</v>
      </c>
      <c r="EK247" s="472" t="s">
        <v>97</v>
      </c>
      <c r="EL247" s="472" t="s">
        <v>102</v>
      </c>
      <c r="EM247" s="472" t="s">
        <v>97</v>
      </c>
      <c r="EN247" s="472" t="s">
        <v>102</v>
      </c>
      <c r="EO247" s="472" t="s">
        <v>97</v>
      </c>
      <c r="EP247" s="472" t="s">
        <v>102</v>
      </c>
      <c r="EQ247" s="217" t="s">
        <v>110</v>
      </c>
      <c r="ER247" s="217" t="s">
        <v>143</v>
      </c>
      <c r="ES247" s="217" t="s">
        <v>110</v>
      </c>
      <c r="ET247" s="256" t="s">
        <v>314</v>
      </c>
      <c r="EU247" s="256" t="s">
        <v>110</v>
      </c>
      <c r="EV247" s="256" t="s">
        <v>143</v>
      </c>
      <c r="EW247" s="217"/>
      <c r="EX247" s="217"/>
      <c r="EY247" s="217"/>
      <c r="EZ247" s="217"/>
      <c r="FA247" s="217"/>
      <c r="FB247" s="227"/>
      <c r="FC247" s="328"/>
      <c r="FD247" s="329"/>
      <c r="FE247" s="329"/>
      <c r="FF247" s="329"/>
      <c r="FG247" s="329"/>
      <c r="FH247" s="329"/>
      <c r="FI247" s="236" t="s">
        <v>181</v>
      </c>
      <c r="FJ247" s="217" t="s">
        <v>143</v>
      </c>
      <c r="FK247" s="217" t="s">
        <v>110</v>
      </c>
      <c r="FL247" s="217"/>
      <c r="FM247" s="217"/>
      <c r="FN247" s="217"/>
      <c r="FO247" s="217"/>
      <c r="FP247" s="227"/>
      <c r="FQ247" s="227"/>
      <c r="FR247" s="392" t="s">
        <v>181</v>
      </c>
      <c r="FS247" s="393" t="s">
        <v>110</v>
      </c>
      <c r="FT247" s="394" t="s">
        <v>287</v>
      </c>
      <c r="FU247" s="309" t="s">
        <v>181</v>
      </c>
      <c r="FV247" s="309" t="s">
        <v>110</v>
      </c>
      <c r="FW247" s="227" t="s">
        <v>287</v>
      </c>
      <c r="FX247" s="392"/>
      <c r="FY247" s="393"/>
      <c r="FZ247" s="393"/>
      <c r="GA247" s="393"/>
      <c r="GB247" s="393"/>
      <c r="GC247" s="721"/>
      <c r="GD247" s="236"/>
      <c r="GE247" s="309"/>
      <c r="GF247" s="217"/>
      <c r="GG247" s="217"/>
      <c r="GH247" s="217"/>
      <c r="GI247" s="217"/>
      <c r="GJ247" s="217"/>
      <c r="GK247" s="217"/>
      <c r="GL247" s="217"/>
      <c r="GM247" s="217"/>
      <c r="GN247" s="217"/>
      <c r="GO247" s="217"/>
      <c r="GP247" s="217"/>
      <c r="GQ247" s="217"/>
      <c r="GR247" s="217"/>
      <c r="GS247" s="217" t="s">
        <v>110</v>
      </c>
      <c r="GT247" s="217" t="s">
        <v>526</v>
      </c>
      <c r="GU247" s="217" t="s">
        <v>181</v>
      </c>
      <c r="GV247" s="217" t="s">
        <v>110</v>
      </c>
      <c r="GW247" s="217" t="s">
        <v>238</v>
      </c>
      <c r="GX247" s="217"/>
      <c r="GY247" s="217"/>
      <c r="GZ247" s="217"/>
      <c r="HA247" s="217" t="s">
        <v>181</v>
      </c>
      <c r="HB247" s="217" t="s">
        <v>110</v>
      </c>
      <c r="HC247" s="227" t="s">
        <v>314</v>
      </c>
      <c r="HD247" s="236"/>
      <c r="HE247" s="217"/>
      <c r="HF247" s="217"/>
      <c r="HG247" s="217"/>
      <c r="HH247" s="217"/>
      <c r="HI247" s="217"/>
      <c r="HJ247" s="217" t="s">
        <v>181</v>
      </c>
      <c r="HK247" s="217" t="s">
        <v>110</v>
      </c>
      <c r="HL247" s="217" t="s">
        <v>287</v>
      </c>
      <c r="HM247" s="217" t="s">
        <v>181</v>
      </c>
      <c r="HN247" s="217" t="s">
        <v>110</v>
      </c>
      <c r="HO247" s="227" t="s">
        <v>287</v>
      </c>
      <c r="HP247" s="1060"/>
      <c r="HQ247" s="1060"/>
      <c r="HR247" s="1060"/>
      <c r="HS247" s="1060"/>
      <c r="HT247" s="1060"/>
      <c r="HU247" s="1060"/>
      <c r="HV247" s="1060"/>
      <c r="HW247" s="1060"/>
      <c r="HX247" s="1060"/>
      <c r="HY247" s="1060"/>
      <c r="HZ247" s="1060"/>
      <c r="IA247" s="1060"/>
      <c r="IB247" s="1060"/>
      <c r="IC247" s="1060"/>
      <c r="ID247" s="1060"/>
      <c r="IE247" s="1060"/>
      <c r="IF247" s="1060"/>
      <c r="IG247" s="1060"/>
      <c r="IH247" s="1060"/>
      <c r="II247" s="1060"/>
      <c r="IJ247" s="1060"/>
      <c r="IK247" s="1060"/>
      <c r="IL247" s="1060"/>
      <c r="IM247" s="1060"/>
    </row>
    <row r="248" spans="1:247" s="221" customFormat="1" ht="14.45" customHeight="1" thickBot="1" x14ac:dyDescent="0.3">
      <c r="A248" s="210">
        <v>247</v>
      </c>
      <c r="B248" s="210" t="s">
        <v>1743</v>
      </c>
      <c r="C248" s="210" t="s">
        <v>1744</v>
      </c>
      <c r="D248" s="412" t="s">
        <v>3956</v>
      </c>
      <c r="E248" s="1364" t="s">
        <v>4381</v>
      </c>
      <c r="F248" s="210">
        <v>9613706617</v>
      </c>
      <c r="G248" s="213" t="s">
        <v>96</v>
      </c>
      <c r="H248" s="1135">
        <v>29014</v>
      </c>
      <c r="I248" s="210">
        <v>45</v>
      </c>
      <c r="J248" s="210"/>
      <c r="K248" s="213" t="s">
        <v>489</v>
      </c>
      <c r="L248" s="213"/>
      <c r="M248" s="252" t="s">
        <v>1597</v>
      </c>
      <c r="N248" s="252"/>
      <c r="O248" s="252"/>
      <c r="P248" s="252"/>
      <c r="Q248" s="213" t="s">
        <v>1705</v>
      </c>
      <c r="R248" s="213"/>
      <c r="S248" s="213">
        <v>2020</v>
      </c>
      <c r="T248" s="213"/>
      <c r="U248" s="214" t="s">
        <v>491</v>
      </c>
      <c r="V248" s="214"/>
      <c r="W248" s="214" t="s">
        <v>1750</v>
      </c>
      <c r="X248" s="214"/>
      <c r="Y248" s="214" t="s">
        <v>511</v>
      </c>
      <c r="Z248" s="214"/>
      <c r="AA248" s="214" t="s">
        <v>419</v>
      </c>
      <c r="AB248" s="214"/>
      <c r="AC248" s="214"/>
      <c r="AD248" s="214"/>
      <c r="AE248" s="214" t="s">
        <v>1523</v>
      </c>
      <c r="AF248" s="472" t="s">
        <v>103</v>
      </c>
      <c r="AG248" s="472" t="s">
        <v>176</v>
      </c>
      <c r="AH248" s="213" t="s">
        <v>119</v>
      </c>
      <c r="AI248" s="503" t="s">
        <v>1751</v>
      </c>
      <c r="AJ248" s="213" t="s">
        <v>1752</v>
      </c>
      <c r="AK248" s="1140">
        <v>45428</v>
      </c>
      <c r="AL248" s="309" t="s">
        <v>102</v>
      </c>
      <c r="AM248" s="309" t="s">
        <v>102</v>
      </c>
      <c r="AN248" s="252" t="s">
        <v>209</v>
      </c>
      <c r="AO248" s="253" t="s">
        <v>122</v>
      </c>
      <c r="AP248" s="215" t="s">
        <v>628</v>
      </c>
      <c r="AQ248" s="215" t="s">
        <v>515</v>
      </c>
      <c r="AR248" s="216" t="s">
        <v>515</v>
      </c>
      <c r="AS248" s="213" t="s">
        <v>97</v>
      </c>
      <c r="AT248" s="472" t="s">
        <v>102</v>
      </c>
      <c r="AU248" s="217" t="s">
        <v>311</v>
      </c>
      <c r="AV248" s="326" t="s">
        <v>1133</v>
      </c>
      <c r="AW248" s="210" t="s">
        <v>1364</v>
      </c>
      <c r="AX248" s="999" t="s">
        <v>1133</v>
      </c>
      <c r="AY248" s="210" t="s">
        <v>1133</v>
      </c>
      <c r="AZ248" s="210" t="s">
        <v>177</v>
      </c>
      <c r="BA248" s="326" t="s">
        <v>576</v>
      </c>
      <c r="BB248" s="210" t="s">
        <v>577</v>
      </c>
      <c r="BC248" s="210"/>
      <c r="BD248" s="790" t="s">
        <v>359</v>
      </c>
      <c r="BE248" s="685">
        <v>1</v>
      </c>
      <c r="BF248" s="686">
        <v>0</v>
      </c>
      <c r="BG248" s="686">
        <f t="shared" si="123"/>
        <v>1</v>
      </c>
      <c r="BH248" s="686">
        <v>0</v>
      </c>
      <c r="BI248" s="686">
        <v>0</v>
      </c>
      <c r="BJ248" s="687">
        <v>0</v>
      </c>
      <c r="BK248" s="686">
        <v>0</v>
      </c>
      <c r="BL248" s="800">
        <f>BE248+BH248+BJ248</f>
        <v>1</v>
      </c>
      <c r="BM248" s="1240">
        <f t="shared" si="133"/>
        <v>0</v>
      </c>
      <c r="BN248" s="800">
        <f>13-BM248</f>
        <v>13</v>
      </c>
      <c r="BO248" s="472" t="s">
        <v>97</v>
      </c>
      <c r="BP248" s="472" t="s">
        <v>102</v>
      </c>
      <c r="BQ248" s="472" t="s">
        <v>97</v>
      </c>
      <c r="BR248" s="472" t="s">
        <v>102</v>
      </c>
      <c r="BS248" s="472" t="s">
        <v>97</v>
      </c>
      <c r="BT248" s="472" t="s">
        <v>102</v>
      </c>
      <c r="BU248" s="472" t="s">
        <v>97</v>
      </c>
      <c r="BV248" s="472" t="s">
        <v>102</v>
      </c>
      <c r="BW248" s="472" t="s">
        <v>97</v>
      </c>
      <c r="BX248" s="472" t="s">
        <v>102</v>
      </c>
      <c r="BY248" s="472" t="s">
        <v>97</v>
      </c>
      <c r="BZ248" s="472" t="s">
        <v>102</v>
      </c>
      <c r="CA248" s="472" t="s">
        <v>97</v>
      </c>
      <c r="CB248" s="472" t="s">
        <v>102</v>
      </c>
      <c r="CC248" s="472" t="s">
        <v>97</v>
      </c>
      <c r="CD248" s="472" t="s">
        <v>102</v>
      </c>
      <c r="CE248" s="472" t="s">
        <v>97</v>
      </c>
      <c r="CF248" s="472" t="s">
        <v>102</v>
      </c>
      <c r="CG248" s="472" t="s">
        <v>97</v>
      </c>
      <c r="CH248" s="472" t="s">
        <v>102</v>
      </c>
      <c r="CI248" s="472" t="s">
        <v>97</v>
      </c>
      <c r="CJ248" s="472" t="s">
        <v>102</v>
      </c>
      <c r="CK248" s="472" t="s">
        <v>97</v>
      </c>
      <c r="CL248" s="472" t="s">
        <v>102</v>
      </c>
      <c r="CM248" s="472" t="s">
        <v>97</v>
      </c>
      <c r="CN248" s="472" t="s">
        <v>102</v>
      </c>
      <c r="CO248" s="472" t="s">
        <v>97</v>
      </c>
      <c r="CP248" s="472" t="s">
        <v>102</v>
      </c>
      <c r="CQ248" s="472" t="s">
        <v>97</v>
      </c>
      <c r="CR248" s="472" t="s">
        <v>102</v>
      </c>
      <c r="CS248" s="472" t="s">
        <v>97</v>
      </c>
      <c r="CT248" s="472" t="s">
        <v>102</v>
      </c>
      <c r="CU248" s="472" t="s">
        <v>97</v>
      </c>
      <c r="CV248" s="472" t="s">
        <v>102</v>
      </c>
      <c r="CW248" s="472" t="s">
        <v>97</v>
      </c>
      <c r="CX248" s="472" t="s">
        <v>102</v>
      </c>
      <c r="CY248" s="472" t="s">
        <v>97</v>
      </c>
      <c r="CZ248" s="472" t="s">
        <v>102</v>
      </c>
      <c r="DA248" s="472" t="s">
        <v>97</v>
      </c>
      <c r="DB248" s="472" t="s">
        <v>102</v>
      </c>
      <c r="DC248" s="472" t="s">
        <v>97</v>
      </c>
      <c r="DD248" s="472" t="s">
        <v>102</v>
      </c>
      <c r="DE248" s="472" t="s">
        <v>97</v>
      </c>
      <c r="DF248" s="472" t="s">
        <v>102</v>
      </c>
      <c r="DG248" s="472" t="s">
        <v>97</v>
      </c>
      <c r="DH248" s="472" t="s">
        <v>102</v>
      </c>
      <c r="DI248" s="472" t="s">
        <v>97</v>
      </c>
      <c r="DJ248" s="472" t="s">
        <v>102</v>
      </c>
      <c r="DK248" s="472" t="s">
        <v>97</v>
      </c>
      <c r="DL248" s="472" t="s">
        <v>102</v>
      </c>
      <c r="DM248" s="472" t="s">
        <v>97</v>
      </c>
      <c r="DN248" s="472" t="s">
        <v>102</v>
      </c>
      <c r="DO248" s="472" t="s">
        <v>97</v>
      </c>
      <c r="DP248" s="472" t="s">
        <v>102</v>
      </c>
      <c r="DQ248" s="472" t="s">
        <v>97</v>
      </c>
      <c r="DR248" s="472" t="s">
        <v>102</v>
      </c>
      <c r="DS248" s="472" t="s">
        <v>97</v>
      </c>
      <c r="DT248" s="472" t="s">
        <v>102</v>
      </c>
      <c r="DU248" s="472" t="s">
        <v>97</v>
      </c>
      <c r="DV248" s="472" t="s">
        <v>102</v>
      </c>
      <c r="DW248" s="472" t="s">
        <v>97</v>
      </c>
      <c r="DX248" s="472" t="s">
        <v>102</v>
      </c>
      <c r="DY248" s="472" t="s">
        <v>97</v>
      </c>
      <c r="DZ248" s="472" t="s">
        <v>102</v>
      </c>
      <c r="EA248" s="472" t="s">
        <v>97</v>
      </c>
      <c r="EB248" s="472" t="s">
        <v>102</v>
      </c>
      <c r="EC248" s="472" t="s">
        <v>97</v>
      </c>
      <c r="ED248" s="472" t="s">
        <v>102</v>
      </c>
      <c r="EE248" s="472" t="s">
        <v>97</v>
      </c>
      <c r="EF248" s="472" t="s">
        <v>102</v>
      </c>
      <c r="EG248" s="472" t="s">
        <v>97</v>
      </c>
      <c r="EH248" s="472" t="s">
        <v>102</v>
      </c>
      <c r="EI248" s="472" t="s">
        <v>97</v>
      </c>
      <c r="EJ248" s="472" t="s">
        <v>102</v>
      </c>
      <c r="EK248" s="472" t="s">
        <v>97</v>
      </c>
      <c r="EL248" s="472" t="s">
        <v>102</v>
      </c>
      <c r="EM248" s="472" t="s">
        <v>97</v>
      </c>
      <c r="EN248" s="472" t="s">
        <v>102</v>
      </c>
      <c r="EO248" s="472" t="s">
        <v>97</v>
      </c>
      <c r="EP248" s="472" t="s">
        <v>102</v>
      </c>
      <c r="EQ248" s="217" t="s">
        <v>97</v>
      </c>
      <c r="ER248" s="217" t="s">
        <v>102</v>
      </c>
      <c r="ES248" s="227" t="s">
        <v>97</v>
      </c>
      <c r="ET248" s="227" t="s">
        <v>102</v>
      </c>
      <c r="EU248" s="217" t="s">
        <v>97</v>
      </c>
      <c r="EV248" s="217" t="s">
        <v>102</v>
      </c>
      <c r="EW248" s="309"/>
      <c r="EX248" s="217"/>
      <c r="EY248" s="217"/>
      <c r="EZ248" s="217"/>
      <c r="FA248" s="217"/>
      <c r="FB248" s="227"/>
      <c r="FC248" s="217" t="s">
        <v>97</v>
      </c>
      <c r="FD248" s="217" t="s">
        <v>102</v>
      </c>
      <c r="FE248" s="217" t="s">
        <v>97</v>
      </c>
      <c r="FF248" s="217" t="s">
        <v>102</v>
      </c>
      <c r="FG248" s="217" t="s">
        <v>97</v>
      </c>
      <c r="FH248" s="217" t="s">
        <v>102</v>
      </c>
      <c r="FI248" s="309"/>
      <c r="FJ248" s="217"/>
      <c r="FK248" s="217"/>
      <c r="FL248" s="217"/>
      <c r="FM248" s="217"/>
      <c r="FN248" s="217"/>
      <c r="FO248" s="217"/>
      <c r="FP248" s="227"/>
      <c r="FQ248" s="237"/>
      <c r="FR248" s="331"/>
      <c r="FS248" s="331"/>
      <c r="FT248" s="331"/>
      <c r="FU248" s="309"/>
      <c r="FV248" s="309"/>
      <c r="FW248" s="217"/>
      <c r="FX248" s="331"/>
      <c r="FY248" s="331"/>
      <c r="FZ248" s="331"/>
      <c r="GA248" s="331"/>
      <c r="GB248" s="331"/>
      <c r="GC248" s="682"/>
      <c r="GD248" s="236" t="s">
        <v>97</v>
      </c>
      <c r="GE248" s="309"/>
      <c r="GF248" s="217"/>
      <c r="GG248" s="217"/>
      <c r="GH248" s="217"/>
      <c r="GI248" s="217"/>
      <c r="GJ248" s="217" t="s">
        <v>97</v>
      </c>
      <c r="GK248" s="217" t="s">
        <v>102</v>
      </c>
      <c r="GL248" s="217" t="s">
        <v>97</v>
      </c>
      <c r="GM248" s="217" t="s">
        <v>102</v>
      </c>
      <c r="GN248" s="217" t="s">
        <v>110</v>
      </c>
      <c r="GO248" s="217" t="s">
        <v>102</v>
      </c>
      <c r="GP248" s="217"/>
      <c r="GQ248" s="217"/>
      <c r="GR248" s="217"/>
      <c r="GS248" s="217"/>
      <c r="GT248" s="217" t="s">
        <v>339</v>
      </c>
      <c r="GU248" s="217"/>
      <c r="GV248" s="217"/>
      <c r="GW248" s="217"/>
      <c r="GX248" s="217"/>
      <c r="GY248" s="217"/>
      <c r="GZ248" s="217"/>
      <c r="HA248" s="217"/>
      <c r="HB248" s="217"/>
      <c r="HC248" s="227"/>
      <c r="HD248" s="236"/>
      <c r="HE248" s="217"/>
      <c r="HF248" s="217"/>
      <c r="HG248" s="217"/>
      <c r="HH248" s="217"/>
      <c r="HI248" s="217"/>
      <c r="HJ248" s="217"/>
      <c r="HK248" s="217"/>
      <c r="HL248" s="217"/>
      <c r="HM248" s="217"/>
      <c r="HN248" s="217"/>
      <c r="HO248" s="227"/>
      <c r="HP248" s="1060"/>
      <c r="HQ248" s="1060"/>
      <c r="HR248" s="1060"/>
      <c r="HS248" s="1060"/>
      <c r="HT248" s="1060"/>
      <c r="HU248" s="1060"/>
      <c r="HV248" s="1060"/>
      <c r="HW248" s="1060"/>
      <c r="HX248" s="1060"/>
      <c r="HY248" s="1060"/>
      <c r="HZ248" s="1060"/>
      <c r="IA248" s="1060"/>
      <c r="IB248" s="1060"/>
      <c r="IC248" s="1060"/>
      <c r="ID248" s="1060"/>
      <c r="IE248" s="1060"/>
      <c r="IF248" s="1060"/>
      <c r="IG248" s="1060"/>
      <c r="IH248" s="1060"/>
      <c r="II248" s="1060"/>
      <c r="IJ248" s="1060"/>
      <c r="IK248" s="1060"/>
      <c r="IL248" s="1060"/>
      <c r="IM248" s="1060"/>
    </row>
    <row r="249" spans="1:247" s="221" customFormat="1" ht="14.45" customHeight="1" thickBot="1" x14ac:dyDescent="0.3">
      <c r="A249" s="210">
        <v>248</v>
      </c>
      <c r="B249" s="210" t="s">
        <v>1748</v>
      </c>
      <c r="C249" s="210" t="s">
        <v>1749</v>
      </c>
      <c r="D249" s="412" t="s">
        <v>3957</v>
      </c>
      <c r="E249" s="1364" t="s">
        <v>4382</v>
      </c>
      <c r="F249" s="210">
        <v>96170951795</v>
      </c>
      <c r="G249" s="213" t="s">
        <v>96</v>
      </c>
      <c r="H249" s="1135">
        <v>26324</v>
      </c>
      <c r="I249" s="210">
        <v>52</v>
      </c>
      <c r="J249" s="210"/>
      <c r="K249" s="213" t="s">
        <v>563</v>
      </c>
      <c r="L249" s="213"/>
      <c r="M249" s="252" t="s">
        <v>1377</v>
      </c>
      <c r="N249" s="252"/>
      <c r="O249" s="252"/>
      <c r="P249" s="252"/>
      <c r="Q249" s="213" t="s">
        <v>1755</v>
      </c>
      <c r="R249" s="213"/>
      <c r="S249" s="213">
        <v>1995</v>
      </c>
      <c r="T249" s="213"/>
      <c r="U249" s="214" t="s">
        <v>491</v>
      </c>
      <c r="V249" s="214"/>
      <c r="W249" s="214" t="s">
        <v>684</v>
      </c>
      <c r="X249" s="214"/>
      <c r="Y249" s="214" t="s">
        <v>102</v>
      </c>
      <c r="Z249" s="214"/>
      <c r="AA249" s="214" t="s">
        <v>377</v>
      </c>
      <c r="AB249" s="214"/>
      <c r="AC249" s="214"/>
      <c r="AD249" s="214"/>
      <c r="AE249" s="214" t="s">
        <v>1756</v>
      </c>
      <c r="AF249" s="472" t="s">
        <v>103</v>
      </c>
      <c r="AG249" s="472" t="s">
        <v>457</v>
      </c>
      <c r="AH249" s="213" t="s">
        <v>105</v>
      </c>
      <c r="AI249" s="503" t="s">
        <v>102</v>
      </c>
      <c r="AJ249" s="213" t="s">
        <v>102</v>
      </c>
      <c r="AK249" s="1140">
        <v>45474</v>
      </c>
      <c r="AL249" s="309" t="s">
        <v>102</v>
      </c>
      <c r="AM249" s="472" t="s">
        <v>102</v>
      </c>
      <c r="AN249" s="252" t="s">
        <v>115</v>
      </c>
      <c r="AO249" s="253" t="s">
        <v>162</v>
      </c>
      <c r="AP249" s="215" t="s">
        <v>110</v>
      </c>
      <c r="AQ249" s="215" t="s">
        <v>482</v>
      </c>
      <c r="AR249" s="216">
        <v>120</v>
      </c>
      <c r="AS249" s="213" t="s">
        <v>170</v>
      </c>
      <c r="AT249" s="312" t="s">
        <v>1757</v>
      </c>
      <c r="AU249" s="217" t="s">
        <v>102</v>
      </c>
      <c r="AV249" s="474" t="s">
        <v>12</v>
      </c>
      <c r="AW249" s="472" t="s">
        <v>1364</v>
      </c>
      <c r="AX249" s="999" t="s">
        <v>1133</v>
      </c>
      <c r="AY249" s="472" t="s">
        <v>12</v>
      </c>
      <c r="AZ249" s="210" t="s">
        <v>177</v>
      </c>
      <c r="BA249" s="326" t="s">
        <v>576</v>
      </c>
      <c r="BB249" s="210" t="s">
        <v>577</v>
      </c>
      <c r="BC249" s="210"/>
      <c r="BD249" s="790" t="s">
        <v>1538</v>
      </c>
      <c r="BE249" s="1241">
        <v>0</v>
      </c>
      <c r="BF249" s="219">
        <v>0</v>
      </c>
      <c r="BG249" s="219">
        <f t="shared" ref="BG249" si="136">BE249-BF249</f>
        <v>0</v>
      </c>
      <c r="BH249" s="219">
        <v>7.5</v>
      </c>
      <c r="BI249" s="219">
        <v>7.5</v>
      </c>
      <c r="BJ249" s="219">
        <v>4.5</v>
      </c>
      <c r="BK249" s="219">
        <v>4.5</v>
      </c>
      <c r="BL249" s="218">
        <f>BE249+BH249+BJ249</f>
        <v>12</v>
      </c>
      <c r="BM249" s="218">
        <f t="shared" ref="BM249:BM250" si="137">BF249+BI249+BK249</f>
        <v>12</v>
      </c>
      <c r="BN249" s="219">
        <f>12-BM249</f>
        <v>0</v>
      </c>
      <c r="BO249" s="1239" t="s">
        <v>97</v>
      </c>
      <c r="BP249" s="472" t="s">
        <v>102</v>
      </c>
      <c r="BQ249" s="472" t="s">
        <v>97</v>
      </c>
      <c r="BR249" s="472" t="s">
        <v>102</v>
      </c>
      <c r="BS249" s="472" t="s">
        <v>97</v>
      </c>
      <c r="BT249" s="472" t="s">
        <v>102</v>
      </c>
      <c r="BU249" s="472" t="s">
        <v>97</v>
      </c>
      <c r="BV249" s="472" t="s">
        <v>102</v>
      </c>
      <c r="BW249" s="472" t="s">
        <v>97</v>
      </c>
      <c r="BX249" s="472" t="s">
        <v>102</v>
      </c>
      <c r="BY249" s="472" t="s">
        <v>97</v>
      </c>
      <c r="BZ249" s="472" t="s">
        <v>102</v>
      </c>
      <c r="CA249" s="472" t="s">
        <v>97</v>
      </c>
      <c r="CB249" s="472" t="s">
        <v>102</v>
      </c>
      <c r="CC249" s="472" t="s">
        <v>97</v>
      </c>
      <c r="CD249" s="472" t="s">
        <v>102</v>
      </c>
      <c r="CE249" s="472" t="s">
        <v>97</v>
      </c>
      <c r="CF249" s="472" t="s">
        <v>102</v>
      </c>
      <c r="CG249" s="472" t="s">
        <v>97</v>
      </c>
      <c r="CH249" s="472" t="s">
        <v>102</v>
      </c>
      <c r="CI249" s="472" t="s">
        <v>97</v>
      </c>
      <c r="CJ249" s="472" t="s">
        <v>102</v>
      </c>
      <c r="CK249" s="472" t="s">
        <v>97</v>
      </c>
      <c r="CL249" s="472" t="s">
        <v>102</v>
      </c>
      <c r="CM249" s="472" t="s">
        <v>97</v>
      </c>
      <c r="CN249" s="472" t="s">
        <v>102</v>
      </c>
      <c r="CO249" s="472" t="s">
        <v>97</v>
      </c>
      <c r="CP249" s="472" t="s">
        <v>102</v>
      </c>
      <c r="CQ249" s="472" t="s">
        <v>97</v>
      </c>
      <c r="CR249" s="472" t="s">
        <v>102</v>
      </c>
      <c r="CS249" s="472" t="s">
        <v>97</v>
      </c>
      <c r="CT249" s="472" t="s">
        <v>102</v>
      </c>
      <c r="CU249" s="472" t="s">
        <v>97</v>
      </c>
      <c r="CV249" s="472" t="s">
        <v>102</v>
      </c>
      <c r="CW249" s="472" t="s">
        <v>97</v>
      </c>
      <c r="CX249" s="472" t="s">
        <v>102</v>
      </c>
      <c r="CY249" s="472" t="s">
        <v>97</v>
      </c>
      <c r="CZ249" s="472" t="s">
        <v>102</v>
      </c>
      <c r="DA249" s="472" t="s">
        <v>97</v>
      </c>
      <c r="DB249" s="472" t="s">
        <v>102</v>
      </c>
      <c r="DC249" s="472" t="s">
        <v>97</v>
      </c>
      <c r="DD249" s="472" t="s">
        <v>102</v>
      </c>
      <c r="DE249" s="472" t="s">
        <v>97</v>
      </c>
      <c r="DF249" s="472" t="s">
        <v>102</v>
      </c>
      <c r="DG249" s="472" t="s">
        <v>97</v>
      </c>
      <c r="DH249" s="472" t="s">
        <v>102</v>
      </c>
      <c r="DI249" s="472" t="s">
        <v>97</v>
      </c>
      <c r="DJ249" s="472" t="s">
        <v>102</v>
      </c>
      <c r="DK249" s="472" t="s">
        <v>97</v>
      </c>
      <c r="DL249" s="472" t="s">
        <v>102</v>
      </c>
      <c r="DM249" s="472" t="s">
        <v>97</v>
      </c>
      <c r="DN249" s="472" t="s">
        <v>102</v>
      </c>
      <c r="DO249" s="472" t="s">
        <v>97</v>
      </c>
      <c r="DP249" s="472" t="s">
        <v>102</v>
      </c>
      <c r="DQ249" s="472" t="s">
        <v>97</v>
      </c>
      <c r="DR249" s="472" t="s">
        <v>102</v>
      </c>
      <c r="DS249" s="472" t="s">
        <v>97</v>
      </c>
      <c r="DT249" s="472" t="s">
        <v>102</v>
      </c>
      <c r="DU249" s="472" t="s">
        <v>97</v>
      </c>
      <c r="DV249" s="472" t="s">
        <v>102</v>
      </c>
      <c r="DW249" s="472" t="s">
        <v>97</v>
      </c>
      <c r="DX249" s="472" t="s">
        <v>102</v>
      </c>
      <c r="DY249" s="472" t="s">
        <v>97</v>
      </c>
      <c r="DZ249" s="472" t="s">
        <v>102</v>
      </c>
      <c r="EA249" s="472" t="s">
        <v>97</v>
      </c>
      <c r="EB249" s="472" t="s">
        <v>102</v>
      </c>
      <c r="EC249" s="472" t="s">
        <v>97</v>
      </c>
      <c r="ED249" s="472" t="s">
        <v>102</v>
      </c>
      <c r="EE249" s="472" t="s">
        <v>97</v>
      </c>
      <c r="EF249" s="472" t="s">
        <v>102</v>
      </c>
      <c r="EG249" s="472" t="s">
        <v>97</v>
      </c>
      <c r="EH249" s="472" t="s">
        <v>102</v>
      </c>
      <c r="EI249" s="472" t="s">
        <v>97</v>
      </c>
      <c r="EJ249" s="472" t="s">
        <v>102</v>
      </c>
      <c r="EK249" s="472" t="s">
        <v>97</v>
      </c>
      <c r="EL249" s="472" t="s">
        <v>102</v>
      </c>
      <c r="EM249" s="472" t="s">
        <v>97</v>
      </c>
      <c r="EN249" s="472" t="s">
        <v>102</v>
      </c>
      <c r="EO249" s="472" t="s">
        <v>97</v>
      </c>
      <c r="EP249" s="472" t="s">
        <v>102</v>
      </c>
      <c r="EQ249" s="217" t="s">
        <v>97</v>
      </c>
      <c r="ER249" s="217" t="s">
        <v>102</v>
      </c>
      <c r="ES249" s="217" t="s">
        <v>97</v>
      </c>
      <c r="ET249" s="333" t="s">
        <v>102</v>
      </c>
      <c r="EU249" s="333" t="s">
        <v>97</v>
      </c>
      <c r="EV249" s="333" t="s">
        <v>102</v>
      </c>
      <c r="EW249" s="217"/>
      <c r="EX249" s="217"/>
      <c r="EY249" s="217"/>
      <c r="EZ249" s="217"/>
      <c r="FA249" s="217"/>
      <c r="FB249" s="227"/>
      <c r="FC249" s="334"/>
      <c r="FD249" s="335"/>
      <c r="FE249" s="335"/>
      <c r="FF249" s="335"/>
      <c r="FG249" s="335"/>
      <c r="FH249" s="335"/>
      <c r="FI249" s="236" t="s">
        <v>181</v>
      </c>
      <c r="FJ249" s="217" t="s">
        <v>287</v>
      </c>
      <c r="FK249" s="217" t="s">
        <v>110</v>
      </c>
      <c r="FL249" s="217"/>
      <c r="FM249" s="217"/>
      <c r="FN249" s="217"/>
      <c r="FO249" s="217"/>
      <c r="FP249" s="227"/>
      <c r="FQ249" s="227"/>
      <c r="FR249" s="386" t="s">
        <v>181</v>
      </c>
      <c r="FS249" s="387" t="s">
        <v>110</v>
      </c>
      <c r="FT249" s="388" t="s">
        <v>287</v>
      </c>
      <c r="FU249" s="309" t="s">
        <v>181</v>
      </c>
      <c r="FV249" s="309" t="s">
        <v>110</v>
      </c>
      <c r="FW249" s="227" t="s">
        <v>143</v>
      </c>
      <c r="FX249" s="386"/>
      <c r="FY249" s="387"/>
      <c r="FZ249" s="387"/>
      <c r="GA249" s="387"/>
      <c r="GB249" s="387"/>
      <c r="GC249" s="719"/>
      <c r="GD249" s="236"/>
      <c r="GE249" s="309"/>
      <c r="GF249" s="217"/>
      <c r="GG249" s="217"/>
      <c r="GH249" s="217"/>
      <c r="GI249" s="217"/>
      <c r="GJ249" s="217"/>
      <c r="GK249" s="217"/>
      <c r="GL249" s="217"/>
      <c r="GM249" s="217"/>
      <c r="GN249" s="217"/>
      <c r="GO249" s="217"/>
      <c r="GP249" s="217"/>
      <c r="GQ249" s="217"/>
      <c r="GR249" s="217"/>
      <c r="GS249" s="217" t="s">
        <v>110</v>
      </c>
      <c r="GT249" s="217" t="s">
        <v>526</v>
      </c>
      <c r="GU249" s="217" t="s">
        <v>181</v>
      </c>
      <c r="GV249" s="217" t="s">
        <v>110</v>
      </c>
      <c r="GW249" s="217" t="s">
        <v>287</v>
      </c>
      <c r="GX249" s="217" t="s">
        <v>181</v>
      </c>
      <c r="GY249" s="217" t="s">
        <v>110</v>
      </c>
      <c r="GZ249" s="217" t="s">
        <v>287</v>
      </c>
      <c r="HA249" s="217"/>
      <c r="HB249" s="217"/>
      <c r="HC249" s="227"/>
      <c r="HD249" s="236"/>
      <c r="HE249" s="217"/>
      <c r="HF249" s="217"/>
      <c r="HG249" s="217"/>
      <c r="HH249" s="217"/>
      <c r="HI249" s="217"/>
      <c r="HJ249" s="217" t="s">
        <v>181</v>
      </c>
      <c r="HK249" s="217" t="s">
        <v>110</v>
      </c>
      <c r="HL249" s="217" t="s">
        <v>287</v>
      </c>
      <c r="HM249" s="217" t="s">
        <v>181</v>
      </c>
      <c r="HN249" s="217" t="s">
        <v>110</v>
      </c>
      <c r="HO249" s="227" t="s">
        <v>287</v>
      </c>
      <c r="HP249" s="1060"/>
      <c r="HQ249" s="1060"/>
      <c r="HR249" s="1060"/>
      <c r="HS249" s="1060"/>
      <c r="HT249" s="1060"/>
      <c r="HU249" s="1060"/>
      <c r="HV249" s="1060"/>
      <c r="HW249" s="1060"/>
      <c r="HX249" s="1060"/>
      <c r="HY249" s="1060"/>
      <c r="HZ249" s="1060"/>
      <c r="IA249" s="1060"/>
      <c r="IB249" s="1060"/>
      <c r="IC249" s="1060"/>
      <c r="ID249" s="1060"/>
      <c r="IE249" s="1060"/>
      <c r="IF249" s="1060"/>
      <c r="IG249" s="1060"/>
      <c r="IH249" s="1060"/>
      <c r="II249" s="1060"/>
      <c r="IJ249" s="1060"/>
      <c r="IK249" s="1060"/>
      <c r="IL249" s="1060"/>
      <c r="IM249" s="1060"/>
    </row>
    <row r="250" spans="1:247" s="221" customFormat="1" ht="14.45" customHeight="1" thickBot="1" x14ac:dyDescent="0.3">
      <c r="A250" s="210">
        <v>249</v>
      </c>
      <c r="B250" s="210" t="s">
        <v>1753</v>
      </c>
      <c r="C250" s="210" t="s">
        <v>1754</v>
      </c>
      <c r="D250" s="412" t="s">
        <v>3958</v>
      </c>
      <c r="E250" s="1364" t="s">
        <v>4383</v>
      </c>
      <c r="F250" s="210">
        <v>96181234543</v>
      </c>
      <c r="G250" s="222" t="s">
        <v>147</v>
      </c>
      <c r="H250" s="1136">
        <v>37522</v>
      </c>
      <c r="I250" s="210">
        <v>22</v>
      </c>
      <c r="J250" s="210"/>
      <c r="K250" s="213" t="s">
        <v>489</v>
      </c>
      <c r="L250" s="213"/>
      <c r="M250" s="252" t="s">
        <v>1767</v>
      </c>
      <c r="N250" s="252"/>
      <c r="O250" s="252"/>
      <c r="P250" s="252"/>
      <c r="Q250" s="213" t="s">
        <v>1696</v>
      </c>
      <c r="R250" s="213"/>
      <c r="S250" s="213">
        <v>2023</v>
      </c>
      <c r="T250" s="213"/>
      <c r="U250" s="214" t="s">
        <v>491</v>
      </c>
      <c r="V250" s="214"/>
      <c r="W250" s="214" t="s">
        <v>511</v>
      </c>
      <c r="X250" s="214"/>
      <c r="Y250" s="214" t="s">
        <v>102</v>
      </c>
      <c r="Z250" s="214"/>
      <c r="AA250" s="214" t="s">
        <v>377</v>
      </c>
      <c r="AB250" s="214"/>
      <c r="AC250" s="214"/>
      <c r="AD250" s="214"/>
      <c r="AE250" s="214" t="s">
        <v>1523</v>
      </c>
      <c r="AF250" s="472" t="s">
        <v>192</v>
      </c>
      <c r="AG250" s="472" t="s">
        <v>846</v>
      </c>
      <c r="AH250" s="213" t="s">
        <v>119</v>
      </c>
      <c r="AI250" s="503" t="s">
        <v>1760</v>
      </c>
      <c r="AJ250" s="213" t="s">
        <v>1761</v>
      </c>
      <c r="AK250" s="1140">
        <v>45491</v>
      </c>
      <c r="AL250" s="309" t="s">
        <v>102</v>
      </c>
      <c r="AM250" s="309" t="s">
        <v>1762</v>
      </c>
      <c r="AN250" s="252" t="s">
        <v>166</v>
      </c>
      <c r="AO250" s="253" t="s">
        <v>140</v>
      </c>
      <c r="AP250" s="215" t="s">
        <v>543</v>
      </c>
      <c r="AQ250" s="215" t="s">
        <v>515</v>
      </c>
      <c r="AR250" s="216" t="s">
        <v>515</v>
      </c>
      <c r="AS250" s="213" t="s">
        <v>97</v>
      </c>
      <c r="AT250" s="472" t="s">
        <v>102</v>
      </c>
      <c r="AU250" s="217" t="s">
        <v>311</v>
      </c>
      <c r="AV250" s="326" t="s">
        <v>1133</v>
      </c>
      <c r="AW250" s="210" t="s">
        <v>1364</v>
      </c>
      <c r="AX250" s="999" t="s">
        <v>1133</v>
      </c>
      <c r="AY250" s="210" t="s">
        <v>1133</v>
      </c>
      <c r="AZ250" s="210" t="s">
        <v>177</v>
      </c>
      <c r="BA250" s="210" t="s">
        <v>1409</v>
      </c>
      <c r="BB250" s="1218" t="s">
        <v>179</v>
      </c>
      <c r="BC250" s="1220"/>
      <c r="BD250" s="945" t="s">
        <v>1763</v>
      </c>
      <c r="BE250" s="1241">
        <v>1</v>
      </c>
      <c r="BF250" s="219">
        <v>1</v>
      </c>
      <c r="BG250" s="219">
        <v>0</v>
      </c>
      <c r="BH250" s="219">
        <v>7.5</v>
      </c>
      <c r="BI250" s="219">
        <v>7.5</v>
      </c>
      <c r="BJ250" s="219">
        <v>4.5</v>
      </c>
      <c r="BK250" s="219">
        <v>4.5</v>
      </c>
      <c r="BL250" s="218">
        <f>BE250+BH250+BJ250</f>
        <v>13</v>
      </c>
      <c r="BM250" s="218">
        <f t="shared" si="137"/>
        <v>13</v>
      </c>
      <c r="BN250" s="219">
        <f>13-BM250</f>
        <v>0</v>
      </c>
      <c r="BO250" s="1239" t="s">
        <v>97</v>
      </c>
      <c r="BP250" s="472" t="s">
        <v>102</v>
      </c>
      <c r="BQ250" s="472" t="s">
        <v>97</v>
      </c>
      <c r="BR250" s="472" t="s">
        <v>102</v>
      </c>
      <c r="BS250" s="472" t="s">
        <v>97</v>
      </c>
      <c r="BT250" s="472" t="s">
        <v>102</v>
      </c>
      <c r="BU250" s="472" t="s">
        <v>97</v>
      </c>
      <c r="BV250" s="472" t="s">
        <v>102</v>
      </c>
      <c r="BW250" s="472" t="s">
        <v>97</v>
      </c>
      <c r="BX250" s="472" t="s">
        <v>102</v>
      </c>
      <c r="BY250" s="472" t="s">
        <v>97</v>
      </c>
      <c r="BZ250" s="472" t="s">
        <v>102</v>
      </c>
      <c r="CA250" s="472" t="s">
        <v>97</v>
      </c>
      <c r="CB250" s="472" t="s">
        <v>102</v>
      </c>
      <c r="CC250" s="472" t="s">
        <v>97</v>
      </c>
      <c r="CD250" s="472" t="s">
        <v>102</v>
      </c>
      <c r="CE250" s="472" t="s">
        <v>97</v>
      </c>
      <c r="CF250" s="472" t="s">
        <v>102</v>
      </c>
      <c r="CG250" s="472" t="s">
        <v>97</v>
      </c>
      <c r="CH250" s="472" t="s">
        <v>102</v>
      </c>
      <c r="CI250" s="472" t="s">
        <v>97</v>
      </c>
      <c r="CJ250" s="472" t="s">
        <v>102</v>
      </c>
      <c r="CK250" s="472" t="s">
        <v>97</v>
      </c>
      <c r="CL250" s="472" t="s">
        <v>102</v>
      </c>
      <c r="CM250" s="472" t="s">
        <v>97</v>
      </c>
      <c r="CN250" s="472" t="s">
        <v>102</v>
      </c>
      <c r="CO250" s="472" t="s">
        <v>97</v>
      </c>
      <c r="CP250" s="472" t="s">
        <v>102</v>
      </c>
      <c r="CQ250" s="472" t="s">
        <v>97</v>
      </c>
      <c r="CR250" s="472" t="s">
        <v>102</v>
      </c>
      <c r="CS250" s="472" t="s">
        <v>97</v>
      </c>
      <c r="CT250" s="472" t="s">
        <v>102</v>
      </c>
      <c r="CU250" s="472" t="s">
        <v>97</v>
      </c>
      <c r="CV250" s="472" t="s">
        <v>102</v>
      </c>
      <c r="CW250" s="472" t="s">
        <v>97</v>
      </c>
      <c r="CX250" s="472" t="s">
        <v>102</v>
      </c>
      <c r="CY250" s="472" t="s">
        <v>97</v>
      </c>
      <c r="CZ250" s="472" t="s">
        <v>102</v>
      </c>
      <c r="DA250" s="472" t="s">
        <v>97</v>
      </c>
      <c r="DB250" s="472" t="s">
        <v>102</v>
      </c>
      <c r="DC250" s="472" t="s">
        <v>97</v>
      </c>
      <c r="DD250" s="472" t="s">
        <v>102</v>
      </c>
      <c r="DE250" s="472" t="s">
        <v>97</v>
      </c>
      <c r="DF250" s="472" t="s">
        <v>102</v>
      </c>
      <c r="DG250" s="472" t="s">
        <v>97</v>
      </c>
      <c r="DH250" s="472" t="s">
        <v>102</v>
      </c>
      <c r="DI250" s="472" t="s">
        <v>97</v>
      </c>
      <c r="DJ250" s="472" t="s">
        <v>102</v>
      </c>
      <c r="DK250" s="472" t="s">
        <v>97</v>
      </c>
      <c r="DL250" s="472" t="s">
        <v>102</v>
      </c>
      <c r="DM250" s="472" t="s">
        <v>97</v>
      </c>
      <c r="DN250" s="472" t="s">
        <v>102</v>
      </c>
      <c r="DO250" s="472" t="s">
        <v>97</v>
      </c>
      <c r="DP250" s="472" t="s">
        <v>102</v>
      </c>
      <c r="DQ250" s="472" t="s">
        <v>97</v>
      </c>
      <c r="DR250" s="472" t="s">
        <v>102</v>
      </c>
      <c r="DS250" s="472" t="s">
        <v>97</v>
      </c>
      <c r="DT250" s="472" t="s">
        <v>102</v>
      </c>
      <c r="DU250" s="472" t="s">
        <v>97</v>
      </c>
      <c r="DV250" s="472" t="s">
        <v>102</v>
      </c>
      <c r="DW250" s="472" t="s">
        <v>97</v>
      </c>
      <c r="DX250" s="472" t="s">
        <v>102</v>
      </c>
      <c r="DY250" s="472" t="s">
        <v>97</v>
      </c>
      <c r="DZ250" s="472" t="s">
        <v>102</v>
      </c>
      <c r="EA250" s="472" t="s">
        <v>97</v>
      </c>
      <c r="EB250" s="472" t="s">
        <v>102</v>
      </c>
      <c r="EC250" s="472" t="s">
        <v>97</v>
      </c>
      <c r="ED250" s="472" t="s">
        <v>102</v>
      </c>
      <c r="EE250" s="472" t="s">
        <v>97</v>
      </c>
      <c r="EF250" s="472" t="s">
        <v>102</v>
      </c>
      <c r="EG250" s="472" t="s">
        <v>97</v>
      </c>
      <c r="EH250" s="472" t="s">
        <v>102</v>
      </c>
      <c r="EI250" s="472" t="s">
        <v>97</v>
      </c>
      <c r="EJ250" s="472" t="s">
        <v>102</v>
      </c>
      <c r="EK250" s="472" t="s">
        <v>97</v>
      </c>
      <c r="EL250" s="472" t="s">
        <v>102</v>
      </c>
      <c r="EM250" s="472" t="s">
        <v>97</v>
      </c>
      <c r="EN250" s="472" t="s">
        <v>102</v>
      </c>
      <c r="EO250" s="472" t="s">
        <v>97</v>
      </c>
      <c r="EP250" s="472" t="s">
        <v>102</v>
      </c>
      <c r="EQ250" s="217" t="s">
        <v>97</v>
      </c>
      <c r="ER250" s="217" t="s">
        <v>102</v>
      </c>
      <c r="ES250" s="217" t="s">
        <v>97</v>
      </c>
      <c r="ET250" s="217" t="s">
        <v>102</v>
      </c>
      <c r="EU250" s="217" t="s">
        <v>110</v>
      </c>
      <c r="EV250" s="217" t="s">
        <v>287</v>
      </c>
      <c r="EW250" s="217"/>
      <c r="EX250" s="217"/>
      <c r="EY250" s="217"/>
      <c r="EZ250" s="217"/>
      <c r="FA250" s="217"/>
      <c r="FB250" s="227"/>
      <c r="FC250" s="304"/>
      <c r="FD250" s="297"/>
      <c r="FE250" s="297"/>
      <c r="FF250" s="297"/>
      <c r="FG250" s="297"/>
      <c r="FH250" s="297"/>
      <c r="FI250" s="236" t="s">
        <v>181</v>
      </c>
      <c r="FJ250" s="217" t="s">
        <v>143</v>
      </c>
      <c r="FK250" s="217" t="s">
        <v>110</v>
      </c>
      <c r="FL250" s="217"/>
      <c r="FM250" s="217"/>
      <c r="FN250" s="217"/>
      <c r="FO250" s="217"/>
      <c r="FP250" s="227"/>
      <c r="FQ250" s="227"/>
      <c r="FR250" s="236" t="s">
        <v>181</v>
      </c>
      <c r="FS250" s="217" t="s">
        <v>110</v>
      </c>
      <c r="FT250" s="237" t="s">
        <v>287</v>
      </c>
      <c r="FU250" s="309" t="s">
        <v>181</v>
      </c>
      <c r="FV250" s="309" t="s">
        <v>110</v>
      </c>
      <c r="FW250" s="227" t="s">
        <v>143</v>
      </c>
      <c r="FX250" s="236"/>
      <c r="FY250" s="217"/>
      <c r="FZ250" s="217"/>
      <c r="GA250" s="217"/>
      <c r="GB250" s="217"/>
      <c r="GC250" s="227"/>
      <c r="GD250" s="236"/>
      <c r="GE250" s="309"/>
      <c r="GF250" s="217"/>
      <c r="GG250" s="217"/>
      <c r="GH250" s="217"/>
      <c r="GI250" s="217"/>
      <c r="GJ250" s="217"/>
      <c r="GK250" s="217"/>
      <c r="GL250" s="217"/>
      <c r="GM250" s="217"/>
      <c r="GN250" s="217"/>
      <c r="GO250" s="217"/>
      <c r="GP250" s="217"/>
      <c r="GQ250" s="217"/>
      <c r="GR250" s="217"/>
      <c r="GS250" s="217" t="s">
        <v>110</v>
      </c>
      <c r="GT250" s="217" t="s">
        <v>526</v>
      </c>
      <c r="GU250" s="217" t="s">
        <v>181</v>
      </c>
      <c r="GV250" s="217" t="s">
        <v>110</v>
      </c>
      <c r="GW250" s="217" t="s">
        <v>287</v>
      </c>
      <c r="GX250" s="217" t="s">
        <v>181</v>
      </c>
      <c r="GY250" s="217" t="s">
        <v>110</v>
      </c>
      <c r="GZ250" s="217" t="s">
        <v>287</v>
      </c>
      <c r="HA250" s="217"/>
      <c r="HB250" s="217"/>
      <c r="HC250" s="227"/>
      <c r="HD250" s="236"/>
      <c r="HE250" s="217"/>
      <c r="HF250" s="217"/>
      <c r="HG250" s="217"/>
      <c r="HH250" s="217"/>
      <c r="HI250" s="217"/>
      <c r="HJ250" s="217" t="s">
        <v>181</v>
      </c>
      <c r="HK250" s="217" t="s">
        <v>110</v>
      </c>
      <c r="HL250" s="217" t="s">
        <v>287</v>
      </c>
      <c r="HM250" s="217" t="s">
        <v>181</v>
      </c>
      <c r="HN250" s="217" t="s">
        <v>110</v>
      </c>
      <c r="HO250" s="227" t="s">
        <v>287</v>
      </c>
      <c r="HP250" s="1060"/>
      <c r="HQ250" s="1060"/>
      <c r="HR250" s="1060"/>
      <c r="HS250" s="1060"/>
      <c r="HT250" s="1060"/>
      <c r="HU250" s="1060"/>
      <c r="HV250" s="1060"/>
      <c r="HW250" s="1060"/>
      <c r="HX250" s="1060"/>
      <c r="HY250" s="1060"/>
      <c r="HZ250" s="1060"/>
      <c r="IA250" s="1060"/>
      <c r="IB250" s="1060"/>
      <c r="IC250" s="1060"/>
      <c r="ID250" s="1060"/>
      <c r="IE250" s="1060"/>
      <c r="IF250" s="1060"/>
      <c r="IG250" s="1060"/>
      <c r="IH250" s="1060"/>
      <c r="II250" s="1060"/>
      <c r="IJ250" s="1060"/>
      <c r="IK250" s="1060"/>
      <c r="IL250" s="1060"/>
      <c r="IM250" s="1060"/>
    </row>
    <row r="251" spans="1:247" s="221" customFormat="1" ht="14.45" customHeight="1" thickBot="1" x14ac:dyDescent="0.3">
      <c r="A251" s="210">
        <v>250</v>
      </c>
      <c r="B251" s="210" t="s">
        <v>1758</v>
      </c>
      <c r="C251" s="210" t="s">
        <v>1759</v>
      </c>
      <c r="D251" s="412" t="s">
        <v>3959</v>
      </c>
      <c r="E251" s="1364" t="s">
        <v>4384</v>
      </c>
      <c r="F251" s="210" t="s">
        <v>1766</v>
      </c>
      <c r="G251" s="222" t="s">
        <v>147</v>
      </c>
      <c r="H251" s="1136">
        <v>37141</v>
      </c>
      <c r="I251" s="210">
        <v>23</v>
      </c>
      <c r="J251" s="210"/>
      <c r="K251" s="213" t="s">
        <v>563</v>
      </c>
      <c r="L251" s="213"/>
      <c r="M251" s="252" t="s">
        <v>1767</v>
      </c>
      <c r="N251" s="252"/>
      <c r="O251" s="252"/>
      <c r="P251" s="252"/>
      <c r="Q251" s="213" t="s">
        <v>1768</v>
      </c>
      <c r="R251" s="213"/>
      <c r="S251" s="213">
        <v>2022</v>
      </c>
      <c r="T251" s="213"/>
      <c r="U251" s="214" t="s">
        <v>100</v>
      </c>
      <c r="V251" s="214"/>
      <c r="W251" s="214" t="s">
        <v>101</v>
      </c>
      <c r="X251" s="214"/>
      <c r="Y251" s="214" t="s">
        <v>102</v>
      </c>
      <c r="Z251" s="214"/>
      <c r="AA251" s="214" t="s">
        <v>191</v>
      </c>
      <c r="AB251" s="214"/>
      <c r="AC251" s="214"/>
      <c r="AD251" s="214"/>
      <c r="AE251" s="214" t="s">
        <v>1523</v>
      </c>
      <c r="AF251" s="472" t="s">
        <v>192</v>
      </c>
      <c r="AG251" s="472" t="s">
        <v>193</v>
      </c>
      <c r="AH251" s="213" t="s">
        <v>105</v>
      </c>
      <c r="AI251" s="503" t="s">
        <v>102</v>
      </c>
      <c r="AJ251" s="213" t="s">
        <v>102</v>
      </c>
      <c r="AK251" s="1140">
        <v>44988</v>
      </c>
      <c r="AL251" s="309" t="s">
        <v>1769</v>
      </c>
      <c r="AM251" s="309" t="s">
        <v>1770</v>
      </c>
      <c r="AN251" s="252" t="s">
        <v>166</v>
      </c>
      <c r="AO251" s="253" t="s">
        <v>162</v>
      </c>
      <c r="AP251" s="215" t="s">
        <v>543</v>
      </c>
      <c r="AQ251" s="215" t="s">
        <v>515</v>
      </c>
      <c r="AR251" s="216" t="s">
        <v>515</v>
      </c>
      <c r="AS251" s="213" t="s">
        <v>97</v>
      </c>
      <c r="AT251" s="472" t="s">
        <v>102</v>
      </c>
      <c r="AU251" s="217" t="s">
        <v>102</v>
      </c>
      <c r="AV251" s="326" t="s">
        <v>1133</v>
      </c>
      <c r="AW251" s="210" t="s">
        <v>1364</v>
      </c>
      <c r="AX251" s="999" t="s">
        <v>1133</v>
      </c>
      <c r="AY251" s="210" t="s">
        <v>1133</v>
      </c>
      <c r="AZ251" s="210" t="s">
        <v>335</v>
      </c>
      <c r="BA251" s="210" t="s">
        <v>1278</v>
      </c>
      <c r="BB251" s="1210" t="s">
        <v>372</v>
      </c>
      <c r="BC251" s="1217"/>
      <c r="BD251" s="681" t="s">
        <v>882</v>
      </c>
      <c r="BE251" s="688">
        <v>0</v>
      </c>
      <c r="BF251" s="687">
        <v>0</v>
      </c>
      <c r="BG251" s="689">
        <f t="shared" ref="BG251:BG252" si="138">BE251-BF251</f>
        <v>0</v>
      </c>
      <c r="BH251" s="690">
        <v>7.5</v>
      </c>
      <c r="BI251" s="690">
        <v>7.5</v>
      </c>
      <c r="BJ251" s="686">
        <v>4.5</v>
      </c>
      <c r="BK251" s="686">
        <v>3</v>
      </c>
      <c r="BL251" s="799">
        <f t="shared" ref="BL251:BL252" si="139">BE251+BH251+BJ251</f>
        <v>12</v>
      </c>
      <c r="BM251" s="1240">
        <f t="shared" ref="BM251:BM252" si="140">BF251+BI251+BK251</f>
        <v>10.5</v>
      </c>
      <c r="BN251" s="799">
        <f t="shared" ref="BN251:BN252" si="141">12-BM251</f>
        <v>1.5</v>
      </c>
      <c r="BO251" s="472" t="s">
        <v>97</v>
      </c>
      <c r="BP251" s="472" t="s">
        <v>102</v>
      </c>
      <c r="BQ251" s="472" t="s">
        <v>97</v>
      </c>
      <c r="BR251" s="472" t="s">
        <v>102</v>
      </c>
      <c r="BS251" s="472" t="s">
        <v>97</v>
      </c>
      <c r="BT251" s="472" t="s">
        <v>102</v>
      </c>
      <c r="BU251" s="472" t="s">
        <v>97</v>
      </c>
      <c r="BV251" s="472" t="s">
        <v>102</v>
      </c>
      <c r="BW251" s="472" t="s">
        <v>97</v>
      </c>
      <c r="BX251" s="472" t="s">
        <v>102</v>
      </c>
      <c r="BY251" s="472" t="s">
        <v>97</v>
      </c>
      <c r="BZ251" s="472" t="s">
        <v>102</v>
      </c>
      <c r="CA251" s="472" t="s">
        <v>97</v>
      </c>
      <c r="CB251" s="472" t="s">
        <v>102</v>
      </c>
      <c r="CC251" s="472" t="s">
        <v>97</v>
      </c>
      <c r="CD251" s="472" t="s">
        <v>102</v>
      </c>
      <c r="CE251" s="472" t="s">
        <v>97</v>
      </c>
      <c r="CF251" s="472" t="s">
        <v>102</v>
      </c>
      <c r="CG251" s="472" t="s">
        <v>97</v>
      </c>
      <c r="CH251" s="472" t="s">
        <v>102</v>
      </c>
      <c r="CI251" s="472" t="s">
        <v>97</v>
      </c>
      <c r="CJ251" s="472" t="s">
        <v>102</v>
      </c>
      <c r="CK251" s="472" t="s">
        <v>97</v>
      </c>
      <c r="CL251" s="472" t="s">
        <v>102</v>
      </c>
      <c r="CM251" s="472" t="s">
        <v>97</v>
      </c>
      <c r="CN251" s="472" t="s">
        <v>102</v>
      </c>
      <c r="CO251" s="472" t="s">
        <v>97</v>
      </c>
      <c r="CP251" s="472" t="s">
        <v>102</v>
      </c>
      <c r="CQ251" s="472" t="s">
        <v>97</v>
      </c>
      <c r="CR251" s="472" t="s">
        <v>102</v>
      </c>
      <c r="CS251" s="472" t="s">
        <v>97</v>
      </c>
      <c r="CT251" s="472" t="s">
        <v>102</v>
      </c>
      <c r="CU251" s="472" t="s">
        <v>97</v>
      </c>
      <c r="CV251" s="472" t="s">
        <v>102</v>
      </c>
      <c r="CW251" s="472" t="s">
        <v>97</v>
      </c>
      <c r="CX251" s="472" t="s">
        <v>102</v>
      </c>
      <c r="CY251" s="472" t="s">
        <v>97</v>
      </c>
      <c r="CZ251" s="472" t="s">
        <v>102</v>
      </c>
      <c r="DA251" s="472" t="s">
        <v>97</v>
      </c>
      <c r="DB251" s="472" t="s">
        <v>102</v>
      </c>
      <c r="DC251" s="472" t="s">
        <v>97</v>
      </c>
      <c r="DD251" s="472" t="s">
        <v>102</v>
      </c>
      <c r="DE251" s="472" t="s">
        <v>97</v>
      </c>
      <c r="DF251" s="472" t="s">
        <v>102</v>
      </c>
      <c r="DG251" s="472" t="s">
        <v>97</v>
      </c>
      <c r="DH251" s="472" t="s">
        <v>102</v>
      </c>
      <c r="DI251" s="472" t="s">
        <v>97</v>
      </c>
      <c r="DJ251" s="472" t="s">
        <v>102</v>
      </c>
      <c r="DK251" s="472" t="s">
        <v>97</v>
      </c>
      <c r="DL251" s="472" t="s">
        <v>102</v>
      </c>
      <c r="DM251" s="472" t="s">
        <v>97</v>
      </c>
      <c r="DN251" s="472" t="s">
        <v>102</v>
      </c>
      <c r="DO251" s="472" t="s">
        <v>97</v>
      </c>
      <c r="DP251" s="472" t="s">
        <v>102</v>
      </c>
      <c r="DQ251" s="472" t="s">
        <v>97</v>
      </c>
      <c r="DR251" s="472" t="s">
        <v>102</v>
      </c>
      <c r="DS251" s="472" t="s">
        <v>97</v>
      </c>
      <c r="DT251" s="472" t="s">
        <v>102</v>
      </c>
      <c r="DU251" s="472" t="s">
        <v>97</v>
      </c>
      <c r="DV251" s="472" t="s">
        <v>102</v>
      </c>
      <c r="DW251" s="472" t="s">
        <v>97</v>
      </c>
      <c r="DX251" s="472" t="s">
        <v>102</v>
      </c>
      <c r="DY251" s="472" t="s">
        <v>97</v>
      </c>
      <c r="DZ251" s="472" t="s">
        <v>102</v>
      </c>
      <c r="EA251" s="472" t="s">
        <v>97</v>
      </c>
      <c r="EB251" s="472" t="s">
        <v>102</v>
      </c>
      <c r="EC251" s="472" t="s">
        <v>97</v>
      </c>
      <c r="ED251" s="472" t="s">
        <v>102</v>
      </c>
      <c r="EE251" s="472" t="s">
        <v>97</v>
      </c>
      <c r="EF251" s="472" t="s">
        <v>102</v>
      </c>
      <c r="EG251" s="472" t="s">
        <v>97</v>
      </c>
      <c r="EH251" s="472" t="s">
        <v>102</v>
      </c>
      <c r="EI251" s="472" t="s">
        <v>97</v>
      </c>
      <c r="EJ251" s="472" t="s">
        <v>102</v>
      </c>
      <c r="EK251" s="472" t="s">
        <v>97</v>
      </c>
      <c r="EL251" s="472" t="s">
        <v>102</v>
      </c>
      <c r="EM251" s="472" t="s">
        <v>97</v>
      </c>
      <c r="EN251" s="472" t="s">
        <v>102</v>
      </c>
      <c r="EO251" s="472" t="s">
        <v>97</v>
      </c>
      <c r="EP251" s="472" t="s">
        <v>102</v>
      </c>
      <c r="EQ251" s="217" t="s">
        <v>97</v>
      </c>
      <c r="ER251" s="217" t="s">
        <v>102</v>
      </c>
      <c r="ES251" s="217" t="s">
        <v>97</v>
      </c>
      <c r="ET251" s="217" t="s">
        <v>102</v>
      </c>
      <c r="EU251" s="217" t="s">
        <v>97</v>
      </c>
      <c r="EV251" s="217" t="s">
        <v>102</v>
      </c>
      <c r="EW251" s="217"/>
      <c r="EX251" s="217"/>
      <c r="EY251" s="217"/>
      <c r="EZ251" s="217"/>
      <c r="FA251" s="217"/>
      <c r="FB251" s="227"/>
      <c r="FC251" s="304"/>
      <c r="FD251" s="297"/>
      <c r="FE251" s="297"/>
      <c r="FF251" s="297"/>
      <c r="FG251" s="297"/>
      <c r="FH251" s="297"/>
      <c r="FI251" s="236" t="s">
        <v>181</v>
      </c>
      <c r="FJ251" s="217" t="s">
        <v>287</v>
      </c>
      <c r="FK251" s="217" t="s">
        <v>110</v>
      </c>
      <c r="FL251" s="217"/>
      <c r="FM251" s="217"/>
      <c r="FN251" s="217"/>
      <c r="FO251" s="217"/>
      <c r="FP251" s="227"/>
      <c r="FQ251" s="227"/>
      <c r="FR251" s="236" t="s">
        <v>181</v>
      </c>
      <c r="FS251" s="217" t="s">
        <v>110</v>
      </c>
      <c r="FT251" s="237" t="s">
        <v>287</v>
      </c>
      <c r="FU251" s="309" t="s">
        <v>181</v>
      </c>
      <c r="FV251" s="309" t="s">
        <v>110</v>
      </c>
      <c r="FW251" s="227" t="s">
        <v>287</v>
      </c>
      <c r="FX251" s="236"/>
      <c r="FY251" s="217"/>
      <c r="FZ251" s="217"/>
      <c r="GA251" s="217"/>
      <c r="GB251" s="217"/>
      <c r="GC251" s="227"/>
      <c r="GD251" s="236"/>
      <c r="GE251" s="309"/>
      <c r="GF251" s="217"/>
      <c r="GG251" s="217"/>
      <c r="GH251" s="217"/>
      <c r="GI251" s="217"/>
      <c r="GJ251" s="217"/>
      <c r="GK251" s="217"/>
      <c r="GL251" s="217"/>
      <c r="GM251" s="217"/>
      <c r="GN251" s="217"/>
      <c r="GO251" s="217"/>
      <c r="GP251" s="217"/>
      <c r="GQ251" s="217"/>
      <c r="GR251" s="217"/>
      <c r="GS251" s="217" t="s">
        <v>110</v>
      </c>
      <c r="GT251" s="217" t="s">
        <v>1517</v>
      </c>
      <c r="GU251" s="217"/>
      <c r="GV251" s="217"/>
      <c r="GW251" s="217"/>
      <c r="GX251" s="217" t="s">
        <v>181</v>
      </c>
      <c r="GY251" s="217" t="s">
        <v>110</v>
      </c>
      <c r="GZ251" s="217" t="s">
        <v>350</v>
      </c>
      <c r="HA251" s="217" t="s">
        <v>181</v>
      </c>
      <c r="HB251" s="217" t="s">
        <v>110</v>
      </c>
      <c r="HC251" s="227" t="s">
        <v>351</v>
      </c>
      <c r="HD251" s="236"/>
      <c r="HE251" s="217"/>
      <c r="HF251" s="217"/>
      <c r="HG251" s="217" t="s">
        <v>181</v>
      </c>
      <c r="HH251" s="217" t="s">
        <v>110</v>
      </c>
      <c r="HI251" s="217" t="s">
        <v>435</v>
      </c>
      <c r="HJ251" s="217"/>
      <c r="HK251" s="217"/>
      <c r="HL251" s="217"/>
      <c r="HM251" s="217"/>
      <c r="HN251" s="217" t="s">
        <v>110</v>
      </c>
      <c r="HO251" s="227"/>
      <c r="HP251" s="1060"/>
      <c r="HQ251" s="1060"/>
      <c r="HR251" s="1060"/>
      <c r="HS251" s="1060"/>
      <c r="HT251" s="1060"/>
      <c r="HU251" s="1060"/>
      <c r="HV251" s="1060"/>
      <c r="HW251" s="1060"/>
      <c r="HX251" s="1060"/>
      <c r="HY251" s="1060"/>
      <c r="HZ251" s="1060"/>
      <c r="IA251" s="1060"/>
      <c r="IB251" s="1060"/>
      <c r="IC251" s="1060"/>
      <c r="ID251" s="1060"/>
      <c r="IE251" s="1060" t="s">
        <v>184</v>
      </c>
      <c r="IF251" s="1060"/>
      <c r="IG251" s="1060"/>
      <c r="IH251" s="1060"/>
      <c r="II251" s="1060"/>
      <c r="IJ251" s="1060"/>
      <c r="IK251" s="1060"/>
      <c r="IL251" s="1060"/>
      <c r="IM251" s="1060"/>
    </row>
    <row r="252" spans="1:247" s="221" customFormat="1" ht="14.45" customHeight="1" thickBot="1" x14ac:dyDescent="0.3">
      <c r="A252" s="210">
        <v>251</v>
      </c>
      <c r="B252" s="210" t="s">
        <v>1764</v>
      </c>
      <c r="C252" s="210" t="s">
        <v>1765</v>
      </c>
      <c r="D252" s="412" t="s">
        <v>3960</v>
      </c>
      <c r="E252" s="1364" t="s">
        <v>4385</v>
      </c>
      <c r="F252" s="210">
        <v>9613605531</v>
      </c>
      <c r="G252" s="222" t="s">
        <v>147</v>
      </c>
      <c r="H252" s="1136">
        <v>27546</v>
      </c>
      <c r="I252" s="210">
        <v>49</v>
      </c>
      <c r="J252" s="210"/>
      <c r="K252" s="213" t="s">
        <v>489</v>
      </c>
      <c r="L252" s="213"/>
      <c r="M252" s="252" t="s">
        <v>363</v>
      </c>
      <c r="N252" s="252"/>
      <c r="O252" s="252"/>
      <c r="P252" s="252"/>
      <c r="Q252" s="213" t="s">
        <v>1773</v>
      </c>
      <c r="R252" s="213"/>
      <c r="S252" s="213">
        <v>2005</v>
      </c>
      <c r="T252" s="213"/>
      <c r="U252" s="214" t="s">
        <v>491</v>
      </c>
      <c r="V252" s="214"/>
      <c r="W252" s="214" t="s">
        <v>511</v>
      </c>
      <c r="X252" s="214"/>
      <c r="Y252" s="214" t="s">
        <v>1774</v>
      </c>
      <c r="Z252" s="214"/>
      <c r="AA252" s="214" t="s">
        <v>377</v>
      </c>
      <c r="AB252" s="214"/>
      <c r="AC252" s="214"/>
      <c r="AD252" s="214"/>
      <c r="AE252" s="214" t="s">
        <v>1523</v>
      </c>
      <c r="AF252" s="472" t="s">
        <v>103</v>
      </c>
      <c r="AG252" s="472" t="s">
        <v>104</v>
      </c>
      <c r="AH252" s="213" t="s">
        <v>119</v>
      </c>
      <c r="AI252" s="503" t="s">
        <v>1775</v>
      </c>
      <c r="AJ252" s="213" t="s">
        <v>1776</v>
      </c>
      <c r="AK252" s="1140">
        <v>45422</v>
      </c>
      <c r="AL252" s="309" t="s">
        <v>102</v>
      </c>
      <c r="AM252" s="309" t="s">
        <v>102</v>
      </c>
      <c r="AN252" s="252" t="s">
        <v>363</v>
      </c>
      <c r="AO252" s="253" t="s">
        <v>122</v>
      </c>
      <c r="AP252" s="215" t="s">
        <v>110</v>
      </c>
      <c r="AQ252" s="215" t="s">
        <v>482</v>
      </c>
      <c r="AR252" s="216">
        <v>120</v>
      </c>
      <c r="AS252" s="213" t="s">
        <v>97</v>
      </c>
      <c r="AT252" s="472" t="s">
        <v>102</v>
      </c>
      <c r="AU252" s="217" t="s">
        <v>102</v>
      </c>
      <c r="AV252" s="326" t="s">
        <v>1133</v>
      </c>
      <c r="AW252" s="210" t="s">
        <v>1364</v>
      </c>
      <c r="AX252" s="999" t="s">
        <v>1133</v>
      </c>
      <c r="AY252" s="210" t="s">
        <v>1133</v>
      </c>
      <c r="AZ252" s="210" t="s">
        <v>177</v>
      </c>
      <c r="BA252" s="210" t="s">
        <v>1325</v>
      </c>
      <c r="BB252" s="326" t="s">
        <v>577</v>
      </c>
      <c r="BC252" s="326"/>
      <c r="BD252" s="790" t="s">
        <v>1777</v>
      </c>
      <c r="BE252" s="684">
        <v>0</v>
      </c>
      <c r="BF252" s="251">
        <v>0</v>
      </c>
      <c r="BG252" s="251">
        <f t="shared" si="138"/>
        <v>0</v>
      </c>
      <c r="BH252" s="225">
        <v>5.5</v>
      </c>
      <c r="BI252" s="225">
        <v>4</v>
      </c>
      <c r="BJ252" s="225">
        <v>0</v>
      </c>
      <c r="BK252" s="225">
        <v>0</v>
      </c>
      <c r="BL252" s="224">
        <f t="shared" si="139"/>
        <v>5.5</v>
      </c>
      <c r="BM252" s="226">
        <f t="shared" si="140"/>
        <v>4</v>
      </c>
      <c r="BN252" s="224">
        <f t="shared" si="141"/>
        <v>8</v>
      </c>
      <c r="BO252" s="472" t="s">
        <v>97</v>
      </c>
      <c r="BP252" s="472" t="s">
        <v>102</v>
      </c>
      <c r="BQ252" s="472" t="s">
        <v>97</v>
      </c>
      <c r="BR252" s="472" t="s">
        <v>102</v>
      </c>
      <c r="BS252" s="472" t="s">
        <v>97</v>
      </c>
      <c r="BT252" s="472" t="s">
        <v>102</v>
      </c>
      <c r="BU252" s="472" t="s">
        <v>97</v>
      </c>
      <c r="BV252" s="472" t="s">
        <v>102</v>
      </c>
      <c r="BW252" s="472" t="s">
        <v>97</v>
      </c>
      <c r="BX252" s="472" t="s">
        <v>102</v>
      </c>
      <c r="BY252" s="472" t="s">
        <v>97</v>
      </c>
      <c r="BZ252" s="472" t="s">
        <v>102</v>
      </c>
      <c r="CA252" s="472" t="s">
        <v>97</v>
      </c>
      <c r="CB252" s="472" t="s">
        <v>102</v>
      </c>
      <c r="CC252" s="472" t="s">
        <v>97</v>
      </c>
      <c r="CD252" s="472" t="s">
        <v>102</v>
      </c>
      <c r="CE252" s="472" t="s">
        <v>97</v>
      </c>
      <c r="CF252" s="472" t="s">
        <v>102</v>
      </c>
      <c r="CG252" s="472" t="s">
        <v>97</v>
      </c>
      <c r="CH252" s="472" t="s">
        <v>102</v>
      </c>
      <c r="CI252" s="472" t="s">
        <v>97</v>
      </c>
      <c r="CJ252" s="472" t="s">
        <v>102</v>
      </c>
      <c r="CK252" s="472" t="s">
        <v>97</v>
      </c>
      <c r="CL252" s="472" t="s">
        <v>102</v>
      </c>
      <c r="CM252" s="472" t="s">
        <v>97</v>
      </c>
      <c r="CN252" s="472" t="s">
        <v>102</v>
      </c>
      <c r="CO252" s="472" t="s">
        <v>97</v>
      </c>
      <c r="CP252" s="472" t="s">
        <v>102</v>
      </c>
      <c r="CQ252" s="472" t="s">
        <v>97</v>
      </c>
      <c r="CR252" s="472" t="s">
        <v>102</v>
      </c>
      <c r="CS252" s="472" t="s">
        <v>97</v>
      </c>
      <c r="CT252" s="472" t="s">
        <v>102</v>
      </c>
      <c r="CU252" s="472" t="s">
        <v>97</v>
      </c>
      <c r="CV252" s="472" t="s">
        <v>102</v>
      </c>
      <c r="CW252" s="472" t="s">
        <v>97</v>
      </c>
      <c r="CX252" s="472" t="s">
        <v>102</v>
      </c>
      <c r="CY252" s="472" t="s">
        <v>97</v>
      </c>
      <c r="CZ252" s="472" t="s">
        <v>102</v>
      </c>
      <c r="DA252" s="472" t="s">
        <v>97</v>
      </c>
      <c r="DB252" s="472" t="s">
        <v>102</v>
      </c>
      <c r="DC252" s="472" t="s">
        <v>97</v>
      </c>
      <c r="DD252" s="472" t="s">
        <v>102</v>
      </c>
      <c r="DE252" s="472" t="s">
        <v>97</v>
      </c>
      <c r="DF252" s="472" t="s">
        <v>102</v>
      </c>
      <c r="DG252" s="472" t="s">
        <v>97</v>
      </c>
      <c r="DH252" s="472" t="s">
        <v>102</v>
      </c>
      <c r="DI252" s="472" t="s">
        <v>97</v>
      </c>
      <c r="DJ252" s="472" t="s">
        <v>102</v>
      </c>
      <c r="DK252" s="472" t="s">
        <v>97</v>
      </c>
      <c r="DL252" s="472" t="s">
        <v>102</v>
      </c>
      <c r="DM252" s="472" t="s">
        <v>97</v>
      </c>
      <c r="DN252" s="472" t="s">
        <v>102</v>
      </c>
      <c r="DO252" s="472" t="s">
        <v>97</v>
      </c>
      <c r="DP252" s="472" t="s">
        <v>102</v>
      </c>
      <c r="DQ252" s="472" t="s">
        <v>97</v>
      </c>
      <c r="DR252" s="472" t="s">
        <v>102</v>
      </c>
      <c r="DS252" s="472" t="s">
        <v>97</v>
      </c>
      <c r="DT252" s="472" t="s">
        <v>102</v>
      </c>
      <c r="DU252" s="472" t="s">
        <v>97</v>
      </c>
      <c r="DV252" s="472" t="s">
        <v>102</v>
      </c>
      <c r="DW252" s="472" t="s">
        <v>97</v>
      </c>
      <c r="DX252" s="472" t="s">
        <v>102</v>
      </c>
      <c r="DY252" s="472" t="s">
        <v>97</v>
      </c>
      <c r="DZ252" s="472" t="s">
        <v>102</v>
      </c>
      <c r="EA252" s="472" t="s">
        <v>97</v>
      </c>
      <c r="EB252" s="472" t="s">
        <v>102</v>
      </c>
      <c r="EC252" s="472" t="s">
        <v>97</v>
      </c>
      <c r="ED252" s="472" t="s">
        <v>102</v>
      </c>
      <c r="EE252" s="472" t="s">
        <v>97</v>
      </c>
      <c r="EF252" s="472" t="s">
        <v>102</v>
      </c>
      <c r="EG252" s="472" t="s">
        <v>97</v>
      </c>
      <c r="EH252" s="472" t="s">
        <v>102</v>
      </c>
      <c r="EI252" s="472" t="s">
        <v>97</v>
      </c>
      <c r="EJ252" s="472" t="s">
        <v>102</v>
      </c>
      <c r="EK252" s="472" t="s">
        <v>97</v>
      </c>
      <c r="EL252" s="472" t="s">
        <v>102</v>
      </c>
      <c r="EM252" s="472" t="s">
        <v>97</v>
      </c>
      <c r="EN252" s="472" t="s">
        <v>102</v>
      </c>
      <c r="EO252" s="472" t="s">
        <v>97</v>
      </c>
      <c r="EP252" s="472" t="s">
        <v>102</v>
      </c>
      <c r="EQ252" s="217" t="s">
        <v>97</v>
      </c>
      <c r="ER252" s="217" t="s">
        <v>102</v>
      </c>
      <c r="ES252" s="217" t="s">
        <v>97</v>
      </c>
      <c r="ET252" s="217" t="s">
        <v>102</v>
      </c>
      <c r="EU252" s="217" t="s">
        <v>97</v>
      </c>
      <c r="EV252" s="217" t="s">
        <v>102</v>
      </c>
      <c r="EW252" s="217"/>
      <c r="EX252" s="217"/>
      <c r="EY252" s="217"/>
      <c r="EZ252" s="217"/>
      <c r="FA252" s="217"/>
      <c r="FB252" s="227"/>
      <c r="FC252" s="304"/>
      <c r="FD252" s="297"/>
      <c r="FE252" s="297"/>
      <c r="FF252" s="297"/>
      <c r="FG252" s="297"/>
      <c r="FH252" s="297"/>
      <c r="FI252" s="236" t="s">
        <v>181</v>
      </c>
      <c r="FJ252" s="217" t="s">
        <v>143</v>
      </c>
      <c r="FK252" s="217" t="s">
        <v>110</v>
      </c>
      <c r="FL252" s="217"/>
      <c r="FM252" s="217"/>
      <c r="FN252" s="217"/>
      <c r="FO252" s="217"/>
      <c r="FP252" s="227"/>
      <c r="FQ252" s="227"/>
      <c r="FR252" s="236" t="s">
        <v>181</v>
      </c>
      <c r="FS252" s="217" t="s">
        <v>110</v>
      </c>
      <c r="FT252" s="217" t="s">
        <v>350</v>
      </c>
      <c r="FU252" s="309"/>
      <c r="FV252" s="309"/>
      <c r="FW252" s="227"/>
      <c r="FX252" s="236"/>
      <c r="FY252" s="217"/>
      <c r="FZ252" s="217"/>
      <c r="GA252" s="217"/>
      <c r="GB252" s="217"/>
      <c r="GC252" s="227"/>
      <c r="GD252" s="236"/>
      <c r="GE252" s="309"/>
      <c r="GF252" s="217"/>
      <c r="GG252" s="227"/>
      <c r="GH252" s="237"/>
      <c r="GI252" s="217"/>
      <c r="GJ252" s="217"/>
      <c r="GK252" s="217"/>
      <c r="GL252" s="217"/>
      <c r="GM252" s="217"/>
      <c r="GN252" s="217"/>
      <c r="GO252" s="217"/>
      <c r="GP252" s="217"/>
      <c r="GQ252" s="217"/>
      <c r="GR252" s="217"/>
      <c r="GS252" s="217" t="s">
        <v>182</v>
      </c>
      <c r="GT252" s="217" t="s">
        <v>1411</v>
      </c>
      <c r="GU252" s="217"/>
      <c r="GV252" s="217"/>
      <c r="GW252" s="217"/>
      <c r="GX252" s="217"/>
      <c r="GY252" s="217"/>
      <c r="GZ252" s="217"/>
      <c r="HA252" s="217"/>
      <c r="HB252" s="217"/>
      <c r="HC252" s="227"/>
      <c r="HD252" s="236" t="s">
        <v>97</v>
      </c>
      <c r="HE252" s="217"/>
      <c r="HF252" s="217"/>
      <c r="HG252" s="217"/>
      <c r="HH252" s="217"/>
      <c r="HI252" s="217"/>
      <c r="HJ252" s="217"/>
      <c r="HK252" s="217"/>
      <c r="HL252" s="217"/>
      <c r="HM252" s="217"/>
      <c r="HN252" s="217"/>
      <c r="HO252" s="227"/>
      <c r="HP252" s="1060"/>
      <c r="HQ252" s="1060"/>
      <c r="HR252" s="1060"/>
      <c r="HS252" s="1060"/>
      <c r="HT252" s="1060"/>
      <c r="HU252" s="1060"/>
      <c r="HV252" s="1060"/>
      <c r="HW252" s="1060"/>
      <c r="HX252" s="1060"/>
      <c r="HY252" s="1060"/>
      <c r="HZ252" s="1060"/>
      <c r="IA252" s="1060"/>
      <c r="IB252" s="1060"/>
      <c r="IC252" s="1060"/>
      <c r="ID252" s="1060"/>
      <c r="IE252" s="1060"/>
      <c r="IF252" s="1060"/>
      <c r="IG252" s="1060"/>
      <c r="IH252" s="1060"/>
      <c r="II252" s="1060"/>
      <c r="IJ252" s="1060"/>
      <c r="IK252" s="1061" t="s">
        <v>184</v>
      </c>
      <c r="IL252" s="1060"/>
      <c r="IM252" s="1060"/>
    </row>
    <row r="253" spans="1:247" s="221" customFormat="1" ht="14.45" customHeight="1" thickBot="1" x14ac:dyDescent="0.3">
      <c r="A253" s="210">
        <v>252</v>
      </c>
      <c r="B253" s="210" t="s">
        <v>1771</v>
      </c>
      <c r="C253" s="210" t="s">
        <v>1772</v>
      </c>
      <c r="D253" s="412" t="s">
        <v>3961</v>
      </c>
      <c r="E253" s="1364" t="s">
        <v>4386</v>
      </c>
      <c r="F253" s="210">
        <v>96181211071</v>
      </c>
      <c r="G253" s="222" t="s">
        <v>96</v>
      </c>
      <c r="H253" s="1136">
        <v>37609</v>
      </c>
      <c r="I253" s="210">
        <v>22</v>
      </c>
      <c r="J253" s="210"/>
      <c r="K253" s="213" t="s">
        <v>489</v>
      </c>
      <c r="L253" s="213"/>
      <c r="M253" s="252" t="s">
        <v>1377</v>
      </c>
      <c r="N253" s="252"/>
      <c r="O253" s="252"/>
      <c r="P253" s="252"/>
      <c r="Q253" s="213" t="s">
        <v>1696</v>
      </c>
      <c r="R253" s="213"/>
      <c r="S253" s="213">
        <v>2024</v>
      </c>
      <c r="T253" s="213"/>
      <c r="U253" s="214" t="s">
        <v>491</v>
      </c>
      <c r="V253" s="214"/>
      <c r="W253" s="214" t="s">
        <v>511</v>
      </c>
      <c r="X253" s="214"/>
      <c r="Y253" s="214" t="s">
        <v>102</v>
      </c>
      <c r="Z253" s="214"/>
      <c r="AA253" s="214" t="s">
        <v>191</v>
      </c>
      <c r="AB253" s="214"/>
      <c r="AC253" s="214"/>
      <c r="AD253" s="214"/>
      <c r="AE253" s="214" t="s">
        <v>1523</v>
      </c>
      <c r="AF253" s="472" t="s">
        <v>192</v>
      </c>
      <c r="AG253" s="472" t="s">
        <v>193</v>
      </c>
      <c r="AH253" s="213" t="s">
        <v>119</v>
      </c>
      <c r="AI253" s="503" t="s">
        <v>1780</v>
      </c>
      <c r="AJ253" s="213" t="s">
        <v>1781</v>
      </c>
      <c r="AK253" s="1140">
        <v>45496</v>
      </c>
      <c r="AL253" s="309" t="s">
        <v>102</v>
      </c>
      <c r="AM253" s="472" t="s">
        <v>102</v>
      </c>
      <c r="AN253" s="252" t="s">
        <v>115</v>
      </c>
      <c r="AO253" s="253" t="s">
        <v>140</v>
      </c>
      <c r="AP253" s="215" t="s">
        <v>110</v>
      </c>
      <c r="AQ253" s="215" t="s">
        <v>482</v>
      </c>
      <c r="AR253" s="216">
        <v>155</v>
      </c>
      <c r="AS253" s="213" t="s">
        <v>97</v>
      </c>
      <c r="AT253" s="472" t="s">
        <v>102</v>
      </c>
      <c r="AU253" s="217" t="s">
        <v>380</v>
      </c>
      <c r="AV253" s="326" t="s">
        <v>1133</v>
      </c>
      <c r="AW253" s="210" t="s">
        <v>1364</v>
      </c>
      <c r="AX253" s="999" t="s">
        <v>1133</v>
      </c>
      <c r="AY253" s="210" t="s">
        <v>1133</v>
      </c>
      <c r="AZ253" s="210" t="s">
        <v>177</v>
      </c>
      <c r="BA253" s="210" t="s">
        <v>576</v>
      </c>
      <c r="BB253" s="210" t="s">
        <v>577</v>
      </c>
      <c r="BC253" s="326"/>
      <c r="BD253" s="790" t="s">
        <v>1516</v>
      </c>
      <c r="BE253" s="228">
        <v>0</v>
      </c>
      <c r="BF253" s="219">
        <v>0</v>
      </c>
      <c r="BG253" s="219">
        <f t="shared" ref="BG253" si="142">BE253-BF253</f>
        <v>0</v>
      </c>
      <c r="BH253" s="219">
        <v>7.5</v>
      </c>
      <c r="BI253" s="219">
        <v>7.5</v>
      </c>
      <c r="BJ253" s="219">
        <v>4.5</v>
      </c>
      <c r="BK253" s="219">
        <v>3</v>
      </c>
      <c r="BL253" s="218">
        <f t="shared" ref="BL253" si="143">BE253+BH253+BJ253</f>
        <v>12</v>
      </c>
      <c r="BM253" s="218">
        <f t="shared" ref="BM253" si="144">BF253+BI253+BK253</f>
        <v>10.5</v>
      </c>
      <c r="BN253" s="219">
        <f t="shared" ref="BN253:BN264" si="145">12-BM253</f>
        <v>1.5</v>
      </c>
      <c r="BO253" s="1239" t="s">
        <v>97</v>
      </c>
      <c r="BP253" s="472" t="s">
        <v>102</v>
      </c>
      <c r="BQ253" s="472" t="s">
        <v>97</v>
      </c>
      <c r="BR253" s="472" t="s">
        <v>102</v>
      </c>
      <c r="BS253" s="472" t="s">
        <v>97</v>
      </c>
      <c r="BT253" s="472" t="s">
        <v>102</v>
      </c>
      <c r="BU253" s="472" t="s">
        <v>97</v>
      </c>
      <c r="BV253" s="472" t="s">
        <v>102</v>
      </c>
      <c r="BW253" s="472" t="s">
        <v>97</v>
      </c>
      <c r="BX253" s="472" t="s">
        <v>102</v>
      </c>
      <c r="BY253" s="472" t="s">
        <v>97</v>
      </c>
      <c r="BZ253" s="472" t="s">
        <v>102</v>
      </c>
      <c r="CA253" s="472" t="s">
        <v>97</v>
      </c>
      <c r="CB253" s="472" t="s">
        <v>102</v>
      </c>
      <c r="CC253" s="472" t="s">
        <v>97</v>
      </c>
      <c r="CD253" s="472" t="s">
        <v>102</v>
      </c>
      <c r="CE253" s="472" t="s">
        <v>97</v>
      </c>
      <c r="CF253" s="472" t="s">
        <v>102</v>
      </c>
      <c r="CG253" s="472" t="s">
        <v>97</v>
      </c>
      <c r="CH253" s="472" t="s">
        <v>102</v>
      </c>
      <c r="CI253" s="472" t="s">
        <v>97</v>
      </c>
      <c r="CJ253" s="472" t="s">
        <v>102</v>
      </c>
      <c r="CK253" s="472" t="s">
        <v>97</v>
      </c>
      <c r="CL253" s="472" t="s">
        <v>102</v>
      </c>
      <c r="CM253" s="472" t="s">
        <v>97</v>
      </c>
      <c r="CN253" s="472" t="s">
        <v>102</v>
      </c>
      <c r="CO253" s="472" t="s">
        <v>97</v>
      </c>
      <c r="CP253" s="472" t="s">
        <v>102</v>
      </c>
      <c r="CQ253" s="472" t="s">
        <v>97</v>
      </c>
      <c r="CR253" s="472" t="s">
        <v>102</v>
      </c>
      <c r="CS253" s="472" t="s">
        <v>97</v>
      </c>
      <c r="CT253" s="472" t="s">
        <v>102</v>
      </c>
      <c r="CU253" s="472" t="s">
        <v>97</v>
      </c>
      <c r="CV253" s="472" t="s">
        <v>102</v>
      </c>
      <c r="CW253" s="472" t="s">
        <v>97</v>
      </c>
      <c r="CX253" s="472" t="s">
        <v>102</v>
      </c>
      <c r="CY253" s="472" t="s">
        <v>97</v>
      </c>
      <c r="CZ253" s="472" t="s">
        <v>102</v>
      </c>
      <c r="DA253" s="472" t="s">
        <v>97</v>
      </c>
      <c r="DB253" s="472" t="s">
        <v>102</v>
      </c>
      <c r="DC253" s="472" t="s">
        <v>97</v>
      </c>
      <c r="DD253" s="472" t="s">
        <v>102</v>
      </c>
      <c r="DE253" s="472" t="s">
        <v>97</v>
      </c>
      <c r="DF253" s="472" t="s">
        <v>102</v>
      </c>
      <c r="DG253" s="472" t="s">
        <v>97</v>
      </c>
      <c r="DH253" s="472" t="s">
        <v>102</v>
      </c>
      <c r="DI253" s="472" t="s">
        <v>97</v>
      </c>
      <c r="DJ253" s="472" t="s">
        <v>102</v>
      </c>
      <c r="DK253" s="472" t="s">
        <v>97</v>
      </c>
      <c r="DL253" s="472" t="s">
        <v>102</v>
      </c>
      <c r="DM253" s="472" t="s">
        <v>97</v>
      </c>
      <c r="DN253" s="472" t="s">
        <v>102</v>
      </c>
      <c r="DO253" s="472" t="s">
        <v>97</v>
      </c>
      <c r="DP253" s="472" t="s">
        <v>102</v>
      </c>
      <c r="DQ253" s="472" t="s">
        <v>97</v>
      </c>
      <c r="DR253" s="472" t="s">
        <v>102</v>
      </c>
      <c r="DS253" s="472" t="s">
        <v>97</v>
      </c>
      <c r="DT253" s="472" t="s">
        <v>102</v>
      </c>
      <c r="DU253" s="472" t="s">
        <v>97</v>
      </c>
      <c r="DV253" s="472" t="s">
        <v>102</v>
      </c>
      <c r="DW253" s="472" t="s">
        <v>97</v>
      </c>
      <c r="DX253" s="472" t="s">
        <v>102</v>
      </c>
      <c r="DY253" s="472" t="s">
        <v>97</v>
      </c>
      <c r="DZ253" s="472" t="s">
        <v>102</v>
      </c>
      <c r="EA253" s="472" t="s">
        <v>97</v>
      </c>
      <c r="EB253" s="472" t="s">
        <v>102</v>
      </c>
      <c r="EC253" s="472" t="s">
        <v>97</v>
      </c>
      <c r="ED253" s="472" t="s">
        <v>102</v>
      </c>
      <c r="EE253" s="472" t="s">
        <v>97</v>
      </c>
      <c r="EF253" s="472" t="s">
        <v>102</v>
      </c>
      <c r="EG253" s="472" t="s">
        <v>97</v>
      </c>
      <c r="EH253" s="472" t="s">
        <v>102</v>
      </c>
      <c r="EI253" s="472" t="s">
        <v>97</v>
      </c>
      <c r="EJ253" s="472" t="s">
        <v>102</v>
      </c>
      <c r="EK253" s="472" t="s">
        <v>97</v>
      </c>
      <c r="EL253" s="472" t="s">
        <v>102</v>
      </c>
      <c r="EM253" s="472" t="s">
        <v>97</v>
      </c>
      <c r="EN253" s="472" t="s">
        <v>102</v>
      </c>
      <c r="EO253" s="472" t="s">
        <v>97</v>
      </c>
      <c r="EP253" s="472" t="s">
        <v>102</v>
      </c>
      <c r="EQ253" s="217" t="s">
        <v>97</v>
      </c>
      <c r="ER253" s="217" t="s">
        <v>102</v>
      </c>
      <c r="ES253" s="217" t="s">
        <v>97</v>
      </c>
      <c r="ET253" s="217" t="s">
        <v>102</v>
      </c>
      <c r="EU253" s="217" t="s">
        <v>97</v>
      </c>
      <c r="EV253" s="217" t="s">
        <v>102</v>
      </c>
      <c r="EW253" s="217"/>
      <c r="EX253" s="217"/>
      <c r="EY253" s="217"/>
      <c r="EZ253" s="217"/>
      <c r="FA253" s="217"/>
      <c r="FB253" s="227"/>
      <c r="FC253" s="304"/>
      <c r="FD253" s="297"/>
      <c r="FE253" s="297"/>
      <c r="FF253" s="297"/>
      <c r="FG253" s="297"/>
      <c r="FH253" s="297"/>
      <c r="FI253" s="236" t="s">
        <v>181</v>
      </c>
      <c r="FJ253" s="217" t="s">
        <v>287</v>
      </c>
      <c r="FK253" s="217" t="s">
        <v>110</v>
      </c>
      <c r="FL253" s="217"/>
      <c r="FM253" s="217"/>
      <c r="FN253" s="217"/>
      <c r="FO253" s="217"/>
      <c r="FP253" s="227"/>
      <c r="FQ253" s="227"/>
      <c r="FR253" s="236" t="s">
        <v>181</v>
      </c>
      <c r="FS253" s="217" t="s">
        <v>110</v>
      </c>
      <c r="FT253" s="237" t="s">
        <v>287</v>
      </c>
      <c r="FU253" s="309" t="s">
        <v>181</v>
      </c>
      <c r="FV253" s="309" t="s">
        <v>110</v>
      </c>
      <c r="FW253" s="227" t="s">
        <v>143</v>
      </c>
      <c r="FX253" s="236"/>
      <c r="FY253" s="217"/>
      <c r="FZ253" s="217"/>
      <c r="GA253" s="217"/>
      <c r="GB253" s="217"/>
      <c r="GC253" s="227"/>
      <c r="GD253" s="236"/>
      <c r="GE253" s="309"/>
      <c r="GF253" s="217"/>
      <c r="GG253" s="217"/>
      <c r="GH253" s="217"/>
      <c r="GI253" s="217"/>
      <c r="GJ253" s="217"/>
      <c r="GK253" s="217"/>
      <c r="GL253" s="217"/>
      <c r="GM253" s="217"/>
      <c r="GN253" s="217"/>
      <c r="GO253" s="217"/>
      <c r="GP253" s="217"/>
      <c r="GQ253" s="217"/>
      <c r="GR253" s="217"/>
      <c r="GS253" s="217" t="s">
        <v>110</v>
      </c>
      <c r="GT253" s="217" t="s">
        <v>526</v>
      </c>
      <c r="GU253" s="217" t="s">
        <v>181</v>
      </c>
      <c r="GV253" s="217" t="s">
        <v>110</v>
      </c>
      <c r="GW253" s="217" t="s">
        <v>287</v>
      </c>
      <c r="GX253" s="217" t="s">
        <v>181</v>
      </c>
      <c r="GY253" s="217" t="s">
        <v>110</v>
      </c>
      <c r="GZ253" s="217" t="s">
        <v>143</v>
      </c>
      <c r="HA253" s="217"/>
      <c r="HB253" s="217"/>
      <c r="HC253" s="227"/>
      <c r="HD253" s="236"/>
      <c r="HE253" s="217"/>
      <c r="HF253" s="217"/>
      <c r="HG253" s="217"/>
      <c r="HH253" s="217"/>
      <c r="HI253" s="217"/>
      <c r="HJ253" s="217" t="s">
        <v>181</v>
      </c>
      <c r="HK253" s="217" t="s">
        <v>110</v>
      </c>
      <c r="HL253" s="217" t="s">
        <v>143</v>
      </c>
      <c r="HM253" s="217"/>
      <c r="HN253" s="217"/>
      <c r="HO253" s="227"/>
      <c r="HP253" s="1060"/>
      <c r="HQ253" s="1060"/>
      <c r="HR253" s="1060"/>
      <c r="HS253" s="1060"/>
      <c r="HT253" s="1060"/>
      <c r="HU253" s="1060"/>
      <c r="HV253" s="1060" t="s">
        <v>181</v>
      </c>
      <c r="HW253" s="1060"/>
      <c r="HX253" s="1060"/>
      <c r="HY253" s="1060"/>
      <c r="HZ253" s="1060"/>
      <c r="IA253" s="1060"/>
      <c r="IB253" s="1060"/>
      <c r="IC253" s="1060"/>
      <c r="ID253" s="1060"/>
      <c r="IE253" s="1060"/>
      <c r="IF253" s="1060"/>
      <c r="IG253" s="1060"/>
      <c r="IH253" s="1060"/>
      <c r="II253" s="1060"/>
      <c r="IJ253" s="1060"/>
      <c r="IK253" s="1060"/>
      <c r="IL253" s="1060"/>
      <c r="IM253" s="1060"/>
    </row>
    <row r="254" spans="1:247" s="221" customFormat="1" ht="14.45" customHeight="1" thickBot="1" x14ac:dyDescent="0.3">
      <c r="A254" s="210">
        <v>253</v>
      </c>
      <c r="B254" s="210" t="s">
        <v>1778</v>
      </c>
      <c r="C254" s="210" t="s">
        <v>1779</v>
      </c>
      <c r="D254" s="412" t="s">
        <v>3962</v>
      </c>
      <c r="E254" s="1364" t="s">
        <v>4387</v>
      </c>
      <c r="F254" s="210">
        <v>96176898721</v>
      </c>
      <c r="G254" s="222" t="s">
        <v>96</v>
      </c>
      <c r="H254" s="1136">
        <v>37218</v>
      </c>
      <c r="I254" s="210">
        <v>23</v>
      </c>
      <c r="J254" s="210"/>
      <c r="K254" s="213" t="s">
        <v>563</v>
      </c>
      <c r="L254" s="213"/>
      <c r="M254" s="252" t="s">
        <v>1377</v>
      </c>
      <c r="N254" s="252"/>
      <c r="O254" s="252"/>
      <c r="P254" s="252"/>
      <c r="Q254" s="213" t="s">
        <v>167</v>
      </c>
      <c r="R254" s="213"/>
      <c r="S254" s="213">
        <v>2023</v>
      </c>
      <c r="T254" s="213"/>
      <c r="U254" s="214" t="s">
        <v>100</v>
      </c>
      <c r="V254" s="214"/>
      <c r="W254" s="214" t="s">
        <v>101</v>
      </c>
      <c r="X254" s="214"/>
      <c r="Y254" s="214" t="s">
        <v>102</v>
      </c>
      <c r="Z254" s="214"/>
      <c r="AA254" s="214" t="s">
        <v>772</v>
      </c>
      <c r="AB254" s="214"/>
      <c r="AC254" s="214"/>
      <c r="AD254" s="214"/>
      <c r="AE254" s="214" t="s">
        <v>1523</v>
      </c>
      <c r="AF254" s="472" t="s">
        <v>192</v>
      </c>
      <c r="AG254" s="472" t="s">
        <v>550</v>
      </c>
      <c r="AH254" s="213" t="s">
        <v>105</v>
      </c>
      <c r="AI254" s="503" t="s">
        <v>102</v>
      </c>
      <c r="AJ254" s="213" t="s">
        <v>102</v>
      </c>
      <c r="AK254" s="1140">
        <v>45420</v>
      </c>
      <c r="AL254" s="309" t="s">
        <v>1784</v>
      </c>
      <c r="AM254" s="309" t="s">
        <v>1785</v>
      </c>
      <c r="AN254" s="252" t="s">
        <v>115</v>
      </c>
      <c r="AO254" s="253" t="s">
        <v>140</v>
      </c>
      <c r="AP254" s="215" t="s">
        <v>110</v>
      </c>
      <c r="AQ254" s="215" t="s">
        <v>482</v>
      </c>
      <c r="AR254" s="216">
        <v>120</v>
      </c>
      <c r="AS254" s="213" t="s">
        <v>97</v>
      </c>
      <c r="AT254" s="472" t="s">
        <v>102</v>
      </c>
      <c r="AU254" s="217" t="s">
        <v>102</v>
      </c>
      <c r="AV254" s="326" t="s">
        <v>1133</v>
      </c>
      <c r="AW254" s="210" t="s">
        <v>1364</v>
      </c>
      <c r="AX254" s="999" t="s">
        <v>1133</v>
      </c>
      <c r="AY254" s="210" t="s">
        <v>1133</v>
      </c>
      <c r="AZ254" s="210" t="s">
        <v>177</v>
      </c>
      <c r="BA254" s="210" t="s">
        <v>576</v>
      </c>
      <c r="BB254" s="210" t="s">
        <v>577</v>
      </c>
      <c r="BC254" s="326"/>
      <c r="BD254" s="790" t="s">
        <v>359</v>
      </c>
      <c r="BE254" s="228">
        <v>0</v>
      </c>
      <c r="BF254" s="219">
        <v>0</v>
      </c>
      <c r="BG254" s="219">
        <v>0</v>
      </c>
      <c r="BH254" s="219">
        <v>7.5</v>
      </c>
      <c r="BI254" s="219">
        <v>7.5</v>
      </c>
      <c r="BJ254" s="219">
        <v>4.5</v>
      </c>
      <c r="BK254" s="219">
        <v>4.5</v>
      </c>
      <c r="BL254" s="218">
        <f t="shared" ref="BL254:BL264" si="146">BE254+BH254+BJ254</f>
        <v>12</v>
      </c>
      <c r="BM254" s="218">
        <f t="shared" ref="BM254:BM264" si="147">BF254+BI254+BK254</f>
        <v>12</v>
      </c>
      <c r="BN254" s="219">
        <f t="shared" si="145"/>
        <v>0</v>
      </c>
      <c r="BO254" s="1239" t="s">
        <v>97</v>
      </c>
      <c r="BP254" s="472" t="s">
        <v>102</v>
      </c>
      <c r="BQ254" s="472" t="s">
        <v>97</v>
      </c>
      <c r="BR254" s="472" t="s">
        <v>102</v>
      </c>
      <c r="BS254" s="472" t="s">
        <v>97</v>
      </c>
      <c r="BT254" s="472" t="s">
        <v>102</v>
      </c>
      <c r="BU254" s="472" t="s">
        <v>97</v>
      </c>
      <c r="BV254" s="472" t="s">
        <v>102</v>
      </c>
      <c r="BW254" s="472" t="s">
        <v>97</v>
      </c>
      <c r="BX254" s="472" t="s">
        <v>102</v>
      </c>
      <c r="BY254" s="472" t="s">
        <v>97</v>
      </c>
      <c r="BZ254" s="472" t="s">
        <v>102</v>
      </c>
      <c r="CA254" s="472" t="s">
        <v>97</v>
      </c>
      <c r="CB254" s="472" t="s">
        <v>102</v>
      </c>
      <c r="CC254" s="472" t="s">
        <v>97</v>
      </c>
      <c r="CD254" s="472" t="s">
        <v>102</v>
      </c>
      <c r="CE254" s="472" t="s">
        <v>97</v>
      </c>
      <c r="CF254" s="472" t="s">
        <v>102</v>
      </c>
      <c r="CG254" s="472" t="s">
        <v>97</v>
      </c>
      <c r="CH254" s="472" t="s">
        <v>102</v>
      </c>
      <c r="CI254" s="472" t="s">
        <v>97</v>
      </c>
      <c r="CJ254" s="472" t="s">
        <v>102</v>
      </c>
      <c r="CK254" s="472" t="s">
        <v>97</v>
      </c>
      <c r="CL254" s="472" t="s">
        <v>102</v>
      </c>
      <c r="CM254" s="472" t="s">
        <v>97</v>
      </c>
      <c r="CN254" s="472" t="s">
        <v>102</v>
      </c>
      <c r="CO254" s="472" t="s">
        <v>97</v>
      </c>
      <c r="CP254" s="472" t="s">
        <v>102</v>
      </c>
      <c r="CQ254" s="472" t="s">
        <v>97</v>
      </c>
      <c r="CR254" s="472" t="s">
        <v>102</v>
      </c>
      <c r="CS254" s="472" t="s">
        <v>97</v>
      </c>
      <c r="CT254" s="472" t="s">
        <v>102</v>
      </c>
      <c r="CU254" s="472" t="s">
        <v>97</v>
      </c>
      <c r="CV254" s="472" t="s">
        <v>102</v>
      </c>
      <c r="CW254" s="472" t="s">
        <v>97</v>
      </c>
      <c r="CX254" s="472" t="s">
        <v>102</v>
      </c>
      <c r="CY254" s="472" t="s">
        <v>97</v>
      </c>
      <c r="CZ254" s="472" t="s">
        <v>102</v>
      </c>
      <c r="DA254" s="472" t="s">
        <v>97</v>
      </c>
      <c r="DB254" s="472" t="s">
        <v>102</v>
      </c>
      <c r="DC254" s="472" t="s">
        <v>97</v>
      </c>
      <c r="DD254" s="472" t="s">
        <v>102</v>
      </c>
      <c r="DE254" s="472" t="s">
        <v>97</v>
      </c>
      <c r="DF254" s="472" t="s">
        <v>102</v>
      </c>
      <c r="DG254" s="472" t="s">
        <v>97</v>
      </c>
      <c r="DH254" s="472" t="s">
        <v>102</v>
      </c>
      <c r="DI254" s="472" t="s">
        <v>97</v>
      </c>
      <c r="DJ254" s="472" t="s">
        <v>102</v>
      </c>
      <c r="DK254" s="472" t="s">
        <v>97</v>
      </c>
      <c r="DL254" s="472" t="s">
        <v>102</v>
      </c>
      <c r="DM254" s="472" t="s">
        <v>97</v>
      </c>
      <c r="DN254" s="472" t="s">
        <v>102</v>
      </c>
      <c r="DO254" s="472" t="s">
        <v>97</v>
      </c>
      <c r="DP254" s="472" t="s">
        <v>102</v>
      </c>
      <c r="DQ254" s="472" t="s">
        <v>97</v>
      </c>
      <c r="DR254" s="472" t="s">
        <v>102</v>
      </c>
      <c r="DS254" s="472" t="s">
        <v>97</v>
      </c>
      <c r="DT254" s="472" t="s">
        <v>102</v>
      </c>
      <c r="DU254" s="472" t="s">
        <v>97</v>
      </c>
      <c r="DV254" s="472" t="s">
        <v>102</v>
      </c>
      <c r="DW254" s="472" t="s">
        <v>97</v>
      </c>
      <c r="DX254" s="472" t="s">
        <v>102</v>
      </c>
      <c r="DY254" s="472" t="s">
        <v>97</v>
      </c>
      <c r="DZ254" s="472" t="s">
        <v>102</v>
      </c>
      <c r="EA254" s="472" t="s">
        <v>97</v>
      </c>
      <c r="EB254" s="472" t="s">
        <v>102</v>
      </c>
      <c r="EC254" s="472" t="s">
        <v>97</v>
      </c>
      <c r="ED254" s="472" t="s">
        <v>102</v>
      </c>
      <c r="EE254" s="472" t="s">
        <v>97</v>
      </c>
      <c r="EF254" s="472" t="s">
        <v>102</v>
      </c>
      <c r="EG254" s="472" t="s">
        <v>97</v>
      </c>
      <c r="EH254" s="472" t="s">
        <v>102</v>
      </c>
      <c r="EI254" s="472" t="s">
        <v>97</v>
      </c>
      <c r="EJ254" s="472" t="s">
        <v>102</v>
      </c>
      <c r="EK254" s="472" t="s">
        <v>97</v>
      </c>
      <c r="EL254" s="472" t="s">
        <v>102</v>
      </c>
      <c r="EM254" s="472" t="s">
        <v>97</v>
      </c>
      <c r="EN254" s="472" t="s">
        <v>102</v>
      </c>
      <c r="EO254" s="472" t="s">
        <v>97</v>
      </c>
      <c r="EP254" s="472" t="s">
        <v>102</v>
      </c>
      <c r="EQ254" s="217" t="s">
        <v>97</v>
      </c>
      <c r="ER254" s="217" t="s">
        <v>102</v>
      </c>
      <c r="ES254" s="217" t="s">
        <v>97</v>
      </c>
      <c r="ET254" s="217" t="s">
        <v>102</v>
      </c>
      <c r="EU254" s="217" t="s">
        <v>97</v>
      </c>
      <c r="EV254" s="217" t="s">
        <v>102</v>
      </c>
      <c r="EW254" s="217"/>
      <c r="EX254" s="217"/>
      <c r="EY254" s="217"/>
      <c r="EZ254" s="217"/>
      <c r="FA254" s="217"/>
      <c r="FB254" s="227"/>
      <c r="FC254" s="304"/>
      <c r="FD254" s="297"/>
      <c r="FE254" s="297"/>
      <c r="FF254" s="297"/>
      <c r="FG254" s="297"/>
      <c r="FH254" s="297"/>
      <c r="FI254" s="236" t="s">
        <v>181</v>
      </c>
      <c r="FJ254" s="217" t="s">
        <v>287</v>
      </c>
      <c r="FK254" s="217" t="s">
        <v>110</v>
      </c>
      <c r="FL254" s="217"/>
      <c r="FM254" s="217"/>
      <c r="FN254" s="217"/>
      <c r="FO254" s="217"/>
      <c r="FP254" s="227"/>
      <c r="FQ254" s="227"/>
      <c r="FR254" s="236" t="s">
        <v>181</v>
      </c>
      <c r="FS254" s="217" t="s">
        <v>110</v>
      </c>
      <c r="FT254" s="237" t="s">
        <v>287</v>
      </c>
      <c r="FU254" s="309" t="s">
        <v>181</v>
      </c>
      <c r="FV254" s="309" t="s">
        <v>110</v>
      </c>
      <c r="FW254" s="227" t="s">
        <v>143</v>
      </c>
      <c r="FX254" s="236"/>
      <c r="FY254" s="217"/>
      <c r="FZ254" s="217"/>
      <c r="GA254" s="217"/>
      <c r="GB254" s="217"/>
      <c r="GC254" s="227"/>
      <c r="GD254" s="236"/>
      <c r="GE254" s="309"/>
      <c r="GF254" s="217"/>
      <c r="GG254" s="217"/>
      <c r="GH254" s="217"/>
      <c r="GI254" s="217"/>
      <c r="GJ254" s="217"/>
      <c r="GK254" s="217"/>
      <c r="GL254" s="217"/>
      <c r="GM254" s="217"/>
      <c r="GN254" s="217"/>
      <c r="GO254" s="217"/>
      <c r="GP254" s="217"/>
      <c r="GQ254" s="217"/>
      <c r="GR254" s="217"/>
      <c r="GS254" s="217" t="s">
        <v>110</v>
      </c>
      <c r="GT254" s="217" t="s">
        <v>526</v>
      </c>
      <c r="GU254" s="217" t="s">
        <v>181</v>
      </c>
      <c r="GV254" s="217" t="s">
        <v>110</v>
      </c>
      <c r="GW254" s="217" t="s">
        <v>350</v>
      </c>
      <c r="GX254" s="217"/>
      <c r="GY254" s="217"/>
      <c r="GZ254" s="217"/>
      <c r="HA254" s="217" t="s">
        <v>181</v>
      </c>
      <c r="HB254" s="217" t="s">
        <v>110</v>
      </c>
      <c r="HC254" s="227" t="s">
        <v>143</v>
      </c>
      <c r="HD254" s="236"/>
      <c r="HE254" s="217"/>
      <c r="HF254" s="217"/>
      <c r="HG254" s="217"/>
      <c r="HH254" s="217"/>
      <c r="HI254" s="217"/>
      <c r="HJ254" s="217" t="s">
        <v>181</v>
      </c>
      <c r="HK254" s="217" t="s">
        <v>110</v>
      </c>
      <c r="HL254" s="217" t="s">
        <v>314</v>
      </c>
      <c r="HM254" s="217" t="s">
        <v>181</v>
      </c>
      <c r="HN254" s="217" t="s">
        <v>110</v>
      </c>
      <c r="HO254" s="227" t="s">
        <v>143</v>
      </c>
      <c r="HP254" s="1060"/>
      <c r="HQ254" s="1060"/>
      <c r="HR254" s="1060"/>
      <c r="HS254" s="1060"/>
      <c r="HT254" s="1060"/>
      <c r="HU254" s="1060"/>
      <c r="HV254" s="1060"/>
      <c r="HW254" s="1060"/>
      <c r="HX254" s="1060"/>
      <c r="HY254" s="1060"/>
      <c r="HZ254" s="1060"/>
      <c r="IA254" s="1060"/>
      <c r="IB254" s="1060"/>
      <c r="IC254" s="1060"/>
      <c r="ID254" s="1060"/>
      <c r="IE254" s="1060"/>
      <c r="IF254" s="1060"/>
      <c r="IG254" s="1060"/>
      <c r="IH254" s="1060"/>
      <c r="II254" s="1060"/>
      <c r="IJ254" s="1060"/>
      <c r="IK254" s="1060"/>
      <c r="IL254" s="1060"/>
      <c r="IM254" s="1060"/>
    </row>
    <row r="255" spans="1:247" s="221" customFormat="1" ht="14.45" customHeight="1" thickBot="1" x14ac:dyDescent="0.3">
      <c r="A255" s="210">
        <v>254</v>
      </c>
      <c r="B255" s="210" t="s">
        <v>1782</v>
      </c>
      <c r="C255" s="210" t="s">
        <v>1783</v>
      </c>
      <c r="D255" s="412" t="s">
        <v>3963</v>
      </c>
      <c r="E255" s="1364" t="s">
        <v>4388</v>
      </c>
      <c r="F255" s="210">
        <v>966535423003</v>
      </c>
      <c r="G255" s="222" t="s">
        <v>96</v>
      </c>
      <c r="H255" s="1136">
        <v>37602</v>
      </c>
      <c r="I255" s="210">
        <v>22</v>
      </c>
      <c r="J255" s="210"/>
      <c r="K255" s="213" t="s">
        <v>563</v>
      </c>
      <c r="L255" s="213"/>
      <c r="M255" s="252" t="s">
        <v>1788</v>
      </c>
      <c r="N255" s="252"/>
      <c r="O255" s="252"/>
      <c r="P255" s="252"/>
      <c r="Q255" s="213" t="s">
        <v>1755</v>
      </c>
      <c r="R255" s="213"/>
      <c r="S255" s="213">
        <v>2024</v>
      </c>
      <c r="T255" s="213"/>
      <c r="U255" s="214" t="s">
        <v>4567</v>
      </c>
      <c r="V255" s="214"/>
      <c r="W255" s="214" t="s">
        <v>511</v>
      </c>
      <c r="X255" s="214"/>
      <c r="Y255" s="214" t="s">
        <v>102</v>
      </c>
      <c r="Z255" s="214"/>
      <c r="AA255" s="214" t="s">
        <v>377</v>
      </c>
      <c r="AB255" s="214"/>
      <c r="AC255" s="214"/>
      <c r="AD255" s="214"/>
      <c r="AE255" s="214" t="s">
        <v>1789</v>
      </c>
      <c r="AF255" s="472" t="s">
        <v>103</v>
      </c>
      <c r="AG255" s="472" t="s">
        <v>457</v>
      </c>
      <c r="AH255" s="213" t="s">
        <v>105</v>
      </c>
      <c r="AI255" s="503" t="s">
        <v>102</v>
      </c>
      <c r="AJ255" s="213" t="s">
        <v>102</v>
      </c>
      <c r="AK255" s="1140">
        <v>45474</v>
      </c>
      <c r="AL255" s="309" t="s">
        <v>102</v>
      </c>
      <c r="AM255" s="472" t="s">
        <v>102</v>
      </c>
      <c r="AN255" s="252" t="s">
        <v>154</v>
      </c>
      <c r="AO255" s="253" t="s">
        <v>162</v>
      </c>
      <c r="AP255" s="215" t="s">
        <v>110</v>
      </c>
      <c r="AQ255" s="215" t="s">
        <v>482</v>
      </c>
      <c r="AR255" s="216">
        <v>145</v>
      </c>
      <c r="AS255" s="213" t="s">
        <v>97</v>
      </c>
      <c r="AT255" s="472" t="s">
        <v>102</v>
      </c>
      <c r="AU255" s="217" t="s">
        <v>102</v>
      </c>
      <c r="AV255" s="326" t="s">
        <v>1133</v>
      </c>
      <c r="AW255" s="210" t="s">
        <v>1364</v>
      </c>
      <c r="AX255" s="999" t="s">
        <v>1133</v>
      </c>
      <c r="AY255" s="210" t="s">
        <v>1133</v>
      </c>
      <c r="AZ255" s="210" t="s">
        <v>177</v>
      </c>
      <c r="BA255" s="210" t="s">
        <v>576</v>
      </c>
      <c r="BB255" s="210" t="s">
        <v>577</v>
      </c>
      <c r="BC255" s="326"/>
      <c r="BD255" s="945" t="s">
        <v>359</v>
      </c>
      <c r="BE255" s="228">
        <v>0</v>
      </c>
      <c r="BF255" s="219">
        <v>0</v>
      </c>
      <c r="BG255" s="219">
        <v>0</v>
      </c>
      <c r="BH255" s="219">
        <v>7.5</v>
      </c>
      <c r="BI255" s="219">
        <v>7.5</v>
      </c>
      <c r="BJ255" s="219">
        <v>4.5</v>
      </c>
      <c r="BK255" s="219">
        <v>4.5</v>
      </c>
      <c r="BL255" s="218">
        <f t="shared" si="146"/>
        <v>12</v>
      </c>
      <c r="BM255" s="218">
        <f t="shared" si="147"/>
        <v>12</v>
      </c>
      <c r="BN255" s="219">
        <f t="shared" si="145"/>
        <v>0</v>
      </c>
      <c r="BO255" s="1239" t="s">
        <v>97</v>
      </c>
      <c r="BP255" s="472" t="s">
        <v>102</v>
      </c>
      <c r="BQ255" s="472" t="s">
        <v>97</v>
      </c>
      <c r="BR255" s="472" t="s">
        <v>102</v>
      </c>
      <c r="BS255" s="472" t="s">
        <v>97</v>
      </c>
      <c r="BT255" s="472" t="s">
        <v>102</v>
      </c>
      <c r="BU255" s="472" t="s">
        <v>97</v>
      </c>
      <c r="BV255" s="472" t="s">
        <v>102</v>
      </c>
      <c r="BW255" s="472" t="s">
        <v>97</v>
      </c>
      <c r="BX255" s="472" t="s">
        <v>102</v>
      </c>
      <c r="BY255" s="472" t="s">
        <v>97</v>
      </c>
      <c r="BZ255" s="472" t="s">
        <v>102</v>
      </c>
      <c r="CA255" s="472" t="s">
        <v>97</v>
      </c>
      <c r="CB255" s="472" t="s">
        <v>102</v>
      </c>
      <c r="CC255" s="472" t="s">
        <v>97</v>
      </c>
      <c r="CD255" s="472" t="s">
        <v>102</v>
      </c>
      <c r="CE255" s="472" t="s">
        <v>97</v>
      </c>
      <c r="CF255" s="472" t="s">
        <v>102</v>
      </c>
      <c r="CG255" s="472" t="s">
        <v>97</v>
      </c>
      <c r="CH255" s="472" t="s">
        <v>102</v>
      </c>
      <c r="CI255" s="472" t="s">
        <v>97</v>
      </c>
      <c r="CJ255" s="472" t="s">
        <v>102</v>
      </c>
      <c r="CK255" s="472" t="s">
        <v>97</v>
      </c>
      <c r="CL255" s="472" t="s">
        <v>102</v>
      </c>
      <c r="CM255" s="472" t="s">
        <v>97</v>
      </c>
      <c r="CN255" s="472" t="s">
        <v>102</v>
      </c>
      <c r="CO255" s="472" t="s">
        <v>97</v>
      </c>
      <c r="CP255" s="472" t="s">
        <v>102</v>
      </c>
      <c r="CQ255" s="472" t="s">
        <v>97</v>
      </c>
      <c r="CR255" s="472" t="s">
        <v>102</v>
      </c>
      <c r="CS255" s="472" t="s">
        <v>97</v>
      </c>
      <c r="CT255" s="472" t="s">
        <v>102</v>
      </c>
      <c r="CU255" s="472" t="s">
        <v>97</v>
      </c>
      <c r="CV255" s="472" t="s">
        <v>102</v>
      </c>
      <c r="CW255" s="472" t="s">
        <v>97</v>
      </c>
      <c r="CX255" s="472" t="s">
        <v>102</v>
      </c>
      <c r="CY255" s="472" t="s">
        <v>97</v>
      </c>
      <c r="CZ255" s="472" t="s">
        <v>102</v>
      </c>
      <c r="DA255" s="472" t="s">
        <v>97</v>
      </c>
      <c r="DB255" s="472" t="s">
        <v>102</v>
      </c>
      <c r="DC255" s="472" t="s">
        <v>97</v>
      </c>
      <c r="DD255" s="472" t="s">
        <v>102</v>
      </c>
      <c r="DE255" s="472" t="s">
        <v>97</v>
      </c>
      <c r="DF255" s="472" t="s">
        <v>102</v>
      </c>
      <c r="DG255" s="472" t="s">
        <v>97</v>
      </c>
      <c r="DH255" s="472" t="s">
        <v>102</v>
      </c>
      <c r="DI255" s="472" t="s">
        <v>97</v>
      </c>
      <c r="DJ255" s="472" t="s">
        <v>102</v>
      </c>
      <c r="DK255" s="472" t="s">
        <v>97</v>
      </c>
      <c r="DL255" s="472" t="s">
        <v>102</v>
      </c>
      <c r="DM255" s="472" t="s">
        <v>97</v>
      </c>
      <c r="DN255" s="472" t="s">
        <v>102</v>
      </c>
      <c r="DO255" s="472" t="s">
        <v>97</v>
      </c>
      <c r="DP255" s="472" t="s">
        <v>102</v>
      </c>
      <c r="DQ255" s="472" t="s">
        <v>97</v>
      </c>
      <c r="DR255" s="472" t="s">
        <v>102</v>
      </c>
      <c r="DS255" s="472" t="s">
        <v>97</v>
      </c>
      <c r="DT255" s="472" t="s">
        <v>102</v>
      </c>
      <c r="DU255" s="472" t="s">
        <v>97</v>
      </c>
      <c r="DV255" s="472" t="s">
        <v>102</v>
      </c>
      <c r="DW255" s="472" t="s">
        <v>97</v>
      </c>
      <c r="DX255" s="472" t="s">
        <v>102</v>
      </c>
      <c r="DY255" s="472" t="s">
        <v>97</v>
      </c>
      <c r="DZ255" s="472" t="s">
        <v>102</v>
      </c>
      <c r="EA255" s="472" t="s">
        <v>97</v>
      </c>
      <c r="EB255" s="472" t="s">
        <v>102</v>
      </c>
      <c r="EC255" s="472" t="s">
        <v>97</v>
      </c>
      <c r="ED255" s="472" t="s">
        <v>102</v>
      </c>
      <c r="EE255" s="472" t="s">
        <v>97</v>
      </c>
      <c r="EF255" s="472" t="s">
        <v>102</v>
      </c>
      <c r="EG255" s="472" t="s">
        <v>97</v>
      </c>
      <c r="EH255" s="472" t="s">
        <v>102</v>
      </c>
      <c r="EI255" s="472" t="s">
        <v>97</v>
      </c>
      <c r="EJ255" s="472" t="s">
        <v>102</v>
      </c>
      <c r="EK255" s="472" t="s">
        <v>97</v>
      </c>
      <c r="EL255" s="472" t="s">
        <v>102</v>
      </c>
      <c r="EM255" s="472" t="s">
        <v>97</v>
      </c>
      <c r="EN255" s="472" t="s">
        <v>102</v>
      </c>
      <c r="EO255" s="472" t="s">
        <v>97</v>
      </c>
      <c r="EP255" s="472" t="s">
        <v>102</v>
      </c>
      <c r="EQ255" s="217" t="s">
        <v>97</v>
      </c>
      <c r="ER255" s="217" t="s">
        <v>102</v>
      </c>
      <c r="ES255" s="217" t="s">
        <v>97</v>
      </c>
      <c r="ET255" s="217" t="s">
        <v>102</v>
      </c>
      <c r="EU255" s="217" t="s">
        <v>97</v>
      </c>
      <c r="EV255" s="217" t="s">
        <v>102</v>
      </c>
      <c r="EW255" s="217"/>
      <c r="EX255" s="217"/>
      <c r="EY255" s="217"/>
      <c r="EZ255" s="217"/>
      <c r="FA255" s="217"/>
      <c r="FB255" s="227"/>
      <c r="FC255" s="304"/>
      <c r="FD255" s="297"/>
      <c r="FE255" s="297"/>
      <c r="FF255" s="297"/>
      <c r="FG255" s="297"/>
      <c r="FH255" s="297"/>
      <c r="FI255" s="236" t="s">
        <v>181</v>
      </c>
      <c r="FJ255" s="217" t="s">
        <v>287</v>
      </c>
      <c r="FK255" s="217" t="s">
        <v>110</v>
      </c>
      <c r="FL255" s="217"/>
      <c r="FM255" s="217"/>
      <c r="FN255" s="217"/>
      <c r="FO255" s="217"/>
      <c r="FP255" s="227"/>
      <c r="FQ255" s="227"/>
      <c r="FR255" s="236" t="s">
        <v>181</v>
      </c>
      <c r="FS255" s="217" t="s">
        <v>110</v>
      </c>
      <c r="FT255" s="237" t="s">
        <v>287</v>
      </c>
      <c r="FU255" s="309" t="s">
        <v>181</v>
      </c>
      <c r="FV255" s="309" t="s">
        <v>110</v>
      </c>
      <c r="FW255" s="227" t="s">
        <v>287</v>
      </c>
      <c r="FX255" s="236"/>
      <c r="FY255" s="217"/>
      <c r="FZ255" s="217"/>
      <c r="GA255" s="217"/>
      <c r="GB255" s="217"/>
      <c r="GC255" s="227"/>
      <c r="GD255" s="236"/>
      <c r="GE255" s="309"/>
      <c r="GF255" s="217"/>
      <c r="GG255" s="217"/>
      <c r="GH255" s="217"/>
      <c r="GI255" s="217"/>
      <c r="GJ255" s="217"/>
      <c r="GK255" s="217"/>
      <c r="GL255" s="217"/>
      <c r="GM255" s="217"/>
      <c r="GN255" s="217"/>
      <c r="GO255" s="217"/>
      <c r="GP255" s="217"/>
      <c r="GQ255" s="217"/>
      <c r="GR255" s="217"/>
      <c r="GS255" s="217" t="s">
        <v>110</v>
      </c>
      <c r="GT255" s="217" t="s">
        <v>526</v>
      </c>
      <c r="GU255" s="217" t="s">
        <v>181</v>
      </c>
      <c r="GV255" s="217" t="s">
        <v>110</v>
      </c>
      <c r="GW255" s="217" t="s">
        <v>287</v>
      </c>
      <c r="GX255" s="217" t="s">
        <v>181</v>
      </c>
      <c r="GY255" s="217" t="s">
        <v>110</v>
      </c>
      <c r="GZ255" s="217" t="s">
        <v>143</v>
      </c>
      <c r="HA255" s="217"/>
      <c r="HB255" s="217"/>
      <c r="HC255" s="227"/>
      <c r="HD255" s="236"/>
      <c r="HE255" s="217"/>
      <c r="HF255" s="217"/>
      <c r="HG255" s="217"/>
      <c r="HH255" s="217"/>
      <c r="HI255" s="217"/>
      <c r="HJ255" s="217" t="s">
        <v>181</v>
      </c>
      <c r="HK255" s="217" t="s">
        <v>110</v>
      </c>
      <c r="HL255" s="217" t="s">
        <v>287</v>
      </c>
      <c r="HM255" s="217" t="s">
        <v>181</v>
      </c>
      <c r="HN255" s="217" t="s">
        <v>110</v>
      </c>
      <c r="HO255" s="227" t="s">
        <v>287</v>
      </c>
      <c r="HP255" s="1060"/>
      <c r="HQ255" s="1060"/>
      <c r="HR255" s="1060"/>
      <c r="HS255" s="1060"/>
      <c r="HT255" s="1060"/>
      <c r="HU255" s="1060"/>
      <c r="HV255" s="1060"/>
      <c r="HW255" s="1060"/>
      <c r="HX255" s="1060"/>
      <c r="HY255" s="1060"/>
      <c r="HZ255" s="1060"/>
      <c r="IA255" s="1060"/>
      <c r="IB255" s="1060"/>
      <c r="IC255" s="1060"/>
      <c r="ID255" s="1060"/>
      <c r="IE255" s="1060"/>
      <c r="IF255" s="1060"/>
      <c r="IG255" s="1060"/>
      <c r="IH255" s="1060"/>
      <c r="II255" s="1060"/>
      <c r="IJ255" s="1060"/>
      <c r="IK255" s="1060"/>
      <c r="IL255" s="1060"/>
      <c r="IM255" s="1060"/>
    </row>
    <row r="256" spans="1:247" s="221" customFormat="1" ht="14.45" customHeight="1" thickBot="1" x14ac:dyDescent="0.3">
      <c r="A256" s="210">
        <v>255</v>
      </c>
      <c r="B256" s="210" t="s">
        <v>1786</v>
      </c>
      <c r="C256" s="210" t="s">
        <v>1787</v>
      </c>
      <c r="D256" s="412" t="s">
        <v>3964</v>
      </c>
      <c r="E256" s="1364" t="s">
        <v>4389</v>
      </c>
      <c r="F256" s="210">
        <v>9613399708</v>
      </c>
      <c r="G256" s="222" t="s">
        <v>147</v>
      </c>
      <c r="H256" s="1136">
        <v>26930</v>
      </c>
      <c r="I256" s="210">
        <v>51</v>
      </c>
      <c r="J256" s="210"/>
      <c r="K256" s="213" t="s">
        <v>489</v>
      </c>
      <c r="L256" s="213"/>
      <c r="M256" s="252" t="s">
        <v>1548</v>
      </c>
      <c r="N256" s="252"/>
      <c r="O256" s="252"/>
      <c r="P256" s="252"/>
      <c r="Q256" s="213" t="s">
        <v>1705</v>
      </c>
      <c r="R256" s="213"/>
      <c r="S256" s="213">
        <v>1996</v>
      </c>
      <c r="T256" s="213"/>
      <c r="U256" s="214" t="s">
        <v>491</v>
      </c>
      <c r="V256" s="214"/>
      <c r="W256" s="214" t="s">
        <v>511</v>
      </c>
      <c r="X256" s="214"/>
      <c r="Y256" s="214" t="s">
        <v>102</v>
      </c>
      <c r="Z256" s="214"/>
      <c r="AA256" s="214" t="s">
        <v>757</v>
      </c>
      <c r="AB256" s="214"/>
      <c r="AC256" s="214"/>
      <c r="AD256" s="214"/>
      <c r="AE256" s="214" t="s">
        <v>1720</v>
      </c>
      <c r="AF256" s="472" t="s">
        <v>103</v>
      </c>
      <c r="AG256" s="472" t="s">
        <v>176</v>
      </c>
      <c r="AH256" s="213" t="s">
        <v>119</v>
      </c>
      <c r="AI256" s="503" t="s">
        <v>833</v>
      </c>
      <c r="AJ256" s="213" t="s">
        <v>1792</v>
      </c>
      <c r="AK256" s="1140">
        <v>45496</v>
      </c>
      <c r="AL256" s="309" t="s">
        <v>102</v>
      </c>
      <c r="AM256" s="309" t="s">
        <v>1793</v>
      </c>
      <c r="AN256" s="252" t="s">
        <v>217</v>
      </c>
      <c r="AO256" s="253" t="s">
        <v>122</v>
      </c>
      <c r="AP256" s="215" t="s">
        <v>110</v>
      </c>
      <c r="AQ256" s="215" t="s">
        <v>482</v>
      </c>
      <c r="AR256" s="216">
        <v>140</v>
      </c>
      <c r="AS256" s="213" t="s">
        <v>97</v>
      </c>
      <c r="AT256" s="472" t="s">
        <v>102</v>
      </c>
      <c r="AU256" s="217" t="s">
        <v>311</v>
      </c>
      <c r="AV256" s="326" t="s">
        <v>1133</v>
      </c>
      <c r="AW256" s="210" t="s">
        <v>1364</v>
      </c>
      <c r="AX256" s="999" t="s">
        <v>1133</v>
      </c>
      <c r="AY256" s="210" t="s">
        <v>1133</v>
      </c>
      <c r="AZ256" s="210" t="s">
        <v>177</v>
      </c>
      <c r="BA256" s="210" t="s">
        <v>1409</v>
      </c>
      <c r="BB256" s="255" t="s">
        <v>179</v>
      </c>
      <c r="BC256" s="1215"/>
      <c r="BD256" s="743" t="s">
        <v>1794</v>
      </c>
      <c r="BE256" s="688">
        <v>0</v>
      </c>
      <c r="BF256" s="687">
        <v>0</v>
      </c>
      <c r="BG256" s="689">
        <v>0</v>
      </c>
      <c r="BH256" s="690">
        <v>7.5</v>
      </c>
      <c r="BI256" s="690">
        <v>7.5</v>
      </c>
      <c r="BJ256" s="686">
        <v>4.5</v>
      </c>
      <c r="BK256" s="686">
        <v>4.5</v>
      </c>
      <c r="BL256" s="799">
        <f t="shared" si="146"/>
        <v>12</v>
      </c>
      <c r="BM256" s="1240">
        <f t="shared" si="147"/>
        <v>12</v>
      </c>
      <c r="BN256" s="690">
        <f t="shared" si="145"/>
        <v>0</v>
      </c>
      <c r="BO256" s="472" t="s">
        <v>97</v>
      </c>
      <c r="BP256" s="472" t="s">
        <v>102</v>
      </c>
      <c r="BQ256" s="472" t="s">
        <v>97</v>
      </c>
      <c r="BR256" s="472" t="s">
        <v>102</v>
      </c>
      <c r="BS256" s="472" t="s">
        <v>97</v>
      </c>
      <c r="BT256" s="472" t="s">
        <v>102</v>
      </c>
      <c r="BU256" s="472" t="s">
        <v>97</v>
      </c>
      <c r="BV256" s="472" t="s">
        <v>102</v>
      </c>
      <c r="BW256" s="472" t="s">
        <v>97</v>
      </c>
      <c r="BX256" s="472" t="s">
        <v>102</v>
      </c>
      <c r="BY256" s="472" t="s">
        <v>97</v>
      </c>
      <c r="BZ256" s="472" t="s">
        <v>102</v>
      </c>
      <c r="CA256" s="472" t="s">
        <v>97</v>
      </c>
      <c r="CB256" s="472" t="s">
        <v>102</v>
      </c>
      <c r="CC256" s="472" t="s">
        <v>97</v>
      </c>
      <c r="CD256" s="472" t="s">
        <v>102</v>
      </c>
      <c r="CE256" s="472" t="s">
        <v>97</v>
      </c>
      <c r="CF256" s="472" t="s">
        <v>102</v>
      </c>
      <c r="CG256" s="472" t="s">
        <v>97</v>
      </c>
      <c r="CH256" s="472" t="s">
        <v>102</v>
      </c>
      <c r="CI256" s="472" t="s">
        <v>97</v>
      </c>
      <c r="CJ256" s="472" t="s">
        <v>102</v>
      </c>
      <c r="CK256" s="472" t="s">
        <v>97</v>
      </c>
      <c r="CL256" s="472" t="s">
        <v>102</v>
      </c>
      <c r="CM256" s="472" t="s">
        <v>97</v>
      </c>
      <c r="CN256" s="472" t="s">
        <v>102</v>
      </c>
      <c r="CO256" s="472" t="s">
        <v>97</v>
      </c>
      <c r="CP256" s="472" t="s">
        <v>102</v>
      </c>
      <c r="CQ256" s="472" t="s">
        <v>97</v>
      </c>
      <c r="CR256" s="472" t="s">
        <v>102</v>
      </c>
      <c r="CS256" s="472" t="s">
        <v>97</v>
      </c>
      <c r="CT256" s="472" t="s">
        <v>102</v>
      </c>
      <c r="CU256" s="472" t="s">
        <v>97</v>
      </c>
      <c r="CV256" s="472" t="s">
        <v>102</v>
      </c>
      <c r="CW256" s="472" t="s">
        <v>97</v>
      </c>
      <c r="CX256" s="472" t="s">
        <v>102</v>
      </c>
      <c r="CY256" s="472" t="s">
        <v>97</v>
      </c>
      <c r="CZ256" s="472" t="s">
        <v>102</v>
      </c>
      <c r="DA256" s="472" t="s">
        <v>97</v>
      </c>
      <c r="DB256" s="472" t="s">
        <v>102</v>
      </c>
      <c r="DC256" s="472" t="s">
        <v>97</v>
      </c>
      <c r="DD256" s="472" t="s">
        <v>102</v>
      </c>
      <c r="DE256" s="472" t="s">
        <v>97</v>
      </c>
      <c r="DF256" s="472" t="s">
        <v>102</v>
      </c>
      <c r="DG256" s="472" t="s">
        <v>97</v>
      </c>
      <c r="DH256" s="472" t="s">
        <v>102</v>
      </c>
      <c r="DI256" s="472" t="s">
        <v>97</v>
      </c>
      <c r="DJ256" s="472" t="s">
        <v>102</v>
      </c>
      <c r="DK256" s="472" t="s">
        <v>97</v>
      </c>
      <c r="DL256" s="472" t="s">
        <v>102</v>
      </c>
      <c r="DM256" s="472" t="s">
        <v>97</v>
      </c>
      <c r="DN256" s="472" t="s">
        <v>102</v>
      </c>
      <c r="DO256" s="472" t="s">
        <v>97</v>
      </c>
      <c r="DP256" s="472" t="s">
        <v>102</v>
      </c>
      <c r="DQ256" s="472" t="s">
        <v>97</v>
      </c>
      <c r="DR256" s="472" t="s">
        <v>102</v>
      </c>
      <c r="DS256" s="472" t="s">
        <v>97</v>
      </c>
      <c r="DT256" s="472" t="s">
        <v>102</v>
      </c>
      <c r="DU256" s="472" t="s">
        <v>97</v>
      </c>
      <c r="DV256" s="472" t="s">
        <v>102</v>
      </c>
      <c r="DW256" s="472" t="s">
        <v>97</v>
      </c>
      <c r="DX256" s="472" t="s">
        <v>102</v>
      </c>
      <c r="DY256" s="472" t="s">
        <v>97</v>
      </c>
      <c r="DZ256" s="472" t="s">
        <v>102</v>
      </c>
      <c r="EA256" s="472" t="s">
        <v>97</v>
      </c>
      <c r="EB256" s="472" t="s">
        <v>102</v>
      </c>
      <c r="EC256" s="472" t="s">
        <v>97</v>
      </c>
      <c r="ED256" s="472" t="s">
        <v>102</v>
      </c>
      <c r="EE256" s="472" t="s">
        <v>97</v>
      </c>
      <c r="EF256" s="472" t="s">
        <v>102</v>
      </c>
      <c r="EG256" s="472" t="s">
        <v>97</v>
      </c>
      <c r="EH256" s="472" t="s">
        <v>102</v>
      </c>
      <c r="EI256" s="472" t="s">
        <v>97</v>
      </c>
      <c r="EJ256" s="472" t="s">
        <v>102</v>
      </c>
      <c r="EK256" s="472" t="s">
        <v>97</v>
      </c>
      <c r="EL256" s="472" t="s">
        <v>102</v>
      </c>
      <c r="EM256" s="472" t="s">
        <v>97</v>
      </c>
      <c r="EN256" s="472" t="s">
        <v>102</v>
      </c>
      <c r="EO256" s="472" t="s">
        <v>97</v>
      </c>
      <c r="EP256" s="472" t="s">
        <v>102</v>
      </c>
      <c r="EQ256" s="217" t="s">
        <v>97</v>
      </c>
      <c r="ER256" s="217" t="s">
        <v>102</v>
      </c>
      <c r="ES256" s="217" t="s">
        <v>97</v>
      </c>
      <c r="ET256" s="217" t="s">
        <v>102</v>
      </c>
      <c r="EU256" s="217" t="s">
        <v>97</v>
      </c>
      <c r="EV256" s="217" t="s">
        <v>102</v>
      </c>
      <c r="EW256" s="217"/>
      <c r="EX256" s="217"/>
      <c r="EY256" s="217"/>
      <c r="EZ256" s="217"/>
      <c r="FA256" s="217"/>
      <c r="FB256" s="227"/>
      <c r="FC256" s="304"/>
      <c r="FD256" s="297"/>
      <c r="FE256" s="297"/>
      <c r="FF256" s="297"/>
      <c r="FG256" s="297"/>
      <c r="FH256" s="297"/>
      <c r="FI256" s="236" t="s">
        <v>181</v>
      </c>
      <c r="FJ256" s="217" t="s">
        <v>287</v>
      </c>
      <c r="FK256" s="217" t="s">
        <v>110</v>
      </c>
      <c r="FL256" s="217"/>
      <c r="FM256" s="217"/>
      <c r="FN256" s="217"/>
      <c r="FO256" s="217"/>
      <c r="FP256" s="227"/>
      <c r="FQ256" s="227"/>
      <c r="FR256" s="236" t="s">
        <v>181</v>
      </c>
      <c r="FS256" s="217" t="s">
        <v>110</v>
      </c>
      <c r="FT256" s="237" t="s">
        <v>287</v>
      </c>
      <c r="FU256" s="309" t="s">
        <v>181</v>
      </c>
      <c r="FV256" s="309" t="s">
        <v>110</v>
      </c>
      <c r="FW256" s="227" t="s">
        <v>314</v>
      </c>
      <c r="FX256" s="236"/>
      <c r="FY256" s="217"/>
      <c r="FZ256" s="217"/>
      <c r="GA256" s="217"/>
      <c r="GB256" s="217"/>
      <c r="GC256" s="227"/>
      <c r="GD256" s="236"/>
      <c r="GE256" s="309"/>
      <c r="GF256" s="217"/>
      <c r="GG256" s="217"/>
      <c r="GH256" s="217"/>
      <c r="GI256" s="217"/>
      <c r="GJ256" s="217"/>
      <c r="GK256" s="217"/>
      <c r="GL256" s="217"/>
      <c r="GM256" s="217"/>
      <c r="GN256" s="217"/>
      <c r="GO256" s="217"/>
      <c r="GP256" s="217"/>
      <c r="GQ256" s="217"/>
      <c r="GR256" s="217"/>
      <c r="GS256" s="217" t="s">
        <v>110</v>
      </c>
      <c r="GT256" s="217" t="s">
        <v>526</v>
      </c>
      <c r="GU256" s="217" t="s">
        <v>181</v>
      </c>
      <c r="GV256" s="217" t="s">
        <v>110</v>
      </c>
      <c r="GW256" s="217" t="s">
        <v>287</v>
      </c>
      <c r="GX256" s="217" t="s">
        <v>181</v>
      </c>
      <c r="GY256" s="217" t="s">
        <v>110</v>
      </c>
      <c r="GZ256" s="217" t="s">
        <v>143</v>
      </c>
      <c r="HA256" s="217"/>
      <c r="HB256" s="217"/>
      <c r="HC256" s="227"/>
      <c r="HD256" s="236"/>
      <c r="HE256" s="217"/>
      <c r="HF256" s="217"/>
      <c r="HG256" s="217"/>
      <c r="HH256" s="217"/>
      <c r="HI256" s="217"/>
      <c r="HJ256" s="217" t="s">
        <v>181</v>
      </c>
      <c r="HK256" s="217" t="s">
        <v>110</v>
      </c>
      <c r="HL256" s="217" t="s">
        <v>287</v>
      </c>
      <c r="HM256" s="217" t="s">
        <v>181</v>
      </c>
      <c r="HN256" s="217"/>
      <c r="HO256" s="227" t="s">
        <v>287</v>
      </c>
      <c r="HP256" s="1060"/>
      <c r="HQ256" s="1060"/>
      <c r="HR256" s="1060"/>
      <c r="HS256" s="1060"/>
      <c r="HT256" s="1060"/>
      <c r="HU256" s="1060"/>
      <c r="HV256" s="1060"/>
      <c r="HW256" s="1060"/>
      <c r="HX256" s="1060"/>
      <c r="HY256" s="1060"/>
      <c r="HZ256" s="1060"/>
      <c r="IA256" s="1060"/>
      <c r="IB256" s="1060"/>
      <c r="IC256" s="1060"/>
      <c r="ID256" s="1060"/>
      <c r="IE256" s="1060"/>
      <c r="IF256" s="1060"/>
      <c r="IG256" s="1060"/>
      <c r="IH256" s="1060"/>
      <c r="II256" s="1060"/>
      <c r="IJ256" s="1060"/>
      <c r="IK256" s="1060"/>
      <c r="IL256" s="1060"/>
      <c r="IM256" s="1060"/>
    </row>
    <row r="257" spans="1:247" s="221" customFormat="1" ht="14.45" customHeight="1" thickBot="1" x14ac:dyDescent="0.3">
      <c r="A257" s="210">
        <v>256</v>
      </c>
      <c r="B257" s="210" t="s">
        <v>1790</v>
      </c>
      <c r="C257" s="210" t="s">
        <v>1791</v>
      </c>
      <c r="D257" s="412" t="s">
        <v>3965</v>
      </c>
      <c r="E257" s="1364" t="s">
        <v>4390</v>
      </c>
      <c r="F257" s="210">
        <v>9613060290</v>
      </c>
      <c r="G257" s="222" t="s">
        <v>96</v>
      </c>
      <c r="H257" s="1136">
        <v>34940</v>
      </c>
      <c r="I257" s="210">
        <v>29</v>
      </c>
      <c r="J257" s="210"/>
      <c r="K257" s="213" t="s">
        <v>489</v>
      </c>
      <c r="L257" s="213"/>
      <c r="M257" s="252" t="s">
        <v>1490</v>
      </c>
      <c r="N257" s="252"/>
      <c r="O257" s="252"/>
      <c r="P257" s="252"/>
      <c r="Q257" s="213" t="s">
        <v>1705</v>
      </c>
      <c r="R257" s="213"/>
      <c r="S257" s="213">
        <v>2017</v>
      </c>
      <c r="T257" s="213"/>
      <c r="U257" s="214" t="s">
        <v>491</v>
      </c>
      <c r="V257" s="214"/>
      <c r="W257" s="214" t="s">
        <v>511</v>
      </c>
      <c r="X257" s="214"/>
      <c r="Y257" s="214" t="s">
        <v>102</v>
      </c>
      <c r="Z257" s="214"/>
      <c r="AA257" s="214" t="s">
        <v>300</v>
      </c>
      <c r="AB257" s="214"/>
      <c r="AC257" s="214"/>
      <c r="AD257" s="214"/>
      <c r="AE257" s="214" t="s">
        <v>1399</v>
      </c>
      <c r="AF257" s="472" t="s">
        <v>117</v>
      </c>
      <c r="AG257" s="472" t="s">
        <v>118</v>
      </c>
      <c r="AH257" s="213" t="s">
        <v>119</v>
      </c>
      <c r="AI257" s="503" t="s">
        <v>1797</v>
      </c>
      <c r="AJ257" s="213" t="s">
        <v>1798</v>
      </c>
      <c r="AK257" s="1140">
        <v>45049</v>
      </c>
      <c r="AL257" s="309" t="s">
        <v>1784</v>
      </c>
      <c r="AM257" s="309" t="s">
        <v>1799</v>
      </c>
      <c r="AN257" s="252" t="s">
        <v>98</v>
      </c>
      <c r="AO257" s="253" t="s">
        <v>122</v>
      </c>
      <c r="AP257" s="215" t="s">
        <v>514</v>
      </c>
      <c r="AQ257" s="215" t="s">
        <v>515</v>
      </c>
      <c r="AR257" s="216" t="s">
        <v>515</v>
      </c>
      <c r="AS257" s="213" t="s">
        <v>97</v>
      </c>
      <c r="AT257" s="472" t="s">
        <v>102</v>
      </c>
      <c r="AU257" s="217" t="s">
        <v>927</v>
      </c>
      <c r="AV257" s="326" t="s">
        <v>1133</v>
      </c>
      <c r="AW257" s="210" t="s">
        <v>1364</v>
      </c>
      <c r="AX257" s="999" t="s">
        <v>1133</v>
      </c>
      <c r="AY257" s="210" t="s">
        <v>1133</v>
      </c>
      <c r="AZ257" s="210" t="s">
        <v>177</v>
      </c>
      <c r="BA257" s="210" t="s">
        <v>576</v>
      </c>
      <c r="BB257" s="210" t="s">
        <v>577</v>
      </c>
      <c r="BC257" s="326"/>
      <c r="BD257" s="743" t="s">
        <v>359</v>
      </c>
      <c r="BE257" s="228">
        <v>0</v>
      </c>
      <c r="BF257" s="251">
        <v>0</v>
      </c>
      <c r="BG257" s="250">
        <v>0</v>
      </c>
      <c r="BH257" s="219">
        <v>7.5</v>
      </c>
      <c r="BI257" s="219">
        <v>7.5</v>
      </c>
      <c r="BJ257" s="225">
        <v>4.5</v>
      </c>
      <c r="BK257" s="225">
        <v>3</v>
      </c>
      <c r="BL257" s="218">
        <f t="shared" si="146"/>
        <v>12</v>
      </c>
      <c r="BM257" s="226">
        <f t="shared" si="147"/>
        <v>10.5</v>
      </c>
      <c r="BN257" s="218">
        <f t="shared" si="145"/>
        <v>1.5</v>
      </c>
      <c r="BO257" s="472" t="s">
        <v>97</v>
      </c>
      <c r="BP257" s="472" t="s">
        <v>102</v>
      </c>
      <c r="BQ257" s="472" t="s">
        <v>97</v>
      </c>
      <c r="BR257" s="472" t="s">
        <v>102</v>
      </c>
      <c r="BS257" s="472" t="s">
        <v>97</v>
      </c>
      <c r="BT257" s="472" t="s">
        <v>102</v>
      </c>
      <c r="BU257" s="472" t="s">
        <v>97</v>
      </c>
      <c r="BV257" s="472" t="s">
        <v>102</v>
      </c>
      <c r="BW257" s="472" t="s">
        <v>97</v>
      </c>
      <c r="BX257" s="472" t="s">
        <v>102</v>
      </c>
      <c r="BY257" s="472" t="s">
        <v>97</v>
      </c>
      <c r="BZ257" s="472" t="s">
        <v>102</v>
      </c>
      <c r="CA257" s="472" t="s">
        <v>97</v>
      </c>
      <c r="CB257" s="472" t="s">
        <v>102</v>
      </c>
      <c r="CC257" s="472" t="s">
        <v>97</v>
      </c>
      <c r="CD257" s="472" t="s">
        <v>102</v>
      </c>
      <c r="CE257" s="472" t="s">
        <v>97</v>
      </c>
      <c r="CF257" s="472" t="s">
        <v>102</v>
      </c>
      <c r="CG257" s="472" t="s">
        <v>97</v>
      </c>
      <c r="CH257" s="472" t="s">
        <v>102</v>
      </c>
      <c r="CI257" s="472" t="s">
        <v>97</v>
      </c>
      <c r="CJ257" s="472" t="s">
        <v>102</v>
      </c>
      <c r="CK257" s="472" t="s">
        <v>97</v>
      </c>
      <c r="CL257" s="472" t="s">
        <v>102</v>
      </c>
      <c r="CM257" s="472" t="s">
        <v>97</v>
      </c>
      <c r="CN257" s="472" t="s">
        <v>102</v>
      </c>
      <c r="CO257" s="472" t="s">
        <v>97</v>
      </c>
      <c r="CP257" s="472" t="s">
        <v>102</v>
      </c>
      <c r="CQ257" s="472" t="s">
        <v>97</v>
      </c>
      <c r="CR257" s="472" t="s">
        <v>102</v>
      </c>
      <c r="CS257" s="472" t="s">
        <v>97</v>
      </c>
      <c r="CT257" s="472" t="s">
        <v>102</v>
      </c>
      <c r="CU257" s="472" t="s">
        <v>97</v>
      </c>
      <c r="CV257" s="472" t="s">
        <v>102</v>
      </c>
      <c r="CW257" s="472" t="s">
        <v>97</v>
      </c>
      <c r="CX257" s="472" t="s">
        <v>102</v>
      </c>
      <c r="CY257" s="472" t="s">
        <v>97</v>
      </c>
      <c r="CZ257" s="472" t="s">
        <v>102</v>
      </c>
      <c r="DA257" s="472" t="s">
        <v>97</v>
      </c>
      <c r="DB257" s="472" t="s">
        <v>102</v>
      </c>
      <c r="DC257" s="472" t="s">
        <v>97</v>
      </c>
      <c r="DD257" s="472" t="s">
        <v>102</v>
      </c>
      <c r="DE257" s="472" t="s">
        <v>97</v>
      </c>
      <c r="DF257" s="472" t="s">
        <v>102</v>
      </c>
      <c r="DG257" s="472" t="s">
        <v>97</v>
      </c>
      <c r="DH257" s="472" t="s">
        <v>102</v>
      </c>
      <c r="DI257" s="472" t="s">
        <v>97</v>
      </c>
      <c r="DJ257" s="472" t="s">
        <v>102</v>
      </c>
      <c r="DK257" s="472" t="s">
        <v>97</v>
      </c>
      <c r="DL257" s="472" t="s">
        <v>102</v>
      </c>
      <c r="DM257" s="472" t="s">
        <v>97</v>
      </c>
      <c r="DN257" s="472" t="s">
        <v>102</v>
      </c>
      <c r="DO257" s="472" t="s">
        <v>97</v>
      </c>
      <c r="DP257" s="472" t="s">
        <v>102</v>
      </c>
      <c r="DQ257" s="472" t="s">
        <v>97</v>
      </c>
      <c r="DR257" s="472" t="s">
        <v>102</v>
      </c>
      <c r="DS257" s="472" t="s">
        <v>97</v>
      </c>
      <c r="DT257" s="472" t="s">
        <v>102</v>
      </c>
      <c r="DU257" s="472" t="s">
        <v>97</v>
      </c>
      <c r="DV257" s="472" t="s">
        <v>102</v>
      </c>
      <c r="DW257" s="472" t="s">
        <v>97</v>
      </c>
      <c r="DX257" s="472" t="s">
        <v>102</v>
      </c>
      <c r="DY257" s="472" t="s">
        <v>97</v>
      </c>
      <c r="DZ257" s="472" t="s">
        <v>102</v>
      </c>
      <c r="EA257" s="472" t="s">
        <v>97</v>
      </c>
      <c r="EB257" s="472" t="s">
        <v>102</v>
      </c>
      <c r="EC257" s="472" t="s">
        <v>97</v>
      </c>
      <c r="ED257" s="472" t="s">
        <v>102</v>
      </c>
      <c r="EE257" s="472" t="s">
        <v>97</v>
      </c>
      <c r="EF257" s="472" t="s">
        <v>102</v>
      </c>
      <c r="EG257" s="472" t="s">
        <v>97</v>
      </c>
      <c r="EH257" s="472" t="s">
        <v>102</v>
      </c>
      <c r="EI257" s="472" t="s">
        <v>97</v>
      </c>
      <c r="EJ257" s="472" t="s">
        <v>102</v>
      </c>
      <c r="EK257" s="472" t="s">
        <v>97</v>
      </c>
      <c r="EL257" s="472" t="s">
        <v>102</v>
      </c>
      <c r="EM257" s="472" t="s">
        <v>97</v>
      </c>
      <c r="EN257" s="472" t="s">
        <v>102</v>
      </c>
      <c r="EO257" s="472" t="s">
        <v>97</v>
      </c>
      <c r="EP257" s="472" t="s">
        <v>102</v>
      </c>
      <c r="EQ257" s="217" t="s">
        <v>97</v>
      </c>
      <c r="ER257" s="217" t="s">
        <v>102</v>
      </c>
      <c r="ES257" s="217" t="s">
        <v>97</v>
      </c>
      <c r="ET257" s="217" t="s">
        <v>102</v>
      </c>
      <c r="EU257" s="217" t="s">
        <v>97</v>
      </c>
      <c r="EV257" s="217" t="s">
        <v>102</v>
      </c>
      <c r="EW257" s="217"/>
      <c r="EX257" s="217"/>
      <c r="EY257" s="217"/>
      <c r="EZ257" s="217"/>
      <c r="FA257" s="217"/>
      <c r="FB257" s="227"/>
      <c r="FC257" s="304"/>
      <c r="FD257" s="297"/>
      <c r="FE257" s="297"/>
      <c r="FF257" s="297"/>
      <c r="FG257" s="297"/>
      <c r="FH257" s="297"/>
      <c r="FI257" s="236" t="s">
        <v>181</v>
      </c>
      <c r="FJ257" s="217" t="s">
        <v>287</v>
      </c>
      <c r="FK257" s="217" t="s">
        <v>110</v>
      </c>
      <c r="FL257" s="217"/>
      <c r="FM257" s="217"/>
      <c r="FN257" s="217"/>
      <c r="FO257" s="217"/>
      <c r="FP257" s="227"/>
      <c r="FQ257" s="227"/>
      <c r="FR257" s="236" t="s">
        <v>181</v>
      </c>
      <c r="FS257" s="217" t="s">
        <v>110</v>
      </c>
      <c r="FT257" s="237" t="s">
        <v>287</v>
      </c>
      <c r="FU257" s="309" t="s">
        <v>181</v>
      </c>
      <c r="FV257" s="309" t="s">
        <v>110</v>
      </c>
      <c r="FW257" s="227" t="s">
        <v>287</v>
      </c>
      <c r="FX257" s="236"/>
      <c r="FY257" s="217"/>
      <c r="FZ257" s="217"/>
      <c r="GA257" s="217"/>
      <c r="GB257" s="217"/>
      <c r="GC257" s="227"/>
      <c r="GD257" s="236"/>
      <c r="GE257" s="309"/>
      <c r="GF257" s="217"/>
      <c r="GG257" s="217"/>
      <c r="GH257" s="217"/>
      <c r="GI257" s="217"/>
      <c r="GJ257" s="217"/>
      <c r="GK257" s="217"/>
      <c r="GL257" s="217"/>
      <c r="GM257" s="217"/>
      <c r="GN257" s="217"/>
      <c r="GO257" s="217"/>
      <c r="GP257" s="217"/>
      <c r="GQ257" s="217"/>
      <c r="GR257" s="217"/>
      <c r="GS257" s="217" t="s">
        <v>110</v>
      </c>
      <c r="GT257" s="217" t="s">
        <v>526</v>
      </c>
      <c r="GU257" s="217" t="s">
        <v>181</v>
      </c>
      <c r="GV257" s="217" t="s">
        <v>110</v>
      </c>
      <c r="GW257" s="217" t="s">
        <v>238</v>
      </c>
      <c r="GX257" s="217" t="s">
        <v>181</v>
      </c>
      <c r="GY257" s="217" t="s">
        <v>110</v>
      </c>
      <c r="GZ257" s="217" t="s">
        <v>314</v>
      </c>
      <c r="HA257" s="217"/>
      <c r="HB257" s="217"/>
      <c r="HC257" s="227"/>
      <c r="HD257" s="236"/>
      <c r="HE257" s="217"/>
      <c r="HF257" s="217"/>
      <c r="HG257" s="217"/>
      <c r="HH257" s="217"/>
      <c r="HI257" s="217"/>
      <c r="HJ257" s="217"/>
      <c r="HK257" s="217" t="s">
        <v>110</v>
      </c>
      <c r="HL257" s="217"/>
      <c r="HM257" s="217" t="s">
        <v>181</v>
      </c>
      <c r="HN257" s="217" t="s">
        <v>110</v>
      </c>
      <c r="HO257" s="227" t="s">
        <v>287</v>
      </c>
      <c r="HP257" s="1060"/>
      <c r="HQ257" s="1060"/>
      <c r="HR257" s="1060"/>
      <c r="HS257" s="1060"/>
      <c r="HT257" s="1060"/>
      <c r="HU257" s="1060"/>
      <c r="HV257" s="1060"/>
      <c r="HW257" s="1060"/>
      <c r="HX257" s="1060"/>
      <c r="HY257" s="1060"/>
      <c r="HZ257" s="1060"/>
      <c r="IA257" s="1060"/>
      <c r="IB257" s="1060"/>
      <c r="IC257" s="1060"/>
      <c r="ID257" s="1060"/>
      <c r="IE257" s="1060" t="s">
        <v>181</v>
      </c>
      <c r="IF257" s="1060"/>
      <c r="IG257" s="1060"/>
      <c r="IH257" s="1060"/>
      <c r="II257" s="1060"/>
      <c r="IJ257" s="1060"/>
      <c r="IK257" s="1060"/>
      <c r="IL257" s="1060"/>
      <c r="IM257" s="1060"/>
    </row>
    <row r="258" spans="1:247" s="221" customFormat="1" ht="14.45" customHeight="1" thickBot="1" x14ac:dyDescent="0.3">
      <c r="A258" s="210">
        <v>257</v>
      </c>
      <c r="B258" s="210" t="s">
        <v>1795</v>
      </c>
      <c r="C258" s="210" t="s">
        <v>1796</v>
      </c>
      <c r="D258" s="412" t="s">
        <v>3966</v>
      </c>
      <c r="E258" s="1364" t="s">
        <v>4391</v>
      </c>
      <c r="F258" s="210">
        <v>9613053090</v>
      </c>
      <c r="G258" s="222" t="s">
        <v>96</v>
      </c>
      <c r="H258" s="1136">
        <v>30324</v>
      </c>
      <c r="I258" s="210">
        <v>41</v>
      </c>
      <c r="J258" s="210"/>
      <c r="K258" s="213" t="s">
        <v>563</v>
      </c>
      <c r="L258" s="213"/>
      <c r="M258" s="252" t="s">
        <v>1490</v>
      </c>
      <c r="N258" s="252"/>
      <c r="O258" s="252"/>
      <c r="P258" s="252"/>
      <c r="Q258" s="213" t="s">
        <v>1541</v>
      </c>
      <c r="R258" s="213"/>
      <c r="S258" s="213">
        <v>2013</v>
      </c>
      <c r="T258" s="213"/>
      <c r="U258" s="214" t="s">
        <v>491</v>
      </c>
      <c r="V258" s="214"/>
      <c r="W258" s="214" t="s">
        <v>511</v>
      </c>
      <c r="X258" s="214"/>
      <c r="Y258" s="214" t="s">
        <v>102</v>
      </c>
      <c r="Z258" s="214"/>
      <c r="AA258" s="214" t="s">
        <v>377</v>
      </c>
      <c r="AB258" s="214"/>
      <c r="AC258" s="214"/>
      <c r="AD258" s="214"/>
      <c r="AE258" s="214" t="s">
        <v>1802</v>
      </c>
      <c r="AF258" s="472" t="s">
        <v>192</v>
      </c>
      <c r="AG258" s="472" t="s">
        <v>846</v>
      </c>
      <c r="AH258" s="213" t="s">
        <v>105</v>
      </c>
      <c r="AI258" s="503" t="s">
        <v>102</v>
      </c>
      <c r="AJ258" s="213" t="s">
        <v>102</v>
      </c>
      <c r="AK258" s="1140">
        <v>45509</v>
      </c>
      <c r="AL258" s="309" t="s">
        <v>102</v>
      </c>
      <c r="AM258" s="472" t="s">
        <v>102</v>
      </c>
      <c r="AN258" s="252" t="s">
        <v>98</v>
      </c>
      <c r="AO258" s="253" t="s">
        <v>122</v>
      </c>
      <c r="AP258" s="215" t="s">
        <v>514</v>
      </c>
      <c r="AQ258" s="215" t="s">
        <v>515</v>
      </c>
      <c r="AR258" s="216" t="s">
        <v>515</v>
      </c>
      <c r="AS258" s="213" t="s">
        <v>97</v>
      </c>
      <c r="AT258" s="210" t="s">
        <v>1803</v>
      </c>
      <c r="AU258" s="217" t="s">
        <v>102</v>
      </c>
      <c r="AV258" s="326" t="s">
        <v>1133</v>
      </c>
      <c r="AW258" s="210" t="s">
        <v>1364</v>
      </c>
      <c r="AX258" s="999" t="s">
        <v>1133</v>
      </c>
      <c r="AY258" s="210" t="s">
        <v>1133</v>
      </c>
      <c r="AZ258" s="210" t="s">
        <v>177</v>
      </c>
      <c r="BA258" s="210" t="s">
        <v>1409</v>
      </c>
      <c r="BB258" s="255" t="s">
        <v>179</v>
      </c>
      <c r="BC258" s="1215"/>
      <c r="BD258" s="227" t="s">
        <v>1804</v>
      </c>
      <c r="BE258" s="228">
        <v>0</v>
      </c>
      <c r="BF258" s="251">
        <v>0</v>
      </c>
      <c r="BG258" s="250">
        <v>0</v>
      </c>
      <c r="BH258" s="219">
        <v>7.5</v>
      </c>
      <c r="BI258" s="219">
        <v>7.5</v>
      </c>
      <c r="BJ258" s="225">
        <v>4.5</v>
      </c>
      <c r="BK258" s="225">
        <v>4.5</v>
      </c>
      <c r="BL258" s="218">
        <f t="shared" si="146"/>
        <v>12</v>
      </c>
      <c r="BM258" s="226">
        <f t="shared" si="147"/>
        <v>12</v>
      </c>
      <c r="BN258" s="219">
        <f t="shared" si="145"/>
        <v>0</v>
      </c>
      <c r="BO258" s="472" t="s">
        <v>97</v>
      </c>
      <c r="BP258" s="472" t="s">
        <v>102</v>
      </c>
      <c r="BQ258" s="472" t="s">
        <v>97</v>
      </c>
      <c r="BR258" s="472" t="s">
        <v>102</v>
      </c>
      <c r="BS258" s="472" t="s">
        <v>97</v>
      </c>
      <c r="BT258" s="472" t="s">
        <v>102</v>
      </c>
      <c r="BU258" s="472" t="s">
        <v>97</v>
      </c>
      <c r="BV258" s="472" t="s">
        <v>102</v>
      </c>
      <c r="BW258" s="472" t="s">
        <v>97</v>
      </c>
      <c r="BX258" s="472" t="s">
        <v>102</v>
      </c>
      <c r="BY258" s="472" t="s">
        <v>97</v>
      </c>
      <c r="BZ258" s="472" t="s">
        <v>102</v>
      </c>
      <c r="CA258" s="472" t="s">
        <v>97</v>
      </c>
      <c r="CB258" s="472" t="s">
        <v>102</v>
      </c>
      <c r="CC258" s="472" t="s">
        <v>97</v>
      </c>
      <c r="CD258" s="472" t="s">
        <v>102</v>
      </c>
      <c r="CE258" s="472" t="s">
        <v>97</v>
      </c>
      <c r="CF258" s="472" t="s">
        <v>102</v>
      </c>
      <c r="CG258" s="472" t="s">
        <v>97</v>
      </c>
      <c r="CH258" s="472" t="s">
        <v>102</v>
      </c>
      <c r="CI258" s="472" t="s">
        <v>97</v>
      </c>
      <c r="CJ258" s="472" t="s">
        <v>102</v>
      </c>
      <c r="CK258" s="472" t="s">
        <v>97</v>
      </c>
      <c r="CL258" s="472" t="s">
        <v>102</v>
      </c>
      <c r="CM258" s="472" t="s">
        <v>97</v>
      </c>
      <c r="CN258" s="472" t="s">
        <v>102</v>
      </c>
      <c r="CO258" s="472" t="s">
        <v>97</v>
      </c>
      <c r="CP258" s="472" t="s">
        <v>102</v>
      </c>
      <c r="CQ258" s="472" t="s">
        <v>97</v>
      </c>
      <c r="CR258" s="472" t="s">
        <v>102</v>
      </c>
      <c r="CS258" s="472" t="s">
        <v>97</v>
      </c>
      <c r="CT258" s="472" t="s">
        <v>102</v>
      </c>
      <c r="CU258" s="472" t="s">
        <v>97</v>
      </c>
      <c r="CV258" s="472" t="s">
        <v>102</v>
      </c>
      <c r="CW258" s="472" t="s">
        <v>97</v>
      </c>
      <c r="CX258" s="472" t="s">
        <v>102</v>
      </c>
      <c r="CY258" s="472" t="s">
        <v>97</v>
      </c>
      <c r="CZ258" s="472" t="s">
        <v>102</v>
      </c>
      <c r="DA258" s="472" t="s">
        <v>97</v>
      </c>
      <c r="DB258" s="472" t="s">
        <v>102</v>
      </c>
      <c r="DC258" s="472" t="s">
        <v>97</v>
      </c>
      <c r="DD258" s="472" t="s">
        <v>102</v>
      </c>
      <c r="DE258" s="472" t="s">
        <v>97</v>
      </c>
      <c r="DF258" s="472" t="s">
        <v>102</v>
      </c>
      <c r="DG258" s="472" t="s">
        <v>97</v>
      </c>
      <c r="DH258" s="472" t="s">
        <v>102</v>
      </c>
      <c r="DI258" s="472" t="s">
        <v>97</v>
      </c>
      <c r="DJ258" s="472" t="s">
        <v>102</v>
      </c>
      <c r="DK258" s="472" t="s">
        <v>97</v>
      </c>
      <c r="DL258" s="472" t="s">
        <v>102</v>
      </c>
      <c r="DM258" s="472" t="s">
        <v>97</v>
      </c>
      <c r="DN258" s="472" t="s">
        <v>102</v>
      </c>
      <c r="DO258" s="472" t="s">
        <v>97</v>
      </c>
      <c r="DP258" s="472" t="s">
        <v>102</v>
      </c>
      <c r="DQ258" s="472" t="s">
        <v>97</v>
      </c>
      <c r="DR258" s="472" t="s">
        <v>102</v>
      </c>
      <c r="DS258" s="472" t="s">
        <v>97</v>
      </c>
      <c r="DT258" s="472" t="s">
        <v>102</v>
      </c>
      <c r="DU258" s="472" t="s">
        <v>97</v>
      </c>
      <c r="DV258" s="472" t="s">
        <v>102</v>
      </c>
      <c r="DW258" s="472" t="s">
        <v>97</v>
      </c>
      <c r="DX258" s="472" t="s">
        <v>102</v>
      </c>
      <c r="DY258" s="472" t="s">
        <v>97</v>
      </c>
      <c r="DZ258" s="472" t="s">
        <v>102</v>
      </c>
      <c r="EA258" s="472" t="s">
        <v>97</v>
      </c>
      <c r="EB258" s="472" t="s">
        <v>102</v>
      </c>
      <c r="EC258" s="472" t="s">
        <v>97</v>
      </c>
      <c r="ED258" s="472" t="s">
        <v>102</v>
      </c>
      <c r="EE258" s="472" t="s">
        <v>97</v>
      </c>
      <c r="EF258" s="472" t="s">
        <v>102</v>
      </c>
      <c r="EG258" s="472" t="s">
        <v>97</v>
      </c>
      <c r="EH258" s="472" t="s">
        <v>102</v>
      </c>
      <c r="EI258" s="472" t="s">
        <v>97</v>
      </c>
      <c r="EJ258" s="472" t="s">
        <v>102</v>
      </c>
      <c r="EK258" s="472" t="s">
        <v>97</v>
      </c>
      <c r="EL258" s="472" t="s">
        <v>102</v>
      </c>
      <c r="EM258" s="472" t="s">
        <v>97</v>
      </c>
      <c r="EN258" s="472" t="s">
        <v>102</v>
      </c>
      <c r="EO258" s="472" t="s">
        <v>97</v>
      </c>
      <c r="EP258" s="472" t="s">
        <v>102</v>
      </c>
      <c r="EQ258" s="217" t="s">
        <v>97</v>
      </c>
      <c r="ER258" s="217" t="s">
        <v>102</v>
      </c>
      <c r="ES258" s="217" t="s">
        <v>97</v>
      </c>
      <c r="ET258" s="217" t="s">
        <v>102</v>
      </c>
      <c r="EU258" s="217" t="s">
        <v>97</v>
      </c>
      <c r="EV258" s="217" t="s">
        <v>102</v>
      </c>
      <c r="EW258" s="217"/>
      <c r="EX258" s="217"/>
      <c r="EY258" s="217"/>
      <c r="EZ258" s="217"/>
      <c r="FA258" s="217"/>
      <c r="FB258" s="227"/>
      <c r="FC258" s="304"/>
      <c r="FD258" s="297"/>
      <c r="FE258" s="297"/>
      <c r="FF258" s="297"/>
      <c r="FG258" s="297"/>
      <c r="FH258" s="297"/>
      <c r="FI258" s="236" t="s">
        <v>181</v>
      </c>
      <c r="FJ258" s="217" t="s">
        <v>287</v>
      </c>
      <c r="FK258" s="217" t="s">
        <v>110</v>
      </c>
      <c r="FL258" s="217"/>
      <c r="FM258" s="217"/>
      <c r="FN258" s="217"/>
      <c r="FO258" s="217"/>
      <c r="FP258" s="227"/>
      <c r="FQ258" s="227"/>
      <c r="FR258" s="389" t="s">
        <v>181</v>
      </c>
      <c r="FS258" s="390" t="s">
        <v>110</v>
      </c>
      <c r="FT258" s="391" t="s">
        <v>287</v>
      </c>
      <c r="FU258" s="309" t="s">
        <v>181</v>
      </c>
      <c r="FV258" s="309" t="s">
        <v>110</v>
      </c>
      <c r="FW258" s="227" t="s">
        <v>287</v>
      </c>
      <c r="FX258" s="389"/>
      <c r="FY258" s="390"/>
      <c r="FZ258" s="390"/>
      <c r="GA258" s="390"/>
      <c r="GB258" s="390"/>
      <c r="GC258" s="720"/>
      <c r="GD258" s="236"/>
      <c r="GE258" s="309"/>
      <c r="GF258" s="217"/>
      <c r="GG258" s="217"/>
      <c r="GH258" s="217"/>
      <c r="GI258" s="217"/>
      <c r="GJ258" s="217"/>
      <c r="GK258" s="217"/>
      <c r="GL258" s="217"/>
      <c r="GM258" s="217"/>
      <c r="GN258" s="217"/>
      <c r="GO258" s="217"/>
      <c r="GP258" s="217"/>
      <c r="GQ258" s="217"/>
      <c r="GR258" s="217"/>
      <c r="GS258" s="217" t="s">
        <v>110</v>
      </c>
      <c r="GT258" s="217" t="s">
        <v>526</v>
      </c>
      <c r="GU258" s="217" t="s">
        <v>181</v>
      </c>
      <c r="GV258" s="217" t="s">
        <v>110</v>
      </c>
      <c r="GW258" s="217" t="s">
        <v>287</v>
      </c>
      <c r="GX258" s="217" t="s">
        <v>181</v>
      </c>
      <c r="GY258" s="217" t="s">
        <v>110</v>
      </c>
      <c r="GZ258" s="217" t="s">
        <v>287</v>
      </c>
      <c r="HA258" s="217"/>
      <c r="HB258" s="217"/>
      <c r="HC258" s="227"/>
      <c r="HD258" s="236"/>
      <c r="HE258" s="217"/>
      <c r="HF258" s="217"/>
      <c r="HG258" s="217"/>
      <c r="HH258" s="217"/>
      <c r="HI258" s="217"/>
      <c r="HJ258" s="217" t="s">
        <v>181</v>
      </c>
      <c r="HK258" s="217" t="s">
        <v>110</v>
      </c>
      <c r="HL258" s="217" t="s">
        <v>287</v>
      </c>
      <c r="HM258" s="217" t="s">
        <v>181</v>
      </c>
      <c r="HN258" s="217" t="s">
        <v>110</v>
      </c>
      <c r="HO258" s="227" t="s">
        <v>287</v>
      </c>
      <c r="HP258" s="1060"/>
      <c r="HQ258" s="1060"/>
      <c r="HR258" s="1060"/>
      <c r="HS258" s="1060"/>
      <c r="HT258" s="1060"/>
      <c r="HU258" s="1060"/>
      <c r="HV258" s="1060"/>
      <c r="HW258" s="1060"/>
      <c r="HX258" s="1060"/>
      <c r="HY258" s="1060"/>
      <c r="HZ258" s="1060"/>
      <c r="IA258" s="1060"/>
      <c r="IB258" s="1060"/>
      <c r="IC258" s="1060"/>
      <c r="ID258" s="1060"/>
      <c r="IE258" s="1060"/>
      <c r="IF258" s="1060"/>
      <c r="IG258" s="1060"/>
      <c r="IH258" s="1060"/>
      <c r="II258" s="1060"/>
      <c r="IJ258" s="1060"/>
      <c r="IK258" s="1060"/>
      <c r="IL258" s="1060"/>
      <c r="IM258" s="1060"/>
    </row>
    <row r="259" spans="1:247" s="221" customFormat="1" ht="14.45" customHeight="1" thickBot="1" x14ac:dyDescent="0.3">
      <c r="A259" s="210">
        <v>258</v>
      </c>
      <c r="B259" s="210" t="s">
        <v>1800</v>
      </c>
      <c r="C259" s="210" t="s">
        <v>1801</v>
      </c>
      <c r="D259" s="412" t="s">
        <v>3967</v>
      </c>
      <c r="E259" s="1364" t="s">
        <v>4392</v>
      </c>
      <c r="F259" s="210">
        <v>96171770943</v>
      </c>
      <c r="G259" s="222" t="s">
        <v>147</v>
      </c>
      <c r="H259" s="1136">
        <v>36809</v>
      </c>
      <c r="I259" s="210">
        <v>24</v>
      </c>
      <c r="J259" s="210"/>
      <c r="K259" s="213" t="s">
        <v>97</v>
      </c>
      <c r="L259" s="213"/>
      <c r="M259" s="252" t="s">
        <v>1807</v>
      </c>
      <c r="N259" s="252"/>
      <c r="O259" s="252"/>
      <c r="P259" s="252"/>
      <c r="Q259" s="213" t="s">
        <v>1755</v>
      </c>
      <c r="R259" s="213"/>
      <c r="S259" s="213">
        <v>2023</v>
      </c>
      <c r="T259" s="213"/>
      <c r="U259" s="214" t="s">
        <v>491</v>
      </c>
      <c r="V259" s="214"/>
      <c r="W259" s="214" t="s">
        <v>684</v>
      </c>
      <c r="X259" s="214"/>
      <c r="Y259" s="214" t="s">
        <v>102</v>
      </c>
      <c r="Z259" s="214"/>
      <c r="AA259" s="214" t="s">
        <v>191</v>
      </c>
      <c r="AB259" s="214"/>
      <c r="AC259" s="214"/>
      <c r="AD259" s="214"/>
      <c r="AE259" s="214" t="s">
        <v>1789</v>
      </c>
      <c r="AF259" s="472" t="s">
        <v>103</v>
      </c>
      <c r="AG259" s="472" t="s">
        <v>635</v>
      </c>
      <c r="AH259" s="213" t="s">
        <v>119</v>
      </c>
      <c r="AI259" s="503" t="s">
        <v>1808</v>
      </c>
      <c r="AJ259" s="213" t="s">
        <v>1809</v>
      </c>
      <c r="AK259" s="1140">
        <v>45464</v>
      </c>
      <c r="AL259" s="309" t="s">
        <v>1810</v>
      </c>
      <c r="AM259" s="309" t="s">
        <v>1811</v>
      </c>
      <c r="AN259" s="504" t="s">
        <v>1715</v>
      </c>
      <c r="AO259" s="253" t="s">
        <v>162</v>
      </c>
      <c r="AP259" s="215" t="s">
        <v>110</v>
      </c>
      <c r="AQ259" s="215" t="s">
        <v>482</v>
      </c>
      <c r="AR259" s="216">
        <v>145</v>
      </c>
      <c r="AS259" s="213" t="s">
        <v>97</v>
      </c>
      <c r="AT259" s="472" t="s">
        <v>102</v>
      </c>
      <c r="AU259" s="217" t="s">
        <v>380</v>
      </c>
      <c r="AV259" s="326" t="s">
        <v>1133</v>
      </c>
      <c r="AW259" s="210" t="s">
        <v>1364</v>
      </c>
      <c r="AX259" s="999" t="s">
        <v>1133</v>
      </c>
      <c r="AY259" s="210" t="s">
        <v>1133</v>
      </c>
      <c r="AZ259" s="1369" t="s">
        <v>2835</v>
      </c>
      <c r="BA259" s="210" t="s">
        <v>102</v>
      </c>
      <c r="BB259" s="210" t="s">
        <v>102</v>
      </c>
      <c r="BC259" s="326"/>
      <c r="BD259" s="743" t="s">
        <v>1812</v>
      </c>
      <c r="BE259" s="228">
        <v>0</v>
      </c>
      <c r="BF259" s="251">
        <v>0</v>
      </c>
      <c r="BG259" s="250">
        <v>0</v>
      </c>
      <c r="BH259" s="219">
        <v>6</v>
      </c>
      <c r="BI259" s="219">
        <v>6</v>
      </c>
      <c r="BJ259" s="225">
        <v>0</v>
      </c>
      <c r="BK259" s="225">
        <v>0</v>
      </c>
      <c r="BL259" s="218">
        <f t="shared" si="146"/>
        <v>6</v>
      </c>
      <c r="BM259" s="226">
        <f t="shared" si="147"/>
        <v>6</v>
      </c>
      <c r="BN259" s="218">
        <f t="shared" si="145"/>
        <v>6</v>
      </c>
      <c r="BO259" s="472" t="s">
        <v>97</v>
      </c>
      <c r="BP259" s="472" t="s">
        <v>102</v>
      </c>
      <c r="BQ259" s="472" t="s">
        <v>97</v>
      </c>
      <c r="BR259" s="472" t="s">
        <v>102</v>
      </c>
      <c r="BS259" s="472" t="s">
        <v>97</v>
      </c>
      <c r="BT259" s="472" t="s">
        <v>102</v>
      </c>
      <c r="BU259" s="472" t="s">
        <v>97</v>
      </c>
      <c r="BV259" s="472" t="s">
        <v>102</v>
      </c>
      <c r="BW259" s="472" t="s">
        <v>97</v>
      </c>
      <c r="BX259" s="472" t="s">
        <v>102</v>
      </c>
      <c r="BY259" s="472" t="s">
        <v>97</v>
      </c>
      <c r="BZ259" s="472" t="s">
        <v>102</v>
      </c>
      <c r="CA259" s="472" t="s">
        <v>97</v>
      </c>
      <c r="CB259" s="472" t="s">
        <v>102</v>
      </c>
      <c r="CC259" s="472" t="s">
        <v>97</v>
      </c>
      <c r="CD259" s="472" t="s">
        <v>102</v>
      </c>
      <c r="CE259" s="472" t="s">
        <v>97</v>
      </c>
      <c r="CF259" s="472" t="s">
        <v>102</v>
      </c>
      <c r="CG259" s="472" t="s">
        <v>97</v>
      </c>
      <c r="CH259" s="472" t="s">
        <v>102</v>
      </c>
      <c r="CI259" s="472" t="s">
        <v>97</v>
      </c>
      <c r="CJ259" s="472" t="s">
        <v>102</v>
      </c>
      <c r="CK259" s="472" t="s">
        <v>97</v>
      </c>
      <c r="CL259" s="472" t="s">
        <v>102</v>
      </c>
      <c r="CM259" s="472" t="s">
        <v>97</v>
      </c>
      <c r="CN259" s="472" t="s">
        <v>102</v>
      </c>
      <c r="CO259" s="472" t="s">
        <v>97</v>
      </c>
      <c r="CP259" s="472" t="s">
        <v>102</v>
      </c>
      <c r="CQ259" s="472" t="s">
        <v>97</v>
      </c>
      <c r="CR259" s="472" t="s">
        <v>102</v>
      </c>
      <c r="CS259" s="472" t="s">
        <v>97</v>
      </c>
      <c r="CT259" s="472" t="s">
        <v>102</v>
      </c>
      <c r="CU259" s="472" t="s">
        <v>97</v>
      </c>
      <c r="CV259" s="472" t="s">
        <v>102</v>
      </c>
      <c r="CW259" s="472" t="s">
        <v>97</v>
      </c>
      <c r="CX259" s="472" t="s">
        <v>102</v>
      </c>
      <c r="CY259" s="472" t="s">
        <v>97</v>
      </c>
      <c r="CZ259" s="472" t="s">
        <v>102</v>
      </c>
      <c r="DA259" s="472" t="s">
        <v>97</v>
      </c>
      <c r="DB259" s="472" t="s">
        <v>102</v>
      </c>
      <c r="DC259" s="472" t="s">
        <v>97</v>
      </c>
      <c r="DD259" s="472" t="s">
        <v>102</v>
      </c>
      <c r="DE259" s="472" t="s">
        <v>97</v>
      </c>
      <c r="DF259" s="472" t="s">
        <v>102</v>
      </c>
      <c r="DG259" s="472" t="s">
        <v>97</v>
      </c>
      <c r="DH259" s="472" t="s">
        <v>102</v>
      </c>
      <c r="DI259" s="472" t="s">
        <v>97</v>
      </c>
      <c r="DJ259" s="472" t="s">
        <v>102</v>
      </c>
      <c r="DK259" s="472" t="s">
        <v>97</v>
      </c>
      <c r="DL259" s="472" t="s">
        <v>102</v>
      </c>
      <c r="DM259" s="472" t="s">
        <v>97</v>
      </c>
      <c r="DN259" s="472" t="s">
        <v>102</v>
      </c>
      <c r="DO259" s="472" t="s">
        <v>97</v>
      </c>
      <c r="DP259" s="472" t="s">
        <v>102</v>
      </c>
      <c r="DQ259" s="472" t="s">
        <v>97</v>
      </c>
      <c r="DR259" s="472" t="s">
        <v>102</v>
      </c>
      <c r="DS259" s="472" t="s">
        <v>97</v>
      </c>
      <c r="DT259" s="472" t="s">
        <v>102</v>
      </c>
      <c r="DU259" s="472" t="s">
        <v>97</v>
      </c>
      <c r="DV259" s="472" t="s">
        <v>102</v>
      </c>
      <c r="DW259" s="472" t="s">
        <v>97</v>
      </c>
      <c r="DX259" s="472" t="s">
        <v>102</v>
      </c>
      <c r="DY259" s="472" t="s">
        <v>97</v>
      </c>
      <c r="DZ259" s="472" t="s">
        <v>102</v>
      </c>
      <c r="EA259" s="472" t="s">
        <v>97</v>
      </c>
      <c r="EB259" s="472" t="s">
        <v>102</v>
      </c>
      <c r="EC259" s="472" t="s">
        <v>97</v>
      </c>
      <c r="ED259" s="472" t="s">
        <v>102</v>
      </c>
      <c r="EE259" s="472" t="s">
        <v>97</v>
      </c>
      <c r="EF259" s="472" t="s">
        <v>102</v>
      </c>
      <c r="EG259" s="472" t="s">
        <v>97</v>
      </c>
      <c r="EH259" s="472" t="s">
        <v>102</v>
      </c>
      <c r="EI259" s="472" t="s">
        <v>97</v>
      </c>
      <c r="EJ259" s="472" t="s">
        <v>102</v>
      </c>
      <c r="EK259" s="472" t="s">
        <v>97</v>
      </c>
      <c r="EL259" s="472" t="s">
        <v>102</v>
      </c>
      <c r="EM259" s="472" t="s">
        <v>97</v>
      </c>
      <c r="EN259" s="472" t="s">
        <v>102</v>
      </c>
      <c r="EO259" s="472" t="s">
        <v>97</v>
      </c>
      <c r="EP259" s="472" t="s">
        <v>102</v>
      </c>
      <c r="EQ259" s="217" t="s">
        <v>97</v>
      </c>
      <c r="ER259" s="217" t="s">
        <v>102</v>
      </c>
      <c r="ES259" s="217" t="s">
        <v>97</v>
      </c>
      <c r="ET259" s="217" t="s">
        <v>102</v>
      </c>
      <c r="EU259" s="217" t="s">
        <v>97</v>
      </c>
      <c r="EV259" s="217" t="s">
        <v>102</v>
      </c>
      <c r="EW259" s="217"/>
      <c r="EX259" s="217"/>
      <c r="EY259" s="217"/>
      <c r="EZ259" s="217"/>
      <c r="FA259" s="217"/>
      <c r="FB259" s="227"/>
      <c r="FC259" s="304"/>
      <c r="FD259" s="297"/>
      <c r="FE259" s="297"/>
      <c r="FF259" s="297"/>
      <c r="FG259" s="297"/>
      <c r="FH259" s="297"/>
      <c r="FI259" s="236" t="s">
        <v>97</v>
      </c>
      <c r="FJ259" s="217"/>
      <c r="FK259" s="217"/>
      <c r="FL259" s="217"/>
      <c r="FM259" s="217"/>
      <c r="FN259" s="217"/>
      <c r="FO259" s="217"/>
      <c r="FP259" s="227"/>
      <c r="FQ259" s="237"/>
      <c r="FR259" s="331"/>
      <c r="FS259" s="331"/>
      <c r="FT259" s="331"/>
      <c r="FU259" s="309"/>
      <c r="FV259" s="309"/>
      <c r="FW259" s="217"/>
      <c r="FX259" s="331"/>
      <c r="FY259" s="331"/>
      <c r="FZ259" s="331"/>
      <c r="GA259" s="331"/>
      <c r="GB259" s="331"/>
      <c r="GC259" s="682"/>
      <c r="GD259" s="236" t="s">
        <v>181</v>
      </c>
      <c r="GE259" s="309" t="s">
        <v>110</v>
      </c>
      <c r="GF259" s="217" t="s">
        <v>110</v>
      </c>
      <c r="GG259" s="217" t="s">
        <v>110</v>
      </c>
      <c r="GH259" s="217" t="s">
        <v>97</v>
      </c>
      <c r="GI259" s="217" t="s">
        <v>287</v>
      </c>
      <c r="GJ259" s="217"/>
      <c r="GK259" s="217"/>
      <c r="GL259" s="217"/>
      <c r="GM259" s="217"/>
      <c r="GN259" s="217"/>
      <c r="GO259" s="217"/>
      <c r="GP259" s="217" t="s">
        <v>181</v>
      </c>
      <c r="GQ259" s="210" t="s">
        <v>97</v>
      </c>
      <c r="GR259" s="217" t="s">
        <v>287</v>
      </c>
      <c r="GS259" s="217" t="s">
        <v>110</v>
      </c>
      <c r="GT259" s="217" t="s">
        <v>1411</v>
      </c>
      <c r="GU259" s="217"/>
      <c r="GV259" s="217"/>
      <c r="GW259" s="217"/>
      <c r="GX259" s="217"/>
      <c r="GY259" s="217"/>
      <c r="GZ259" s="217"/>
      <c r="HA259" s="217"/>
      <c r="HB259" s="217"/>
      <c r="HC259" s="227"/>
      <c r="HD259" s="236" t="s">
        <v>181</v>
      </c>
      <c r="HE259" s="217"/>
      <c r="HF259" s="217" t="s">
        <v>287</v>
      </c>
      <c r="HG259" s="217"/>
      <c r="HH259" s="217"/>
      <c r="HI259" s="217"/>
      <c r="HJ259" s="217"/>
      <c r="HK259" s="217"/>
      <c r="HL259" s="217"/>
      <c r="HM259" s="217"/>
      <c r="HN259" s="217"/>
      <c r="HO259" s="227"/>
      <c r="HP259" s="1060" t="s">
        <v>181</v>
      </c>
      <c r="HQ259" s="1060"/>
      <c r="HR259" s="1060"/>
      <c r="HS259" s="1060" t="s">
        <v>181</v>
      </c>
      <c r="HT259" s="1060"/>
      <c r="HU259" s="1060"/>
      <c r="HV259" s="1060"/>
      <c r="HW259" s="1060"/>
      <c r="HX259" s="1060"/>
      <c r="HY259" s="1060"/>
      <c r="HZ259" s="1060"/>
      <c r="IA259" s="1060"/>
      <c r="IB259" s="1060" t="s">
        <v>181</v>
      </c>
      <c r="IC259" s="1060"/>
      <c r="ID259" s="1060"/>
      <c r="IE259" s="1060" t="s">
        <v>181</v>
      </c>
      <c r="IF259" s="1060"/>
      <c r="IG259" s="1060"/>
      <c r="IH259" s="1060"/>
      <c r="II259" s="1060"/>
      <c r="IJ259" s="1060"/>
      <c r="IK259" s="1060"/>
      <c r="IL259" s="1060"/>
      <c r="IM259" s="1060"/>
    </row>
    <row r="260" spans="1:247" s="221" customFormat="1" ht="14.45" customHeight="1" thickBot="1" x14ac:dyDescent="0.3">
      <c r="A260" s="210">
        <v>259</v>
      </c>
      <c r="B260" s="210" t="s">
        <v>1805</v>
      </c>
      <c r="C260" s="210" t="s">
        <v>1806</v>
      </c>
      <c r="D260" s="412" t="s">
        <v>3968</v>
      </c>
      <c r="E260" s="1364" t="s">
        <v>4393</v>
      </c>
      <c r="F260" s="210">
        <v>96170607412</v>
      </c>
      <c r="G260" s="222" t="s">
        <v>96</v>
      </c>
      <c r="H260" s="1136">
        <v>37294</v>
      </c>
      <c r="I260" s="210">
        <v>22</v>
      </c>
      <c r="J260" s="210"/>
      <c r="K260" s="213" t="s">
        <v>489</v>
      </c>
      <c r="L260" s="213"/>
      <c r="M260" s="252" t="s">
        <v>1490</v>
      </c>
      <c r="N260" s="252"/>
      <c r="O260" s="252"/>
      <c r="P260" s="252"/>
      <c r="Q260" s="213" t="s">
        <v>1755</v>
      </c>
      <c r="R260" s="213"/>
      <c r="S260" s="213">
        <v>2024</v>
      </c>
      <c r="T260" s="213"/>
      <c r="U260" s="214" t="s">
        <v>491</v>
      </c>
      <c r="V260" s="214"/>
      <c r="W260" s="214" t="s">
        <v>511</v>
      </c>
      <c r="X260" s="214"/>
      <c r="Y260" s="214" t="s">
        <v>102</v>
      </c>
      <c r="Z260" s="214"/>
      <c r="AA260" s="214" t="s">
        <v>377</v>
      </c>
      <c r="AB260" s="214"/>
      <c r="AC260" s="214"/>
      <c r="AD260" s="214"/>
      <c r="AE260" s="214" t="s">
        <v>1720</v>
      </c>
      <c r="AF260" s="472" t="s">
        <v>192</v>
      </c>
      <c r="AG260" s="472" t="s">
        <v>846</v>
      </c>
      <c r="AH260" s="213" t="s">
        <v>105</v>
      </c>
      <c r="AI260" s="503" t="s">
        <v>102</v>
      </c>
      <c r="AJ260" s="213" t="s">
        <v>102</v>
      </c>
      <c r="AK260" s="1140">
        <v>45447</v>
      </c>
      <c r="AL260" s="309"/>
      <c r="AM260" s="472" t="s">
        <v>102</v>
      </c>
      <c r="AN260" s="252" t="s">
        <v>98</v>
      </c>
      <c r="AO260" s="253" t="s">
        <v>162</v>
      </c>
      <c r="AP260" s="215" t="s">
        <v>514</v>
      </c>
      <c r="AQ260" s="215" t="s">
        <v>515</v>
      </c>
      <c r="AR260" s="216" t="s">
        <v>515</v>
      </c>
      <c r="AS260" s="213" t="s">
        <v>97</v>
      </c>
      <c r="AT260" s="312" t="s">
        <v>1815</v>
      </c>
      <c r="AU260" s="217" t="s">
        <v>102</v>
      </c>
      <c r="AV260" s="326" t="s">
        <v>1133</v>
      </c>
      <c r="AW260" s="210" t="s">
        <v>1364</v>
      </c>
      <c r="AX260" s="999" t="s">
        <v>1133</v>
      </c>
      <c r="AY260" s="210" t="s">
        <v>1133</v>
      </c>
      <c r="AZ260" s="210" t="s">
        <v>335</v>
      </c>
      <c r="BA260" s="210" t="s">
        <v>576</v>
      </c>
      <c r="BB260" s="210" t="s">
        <v>577</v>
      </c>
      <c r="BC260" s="326"/>
      <c r="BD260" s="743" t="s">
        <v>842</v>
      </c>
      <c r="BE260" s="228">
        <v>0</v>
      </c>
      <c r="BF260" s="251">
        <v>0</v>
      </c>
      <c r="BG260" s="250">
        <v>0</v>
      </c>
      <c r="BH260" s="219">
        <v>7.5</v>
      </c>
      <c r="BI260" s="219">
        <v>4</v>
      </c>
      <c r="BJ260" s="225">
        <v>4.5</v>
      </c>
      <c r="BK260" s="225">
        <v>0</v>
      </c>
      <c r="BL260" s="218">
        <f t="shared" si="146"/>
        <v>12</v>
      </c>
      <c r="BM260" s="226">
        <f t="shared" si="147"/>
        <v>4</v>
      </c>
      <c r="BN260" s="218">
        <f t="shared" si="145"/>
        <v>8</v>
      </c>
      <c r="BO260" s="472" t="s">
        <v>97</v>
      </c>
      <c r="BP260" s="472" t="s">
        <v>102</v>
      </c>
      <c r="BQ260" s="472" t="s">
        <v>97</v>
      </c>
      <c r="BR260" s="472" t="s">
        <v>102</v>
      </c>
      <c r="BS260" s="472" t="s">
        <v>97</v>
      </c>
      <c r="BT260" s="472" t="s">
        <v>102</v>
      </c>
      <c r="BU260" s="472" t="s">
        <v>97</v>
      </c>
      <c r="BV260" s="472" t="s">
        <v>102</v>
      </c>
      <c r="BW260" s="472" t="s">
        <v>97</v>
      </c>
      <c r="BX260" s="472" t="s">
        <v>102</v>
      </c>
      <c r="BY260" s="472" t="s">
        <v>97</v>
      </c>
      <c r="BZ260" s="472" t="s">
        <v>102</v>
      </c>
      <c r="CA260" s="472" t="s">
        <v>97</v>
      </c>
      <c r="CB260" s="472" t="s">
        <v>102</v>
      </c>
      <c r="CC260" s="472" t="s">
        <v>97</v>
      </c>
      <c r="CD260" s="472" t="s">
        <v>102</v>
      </c>
      <c r="CE260" s="472" t="s">
        <v>97</v>
      </c>
      <c r="CF260" s="472" t="s">
        <v>102</v>
      </c>
      <c r="CG260" s="472" t="s">
        <v>97</v>
      </c>
      <c r="CH260" s="472" t="s">
        <v>102</v>
      </c>
      <c r="CI260" s="472" t="s">
        <v>97</v>
      </c>
      <c r="CJ260" s="472" t="s">
        <v>102</v>
      </c>
      <c r="CK260" s="472" t="s">
        <v>97</v>
      </c>
      <c r="CL260" s="472" t="s">
        <v>102</v>
      </c>
      <c r="CM260" s="472" t="s">
        <v>97</v>
      </c>
      <c r="CN260" s="472" t="s">
        <v>102</v>
      </c>
      <c r="CO260" s="472" t="s">
        <v>97</v>
      </c>
      <c r="CP260" s="472" t="s">
        <v>102</v>
      </c>
      <c r="CQ260" s="472" t="s">
        <v>97</v>
      </c>
      <c r="CR260" s="472" t="s">
        <v>102</v>
      </c>
      <c r="CS260" s="472" t="s">
        <v>97</v>
      </c>
      <c r="CT260" s="472" t="s">
        <v>102</v>
      </c>
      <c r="CU260" s="472" t="s">
        <v>97</v>
      </c>
      <c r="CV260" s="472" t="s">
        <v>102</v>
      </c>
      <c r="CW260" s="472" t="s">
        <v>97</v>
      </c>
      <c r="CX260" s="472" t="s">
        <v>102</v>
      </c>
      <c r="CY260" s="472" t="s">
        <v>97</v>
      </c>
      <c r="CZ260" s="472" t="s">
        <v>102</v>
      </c>
      <c r="DA260" s="472" t="s">
        <v>97</v>
      </c>
      <c r="DB260" s="472" t="s">
        <v>102</v>
      </c>
      <c r="DC260" s="472" t="s">
        <v>97</v>
      </c>
      <c r="DD260" s="472" t="s">
        <v>102</v>
      </c>
      <c r="DE260" s="472" t="s">
        <v>97</v>
      </c>
      <c r="DF260" s="472" t="s">
        <v>102</v>
      </c>
      <c r="DG260" s="472" t="s">
        <v>97</v>
      </c>
      <c r="DH260" s="472" t="s">
        <v>102</v>
      </c>
      <c r="DI260" s="472" t="s">
        <v>97</v>
      </c>
      <c r="DJ260" s="472" t="s">
        <v>102</v>
      </c>
      <c r="DK260" s="472" t="s">
        <v>97</v>
      </c>
      <c r="DL260" s="472" t="s">
        <v>102</v>
      </c>
      <c r="DM260" s="472" t="s">
        <v>97</v>
      </c>
      <c r="DN260" s="472" t="s">
        <v>102</v>
      </c>
      <c r="DO260" s="472" t="s">
        <v>97</v>
      </c>
      <c r="DP260" s="472" t="s">
        <v>102</v>
      </c>
      <c r="DQ260" s="472" t="s">
        <v>97</v>
      </c>
      <c r="DR260" s="472" t="s">
        <v>102</v>
      </c>
      <c r="DS260" s="472" t="s">
        <v>97</v>
      </c>
      <c r="DT260" s="472" t="s">
        <v>102</v>
      </c>
      <c r="DU260" s="472" t="s">
        <v>97</v>
      </c>
      <c r="DV260" s="472" t="s">
        <v>102</v>
      </c>
      <c r="DW260" s="472" t="s">
        <v>97</v>
      </c>
      <c r="DX260" s="472" t="s">
        <v>102</v>
      </c>
      <c r="DY260" s="472" t="s">
        <v>97</v>
      </c>
      <c r="DZ260" s="472" t="s">
        <v>102</v>
      </c>
      <c r="EA260" s="472" t="s">
        <v>97</v>
      </c>
      <c r="EB260" s="472" t="s">
        <v>102</v>
      </c>
      <c r="EC260" s="472" t="s">
        <v>97</v>
      </c>
      <c r="ED260" s="472" t="s">
        <v>102</v>
      </c>
      <c r="EE260" s="472" t="s">
        <v>97</v>
      </c>
      <c r="EF260" s="472" t="s">
        <v>102</v>
      </c>
      <c r="EG260" s="472" t="s">
        <v>97</v>
      </c>
      <c r="EH260" s="472" t="s">
        <v>102</v>
      </c>
      <c r="EI260" s="472" t="s">
        <v>97</v>
      </c>
      <c r="EJ260" s="472" t="s">
        <v>102</v>
      </c>
      <c r="EK260" s="472" t="s">
        <v>97</v>
      </c>
      <c r="EL260" s="472" t="s">
        <v>102</v>
      </c>
      <c r="EM260" s="472" t="s">
        <v>97</v>
      </c>
      <c r="EN260" s="472" t="s">
        <v>102</v>
      </c>
      <c r="EO260" s="472" t="s">
        <v>97</v>
      </c>
      <c r="EP260" s="472" t="s">
        <v>102</v>
      </c>
      <c r="EQ260" s="217" t="s">
        <v>97</v>
      </c>
      <c r="ER260" s="217" t="s">
        <v>102</v>
      </c>
      <c r="ES260" s="217" t="s">
        <v>97</v>
      </c>
      <c r="ET260" s="217" t="s">
        <v>102</v>
      </c>
      <c r="EU260" s="217" t="s">
        <v>97</v>
      </c>
      <c r="EV260" s="217" t="s">
        <v>102</v>
      </c>
      <c r="EW260" s="217"/>
      <c r="EX260" s="217"/>
      <c r="EY260" s="217"/>
      <c r="EZ260" s="217"/>
      <c r="FA260" s="217"/>
      <c r="FB260" s="227"/>
      <c r="FC260" s="304"/>
      <c r="FD260" s="297"/>
      <c r="FE260" s="297"/>
      <c r="FF260" s="297"/>
      <c r="FG260" s="297"/>
      <c r="FH260" s="297"/>
      <c r="FI260" s="236" t="s">
        <v>181</v>
      </c>
      <c r="FJ260" s="217" t="s">
        <v>287</v>
      </c>
      <c r="FK260" s="217" t="s">
        <v>110</v>
      </c>
      <c r="FL260" s="217"/>
      <c r="FM260" s="217"/>
      <c r="FN260" s="217"/>
      <c r="FO260" s="217"/>
      <c r="FP260" s="227"/>
      <c r="FQ260" s="227"/>
      <c r="FR260" s="386" t="s">
        <v>181</v>
      </c>
      <c r="FS260" s="387" t="s">
        <v>110</v>
      </c>
      <c r="FT260" s="391" t="s">
        <v>287</v>
      </c>
      <c r="FU260" s="309" t="s">
        <v>181</v>
      </c>
      <c r="FV260" s="309" t="s">
        <v>110</v>
      </c>
      <c r="FW260" s="227" t="s">
        <v>313</v>
      </c>
      <c r="FX260" s="386"/>
      <c r="FY260" s="387"/>
      <c r="FZ260" s="387"/>
      <c r="GA260" s="387"/>
      <c r="GB260" s="387"/>
      <c r="GC260" s="719"/>
      <c r="GD260" s="236"/>
      <c r="GE260" s="309"/>
      <c r="GF260" s="217"/>
      <c r="GG260" s="217"/>
      <c r="GH260" s="217"/>
      <c r="GI260" s="217"/>
      <c r="GJ260" s="217"/>
      <c r="GK260" s="217"/>
      <c r="GL260" s="217"/>
      <c r="GM260" s="217"/>
      <c r="GN260" s="217"/>
      <c r="GO260" s="217"/>
      <c r="GP260" s="217"/>
      <c r="GQ260" s="217"/>
      <c r="GR260" s="217"/>
      <c r="GS260" s="217"/>
      <c r="GT260" s="217"/>
      <c r="GU260" s="217"/>
      <c r="GV260" s="217"/>
      <c r="GW260" s="217"/>
      <c r="GX260" s="217"/>
      <c r="GY260" s="217"/>
      <c r="GZ260" s="217"/>
      <c r="HA260" s="217"/>
      <c r="HB260" s="217"/>
      <c r="HC260" s="227"/>
      <c r="HD260" s="236"/>
      <c r="HE260" s="217"/>
      <c r="HF260" s="217"/>
      <c r="HG260" s="217"/>
      <c r="HH260" s="217"/>
      <c r="HI260" s="217"/>
      <c r="HJ260" s="217"/>
      <c r="HK260" s="217"/>
      <c r="HL260" s="217"/>
      <c r="HM260" s="217"/>
      <c r="HN260" s="217"/>
      <c r="HO260" s="227"/>
      <c r="HP260" s="1060"/>
      <c r="HQ260" s="1060"/>
      <c r="HR260" s="1060"/>
      <c r="HS260" s="1060"/>
      <c r="HT260" s="1060"/>
      <c r="HU260" s="1060"/>
      <c r="HV260" s="1060"/>
      <c r="HW260" s="1060"/>
      <c r="HX260" s="1060"/>
      <c r="HY260" s="1060"/>
      <c r="HZ260" s="1060"/>
      <c r="IA260" s="1060"/>
      <c r="IB260" s="1060"/>
      <c r="IC260" s="1060"/>
      <c r="ID260" s="1060"/>
      <c r="IE260" s="1060"/>
      <c r="IF260" s="1060"/>
      <c r="IG260" s="1060"/>
      <c r="IH260" s="1060"/>
      <c r="II260" s="1060"/>
      <c r="IJ260" s="1060"/>
      <c r="IK260" s="1060"/>
      <c r="IL260" s="1060"/>
      <c r="IM260" s="1060"/>
    </row>
    <row r="261" spans="1:247" s="221" customFormat="1" ht="14.45" customHeight="1" thickBot="1" x14ac:dyDescent="0.3">
      <c r="A261" s="210">
        <v>260</v>
      </c>
      <c r="B261" s="210" t="s">
        <v>1813</v>
      </c>
      <c r="C261" s="210" t="s">
        <v>1814</v>
      </c>
      <c r="D261" s="412" t="s">
        <v>3969</v>
      </c>
      <c r="E261" s="1364" t="s">
        <v>4394</v>
      </c>
      <c r="F261" s="210">
        <v>9613978500</v>
      </c>
      <c r="G261" s="222" t="s">
        <v>96</v>
      </c>
      <c r="H261" s="1136">
        <v>30510</v>
      </c>
      <c r="I261" s="210">
        <v>41</v>
      </c>
      <c r="J261" s="210"/>
      <c r="K261" s="213" t="s">
        <v>489</v>
      </c>
      <c r="L261" s="213"/>
      <c r="M261" s="252" t="s">
        <v>1494</v>
      </c>
      <c r="N261" s="252"/>
      <c r="O261" s="252"/>
      <c r="P261" s="252"/>
      <c r="Q261" s="213" t="s">
        <v>1541</v>
      </c>
      <c r="R261" s="213"/>
      <c r="S261" s="213">
        <v>2012</v>
      </c>
      <c r="T261" s="213"/>
      <c r="U261" s="214" t="s">
        <v>491</v>
      </c>
      <c r="V261" s="214"/>
      <c r="W261" s="214" t="s">
        <v>101</v>
      </c>
      <c r="X261" s="214"/>
      <c r="Y261" s="214" t="s">
        <v>102</v>
      </c>
      <c r="Z261" s="214"/>
      <c r="AA261" s="214" t="s">
        <v>300</v>
      </c>
      <c r="AB261" s="214"/>
      <c r="AC261" s="214"/>
      <c r="AD261" s="214"/>
      <c r="AE261" s="214" t="s">
        <v>1818</v>
      </c>
      <c r="AF261" s="472" t="s">
        <v>117</v>
      </c>
      <c r="AG261" s="472" t="s">
        <v>151</v>
      </c>
      <c r="AH261" s="213" t="s">
        <v>119</v>
      </c>
      <c r="AI261" s="503" t="s">
        <v>98</v>
      </c>
      <c r="AJ261" s="213" t="s">
        <v>1819</v>
      </c>
      <c r="AK261" s="1140">
        <v>45516</v>
      </c>
      <c r="AL261" s="309" t="s">
        <v>102</v>
      </c>
      <c r="AM261" s="309" t="s">
        <v>1820</v>
      </c>
      <c r="AN261" s="252" t="s">
        <v>807</v>
      </c>
      <c r="AO261" s="253" t="s">
        <v>122</v>
      </c>
      <c r="AP261" s="215" t="s">
        <v>1438</v>
      </c>
      <c r="AQ261" s="215" t="s">
        <v>515</v>
      </c>
      <c r="AR261" s="216" t="s">
        <v>515</v>
      </c>
      <c r="AS261" s="213" t="s">
        <v>97</v>
      </c>
      <c r="AT261" s="472" t="s">
        <v>102</v>
      </c>
      <c r="AU261" s="217" t="s">
        <v>311</v>
      </c>
      <c r="AV261" s="326" t="s">
        <v>1133</v>
      </c>
      <c r="AW261" s="210" t="s">
        <v>1364</v>
      </c>
      <c r="AX261" s="999" t="s">
        <v>1133</v>
      </c>
      <c r="AY261" s="210" t="s">
        <v>1133</v>
      </c>
      <c r="AZ261" s="210" t="s">
        <v>177</v>
      </c>
      <c r="BA261" s="210" t="s">
        <v>576</v>
      </c>
      <c r="BB261" s="210" t="s">
        <v>577</v>
      </c>
      <c r="BC261" s="326"/>
      <c r="BD261" s="227" t="s">
        <v>359</v>
      </c>
      <c r="BE261" s="228">
        <v>0</v>
      </c>
      <c r="BF261" s="251">
        <v>0</v>
      </c>
      <c r="BG261" s="250">
        <v>0</v>
      </c>
      <c r="BH261" s="219">
        <v>7.5</v>
      </c>
      <c r="BI261" s="219">
        <v>7.5</v>
      </c>
      <c r="BJ261" s="225">
        <v>4.5</v>
      </c>
      <c r="BK261" s="225">
        <v>4.5</v>
      </c>
      <c r="BL261" s="218">
        <f t="shared" si="146"/>
        <v>12</v>
      </c>
      <c r="BM261" s="226">
        <f t="shared" si="147"/>
        <v>12</v>
      </c>
      <c r="BN261" s="219">
        <f t="shared" si="145"/>
        <v>0</v>
      </c>
      <c r="BO261" s="472" t="s">
        <v>97</v>
      </c>
      <c r="BP261" s="472" t="s">
        <v>102</v>
      </c>
      <c r="BQ261" s="472" t="s">
        <v>97</v>
      </c>
      <c r="BR261" s="472" t="s">
        <v>102</v>
      </c>
      <c r="BS261" s="472" t="s">
        <v>97</v>
      </c>
      <c r="BT261" s="472" t="s">
        <v>102</v>
      </c>
      <c r="BU261" s="472" t="s">
        <v>97</v>
      </c>
      <c r="BV261" s="472" t="s">
        <v>102</v>
      </c>
      <c r="BW261" s="472" t="s">
        <v>97</v>
      </c>
      <c r="BX261" s="472" t="s">
        <v>102</v>
      </c>
      <c r="BY261" s="472" t="s">
        <v>97</v>
      </c>
      <c r="BZ261" s="472" t="s">
        <v>102</v>
      </c>
      <c r="CA261" s="472" t="s">
        <v>97</v>
      </c>
      <c r="CB261" s="472" t="s">
        <v>102</v>
      </c>
      <c r="CC261" s="472" t="s">
        <v>97</v>
      </c>
      <c r="CD261" s="472" t="s">
        <v>102</v>
      </c>
      <c r="CE261" s="472" t="s">
        <v>97</v>
      </c>
      <c r="CF261" s="472" t="s">
        <v>102</v>
      </c>
      <c r="CG261" s="472" t="s">
        <v>97</v>
      </c>
      <c r="CH261" s="472" t="s">
        <v>102</v>
      </c>
      <c r="CI261" s="472" t="s">
        <v>97</v>
      </c>
      <c r="CJ261" s="472" t="s">
        <v>102</v>
      </c>
      <c r="CK261" s="472" t="s">
        <v>97</v>
      </c>
      <c r="CL261" s="472" t="s">
        <v>102</v>
      </c>
      <c r="CM261" s="472" t="s">
        <v>97</v>
      </c>
      <c r="CN261" s="472" t="s">
        <v>102</v>
      </c>
      <c r="CO261" s="472" t="s">
        <v>97</v>
      </c>
      <c r="CP261" s="472" t="s">
        <v>102</v>
      </c>
      <c r="CQ261" s="472" t="s">
        <v>97</v>
      </c>
      <c r="CR261" s="472" t="s">
        <v>102</v>
      </c>
      <c r="CS261" s="472" t="s">
        <v>97</v>
      </c>
      <c r="CT261" s="472" t="s">
        <v>102</v>
      </c>
      <c r="CU261" s="472" t="s">
        <v>97</v>
      </c>
      <c r="CV261" s="472" t="s">
        <v>102</v>
      </c>
      <c r="CW261" s="472" t="s">
        <v>97</v>
      </c>
      <c r="CX261" s="472" t="s">
        <v>102</v>
      </c>
      <c r="CY261" s="472" t="s">
        <v>97</v>
      </c>
      <c r="CZ261" s="472" t="s">
        <v>102</v>
      </c>
      <c r="DA261" s="472" t="s">
        <v>97</v>
      </c>
      <c r="DB261" s="472" t="s">
        <v>102</v>
      </c>
      <c r="DC261" s="472" t="s">
        <v>97</v>
      </c>
      <c r="DD261" s="472" t="s">
        <v>102</v>
      </c>
      <c r="DE261" s="472" t="s">
        <v>97</v>
      </c>
      <c r="DF261" s="472" t="s">
        <v>102</v>
      </c>
      <c r="DG261" s="472" t="s">
        <v>97</v>
      </c>
      <c r="DH261" s="472" t="s">
        <v>102</v>
      </c>
      <c r="DI261" s="472" t="s">
        <v>97</v>
      </c>
      <c r="DJ261" s="472" t="s">
        <v>102</v>
      </c>
      <c r="DK261" s="472" t="s">
        <v>97</v>
      </c>
      <c r="DL261" s="472" t="s">
        <v>102</v>
      </c>
      <c r="DM261" s="472" t="s">
        <v>97</v>
      </c>
      <c r="DN261" s="472" t="s">
        <v>102</v>
      </c>
      <c r="DO261" s="472" t="s">
        <v>97</v>
      </c>
      <c r="DP261" s="472" t="s">
        <v>102</v>
      </c>
      <c r="DQ261" s="472" t="s">
        <v>97</v>
      </c>
      <c r="DR261" s="472" t="s">
        <v>102</v>
      </c>
      <c r="DS261" s="472" t="s">
        <v>97</v>
      </c>
      <c r="DT261" s="472" t="s">
        <v>102</v>
      </c>
      <c r="DU261" s="472" t="s">
        <v>97</v>
      </c>
      <c r="DV261" s="472" t="s">
        <v>102</v>
      </c>
      <c r="DW261" s="472" t="s">
        <v>97</v>
      </c>
      <c r="DX261" s="472" t="s">
        <v>102</v>
      </c>
      <c r="DY261" s="472" t="s">
        <v>97</v>
      </c>
      <c r="DZ261" s="472" t="s">
        <v>102</v>
      </c>
      <c r="EA261" s="472" t="s">
        <v>97</v>
      </c>
      <c r="EB261" s="472" t="s">
        <v>102</v>
      </c>
      <c r="EC261" s="472" t="s">
        <v>97</v>
      </c>
      <c r="ED261" s="472" t="s">
        <v>102</v>
      </c>
      <c r="EE261" s="472" t="s">
        <v>97</v>
      </c>
      <c r="EF261" s="472" t="s">
        <v>102</v>
      </c>
      <c r="EG261" s="472" t="s">
        <v>97</v>
      </c>
      <c r="EH261" s="472" t="s">
        <v>102</v>
      </c>
      <c r="EI261" s="472" t="s">
        <v>97</v>
      </c>
      <c r="EJ261" s="472" t="s">
        <v>102</v>
      </c>
      <c r="EK261" s="472" t="s">
        <v>97</v>
      </c>
      <c r="EL261" s="472" t="s">
        <v>102</v>
      </c>
      <c r="EM261" s="472" t="s">
        <v>97</v>
      </c>
      <c r="EN261" s="472" t="s">
        <v>102</v>
      </c>
      <c r="EO261" s="472" t="s">
        <v>97</v>
      </c>
      <c r="EP261" s="472" t="s">
        <v>102</v>
      </c>
      <c r="EQ261" s="217" t="s">
        <v>97</v>
      </c>
      <c r="ER261" s="217" t="s">
        <v>102</v>
      </c>
      <c r="ES261" s="217" t="s">
        <v>97</v>
      </c>
      <c r="ET261" s="217" t="s">
        <v>102</v>
      </c>
      <c r="EU261" s="217" t="s">
        <v>97</v>
      </c>
      <c r="EV261" s="217" t="s">
        <v>102</v>
      </c>
      <c r="EW261" s="217"/>
      <c r="EX261" s="217"/>
      <c r="EY261" s="217"/>
      <c r="EZ261" s="217"/>
      <c r="FA261" s="217"/>
      <c r="FB261" s="227"/>
      <c r="FC261" s="304"/>
      <c r="FD261" s="297"/>
      <c r="FE261" s="297"/>
      <c r="FF261" s="297"/>
      <c r="FG261" s="297"/>
      <c r="FH261" s="297"/>
      <c r="FI261" s="236" t="s">
        <v>181</v>
      </c>
      <c r="FJ261" s="217" t="s">
        <v>238</v>
      </c>
      <c r="FK261" s="217" t="s">
        <v>110</v>
      </c>
      <c r="FL261" s="217"/>
      <c r="FM261" s="217"/>
      <c r="FN261" s="217"/>
      <c r="FO261" s="217"/>
      <c r="FP261" s="227"/>
      <c r="FQ261" s="227"/>
      <c r="FR261" s="236" t="s">
        <v>181</v>
      </c>
      <c r="FS261" s="217" t="s">
        <v>110</v>
      </c>
      <c r="FT261" s="237" t="s">
        <v>314</v>
      </c>
      <c r="FU261" s="309" t="s">
        <v>181</v>
      </c>
      <c r="FV261" s="309" t="s">
        <v>110</v>
      </c>
      <c r="FW261" s="227" t="s">
        <v>143</v>
      </c>
      <c r="FX261" s="236"/>
      <c r="FY261" s="217"/>
      <c r="FZ261" s="217"/>
      <c r="GA261" s="217"/>
      <c r="GB261" s="217"/>
      <c r="GC261" s="227"/>
      <c r="GD261" s="236"/>
      <c r="GE261" s="309"/>
      <c r="GF261" s="217"/>
      <c r="GG261" s="217"/>
      <c r="GH261" s="217"/>
      <c r="GI261" s="217"/>
      <c r="GJ261" s="217"/>
      <c r="GK261" s="217"/>
      <c r="GL261" s="217"/>
      <c r="GM261" s="217"/>
      <c r="GN261" s="217"/>
      <c r="GO261" s="217"/>
      <c r="GP261" s="217"/>
      <c r="GQ261" s="217"/>
      <c r="GR261" s="217"/>
      <c r="GS261" s="217" t="s">
        <v>579</v>
      </c>
      <c r="GT261" s="217" t="s">
        <v>1517</v>
      </c>
      <c r="GU261" s="217"/>
      <c r="GV261" s="217"/>
      <c r="GW261" s="217"/>
      <c r="GX261" s="217" t="s">
        <v>181</v>
      </c>
      <c r="GY261" s="217" t="s">
        <v>110</v>
      </c>
      <c r="GZ261" s="217" t="s">
        <v>350</v>
      </c>
      <c r="HA261" s="217" t="s">
        <v>181</v>
      </c>
      <c r="HB261" s="217" t="s">
        <v>110</v>
      </c>
      <c r="HC261" s="227" t="s">
        <v>143</v>
      </c>
      <c r="HD261" s="236"/>
      <c r="HE261" s="217"/>
      <c r="HF261" s="217"/>
      <c r="HG261" s="217" t="s">
        <v>181</v>
      </c>
      <c r="HH261" s="217" t="s">
        <v>110</v>
      </c>
      <c r="HI261" s="217" t="s">
        <v>314</v>
      </c>
      <c r="HJ261" s="217" t="s">
        <v>181</v>
      </c>
      <c r="HK261" s="217"/>
      <c r="HL261" s="217" t="s">
        <v>143</v>
      </c>
      <c r="HM261" s="217"/>
      <c r="HN261" s="217" t="s">
        <v>110</v>
      </c>
      <c r="HO261" s="227"/>
      <c r="HP261" s="1060"/>
      <c r="HQ261" s="1060"/>
      <c r="HR261" s="1060"/>
      <c r="HS261" s="1060"/>
      <c r="HT261" s="1060"/>
      <c r="HU261" s="1060"/>
      <c r="HV261" s="1060"/>
      <c r="HW261" s="1060"/>
      <c r="HX261" s="1060"/>
      <c r="HY261" s="1060"/>
      <c r="HZ261" s="1060"/>
      <c r="IA261" s="1060"/>
      <c r="IB261" s="1060"/>
      <c r="IC261" s="1060"/>
      <c r="ID261" s="1060"/>
      <c r="IE261" s="1060"/>
      <c r="IF261" s="1060"/>
      <c r="IG261" s="1060"/>
      <c r="IH261" s="1060"/>
      <c r="II261" s="1060"/>
      <c r="IJ261" s="1060"/>
      <c r="IK261" s="1060"/>
      <c r="IL261" s="1060"/>
      <c r="IM261" s="1060"/>
    </row>
    <row r="262" spans="1:247" s="221" customFormat="1" ht="14.45" customHeight="1" thickBot="1" x14ac:dyDescent="0.3">
      <c r="A262" s="210">
        <v>261</v>
      </c>
      <c r="B262" s="210" t="s">
        <v>1816</v>
      </c>
      <c r="C262" s="210" t="s">
        <v>1817</v>
      </c>
      <c r="D262" s="412" t="s">
        <v>3970</v>
      </c>
      <c r="E262" s="1364" t="s">
        <v>4395</v>
      </c>
      <c r="F262" s="210">
        <v>96171934985</v>
      </c>
      <c r="G262" s="222" t="s">
        <v>96</v>
      </c>
      <c r="H262" s="1136">
        <v>35000</v>
      </c>
      <c r="I262" s="210">
        <v>29</v>
      </c>
      <c r="J262" s="210"/>
      <c r="K262" s="213" t="s">
        <v>489</v>
      </c>
      <c r="L262" s="213"/>
      <c r="M262" s="252" t="s">
        <v>1377</v>
      </c>
      <c r="N262" s="252"/>
      <c r="O262" s="252"/>
      <c r="P262" s="252"/>
      <c r="Q262" s="213" t="s">
        <v>1541</v>
      </c>
      <c r="R262" s="213"/>
      <c r="S262" s="213">
        <v>2018</v>
      </c>
      <c r="T262" s="213"/>
      <c r="U262" s="214" t="s">
        <v>491</v>
      </c>
      <c r="V262" s="214"/>
      <c r="W262" s="214" t="s">
        <v>511</v>
      </c>
      <c r="X262" s="214"/>
      <c r="Y262" s="214" t="s">
        <v>102</v>
      </c>
      <c r="Z262" s="214"/>
      <c r="AA262" s="214" t="s">
        <v>191</v>
      </c>
      <c r="AB262" s="214"/>
      <c r="AC262" s="214"/>
      <c r="AD262" s="214"/>
      <c r="AE262" s="214" t="s">
        <v>1360</v>
      </c>
      <c r="AF262" s="472" t="s">
        <v>103</v>
      </c>
      <c r="AG262" s="472" t="s">
        <v>414</v>
      </c>
      <c r="AH262" s="213" t="s">
        <v>105</v>
      </c>
      <c r="AI262" s="503" t="s">
        <v>102</v>
      </c>
      <c r="AJ262" s="213" t="s">
        <v>102</v>
      </c>
      <c r="AK262" s="1140">
        <v>45497</v>
      </c>
      <c r="AL262" s="309" t="s">
        <v>102</v>
      </c>
      <c r="AM262" s="309" t="s">
        <v>102</v>
      </c>
      <c r="AN262" s="252" t="s">
        <v>115</v>
      </c>
      <c r="AO262" s="253" t="s">
        <v>122</v>
      </c>
      <c r="AP262" s="215" t="s">
        <v>110</v>
      </c>
      <c r="AQ262" s="215" t="s">
        <v>482</v>
      </c>
      <c r="AR262" s="216">
        <v>135</v>
      </c>
      <c r="AS262" s="213" t="s">
        <v>97</v>
      </c>
      <c r="AT262" s="472" t="s">
        <v>102</v>
      </c>
      <c r="AU262" s="217" t="s">
        <v>102</v>
      </c>
      <c r="AV262" s="326" t="s">
        <v>1133</v>
      </c>
      <c r="AW262" s="210" t="s">
        <v>1364</v>
      </c>
      <c r="AX262" s="999" t="s">
        <v>1133</v>
      </c>
      <c r="AY262" s="210" t="s">
        <v>1133</v>
      </c>
      <c r="AZ262" s="210" t="s">
        <v>177</v>
      </c>
      <c r="BA262" s="210" t="s">
        <v>178</v>
      </c>
      <c r="BB262" s="210" t="s">
        <v>179</v>
      </c>
      <c r="BC262" s="326"/>
      <c r="BD262" s="227" t="s">
        <v>1823</v>
      </c>
      <c r="BE262" s="228">
        <v>0</v>
      </c>
      <c r="BF262" s="251">
        <v>0</v>
      </c>
      <c r="BG262" s="250">
        <v>0</v>
      </c>
      <c r="BH262" s="219">
        <v>7.5</v>
      </c>
      <c r="BI262" s="219">
        <v>7.5</v>
      </c>
      <c r="BJ262" s="225">
        <v>4.5</v>
      </c>
      <c r="BK262" s="225">
        <v>4.5</v>
      </c>
      <c r="BL262" s="218">
        <f t="shared" si="146"/>
        <v>12</v>
      </c>
      <c r="BM262" s="226">
        <f t="shared" si="147"/>
        <v>12</v>
      </c>
      <c r="BN262" s="219">
        <f t="shared" si="145"/>
        <v>0</v>
      </c>
      <c r="BO262" s="472" t="s">
        <v>97</v>
      </c>
      <c r="BP262" s="472" t="s">
        <v>102</v>
      </c>
      <c r="BQ262" s="472" t="s">
        <v>97</v>
      </c>
      <c r="BR262" s="472" t="s">
        <v>102</v>
      </c>
      <c r="BS262" s="472" t="s">
        <v>97</v>
      </c>
      <c r="BT262" s="472" t="s">
        <v>102</v>
      </c>
      <c r="BU262" s="472" t="s">
        <v>97</v>
      </c>
      <c r="BV262" s="472" t="s">
        <v>102</v>
      </c>
      <c r="BW262" s="472" t="s">
        <v>97</v>
      </c>
      <c r="BX262" s="472" t="s">
        <v>102</v>
      </c>
      <c r="BY262" s="472" t="s">
        <v>97</v>
      </c>
      <c r="BZ262" s="472" t="s">
        <v>102</v>
      </c>
      <c r="CA262" s="472" t="s">
        <v>97</v>
      </c>
      <c r="CB262" s="472" t="s">
        <v>102</v>
      </c>
      <c r="CC262" s="472" t="s">
        <v>97</v>
      </c>
      <c r="CD262" s="472" t="s">
        <v>102</v>
      </c>
      <c r="CE262" s="472" t="s">
        <v>97</v>
      </c>
      <c r="CF262" s="472" t="s">
        <v>102</v>
      </c>
      <c r="CG262" s="472" t="s">
        <v>97</v>
      </c>
      <c r="CH262" s="472" t="s">
        <v>102</v>
      </c>
      <c r="CI262" s="472" t="s">
        <v>97</v>
      </c>
      <c r="CJ262" s="472" t="s">
        <v>102</v>
      </c>
      <c r="CK262" s="472" t="s">
        <v>97</v>
      </c>
      <c r="CL262" s="472" t="s">
        <v>102</v>
      </c>
      <c r="CM262" s="472" t="s">
        <v>97</v>
      </c>
      <c r="CN262" s="472" t="s">
        <v>102</v>
      </c>
      <c r="CO262" s="472" t="s">
        <v>97</v>
      </c>
      <c r="CP262" s="472" t="s">
        <v>102</v>
      </c>
      <c r="CQ262" s="472" t="s">
        <v>97</v>
      </c>
      <c r="CR262" s="472" t="s">
        <v>102</v>
      </c>
      <c r="CS262" s="472" t="s">
        <v>97</v>
      </c>
      <c r="CT262" s="472" t="s">
        <v>102</v>
      </c>
      <c r="CU262" s="472" t="s">
        <v>97</v>
      </c>
      <c r="CV262" s="472" t="s">
        <v>102</v>
      </c>
      <c r="CW262" s="472" t="s">
        <v>97</v>
      </c>
      <c r="CX262" s="472" t="s">
        <v>102</v>
      </c>
      <c r="CY262" s="472" t="s">
        <v>97</v>
      </c>
      <c r="CZ262" s="472" t="s">
        <v>102</v>
      </c>
      <c r="DA262" s="472" t="s">
        <v>97</v>
      </c>
      <c r="DB262" s="472" t="s">
        <v>102</v>
      </c>
      <c r="DC262" s="472" t="s">
        <v>97</v>
      </c>
      <c r="DD262" s="472" t="s">
        <v>102</v>
      </c>
      <c r="DE262" s="472" t="s">
        <v>97</v>
      </c>
      <c r="DF262" s="472" t="s">
        <v>102</v>
      </c>
      <c r="DG262" s="472" t="s">
        <v>97</v>
      </c>
      <c r="DH262" s="472" t="s">
        <v>102</v>
      </c>
      <c r="DI262" s="472" t="s">
        <v>97</v>
      </c>
      <c r="DJ262" s="472" t="s">
        <v>102</v>
      </c>
      <c r="DK262" s="472" t="s">
        <v>97</v>
      </c>
      <c r="DL262" s="472" t="s">
        <v>102</v>
      </c>
      <c r="DM262" s="472" t="s">
        <v>97</v>
      </c>
      <c r="DN262" s="472" t="s">
        <v>102</v>
      </c>
      <c r="DO262" s="472" t="s">
        <v>97</v>
      </c>
      <c r="DP262" s="472" t="s">
        <v>102</v>
      </c>
      <c r="DQ262" s="472" t="s">
        <v>97</v>
      </c>
      <c r="DR262" s="472" t="s">
        <v>102</v>
      </c>
      <c r="DS262" s="472" t="s">
        <v>97</v>
      </c>
      <c r="DT262" s="472" t="s">
        <v>102</v>
      </c>
      <c r="DU262" s="472" t="s">
        <v>97</v>
      </c>
      <c r="DV262" s="472" t="s">
        <v>102</v>
      </c>
      <c r="DW262" s="472" t="s">
        <v>97</v>
      </c>
      <c r="DX262" s="472" t="s">
        <v>102</v>
      </c>
      <c r="DY262" s="472" t="s">
        <v>97</v>
      </c>
      <c r="DZ262" s="472" t="s">
        <v>102</v>
      </c>
      <c r="EA262" s="472" t="s">
        <v>97</v>
      </c>
      <c r="EB262" s="472" t="s">
        <v>102</v>
      </c>
      <c r="EC262" s="472" t="s">
        <v>97</v>
      </c>
      <c r="ED262" s="472" t="s">
        <v>102</v>
      </c>
      <c r="EE262" s="472" t="s">
        <v>97</v>
      </c>
      <c r="EF262" s="472" t="s">
        <v>102</v>
      </c>
      <c r="EG262" s="472" t="s">
        <v>97</v>
      </c>
      <c r="EH262" s="472" t="s">
        <v>102</v>
      </c>
      <c r="EI262" s="472" t="s">
        <v>97</v>
      </c>
      <c r="EJ262" s="472" t="s">
        <v>102</v>
      </c>
      <c r="EK262" s="472" t="s">
        <v>97</v>
      </c>
      <c r="EL262" s="472" t="s">
        <v>102</v>
      </c>
      <c r="EM262" s="472" t="s">
        <v>97</v>
      </c>
      <c r="EN262" s="472" t="s">
        <v>102</v>
      </c>
      <c r="EO262" s="472" t="s">
        <v>97</v>
      </c>
      <c r="EP262" s="472" t="s">
        <v>102</v>
      </c>
      <c r="EQ262" s="217" t="s">
        <v>97</v>
      </c>
      <c r="ER262" s="217" t="s">
        <v>102</v>
      </c>
      <c r="ES262" s="217" t="s">
        <v>97</v>
      </c>
      <c r="ET262" s="217" t="s">
        <v>102</v>
      </c>
      <c r="EU262" s="217" t="s">
        <v>97</v>
      </c>
      <c r="EV262" s="217" t="s">
        <v>102</v>
      </c>
      <c r="EW262" s="217"/>
      <c r="EX262" s="217"/>
      <c r="EY262" s="217"/>
      <c r="EZ262" s="217"/>
      <c r="FA262" s="217"/>
      <c r="FB262" s="227"/>
      <c r="FC262" s="304"/>
      <c r="FD262" s="297"/>
      <c r="FE262" s="297"/>
      <c r="FF262" s="297"/>
      <c r="FG262" s="297"/>
      <c r="FH262" s="297"/>
      <c r="FI262" s="236" t="s">
        <v>181</v>
      </c>
      <c r="FJ262" s="217" t="s">
        <v>143</v>
      </c>
      <c r="FK262" s="217" t="s">
        <v>110</v>
      </c>
      <c r="FL262" s="217"/>
      <c r="FM262" s="217"/>
      <c r="FN262" s="217"/>
      <c r="FO262" s="217"/>
      <c r="FP262" s="227"/>
      <c r="FQ262" s="227"/>
      <c r="FR262" s="236" t="s">
        <v>181</v>
      </c>
      <c r="FS262" s="217" t="s">
        <v>110</v>
      </c>
      <c r="FT262" s="237" t="s">
        <v>287</v>
      </c>
      <c r="FU262" s="309" t="s">
        <v>181</v>
      </c>
      <c r="FV262" s="309" t="s">
        <v>110</v>
      </c>
      <c r="FW262" s="227" t="s">
        <v>143</v>
      </c>
      <c r="FX262" s="236"/>
      <c r="FY262" s="217"/>
      <c r="FZ262" s="217"/>
      <c r="GA262" s="217"/>
      <c r="GB262" s="217"/>
      <c r="GC262" s="227"/>
      <c r="GD262" s="236"/>
      <c r="GE262" s="309"/>
      <c r="GF262" s="217"/>
      <c r="GG262" s="217"/>
      <c r="GH262" s="217"/>
      <c r="GI262" s="217"/>
      <c r="GJ262" s="217"/>
      <c r="GK262" s="217"/>
      <c r="GL262" s="217"/>
      <c r="GM262" s="217"/>
      <c r="GN262" s="217"/>
      <c r="GO262" s="217"/>
      <c r="GP262" s="217"/>
      <c r="GQ262" s="217"/>
      <c r="GR262" s="217"/>
      <c r="GS262" s="217" t="s">
        <v>579</v>
      </c>
      <c r="GT262" s="217" t="s">
        <v>526</v>
      </c>
      <c r="GU262" s="217" t="s">
        <v>181</v>
      </c>
      <c r="GV262" s="217" t="s">
        <v>110</v>
      </c>
      <c r="GW262" s="217" t="s">
        <v>287</v>
      </c>
      <c r="GX262" s="217" t="s">
        <v>181</v>
      </c>
      <c r="GY262" s="217" t="s">
        <v>110</v>
      </c>
      <c r="GZ262" s="217" t="s">
        <v>314</v>
      </c>
      <c r="HA262" s="217"/>
      <c r="HB262" s="217"/>
      <c r="HC262" s="227"/>
      <c r="HD262" s="236"/>
      <c r="HE262" s="217"/>
      <c r="HF262" s="217"/>
      <c r="HG262" s="217"/>
      <c r="HH262" s="217"/>
      <c r="HI262" s="217"/>
      <c r="HJ262" s="217" t="s">
        <v>181</v>
      </c>
      <c r="HK262" s="217" t="s">
        <v>110</v>
      </c>
      <c r="HL262" s="217" t="s">
        <v>287</v>
      </c>
      <c r="HM262" s="217" t="s">
        <v>181</v>
      </c>
      <c r="HN262" s="217" t="s">
        <v>110</v>
      </c>
      <c r="HO262" s="227" t="s">
        <v>287</v>
      </c>
      <c r="HP262" s="1060"/>
      <c r="HQ262" s="1060"/>
      <c r="HR262" s="1060"/>
      <c r="HS262" s="1060"/>
      <c r="HT262" s="1060"/>
      <c r="HU262" s="1060"/>
      <c r="HV262" s="1060"/>
      <c r="HW262" s="1060"/>
      <c r="HX262" s="1060"/>
      <c r="HY262" s="1060"/>
      <c r="HZ262" s="1060"/>
      <c r="IA262" s="1060"/>
      <c r="IB262" s="1060"/>
      <c r="IC262" s="1060"/>
      <c r="ID262" s="1060"/>
      <c r="IE262" s="1060" t="s">
        <v>1341</v>
      </c>
      <c r="IF262" s="1060"/>
      <c r="IG262" s="1060"/>
      <c r="IH262" s="1060"/>
      <c r="II262" s="1060"/>
      <c r="IJ262" s="1060"/>
      <c r="IK262" s="1060"/>
      <c r="IL262" s="1060"/>
      <c r="IM262" s="1060"/>
    </row>
    <row r="263" spans="1:247" s="221" customFormat="1" ht="14.45" customHeight="1" thickBot="1" x14ac:dyDescent="0.3">
      <c r="A263" s="210">
        <v>262</v>
      </c>
      <c r="B263" s="210" t="s">
        <v>1821</v>
      </c>
      <c r="C263" s="210" t="s">
        <v>1822</v>
      </c>
      <c r="D263" s="412" t="s">
        <v>3971</v>
      </c>
      <c r="E263" s="1364" t="s">
        <v>4396</v>
      </c>
      <c r="F263" s="210">
        <v>96171613718</v>
      </c>
      <c r="G263" s="222" t="s">
        <v>147</v>
      </c>
      <c r="H263" s="1136">
        <v>34517</v>
      </c>
      <c r="I263" s="210">
        <v>30</v>
      </c>
      <c r="J263" s="210"/>
      <c r="K263" s="213" t="s">
        <v>563</v>
      </c>
      <c r="L263" s="213"/>
      <c r="M263" s="252" t="s">
        <v>1597</v>
      </c>
      <c r="N263" s="252"/>
      <c r="O263" s="252"/>
      <c r="P263" s="252"/>
      <c r="Q263" s="213" t="s">
        <v>1598</v>
      </c>
      <c r="R263" s="213"/>
      <c r="S263" s="213">
        <v>2017</v>
      </c>
      <c r="T263" s="213"/>
      <c r="U263" s="214" t="s">
        <v>491</v>
      </c>
      <c r="V263" s="214"/>
      <c r="W263" s="214" t="s">
        <v>511</v>
      </c>
      <c r="X263" s="214"/>
      <c r="Y263" s="214" t="s">
        <v>102</v>
      </c>
      <c r="Z263" s="214"/>
      <c r="AA263" s="214" t="s">
        <v>419</v>
      </c>
      <c r="AB263" s="214"/>
      <c r="AC263" s="214"/>
      <c r="AD263" s="214"/>
      <c r="AE263" s="214" t="s">
        <v>1523</v>
      </c>
      <c r="AF263" s="472" t="s">
        <v>192</v>
      </c>
      <c r="AG263" s="472" t="s">
        <v>441</v>
      </c>
      <c r="AH263" s="213" t="s">
        <v>119</v>
      </c>
      <c r="AI263" s="503" t="s">
        <v>1827</v>
      </c>
      <c r="AJ263" s="213" t="s">
        <v>1828</v>
      </c>
      <c r="AK263" s="1140">
        <v>45506</v>
      </c>
      <c r="AL263" s="309" t="s">
        <v>1784</v>
      </c>
      <c r="AM263" s="309" t="s">
        <v>102</v>
      </c>
      <c r="AN263" s="252" t="s">
        <v>209</v>
      </c>
      <c r="AO263" s="253" t="s">
        <v>122</v>
      </c>
      <c r="AP263" s="215" t="s">
        <v>110</v>
      </c>
      <c r="AQ263" s="215" t="s">
        <v>482</v>
      </c>
      <c r="AR263" s="216">
        <v>120</v>
      </c>
      <c r="AS263" s="213" t="s">
        <v>97</v>
      </c>
      <c r="AT263" s="472" t="s">
        <v>102</v>
      </c>
      <c r="AU263" s="217" t="s">
        <v>1829</v>
      </c>
      <c r="AV263" s="326" t="s">
        <v>1133</v>
      </c>
      <c r="AW263" s="210" t="s">
        <v>1364</v>
      </c>
      <c r="AX263" s="999" t="s">
        <v>1133</v>
      </c>
      <c r="AY263" s="210" t="s">
        <v>1133</v>
      </c>
      <c r="AZ263" s="210" t="s">
        <v>177</v>
      </c>
      <c r="BA263" s="210" t="s">
        <v>576</v>
      </c>
      <c r="BB263" s="210" t="s">
        <v>577</v>
      </c>
      <c r="BC263" s="326"/>
      <c r="BD263" s="743" t="s">
        <v>1558</v>
      </c>
      <c r="BE263" s="228">
        <v>0</v>
      </c>
      <c r="BF263" s="251">
        <v>0</v>
      </c>
      <c r="BG263" s="250">
        <v>0</v>
      </c>
      <c r="BH263" s="219">
        <v>7.5</v>
      </c>
      <c r="BI263" s="219">
        <v>6</v>
      </c>
      <c r="BJ263" s="225">
        <v>0</v>
      </c>
      <c r="BK263" s="225">
        <v>0</v>
      </c>
      <c r="BL263" s="218">
        <f t="shared" si="146"/>
        <v>7.5</v>
      </c>
      <c r="BM263" s="226">
        <f t="shared" si="147"/>
        <v>6</v>
      </c>
      <c r="BN263" s="218">
        <f t="shared" si="145"/>
        <v>6</v>
      </c>
      <c r="BO263" s="472" t="s">
        <v>97</v>
      </c>
      <c r="BP263" s="472" t="s">
        <v>102</v>
      </c>
      <c r="BQ263" s="472" t="s">
        <v>97</v>
      </c>
      <c r="BR263" s="472" t="s">
        <v>102</v>
      </c>
      <c r="BS263" s="472" t="s">
        <v>97</v>
      </c>
      <c r="BT263" s="472" t="s">
        <v>102</v>
      </c>
      <c r="BU263" s="472" t="s">
        <v>97</v>
      </c>
      <c r="BV263" s="472" t="s">
        <v>102</v>
      </c>
      <c r="BW263" s="472" t="s">
        <v>97</v>
      </c>
      <c r="BX263" s="472" t="s">
        <v>102</v>
      </c>
      <c r="BY263" s="472" t="s">
        <v>97</v>
      </c>
      <c r="BZ263" s="472" t="s">
        <v>102</v>
      </c>
      <c r="CA263" s="472" t="s">
        <v>97</v>
      </c>
      <c r="CB263" s="472" t="s">
        <v>102</v>
      </c>
      <c r="CC263" s="472" t="s">
        <v>97</v>
      </c>
      <c r="CD263" s="472" t="s">
        <v>102</v>
      </c>
      <c r="CE263" s="472" t="s">
        <v>97</v>
      </c>
      <c r="CF263" s="472" t="s">
        <v>102</v>
      </c>
      <c r="CG263" s="472" t="s">
        <v>97</v>
      </c>
      <c r="CH263" s="472" t="s">
        <v>102</v>
      </c>
      <c r="CI263" s="472" t="s">
        <v>97</v>
      </c>
      <c r="CJ263" s="472" t="s">
        <v>102</v>
      </c>
      <c r="CK263" s="472" t="s">
        <v>97</v>
      </c>
      <c r="CL263" s="472" t="s">
        <v>102</v>
      </c>
      <c r="CM263" s="472" t="s">
        <v>97</v>
      </c>
      <c r="CN263" s="472" t="s">
        <v>102</v>
      </c>
      <c r="CO263" s="472" t="s">
        <v>97</v>
      </c>
      <c r="CP263" s="472" t="s">
        <v>102</v>
      </c>
      <c r="CQ263" s="472" t="s">
        <v>97</v>
      </c>
      <c r="CR263" s="472" t="s">
        <v>102</v>
      </c>
      <c r="CS263" s="472" t="s">
        <v>97</v>
      </c>
      <c r="CT263" s="472" t="s">
        <v>102</v>
      </c>
      <c r="CU263" s="472" t="s">
        <v>97</v>
      </c>
      <c r="CV263" s="472" t="s">
        <v>102</v>
      </c>
      <c r="CW263" s="472" t="s">
        <v>97</v>
      </c>
      <c r="CX263" s="472" t="s">
        <v>102</v>
      </c>
      <c r="CY263" s="472" t="s">
        <v>97</v>
      </c>
      <c r="CZ263" s="472" t="s">
        <v>102</v>
      </c>
      <c r="DA263" s="472" t="s">
        <v>97</v>
      </c>
      <c r="DB263" s="472" t="s">
        <v>102</v>
      </c>
      <c r="DC263" s="472" t="s">
        <v>97</v>
      </c>
      <c r="DD263" s="472" t="s">
        <v>102</v>
      </c>
      <c r="DE263" s="472" t="s">
        <v>97</v>
      </c>
      <c r="DF263" s="472" t="s">
        <v>102</v>
      </c>
      <c r="DG263" s="472" t="s">
        <v>97</v>
      </c>
      <c r="DH263" s="472" t="s">
        <v>102</v>
      </c>
      <c r="DI263" s="472" t="s">
        <v>97</v>
      </c>
      <c r="DJ263" s="472" t="s">
        <v>102</v>
      </c>
      <c r="DK263" s="472" t="s">
        <v>97</v>
      </c>
      <c r="DL263" s="472" t="s">
        <v>102</v>
      </c>
      <c r="DM263" s="472" t="s">
        <v>97</v>
      </c>
      <c r="DN263" s="472" t="s">
        <v>102</v>
      </c>
      <c r="DO263" s="472" t="s">
        <v>97</v>
      </c>
      <c r="DP263" s="472" t="s">
        <v>102</v>
      </c>
      <c r="DQ263" s="472" t="s">
        <v>97</v>
      </c>
      <c r="DR263" s="472" t="s">
        <v>102</v>
      </c>
      <c r="DS263" s="472" t="s">
        <v>97</v>
      </c>
      <c r="DT263" s="472" t="s">
        <v>102</v>
      </c>
      <c r="DU263" s="472" t="s">
        <v>97</v>
      </c>
      <c r="DV263" s="472" t="s">
        <v>102</v>
      </c>
      <c r="DW263" s="472" t="s">
        <v>97</v>
      </c>
      <c r="DX263" s="472" t="s">
        <v>102</v>
      </c>
      <c r="DY263" s="472" t="s">
        <v>97</v>
      </c>
      <c r="DZ263" s="472" t="s">
        <v>102</v>
      </c>
      <c r="EA263" s="472" t="s">
        <v>97</v>
      </c>
      <c r="EB263" s="472" t="s">
        <v>102</v>
      </c>
      <c r="EC263" s="472" t="s">
        <v>97</v>
      </c>
      <c r="ED263" s="472" t="s">
        <v>102</v>
      </c>
      <c r="EE263" s="472" t="s">
        <v>97</v>
      </c>
      <c r="EF263" s="472" t="s">
        <v>102</v>
      </c>
      <c r="EG263" s="472" t="s">
        <v>97</v>
      </c>
      <c r="EH263" s="472" t="s">
        <v>102</v>
      </c>
      <c r="EI263" s="472" t="s">
        <v>97</v>
      </c>
      <c r="EJ263" s="472" t="s">
        <v>102</v>
      </c>
      <c r="EK263" s="472" t="s">
        <v>97</v>
      </c>
      <c r="EL263" s="472" t="s">
        <v>102</v>
      </c>
      <c r="EM263" s="472" t="s">
        <v>97</v>
      </c>
      <c r="EN263" s="472" t="s">
        <v>102</v>
      </c>
      <c r="EO263" s="472" t="s">
        <v>97</v>
      </c>
      <c r="EP263" s="472" t="s">
        <v>102</v>
      </c>
      <c r="EQ263" s="217" t="s">
        <v>97</v>
      </c>
      <c r="ER263" s="217" t="s">
        <v>102</v>
      </c>
      <c r="ES263" s="217" t="s">
        <v>97</v>
      </c>
      <c r="ET263" s="217" t="s">
        <v>102</v>
      </c>
      <c r="EU263" s="217" t="s">
        <v>97</v>
      </c>
      <c r="EV263" s="217" t="s">
        <v>102</v>
      </c>
      <c r="EW263" s="217"/>
      <c r="EX263" s="217"/>
      <c r="EY263" s="217"/>
      <c r="EZ263" s="217"/>
      <c r="FA263" s="217"/>
      <c r="FB263" s="227"/>
      <c r="FC263" s="304"/>
      <c r="FD263" s="297"/>
      <c r="FE263" s="297"/>
      <c r="FF263" s="297"/>
      <c r="FG263" s="297"/>
      <c r="FH263" s="297"/>
      <c r="FI263" s="236" t="s">
        <v>181</v>
      </c>
      <c r="FJ263" s="217" t="s">
        <v>143</v>
      </c>
      <c r="FK263" s="217" t="s">
        <v>110</v>
      </c>
      <c r="FL263" s="217"/>
      <c r="FM263" s="217"/>
      <c r="FN263" s="217"/>
      <c r="FO263" s="217"/>
      <c r="FP263" s="227"/>
      <c r="FQ263" s="227"/>
      <c r="FR263" s="236" t="s">
        <v>181</v>
      </c>
      <c r="FS263" s="217" t="s">
        <v>110</v>
      </c>
      <c r="FT263" s="237" t="s">
        <v>351</v>
      </c>
      <c r="FU263" s="309" t="s">
        <v>181</v>
      </c>
      <c r="FV263" s="309" t="s">
        <v>110</v>
      </c>
      <c r="FW263" s="227" t="s">
        <v>238</v>
      </c>
      <c r="FX263" s="236"/>
      <c r="FY263" s="217"/>
      <c r="FZ263" s="217"/>
      <c r="GA263" s="217"/>
      <c r="GB263" s="217"/>
      <c r="GC263" s="227"/>
      <c r="GD263" s="236"/>
      <c r="GE263" s="309"/>
      <c r="GF263" s="217"/>
      <c r="GG263" s="217"/>
      <c r="GH263" s="217"/>
      <c r="GI263" s="217"/>
      <c r="GJ263" s="217"/>
      <c r="GK263" s="217"/>
      <c r="GL263" s="217"/>
      <c r="GM263" s="217"/>
      <c r="GN263" s="217"/>
      <c r="GO263" s="217"/>
      <c r="GP263" s="217"/>
      <c r="GQ263" s="217"/>
      <c r="GR263" s="217"/>
      <c r="GS263" s="217" t="s">
        <v>110</v>
      </c>
      <c r="GT263" s="217" t="s">
        <v>1824</v>
      </c>
      <c r="GU263" s="217"/>
      <c r="GV263" s="217"/>
      <c r="GW263" s="217"/>
      <c r="GX263" s="217"/>
      <c r="GY263" s="217"/>
      <c r="GZ263" s="217"/>
      <c r="HA263" s="217"/>
      <c r="HB263" s="217"/>
      <c r="HC263" s="227"/>
      <c r="HD263" s="236"/>
      <c r="HE263" s="217"/>
      <c r="HF263" s="217"/>
      <c r="HG263" s="217"/>
      <c r="HH263" s="217"/>
      <c r="HI263" s="217"/>
      <c r="HJ263" s="217"/>
      <c r="HK263" s="217"/>
      <c r="HL263" s="217"/>
      <c r="HM263" s="217"/>
      <c r="HN263" s="217"/>
      <c r="HO263" s="227"/>
      <c r="HP263" s="1060"/>
      <c r="HQ263" s="1060"/>
      <c r="HR263" s="1060"/>
      <c r="HS263" s="1060"/>
      <c r="HT263" s="1060"/>
      <c r="HU263" s="1060"/>
      <c r="HV263" s="1060"/>
      <c r="HW263" s="1060"/>
      <c r="HX263" s="1060"/>
      <c r="HY263" s="1060"/>
      <c r="HZ263" s="1060"/>
      <c r="IA263" s="1060"/>
      <c r="IB263" s="1060"/>
      <c r="IC263" s="1060"/>
      <c r="ID263" s="1060"/>
      <c r="IE263" s="1060" t="s">
        <v>184</v>
      </c>
      <c r="IF263" s="1060"/>
      <c r="IG263" s="1060"/>
      <c r="IH263" s="1060"/>
      <c r="II263" s="1060"/>
      <c r="IJ263" s="1060"/>
      <c r="IK263" s="1060"/>
      <c r="IL263" s="1060"/>
      <c r="IM263" s="1060"/>
    </row>
    <row r="264" spans="1:247" s="221" customFormat="1" ht="14.45" customHeight="1" thickBot="1" x14ac:dyDescent="0.3">
      <c r="A264" s="210">
        <v>263</v>
      </c>
      <c r="B264" s="210" t="s">
        <v>1825</v>
      </c>
      <c r="C264" s="210" t="s">
        <v>1826</v>
      </c>
      <c r="D264" s="412" t="s">
        <v>3972</v>
      </c>
      <c r="E264" s="1364" t="s">
        <v>4397</v>
      </c>
      <c r="F264" s="210">
        <v>96171410817</v>
      </c>
      <c r="G264" s="222" t="s">
        <v>147</v>
      </c>
      <c r="H264" s="1136">
        <v>30227</v>
      </c>
      <c r="I264" s="210">
        <v>42</v>
      </c>
      <c r="J264" s="210"/>
      <c r="K264" s="213" t="s">
        <v>489</v>
      </c>
      <c r="L264" s="213"/>
      <c r="M264" s="252" t="s">
        <v>1561</v>
      </c>
      <c r="N264" s="252"/>
      <c r="O264" s="252"/>
      <c r="P264" s="252"/>
      <c r="Q264" s="213" t="s">
        <v>1541</v>
      </c>
      <c r="R264" s="213"/>
      <c r="S264" s="213">
        <v>2005</v>
      </c>
      <c r="T264" s="213"/>
      <c r="U264" s="214" t="s">
        <v>491</v>
      </c>
      <c r="V264" s="214"/>
      <c r="W264" s="214" t="s">
        <v>511</v>
      </c>
      <c r="X264" s="214"/>
      <c r="Y264" s="214" t="s">
        <v>1832</v>
      </c>
      <c r="Z264" s="214"/>
      <c r="AA264" s="214" t="s">
        <v>419</v>
      </c>
      <c r="AB264" s="214"/>
      <c r="AC264" s="214"/>
      <c r="AD264" s="214"/>
      <c r="AE264" s="214" t="s">
        <v>1523</v>
      </c>
      <c r="AF264" s="472" t="s">
        <v>192</v>
      </c>
      <c r="AG264" s="472" t="s">
        <v>441</v>
      </c>
      <c r="AH264" s="213" t="s">
        <v>119</v>
      </c>
      <c r="AI264" s="503" t="s">
        <v>1833</v>
      </c>
      <c r="AJ264" s="213" t="s">
        <v>1834</v>
      </c>
      <c r="AK264" s="1140">
        <v>45506</v>
      </c>
      <c r="AL264" s="309" t="s">
        <v>1784</v>
      </c>
      <c r="AM264" s="309" t="s">
        <v>1835</v>
      </c>
      <c r="AN264" s="252" t="s">
        <v>473</v>
      </c>
      <c r="AO264" s="253" t="s">
        <v>122</v>
      </c>
      <c r="AP264" s="215" t="s">
        <v>532</v>
      </c>
      <c r="AQ264" s="215" t="s">
        <v>515</v>
      </c>
      <c r="AR264" s="216" t="s">
        <v>515</v>
      </c>
      <c r="AS264" s="213" t="s">
        <v>97</v>
      </c>
      <c r="AT264" s="472" t="s">
        <v>102</v>
      </c>
      <c r="AU264" s="217" t="s">
        <v>311</v>
      </c>
      <c r="AV264" s="326" t="s">
        <v>1133</v>
      </c>
      <c r="AW264" s="210" t="s">
        <v>1364</v>
      </c>
      <c r="AX264" s="999" t="s">
        <v>1133</v>
      </c>
      <c r="AY264" s="210" t="s">
        <v>1133</v>
      </c>
      <c r="AZ264" s="210" t="s">
        <v>177</v>
      </c>
      <c r="BA264" s="210" t="s">
        <v>1325</v>
      </c>
      <c r="BB264" s="210" t="s">
        <v>577</v>
      </c>
      <c r="BC264" s="326"/>
      <c r="BD264" s="743" t="s">
        <v>1836</v>
      </c>
      <c r="BE264" s="228">
        <v>0</v>
      </c>
      <c r="BF264" s="251">
        <v>0</v>
      </c>
      <c r="BG264" s="250">
        <v>0</v>
      </c>
      <c r="BH264" s="219">
        <v>7.5</v>
      </c>
      <c r="BI264" s="219">
        <v>7.5</v>
      </c>
      <c r="BJ264" s="225">
        <v>4.5</v>
      </c>
      <c r="BK264" s="225">
        <v>4.5</v>
      </c>
      <c r="BL264" s="218">
        <f t="shared" si="146"/>
        <v>12</v>
      </c>
      <c r="BM264" s="226">
        <f t="shared" si="147"/>
        <v>12</v>
      </c>
      <c r="BN264" s="219">
        <f t="shared" si="145"/>
        <v>0</v>
      </c>
      <c r="BO264" s="472" t="s">
        <v>97</v>
      </c>
      <c r="BP264" s="472" t="s">
        <v>102</v>
      </c>
      <c r="BQ264" s="472" t="s">
        <v>97</v>
      </c>
      <c r="BR264" s="472" t="s">
        <v>102</v>
      </c>
      <c r="BS264" s="472" t="s">
        <v>97</v>
      </c>
      <c r="BT264" s="472" t="s">
        <v>102</v>
      </c>
      <c r="BU264" s="472" t="s">
        <v>97</v>
      </c>
      <c r="BV264" s="472" t="s">
        <v>102</v>
      </c>
      <c r="BW264" s="472" t="s">
        <v>97</v>
      </c>
      <c r="BX264" s="472" t="s">
        <v>102</v>
      </c>
      <c r="BY264" s="472" t="s">
        <v>97</v>
      </c>
      <c r="BZ264" s="472" t="s">
        <v>102</v>
      </c>
      <c r="CA264" s="472" t="s">
        <v>97</v>
      </c>
      <c r="CB264" s="472" t="s">
        <v>102</v>
      </c>
      <c r="CC264" s="472" t="s">
        <v>97</v>
      </c>
      <c r="CD264" s="472" t="s">
        <v>102</v>
      </c>
      <c r="CE264" s="472" t="s">
        <v>97</v>
      </c>
      <c r="CF264" s="472" t="s">
        <v>102</v>
      </c>
      <c r="CG264" s="472" t="s">
        <v>97</v>
      </c>
      <c r="CH264" s="472" t="s">
        <v>102</v>
      </c>
      <c r="CI264" s="472" t="s">
        <v>97</v>
      </c>
      <c r="CJ264" s="472" t="s">
        <v>102</v>
      </c>
      <c r="CK264" s="472" t="s">
        <v>97</v>
      </c>
      <c r="CL264" s="472" t="s">
        <v>102</v>
      </c>
      <c r="CM264" s="472" t="s">
        <v>97</v>
      </c>
      <c r="CN264" s="472" t="s">
        <v>102</v>
      </c>
      <c r="CO264" s="472" t="s">
        <v>97</v>
      </c>
      <c r="CP264" s="472" t="s">
        <v>102</v>
      </c>
      <c r="CQ264" s="472" t="s">
        <v>97</v>
      </c>
      <c r="CR264" s="472" t="s">
        <v>102</v>
      </c>
      <c r="CS264" s="472" t="s">
        <v>97</v>
      </c>
      <c r="CT264" s="472" t="s">
        <v>102</v>
      </c>
      <c r="CU264" s="472" t="s">
        <v>97</v>
      </c>
      <c r="CV264" s="472" t="s">
        <v>102</v>
      </c>
      <c r="CW264" s="472" t="s">
        <v>97</v>
      </c>
      <c r="CX264" s="472" t="s">
        <v>102</v>
      </c>
      <c r="CY264" s="472" t="s">
        <v>97</v>
      </c>
      <c r="CZ264" s="472" t="s">
        <v>102</v>
      </c>
      <c r="DA264" s="472" t="s">
        <v>97</v>
      </c>
      <c r="DB264" s="472" t="s">
        <v>102</v>
      </c>
      <c r="DC264" s="472" t="s">
        <v>97</v>
      </c>
      <c r="DD264" s="472" t="s">
        <v>102</v>
      </c>
      <c r="DE264" s="472" t="s">
        <v>97</v>
      </c>
      <c r="DF264" s="472" t="s">
        <v>102</v>
      </c>
      <c r="DG264" s="472" t="s">
        <v>97</v>
      </c>
      <c r="DH264" s="472" t="s">
        <v>102</v>
      </c>
      <c r="DI264" s="472" t="s">
        <v>97</v>
      </c>
      <c r="DJ264" s="472" t="s">
        <v>102</v>
      </c>
      <c r="DK264" s="472" t="s">
        <v>97</v>
      </c>
      <c r="DL264" s="472" t="s">
        <v>102</v>
      </c>
      <c r="DM264" s="472" t="s">
        <v>97</v>
      </c>
      <c r="DN264" s="472" t="s">
        <v>102</v>
      </c>
      <c r="DO264" s="472" t="s">
        <v>97</v>
      </c>
      <c r="DP264" s="472" t="s">
        <v>102</v>
      </c>
      <c r="DQ264" s="472" t="s">
        <v>97</v>
      </c>
      <c r="DR264" s="472" t="s">
        <v>102</v>
      </c>
      <c r="DS264" s="472" t="s">
        <v>97</v>
      </c>
      <c r="DT264" s="472" t="s">
        <v>102</v>
      </c>
      <c r="DU264" s="472" t="s">
        <v>97</v>
      </c>
      <c r="DV264" s="472" t="s">
        <v>102</v>
      </c>
      <c r="DW264" s="472" t="s">
        <v>97</v>
      </c>
      <c r="DX264" s="472" t="s">
        <v>102</v>
      </c>
      <c r="DY264" s="472" t="s">
        <v>97</v>
      </c>
      <c r="DZ264" s="472" t="s">
        <v>102</v>
      </c>
      <c r="EA264" s="472" t="s">
        <v>97</v>
      </c>
      <c r="EB264" s="472" t="s">
        <v>102</v>
      </c>
      <c r="EC264" s="472" t="s">
        <v>97</v>
      </c>
      <c r="ED264" s="472" t="s">
        <v>102</v>
      </c>
      <c r="EE264" s="472" t="s">
        <v>97</v>
      </c>
      <c r="EF264" s="472" t="s">
        <v>102</v>
      </c>
      <c r="EG264" s="472" t="s">
        <v>97</v>
      </c>
      <c r="EH264" s="472" t="s">
        <v>102</v>
      </c>
      <c r="EI264" s="472" t="s">
        <v>97</v>
      </c>
      <c r="EJ264" s="472" t="s">
        <v>102</v>
      </c>
      <c r="EK264" s="472" t="s">
        <v>97</v>
      </c>
      <c r="EL264" s="472" t="s">
        <v>102</v>
      </c>
      <c r="EM264" s="472" t="s">
        <v>97</v>
      </c>
      <c r="EN264" s="472" t="s">
        <v>102</v>
      </c>
      <c r="EO264" s="472" t="s">
        <v>97</v>
      </c>
      <c r="EP264" s="472" t="s">
        <v>102</v>
      </c>
      <c r="EQ264" s="217" t="s">
        <v>97</v>
      </c>
      <c r="ER264" s="217" t="s">
        <v>102</v>
      </c>
      <c r="ES264" s="217" t="s">
        <v>97</v>
      </c>
      <c r="ET264" s="217" t="s">
        <v>102</v>
      </c>
      <c r="EU264" s="217" t="s">
        <v>97</v>
      </c>
      <c r="EV264" s="217" t="s">
        <v>102</v>
      </c>
      <c r="EW264" s="217"/>
      <c r="EX264" s="217"/>
      <c r="EY264" s="217"/>
      <c r="EZ264" s="217"/>
      <c r="FA264" s="217"/>
      <c r="FB264" s="227"/>
      <c r="FC264" s="304"/>
      <c r="FD264" s="297"/>
      <c r="FE264" s="297"/>
      <c r="FF264" s="297"/>
      <c r="FG264" s="297"/>
      <c r="FH264" s="297"/>
      <c r="FI264" s="236" t="s">
        <v>181</v>
      </c>
      <c r="FJ264" s="217" t="s">
        <v>287</v>
      </c>
      <c r="FK264" s="217" t="s">
        <v>110</v>
      </c>
      <c r="FL264" s="217"/>
      <c r="FM264" s="217"/>
      <c r="FN264" s="217"/>
      <c r="FO264" s="217"/>
      <c r="FP264" s="227"/>
      <c r="FQ264" s="227"/>
      <c r="FR264" s="236" t="s">
        <v>181</v>
      </c>
      <c r="FS264" s="217" t="s">
        <v>110</v>
      </c>
      <c r="FT264" s="237" t="s">
        <v>287</v>
      </c>
      <c r="FU264" s="309" t="s">
        <v>181</v>
      </c>
      <c r="FV264" s="309" t="s">
        <v>110</v>
      </c>
      <c r="FW264" s="227" t="s">
        <v>314</v>
      </c>
      <c r="FX264" s="236"/>
      <c r="FY264" s="217"/>
      <c r="FZ264" s="217"/>
      <c r="GA264" s="217"/>
      <c r="GB264" s="217"/>
      <c r="GC264" s="227"/>
      <c r="GD264" s="236"/>
      <c r="GE264" s="309"/>
      <c r="GF264" s="217"/>
      <c r="GG264" s="217"/>
      <c r="GH264" s="217"/>
      <c r="GI264" s="217"/>
      <c r="GJ264" s="217"/>
      <c r="GK264" s="217"/>
      <c r="GL264" s="217"/>
      <c r="GM264" s="217"/>
      <c r="GN264" s="217"/>
      <c r="GO264" s="217"/>
      <c r="GP264" s="217"/>
      <c r="GQ264" s="217"/>
      <c r="GR264" s="217"/>
      <c r="GS264" s="217" t="s">
        <v>110</v>
      </c>
      <c r="GT264" s="217" t="s">
        <v>526</v>
      </c>
      <c r="GU264" s="217" t="s">
        <v>181</v>
      </c>
      <c r="GV264" s="217" t="s">
        <v>110</v>
      </c>
      <c r="GW264" s="217" t="s">
        <v>351</v>
      </c>
      <c r="GX264" s="217" t="s">
        <v>181</v>
      </c>
      <c r="GY264" s="217" t="s">
        <v>110</v>
      </c>
      <c r="GZ264" s="217" t="s">
        <v>143</v>
      </c>
      <c r="HA264" s="217"/>
      <c r="HB264" s="217"/>
      <c r="HC264" s="227"/>
      <c r="HD264" s="236"/>
      <c r="HE264" s="217"/>
      <c r="HF264" s="217"/>
      <c r="HG264" s="217"/>
      <c r="HH264" s="217"/>
      <c r="HI264" s="217"/>
      <c r="HJ264" s="217" t="s">
        <v>181</v>
      </c>
      <c r="HK264" s="217" t="s">
        <v>110</v>
      </c>
      <c r="HL264" s="217" t="s">
        <v>351</v>
      </c>
      <c r="HM264" s="217" t="s">
        <v>181</v>
      </c>
      <c r="HN264" s="217" t="s">
        <v>110</v>
      </c>
      <c r="HO264" s="227" t="s">
        <v>287</v>
      </c>
      <c r="HP264" s="1060"/>
      <c r="HQ264" s="1060"/>
      <c r="HR264" s="1060"/>
      <c r="HS264" s="1060"/>
      <c r="HT264" s="1060"/>
      <c r="HU264" s="1060"/>
      <c r="HV264" s="1060"/>
      <c r="HW264" s="1060"/>
      <c r="HX264" s="1060"/>
      <c r="HY264" s="1060"/>
      <c r="HZ264" s="1060"/>
      <c r="IA264" s="1060"/>
      <c r="IB264" s="1060"/>
      <c r="IC264" s="1060"/>
      <c r="ID264" s="1060"/>
      <c r="IE264" s="1060"/>
      <c r="IF264" s="1060"/>
      <c r="IG264" s="1060"/>
      <c r="IH264" s="1060"/>
      <c r="II264" s="1060"/>
      <c r="IJ264" s="1060"/>
      <c r="IK264" s="1060"/>
      <c r="IL264" s="1060"/>
      <c r="IM264" s="1060"/>
    </row>
    <row r="265" spans="1:247" s="221" customFormat="1" ht="14.45" customHeight="1" thickBot="1" x14ac:dyDescent="0.3">
      <c r="A265" s="210">
        <v>264</v>
      </c>
      <c r="B265" s="210" t="s">
        <v>1830</v>
      </c>
      <c r="C265" s="210" t="s">
        <v>1831</v>
      </c>
      <c r="D265" s="412" t="s">
        <v>3973</v>
      </c>
      <c r="E265" s="1364" t="s">
        <v>4398</v>
      </c>
      <c r="F265" s="210">
        <v>96170130043</v>
      </c>
      <c r="G265" s="222" t="s">
        <v>147</v>
      </c>
      <c r="H265" s="1136">
        <v>31906</v>
      </c>
      <c r="I265" s="210">
        <v>37</v>
      </c>
      <c r="J265" s="210"/>
      <c r="K265" s="213" t="s">
        <v>489</v>
      </c>
      <c r="L265" s="213"/>
      <c r="M265" s="252" t="s">
        <v>1839</v>
      </c>
      <c r="N265" s="252"/>
      <c r="O265" s="252"/>
      <c r="P265" s="252"/>
      <c r="Q265" s="213" t="s">
        <v>234</v>
      </c>
      <c r="R265" s="213"/>
      <c r="S265" s="213">
        <v>2014</v>
      </c>
      <c r="T265" s="213"/>
      <c r="U265" s="214" t="s">
        <v>491</v>
      </c>
      <c r="V265" s="214"/>
      <c r="W265" s="214" t="s">
        <v>511</v>
      </c>
      <c r="X265" s="214"/>
      <c r="Y265" s="214" t="s">
        <v>102</v>
      </c>
      <c r="Z265" s="214"/>
      <c r="AA265" s="214" t="s">
        <v>300</v>
      </c>
      <c r="AB265" s="214"/>
      <c r="AC265" s="214"/>
      <c r="AD265" s="214"/>
      <c r="AE265" s="214" t="s">
        <v>1840</v>
      </c>
      <c r="AF265" s="472" t="s">
        <v>103</v>
      </c>
      <c r="AG265" s="472" t="s">
        <v>176</v>
      </c>
      <c r="AH265" s="213" t="s">
        <v>119</v>
      </c>
      <c r="AI265" s="503" t="s">
        <v>1841</v>
      </c>
      <c r="AJ265" s="213" t="s">
        <v>1842</v>
      </c>
      <c r="AK265" s="1140">
        <v>45278</v>
      </c>
      <c r="AL265" s="309" t="s">
        <v>1810</v>
      </c>
      <c r="AM265" s="309" t="s">
        <v>1843</v>
      </c>
      <c r="AN265" s="252" t="s">
        <v>154</v>
      </c>
      <c r="AO265" s="253" t="s">
        <v>236</v>
      </c>
      <c r="AP265" s="215" t="s">
        <v>700</v>
      </c>
      <c r="AQ265" s="215" t="s">
        <v>515</v>
      </c>
      <c r="AR265" s="216" t="s">
        <v>515</v>
      </c>
      <c r="AS265" s="213" t="s">
        <v>97</v>
      </c>
      <c r="AT265" s="472" t="s">
        <v>102</v>
      </c>
      <c r="AU265" s="217" t="s">
        <v>102</v>
      </c>
      <c r="AV265" s="326" t="s">
        <v>1133</v>
      </c>
      <c r="AW265" s="210" t="s">
        <v>1364</v>
      </c>
      <c r="AX265" s="999" t="s">
        <v>1133</v>
      </c>
      <c r="AY265" s="210" t="s">
        <v>1133</v>
      </c>
      <c r="AZ265" s="210" t="s">
        <v>177</v>
      </c>
      <c r="BA265" s="210" t="s">
        <v>1409</v>
      </c>
      <c r="BB265" s="255" t="s">
        <v>179</v>
      </c>
      <c r="BC265" s="1215"/>
      <c r="BD265" s="227" t="s">
        <v>1844</v>
      </c>
      <c r="BE265" s="228">
        <v>0</v>
      </c>
      <c r="BF265" s="251">
        <v>0</v>
      </c>
      <c r="BG265" s="250">
        <v>0</v>
      </c>
      <c r="BH265" s="219">
        <v>7.5</v>
      </c>
      <c r="BI265" s="219">
        <v>7.5</v>
      </c>
      <c r="BJ265" s="225">
        <v>4.5</v>
      </c>
      <c r="BK265" s="225">
        <v>3</v>
      </c>
      <c r="BL265" s="218">
        <f t="shared" ref="BL265" si="148">BE265+BH265+BJ265</f>
        <v>12</v>
      </c>
      <c r="BM265" s="226">
        <f t="shared" ref="BM265" si="149">BF265+BI265+BK265</f>
        <v>10.5</v>
      </c>
      <c r="BN265" s="219">
        <f t="shared" ref="BN265" si="150">12-BM265</f>
        <v>1.5</v>
      </c>
      <c r="BO265" s="472" t="s">
        <v>97</v>
      </c>
      <c r="BP265" s="472" t="s">
        <v>102</v>
      </c>
      <c r="BQ265" s="472" t="s">
        <v>97</v>
      </c>
      <c r="BR265" s="472" t="s">
        <v>102</v>
      </c>
      <c r="BS265" s="472" t="s">
        <v>97</v>
      </c>
      <c r="BT265" s="472" t="s">
        <v>102</v>
      </c>
      <c r="BU265" s="472" t="s">
        <v>97</v>
      </c>
      <c r="BV265" s="472" t="s">
        <v>102</v>
      </c>
      <c r="BW265" s="472" t="s">
        <v>97</v>
      </c>
      <c r="BX265" s="472" t="s">
        <v>102</v>
      </c>
      <c r="BY265" s="472" t="s">
        <v>97</v>
      </c>
      <c r="BZ265" s="472" t="s">
        <v>102</v>
      </c>
      <c r="CA265" s="472" t="s">
        <v>97</v>
      </c>
      <c r="CB265" s="472" t="s">
        <v>102</v>
      </c>
      <c r="CC265" s="472" t="s">
        <v>97</v>
      </c>
      <c r="CD265" s="472" t="s">
        <v>102</v>
      </c>
      <c r="CE265" s="472" t="s">
        <v>97</v>
      </c>
      <c r="CF265" s="472" t="s">
        <v>102</v>
      </c>
      <c r="CG265" s="472" t="s">
        <v>97</v>
      </c>
      <c r="CH265" s="472" t="s">
        <v>102</v>
      </c>
      <c r="CI265" s="472" t="s">
        <v>97</v>
      </c>
      <c r="CJ265" s="472" t="s">
        <v>102</v>
      </c>
      <c r="CK265" s="472" t="s">
        <v>97</v>
      </c>
      <c r="CL265" s="472" t="s">
        <v>102</v>
      </c>
      <c r="CM265" s="472" t="s">
        <v>97</v>
      </c>
      <c r="CN265" s="472" t="s">
        <v>102</v>
      </c>
      <c r="CO265" s="472" t="s">
        <v>97</v>
      </c>
      <c r="CP265" s="472" t="s">
        <v>102</v>
      </c>
      <c r="CQ265" s="472" t="s">
        <v>97</v>
      </c>
      <c r="CR265" s="472" t="s">
        <v>102</v>
      </c>
      <c r="CS265" s="472" t="s">
        <v>97</v>
      </c>
      <c r="CT265" s="472" t="s">
        <v>102</v>
      </c>
      <c r="CU265" s="472" t="s">
        <v>97</v>
      </c>
      <c r="CV265" s="472" t="s">
        <v>102</v>
      </c>
      <c r="CW265" s="472" t="s">
        <v>97</v>
      </c>
      <c r="CX265" s="472" t="s">
        <v>102</v>
      </c>
      <c r="CY265" s="472" t="s">
        <v>97</v>
      </c>
      <c r="CZ265" s="472" t="s">
        <v>102</v>
      </c>
      <c r="DA265" s="472" t="s">
        <v>97</v>
      </c>
      <c r="DB265" s="472" t="s">
        <v>102</v>
      </c>
      <c r="DC265" s="472" t="s">
        <v>97</v>
      </c>
      <c r="DD265" s="472" t="s">
        <v>102</v>
      </c>
      <c r="DE265" s="472" t="s">
        <v>97</v>
      </c>
      <c r="DF265" s="472" t="s">
        <v>102</v>
      </c>
      <c r="DG265" s="472" t="s">
        <v>97</v>
      </c>
      <c r="DH265" s="472" t="s">
        <v>102</v>
      </c>
      <c r="DI265" s="472" t="s">
        <v>97</v>
      </c>
      <c r="DJ265" s="472" t="s">
        <v>102</v>
      </c>
      <c r="DK265" s="472" t="s">
        <v>97</v>
      </c>
      <c r="DL265" s="472" t="s">
        <v>102</v>
      </c>
      <c r="DM265" s="472" t="s">
        <v>97</v>
      </c>
      <c r="DN265" s="472" t="s">
        <v>102</v>
      </c>
      <c r="DO265" s="472" t="s">
        <v>97</v>
      </c>
      <c r="DP265" s="472" t="s">
        <v>102</v>
      </c>
      <c r="DQ265" s="472" t="s">
        <v>97</v>
      </c>
      <c r="DR265" s="472" t="s">
        <v>102</v>
      </c>
      <c r="DS265" s="472" t="s">
        <v>97</v>
      </c>
      <c r="DT265" s="472" t="s">
        <v>102</v>
      </c>
      <c r="DU265" s="472" t="s">
        <v>97</v>
      </c>
      <c r="DV265" s="472" t="s">
        <v>102</v>
      </c>
      <c r="DW265" s="472" t="s">
        <v>97</v>
      </c>
      <c r="DX265" s="472" t="s">
        <v>102</v>
      </c>
      <c r="DY265" s="472" t="s">
        <v>97</v>
      </c>
      <c r="DZ265" s="472" t="s">
        <v>102</v>
      </c>
      <c r="EA265" s="472" t="s">
        <v>97</v>
      </c>
      <c r="EB265" s="472" t="s">
        <v>102</v>
      </c>
      <c r="EC265" s="472" t="s">
        <v>97</v>
      </c>
      <c r="ED265" s="472" t="s">
        <v>102</v>
      </c>
      <c r="EE265" s="472" t="s">
        <v>97</v>
      </c>
      <c r="EF265" s="472" t="s">
        <v>102</v>
      </c>
      <c r="EG265" s="472" t="s">
        <v>97</v>
      </c>
      <c r="EH265" s="472" t="s">
        <v>102</v>
      </c>
      <c r="EI265" s="472" t="s">
        <v>97</v>
      </c>
      <c r="EJ265" s="472" t="s">
        <v>102</v>
      </c>
      <c r="EK265" s="472" t="s">
        <v>97</v>
      </c>
      <c r="EL265" s="472" t="s">
        <v>102</v>
      </c>
      <c r="EM265" s="472" t="s">
        <v>97</v>
      </c>
      <c r="EN265" s="472" t="s">
        <v>102</v>
      </c>
      <c r="EO265" s="472" t="s">
        <v>97</v>
      </c>
      <c r="EP265" s="472" t="s">
        <v>102</v>
      </c>
      <c r="EQ265" s="217" t="s">
        <v>97</v>
      </c>
      <c r="ER265" s="217" t="s">
        <v>102</v>
      </c>
      <c r="ES265" s="217" t="s">
        <v>97</v>
      </c>
      <c r="ET265" s="217" t="s">
        <v>102</v>
      </c>
      <c r="EU265" s="217" t="s">
        <v>97</v>
      </c>
      <c r="EV265" s="217" t="s">
        <v>102</v>
      </c>
      <c r="EW265" s="217"/>
      <c r="EX265" s="217"/>
      <c r="EY265" s="217"/>
      <c r="EZ265" s="217"/>
      <c r="FA265" s="217"/>
      <c r="FB265" s="227"/>
      <c r="FC265" s="328"/>
      <c r="FD265" s="329"/>
      <c r="FE265" s="329"/>
      <c r="FF265" s="329"/>
      <c r="FG265" s="329"/>
      <c r="FH265" s="329"/>
      <c r="FI265" s="236" t="s">
        <v>181</v>
      </c>
      <c r="FJ265" s="217" t="s">
        <v>143</v>
      </c>
      <c r="FK265" s="217" t="s">
        <v>110</v>
      </c>
      <c r="FL265" s="217"/>
      <c r="FM265" s="217"/>
      <c r="FN265" s="217"/>
      <c r="FO265" s="217"/>
      <c r="FP265" s="227"/>
      <c r="FQ265" s="227"/>
      <c r="FR265" s="236" t="s">
        <v>181</v>
      </c>
      <c r="FS265" s="217" t="s">
        <v>110</v>
      </c>
      <c r="FT265" s="237" t="s">
        <v>287</v>
      </c>
      <c r="FU265" s="309" t="s">
        <v>181</v>
      </c>
      <c r="FV265" s="309" t="s">
        <v>110</v>
      </c>
      <c r="FW265" s="227" t="s">
        <v>314</v>
      </c>
      <c r="FX265" s="236"/>
      <c r="FY265" s="217"/>
      <c r="FZ265" s="217"/>
      <c r="GA265" s="217"/>
      <c r="GB265" s="217"/>
      <c r="GC265" s="227"/>
      <c r="GD265" s="236"/>
      <c r="GE265" s="309"/>
      <c r="GF265" s="217"/>
      <c r="GG265" s="217"/>
      <c r="GH265" s="217"/>
      <c r="GI265" s="217"/>
      <c r="GJ265" s="217"/>
      <c r="GK265" s="217"/>
      <c r="GL265" s="217"/>
      <c r="GM265" s="217"/>
      <c r="GN265" s="217"/>
      <c r="GO265" s="217"/>
      <c r="GP265" s="217"/>
      <c r="GQ265" s="217"/>
      <c r="GR265" s="217"/>
      <c r="GS265" s="217" t="s">
        <v>110</v>
      </c>
      <c r="GT265" s="217" t="s">
        <v>526</v>
      </c>
      <c r="GU265" s="217" t="s">
        <v>181</v>
      </c>
      <c r="GV265" s="217" t="s">
        <v>110</v>
      </c>
      <c r="GW265" s="217" t="s">
        <v>287</v>
      </c>
      <c r="GX265" s="217"/>
      <c r="GY265" s="217"/>
      <c r="GZ265" s="217"/>
      <c r="HA265" s="217" t="s">
        <v>181</v>
      </c>
      <c r="HB265" s="217" t="s">
        <v>110</v>
      </c>
      <c r="HC265" s="227" t="s">
        <v>143</v>
      </c>
      <c r="HD265" s="236"/>
      <c r="HE265" s="217"/>
      <c r="HF265" s="217"/>
      <c r="HG265" s="217"/>
      <c r="HH265" s="217"/>
      <c r="HI265" s="217"/>
      <c r="HJ265" s="217" t="s">
        <v>181</v>
      </c>
      <c r="HK265" s="217" t="s">
        <v>110</v>
      </c>
      <c r="HL265" s="217" t="s">
        <v>287</v>
      </c>
      <c r="HM265" s="217"/>
      <c r="HN265" s="217"/>
      <c r="HO265" s="227"/>
      <c r="HP265" s="1060"/>
      <c r="HQ265" s="1060"/>
      <c r="HR265" s="1060"/>
      <c r="HS265" s="1060"/>
      <c r="HT265" s="1060"/>
      <c r="HU265" s="1060"/>
      <c r="HV265" s="1060" t="s">
        <v>181</v>
      </c>
      <c r="HW265" s="1060"/>
      <c r="HX265" s="1060"/>
      <c r="HY265" s="1060"/>
      <c r="HZ265" s="1060"/>
      <c r="IA265" s="1060"/>
      <c r="IB265" s="1060"/>
      <c r="IC265" s="1060"/>
      <c r="ID265" s="1060"/>
      <c r="IE265" s="1060"/>
      <c r="IF265" s="1060"/>
      <c r="IG265" s="1060"/>
      <c r="IH265" s="1060"/>
      <c r="II265" s="1060"/>
      <c r="IJ265" s="1060"/>
      <c r="IK265" s="1060"/>
      <c r="IL265" s="1060"/>
      <c r="IM265" s="1060"/>
    </row>
    <row r="266" spans="1:247" s="221" customFormat="1" ht="14.45" customHeight="1" thickBot="1" x14ac:dyDescent="0.3">
      <c r="A266" s="210">
        <v>265</v>
      </c>
      <c r="B266" s="210" t="s">
        <v>1837</v>
      </c>
      <c r="C266" s="210" t="s">
        <v>1838</v>
      </c>
      <c r="D266" s="412" t="s">
        <v>3974</v>
      </c>
      <c r="E266" s="1364" t="s">
        <v>4399</v>
      </c>
      <c r="F266" s="210">
        <v>962785003602</v>
      </c>
      <c r="G266" s="222" t="s">
        <v>96</v>
      </c>
      <c r="H266" s="1136">
        <v>32131</v>
      </c>
      <c r="I266" s="210">
        <v>37</v>
      </c>
      <c r="J266" s="210"/>
      <c r="K266" s="213" t="s">
        <v>489</v>
      </c>
      <c r="L266" s="213"/>
      <c r="M266" s="252" t="s">
        <v>1847</v>
      </c>
      <c r="N266" s="252"/>
      <c r="O266" s="252"/>
      <c r="P266" s="252"/>
      <c r="Q266" s="213" t="s">
        <v>234</v>
      </c>
      <c r="R266" s="213"/>
      <c r="S266" s="213">
        <v>2018</v>
      </c>
      <c r="T266" s="213"/>
      <c r="U266" s="214" t="s">
        <v>491</v>
      </c>
      <c r="V266" s="214"/>
      <c r="W266" s="214" t="s">
        <v>511</v>
      </c>
      <c r="X266" s="214"/>
      <c r="Y266" s="214" t="s">
        <v>102</v>
      </c>
      <c r="Z266" s="214"/>
      <c r="AA266" s="214" t="s">
        <v>191</v>
      </c>
      <c r="AB266" s="214"/>
      <c r="AC266" s="214"/>
      <c r="AD266" s="214"/>
      <c r="AE266" s="214" t="s">
        <v>1523</v>
      </c>
      <c r="AF266" s="472" t="s">
        <v>192</v>
      </c>
      <c r="AG266" s="472" t="s">
        <v>193</v>
      </c>
      <c r="AH266" s="213" t="s">
        <v>119</v>
      </c>
      <c r="AI266" s="503" t="s">
        <v>1841</v>
      </c>
      <c r="AJ266" s="213" t="s">
        <v>1842</v>
      </c>
      <c r="AK266" s="1140">
        <v>45516</v>
      </c>
      <c r="AL266" s="309" t="s">
        <v>1784</v>
      </c>
      <c r="AM266" s="309" t="s">
        <v>1848</v>
      </c>
      <c r="AN266" s="252" t="s">
        <v>154</v>
      </c>
      <c r="AO266" s="253" t="s">
        <v>236</v>
      </c>
      <c r="AP266" s="215" t="s">
        <v>700</v>
      </c>
      <c r="AQ266" s="215" t="s">
        <v>515</v>
      </c>
      <c r="AR266" s="216" t="s">
        <v>515</v>
      </c>
      <c r="AS266" s="213" t="s">
        <v>97</v>
      </c>
      <c r="AT266" s="472" t="s">
        <v>102</v>
      </c>
      <c r="AU266" s="217" t="s">
        <v>102</v>
      </c>
      <c r="AV266" s="326" t="s">
        <v>1133</v>
      </c>
      <c r="AW266" s="210" t="s">
        <v>1364</v>
      </c>
      <c r="AX266" s="999" t="s">
        <v>1133</v>
      </c>
      <c r="AY266" s="210" t="s">
        <v>1133</v>
      </c>
      <c r="AZ266" s="210" t="s">
        <v>177</v>
      </c>
      <c r="BA266" s="210" t="s">
        <v>576</v>
      </c>
      <c r="BB266" s="210" t="s">
        <v>577</v>
      </c>
      <c r="BC266" s="326"/>
      <c r="BD266" s="743" t="s">
        <v>1528</v>
      </c>
      <c r="BE266" s="228">
        <v>0</v>
      </c>
      <c r="BF266" s="251">
        <v>0</v>
      </c>
      <c r="BG266" s="250">
        <v>0</v>
      </c>
      <c r="BH266" s="219">
        <v>6</v>
      </c>
      <c r="BI266" s="219">
        <v>6</v>
      </c>
      <c r="BJ266" s="225">
        <v>3</v>
      </c>
      <c r="BK266" s="225">
        <v>3</v>
      </c>
      <c r="BL266" s="218">
        <f t="shared" ref="BL266" si="151">BE266+BH266+BJ266</f>
        <v>9</v>
      </c>
      <c r="BM266" s="226">
        <f t="shared" ref="BM266" si="152">BF266+BI266+BK266</f>
        <v>9</v>
      </c>
      <c r="BN266" s="218">
        <f t="shared" ref="BN266" si="153">12-BM266</f>
        <v>3</v>
      </c>
      <c r="BO266" s="472" t="s">
        <v>97</v>
      </c>
      <c r="BP266" s="472" t="s">
        <v>102</v>
      </c>
      <c r="BQ266" s="472" t="s">
        <v>97</v>
      </c>
      <c r="BR266" s="472" t="s">
        <v>102</v>
      </c>
      <c r="BS266" s="472" t="s">
        <v>97</v>
      </c>
      <c r="BT266" s="472" t="s">
        <v>102</v>
      </c>
      <c r="BU266" s="472" t="s">
        <v>97</v>
      </c>
      <c r="BV266" s="472" t="s">
        <v>102</v>
      </c>
      <c r="BW266" s="472" t="s">
        <v>97</v>
      </c>
      <c r="BX266" s="472" t="s">
        <v>102</v>
      </c>
      <c r="BY266" s="472" t="s">
        <v>97</v>
      </c>
      <c r="BZ266" s="472" t="s">
        <v>102</v>
      </c>
      <c r="CA266" s="472" t="s">
        <v>97</v>
      </c>
      <c r="CB266" s="472" t="s">
        <v>102</v>
      </c>
      <c r="CC266" s="472" t="s">
        <v>97</v>
      </c>
      <c r="CD266" s="472" t="s">
        <v>102</v>
      </c>
      <c r="CE266" s="472" t="s">
        <v>97</v>
      </c>
      <c r="CF266" s="472" t="s">
        <v>102</v>
      </c>
      <c r="CG266" s="472" t="s">
        <v>97</v>
      </c>
      <c r="CH266" s="472" t="s">
        <v>102</v>
      </c>
      <c r="CI266" s="472" t="s">
        <v>97</v>
      </c>
      <c r="CJ266" s="472" t="s">
        <v>102</v>
      </c>
      <c r="CK266" s="472" t="s">
        <v>97</v>
      </c>
      <c r="CL266" s="472" t="s">
        <v>102</v>
      </c>
      <c r="CM266" s="472" t="s">
        <v>97</v>
      </c>
      <c r="CN266" s="472" t="s">
        <v>102</v>
      </c>
      <c r="CO266" s="472" t="s">
        <v>97</v>
      </c>
      <c r="CP266" s="472" t="s">
        <v>102</v>
      </c>
      <c r="CQ266" s="472" t="s">
        <v>97</v>
      </c>
      <c r="CR266" s="472" t="s">
        <v>102</v>
      </c>
      <c r="CS266" s="472" t="s">
        <v>97</v>
      </c>
      <c r="CT266" s="472" t="s">
        <v>102</v>
      </c>
      <c r="CU266" s="472" t="s">
        <v>97</v>
      </c>
      <c r="CV266" s="472" t="s">
        <v>102</v>
      </c>
      <c r="CW266" s="472" t="s">
        <v>97</v>
      </c>
      <c r="CX266" s="472" t="s">
        <v>102</v>
      </c>
      <c r="CY266" s="472" t="s">
        <v>97</v>
      </c>
      <c r="CZ266" s="472" t="s">
        <v>102</v>
      </c>
      <c r="DA266" s="472" t="s">
        <v>97</v>
      </c>
      <c r="DB266" s="472" t="s">
        <v>102</v>
      </c>
      <c r="DC266" s="472" t="s">
        <v>97</v>
      </c>
      <c r="DD266" s="472" t="s">
        <v>102</v>
      </c>
      <c r="DE266" s="472" t="s">
        <v>97</v>
      </c>
      <c r="DF266" s="472" t="s">
        <v>102</v>
      </c>
      <c r="DG266" s="472" t="s">
        <v>97</v>
      </c>
      <c r="DH266" s="472" t="s">
        <v>102</v>
      </c>
      <c r="DI266" s="472" t="s">
        <v>97</v>
      </c>
      <c r="DJ266" s="472" t="s">
        <v>102</v>
      </c>
      <c r="DK266" s="472" t="s">
        <v>97</v>
      </c>
      <c r="DL266" s="472" t="s">
        <v>102</v>
      </c>
      <c r="DM266" s="472" t="s">
        <v>97</v>
      </c>
      <c r="DN266" s="472" t="s">
        <v>102</v>
      </c>
      <c r="DO266" s="472" t="s">
        <v>97</v>
      </c>
      <c r="DP266" s="472" t="s">
        <v>102</v>
      </c>
      <c r="DQ266" s="472" t="s">
        <v>97</v>
      </c>
      <c r="DR266" s="472" t="s">
        <v>102</v>
      </c>
      <c r="DS266" s="472" t="s">
        <v>97</v>
      </c>
      <c r="DT266" s="472" t="s">
        <v>102</v>
      </c>
      <c r="DU266" s="472" t="s">
        <v>97</v>
      </c>
      <c r="DV266" s="472" t="s">
        <v>102</v>
      </c>
      <c r="DW266" s="472" t="s">
        <v>97</v>
      </c>
      <c r="DX266" s="472" t="s">
        <v>102</v>
      </c>
      <c r="DY266" s="472" t="s">
        <v>97</v>
      </c>
      <c r="DZ266" s="472" t="s">
        <v>102</v>
      </c>
      <c r="EA266" s="472" t="s">
        <v>97</v>
      </c>
      <c r="EB266" s="472" t="s">
        <v>102</v>
      </c>
      <c r="EC266" s="472" t="s">
        <v>97</v>
      </c>
      <c r="ED266" s="472" t="s">
        <v>102</v>
      </c>
      <c r="EE266" s="472" t="s">
        <v>97</v>
      </c>
      <c r="EF266" s="472" t="s">
        <v>102</v>
      </c>
      <c r="EG266" s="472" t="s">
        <v>97</v>
      </c>
      <c r="EH266" s="472" t="s">
        <v>102</v>
      </c>
      <c r="EI266" s="472" t="s">
        <v>97</v>
      </c>
      <c r="EJ266" s="472" t="s">
        <v>102</v>
      </c>
      <c r="EK266" s="472" t="s">
        <v>97</v>
      </c>
      <c r="EL266" s="472" t="s">
        <v>102</v>
      </c>
      <c r="EM266" s="472" t="s">
        <v>97</v>
      </c>
      <c r="EN266" s="472" t="s">
        <v>102</v>
      </c>
      <c r="EO266" s="472" t="s">
        <v>97</v>
      </c>
      <c r="EP266" s="472" t="s">
        <v>102</v>
      </c>
      <c r="EQ266" s="217" t="s">
        <v>97</v>
      </c>
      <c r="ER266" s="217" t="s">
        <v>102</v>
      </c>
      <c r="ES266" s="217" t="s">
        <v>97</v>
      </c>
      <c r="ET266" s="217" t="s">
        <v>102</v>
      </c>
      <c r="EU266" s="217" t="s">
        <v>97</v>
      </c>
      <c r="EV266" s="217" t="s">
        <v>102</v>
      </c>
      <c r="EW266" s="217"/>
      <c r="EX266" s="217"/>
      <c r="EY266" s="217"/>
      <c r="EZ266" s="217"/>
      <c r="FA266" s="217"/>
      <c r="FB266" s="227"/>
      <c r="FC266" s="328"/>
      <c r="FD266" s="329"/>
      <c r="FE266" s="329"/>
      <c r="FF266" s="329"/>
      <c r="FG266" s="329"/>
      <c r="FH266" s="329"/>
      <c r="FI266" s="236" t="s">
        <v>181</v>
      </c>
      <c r="FJ266" s="217" t="s">
        <v>435</v>
      </c>
      <c r="FK266" s="217" t="s">
        <v>110</v>
      </c>
      <c r="FL266" s="217"/>
      <c r="FM266" s="217"/>
      <c r="FN266" s="217"/>
      <c r="FO266" s="217"/>
      <c r="FP266" s="227"/>
      <c r="FQ266" s="227"/>
      <c r="FR266" s="236" t="s">
        <v>181</v>
      </c>
      <c r="FS266" s="217" t="s">
        <v>110</v>
      </c>
      <c r="FT266" s="237" t="s">
        <v>143</v>
      </c>
      <c r="FU266" s="309" t="s">
        <v>181</v>
      </c>
      <c r="FV266" s="309" t="s">
        <v>110</v>
      </c>
      <c r="FW266" s="227" t="s">
        <v>143</v>
      </c>
      <c r="FX266" s="236"/>
      <c r="FY266" s="217"/>
      <c r="FZ266" s="217"/>
      <c r="GA266" s="217"/>
      <c r="GB266" s="217"/>
      <c r="GC266" s="227"/>
      <c r="GD266" s="236"/>
      <c r="GE266" s="309"/>
      <c r="GF266" s="217"/>
      <c r="GG266" s="217"/>
      <c r="GH266" s="217"/>
      <c r="GI266" s="217"/>
      <c r="GJ266" s="217"/>
      <c r="GK266" s="217"/>
      <c r="GL266" s="217"/>
      <c r="GM266" s="217"/>
      <c r="GN266" s="217"/>
      <c r="GO266" s="217"/>
      <c r="GP266" s="217"/>
      <c r="GQ266" s="217"/>
      <c r="GR266" s="217"/>
      <c r="GS266" s="217" t="s">
        <v>110</v>
      </c>
      <c r="GT266" s="217" t="s">
        <v>1824</v>
      </c>
      <c r="GU266" s="217"/>
      <c r="GV266" s="217"/>
      <c r="GW266" s="217"/>
      <c r="GX266" s="217" t="s">
        <v>181</v>
      </c>
      <c r="GY266" s="217" t="s">
        <v>110</v>
      </c>
      <c r="GZ266" s="217" t="s">
        <v>351</v>
      </c>
      <c r="HA266" s="217"/>
      <c r="HB266" s="217"/>
      <c r="HC266" s="227"/>
      <c r="HD266" s="236"/>
      <c r="HE266" s="217"/>
      <c r="HF266" s="217"/>
      <c r="HG266" s="217"/>
      <c r="HH266" s="217"/>
      <c r="HI266" s="217"/>
      <c r="HJ266" s="217"/>
      <c r="HK266" s="217"/>
      <c r="HL266" s="217"/>
      <c r="HM266" s="217" t="s">
        <v>181</v>
      </c>
      <c r="HN266" s="217" t="s">
        <v>110</v>
      </c>
      <c r="HO266" s="227" t="s">
        <v>238</v>
      </c>
      <c r="HP266" s="1061" t="s">
        <v>181</v>
      </c>
      <c r="HQ266" s="1060"/>
      <c r="HR266" s="1060"/>
      <c r="HS266" s="1060"/>
      <c r="HT266" s="1060"/>
      <c r="HU266" s="1060"/>
      <c r="HV266" s="1060"/>
      <c r="HW266" s="1060"/>
      <c r="HX266" s="1060"/>
      <c r="HY266" s="1060"/>
      <c r="HZ266" s="1060"/>
      <c r="IA266" s="1060"/>
      <c r="IB266" s="1060"/>
      <c r="IC266" s="1060"/>
      <c r="ID266" s="1060"/>
      <c r="IE266" s="1060" t="s">
        <v>184</v>
      </c>
      <c r="IF266" s="1060"/>
      <c r="IG266" s="1060"/>
      <c r="IH266" s="1060"/>
      <c r="II266" s="1060"/>
      <c r="IJ266" s="1060"/>
      <c r="IK266" s="1060"/>
      <c r="IL266" s="1060"/>
      <c r="IM266" s="1060"/>
    </row>
    <row r="267" spans="1:247" s="221" customFormat="1" ht="14.45" customHeight="1" thickBot="1" x14ac:dyDescent="0.3">
      <c r="A267" s="210">
        <v>266</v>
      </c>
      <c r="B267" s="210" t="s">
        <v>1845</v>
      </c>
      <c r="C267" s="210" t="s">
        <v>1846</v>
      </c>
      <c r="D267" s="412" t="s">
        <v>3975</v>
      </c>
      <c r="E267" s="1364" t="s">
        <v>4400</v>
      </c>
      <c r="F267" s="210">
        <v>966501391923</v>
      </c>
      <c r="G267" s="222" t="s">
        <v>147</v>
      </c>
      <c r="H267" s="1136">
        <v>32287</v>
      </c>
      <c r="I267" s="210">
        <v>36</v>
      </c>
      <c r="J267" s="210"/>
      <c r="K267" s="213" t="s">
        <v>97</v>
      </c>
      <c r="L267" s="213"/>
      <c r="M267" s="252" t="s">
        <v>1851</v>
      </c>
      <c r="N267" s="252"/>
      <c r="O267" s="252"/>
      <c r="P267" s="252"/>
      <c r="Q267" s="252" t="s">
        <v>1852</v>
      </c>
      <c r="R267" s="213"/>
      <c r="S267" s="252">
        <v>2014</v>
      </c>
      <c r="T267" s="252"/>
      <c r="U267" s="214" t="s">
        <v>1531</v>
      </c>
      <c r="V267" s="214"/>
      <c r="W267" s="214" t="s">
        <v>511</v>
      </c>
      <c r="X267" s="214"/>
      <c r="Y267" s="214" t="s">
        <v>102</v>
      </c>
      <c r="Z267" s="214"/>
      <c r="AA267" s="214" t="s">
        <v>757</v>
      </c>
      <c r="AB267" s="214"/>
      <c r="AC267" s="214"/>
      <c r="AD267" s="214"/>
      <c r="AE267" s="214" t="s">
        <v>1379</v>
      </c>
      <c r="AF267" s="472" t="s">
        <v>103</v>
      </c>
      <c r="AG267" s="472" t="s">
        <v>635</v>
      </c>
      <c r="AH267" s="213" t="s">
        <v>119</v>
      </c>
      <c r="AI267" s="503" t="s">
        <v>1853</v>
      </c>
      <c r="AJ267" s="213" t="s">
        <v>1854</v>
      </c>
      <c r="AK267" s="1140">
        <v>45520</v>
      </c>
      <c r="AL267" s="309" t="s">
        <v>1731</v>
      </c>
      <c r="AM267" s="309" t="s">
        <v>1855</v>
      </c>
      <c r="AN267" s="252" t="s">
        <v>154</v>
      </c>
      <c r="AO267" s="253" t="s">
        <v>122</v>
      </c>
      <c r="AP267" s="215" t="s">
        <v>110</v>
      </c>
      <c r="AQ267" s="215" t="s">
        <v>482</v>
      </c>
      <c r="AR267" s="216">
        <v>125</v>
      </c>
      <c r="AS267" s="213" t="s">
        <v>97</v>
      </c>
      <c r="AT267" s="472" t="s">
        <v>102</v>
      </c>
      <c r="AU267" s="217" t="s">
        <v>106</v>
      </c>
      <c r="AV267" s="326" t="s">
        <v>1133</v>
      </c>
      <c r="AW267" s="210" t="s">
        <v>1364</v>
      </c>
      <c r="AX267" s="999" t="s">
        <v>1133</v>
      </c>
      <c r="AY267" s="210" t="s">
        <v>1133</v>
      </c>
      <c r="AZ267" s="210" t="s">
        <v>177</v>
      </c>
      <c r="BA267" s="210" t="s">
        <v>576</v>
      </c>
      <c r="BB267" s="210" t="s">
        <v>577</v>
      </c>
      <c r="BC267" s="326"/>
      <c r="BD267" s="743" t="s">
        <v>1583</v>
      </c>
      <c r="BE267" s="228">
        <v>0</v>
      </c>
      <c r="BF267" s="251">
        <v>0</v>
      </c>
      <c r="BG267" s="250">
        <v>0</v>
      </c>
      <c r="BH267" s="219">
        <v>7.5</v>
      </c>
      <c r="BI267" s="219">
        <v>7.5</v>
      </c>
      <c r="BJ267" s="225">
        <v>4.5</v>
      </c>
      <c r="BK267" s="225">
        <v>4.5</v>
      </c>
      <c r="BL267" s="218">
        <f t="shared" ref="BL267" si="154">BE267+BH267+BJ267</f>
        <v>12</v>
      </c>
      <c r="BM267" s="226">
        <f t="shared" ref="BM267" si="155">BF267+BI267+BK267</f>
        <v>12</v>
      </c>
      <c r="BN267" s="219">
        <f t="shared" ref="BN267" si="156">12-BM267</f>
        <v>0</v>
      </c>
      <c r="BO267" s="472" t="s">
        <v>97</v>
      </c>
      <c r="BP267" s="472" t="s">
        <v>102</v>
      </c>
      <c r="BQ267" s="472" t="s">
        <v>97</v>
      </c>
      <c r="BR267" s="472" t="s">
        <v>102</v>
      </c>
      <c r="BS267" s="472" t="s">
        <v>97</v>
      </c>
      <c r="BT267" s="472" t="s">
        <v>102</v>
      </c>
      <c r="BU267" s="472" t="s">
        <v>97</v>
      </c>
      <c r="BV267" s="472" t="s">
        <v>102</v>
      </c>
      <c r="BW267" s="472" t="s">
        <v>97</v>
      </c>
      <c r="BX267" s="472" t="s">
        <v>102</v>
      </c>
      <c r="BY267" s="472" t="s">
        <v>97</v>
      </c>
      <c r="BZ267" s="472" t="s">
        <v>102</v>
      </c>
      <c r="CA267" s="472" t="s">
        <v>97</v>
      </c>
      <c r="CB267" s="472" t="s">
        <v>102</v>
      </c>
      <c r="CC267" s="472" t="s">
        <v>97</v>
      </c>
      <c r="CD267" s="472" t="s">
        <v>102</v>
      </c>
      <c r="CE267" s="472" t="s">
        <v>97</v>
      </c>
      <c r="CF267" s="472" t="s">
        <v>102</v>
      </c>
      <c r="CG267" s="472" t="s">
        <v>97</v>
      </c>
      <c r="CH267" s="472" t="s">
        <v>102</v>
      </c>
      <c r="CI267" s="472" t="s">
        <v>97</v>
      </c>
      <c r="CJ267" s="472" t="s">
        <v>102</v>
      </c>
      <c r="CK267" s="472" t="s">
        <v>97</v>
      </c>
      <c r="CL267" s="472" t="s">
        <v>102</v>
      </c>
      <c r="CM267" s="472" t="s">
        <v>97</v>
      </c>
      <c r="CN267" s="472" t="s">
        <v>102</v>
      </c>
      <c r="CO267" s="472" t="s">
        <v>97</v>
      </c>
      <c r="CP267" s="472" t="s">
        <v>102</v>
      </c>
      <c r="CQ267" s="472" t="s">
        <v>97</v>
      </c>
      <c r="CR267" s="472" t="s">
        <v>102</v>
      </c>
      <c r="CS267" s="472" t="s">
        <v>97</v>
      </c>
      <c r="CT267" s="472" t="s">
        <v>102</v>
      </c>
      <c r="CU267" s="472" t="s">
        <v>97</v>
      </c>
      <c r="CV267" s="472" t="s">
        <v>102</v>
      </c>
      <c r="CW267" s="472" t="s">
        <v>97</v>
      </c>
      <c r="CX267" s="472" t="s">
        <v>102</v>
      </c>
      <c r="CY267" s="472" t="s">
        <v>97</v>
      </c>
      <c r="CZ267" s="472" t="s">
        <v>102</v>
      </c>
      <c r="DA267" s="472" t="s">
        <v>97</v>
      </c>
      <c r="DB267" s="472" t="s">
        <v>102</v>
      </c>
      <c r="DC267" s="472" t="s">
        <v>97</v>
      </c>
      <c r="DD267" s="472" t="s">
        <v>102</v>
      </c>
      <c r="DE267" s="472" t="s">
        <v>97</v>
      </c>
      <c r="DF267" s="472" t="s">
        <v>102</v>
      </c>
      <c r="DG267" s="472" t="s">
        <v>97</v>
      </c>
      <c r="DH267" s="472" t="s">
        <v>102</v>
      </c>
      <c r="DI267" s="472" t="s">
        <v>97</v>
      </c>
      <c r="DJ267" s="472" t="s">
        <v>102</v>
      </c>
      <c r="DK267" s="472" t="s">
        <v>97</v>
      </c>
      <c r="DL267" s="472" t="s">
        <v>102</v>
      </c>
      <c r="DM267" s="472" t="s">
        <v>97</v>
      </c>
      <c r="DN267" s="472" t="s">
        <v>102</v>
      </c>
      <c r="DO267" s="472" t="s">
        <v>97</v>
      </c>
      <c r="DP267" s="472" t="s">
        <v>102</v>
      </c>
      <c r="DQ267" s="472" t="s">
        <v>97</v>
      </c>
      <c r="DR267" s="472" t="s">
        <v>102</v>
      </c>
      <c r="DS267" s="472" t="s">
        <v>97</v>
      </c>
      <c r="DT267" s="472" t="s">
        <v>102</v>
      </c>
      <c r="DU267" s="472" t="s">
        <v>97</v>
      </c>
      <c r="DV267" s="472" t="s">
        <v>102</v>
      </c>
      <c r="DW267" s="472" t="s">
        <v>97</v>
      </c>
      <c r="DX267" s="472" t="s">
        <v>102</v>
      </c>
      <c r="DY267" s="472" t="s">
        <v>97</v>
      </c>
      <c r="DZ267" s="472" t="s">
        <v>102</v>
      </c>
      <c r="EA267" s="472" t="s">
        <v>97</v>
      </c>
      <c r="EB267" s="472" t="s">
        <v>102</v>
      </c>
      <c r="EC267" s="472" t="s">
        <v>97</v>
      </c>
      <c r="ED267" s="472" t="s">
        <v>102</v>
      </c>
      <c r="EE267" s="472" t="s">
        <v>97</v>
      </c>
      <c r="EF267" s="472" t="s">
        <v>102</v>
      </c>
      <c r="EG267" s="472" t="s">
        <v>97</v>
      </c>
      <c r="EH267" s="472" t="s">
        <v>102</v>
      </c>
      <c r="EI267" s="472" t="s">
        <v>97</v>
      </c>
      <c r="EJ267" s="472" t="s">
        <v>102</v>
      </c>
      <c r="EK267" s="472" t="s">
        <v>97</v>
      </c>
      <c r="EL267" s="472" t="s">
        <v>102</v>
      </c>
      <c r="EM267" s="472" t="s">
        <v>97</v>
      </c>
      <c r="EN267" s="472" t="s">
        <v>102</v>
      </c>
      <c r="EO267" s="472" t="s">
        <v>97</v>
      </c>
      <c r="EP267" s="472" t="s">
        <v>102</v>
      </c>
      <c r="EQ267" s="217" t="s">
        <v>97</v>
      </c>
      <c r="ER267" s="217" t="s">
        <v>102</v>
      </c>
      <c r="ES267" s="217" t="s">
        <v>97</v>
      </c>
      <c r="ET267" s="217" t="s">
        <v>102</v>
      </c>
      <c r="EU267" s="217" t="s">
        <v>97</v>
      </c>
      <c r="EV267" s="217" t="s">
        <v>102</v>
      </c>
      <c r="EW267" s="217"/>
      <c r="EX267" s="217"/>
      <c r="EY267" s="217"/>
      <c r="EZ267" s="217"/>
      <c r="FA267" s="217"/>
      <c r="FB267" s="227"/>
      <c r="FC267" s="328"/>
      <c r="FD267" s="329"/>
      <c r="FE267" s="329"/>
      <c r="FF267" s="329"/>
      <c r="FG267" s="329"/>
      <c r="FH267" s="329"/>
      <c r="FI267" s="236" t="s">
        <v>181</v>
      </c>
      <c r="FJ267" s="217" t="s">
        <v>287</v>
      </c>
      <c r="FK267" s="217" t="s">
        <v>110</v>
      </c>
      <c r="FL267" s="217"/>
      <c r="FM267" s="217"/>
      <c r="FN267" s="217"/>
      <c r="FO267" s="217"/>
      <c r="FP267" s="227"/>
      <c r="FQ267" s="227"/>
      <c r="FR267" s="236" t="s">
        <v>181</v>
      </c>
      <c r="FS267" s="217" t="s">
        <v>110</v>
      </c>
      <c r="FT267" s="237" t="s">
        <v>287</v>
      </c>
      <c r="FU267" s="309" t="s">
        <v>181</v>
      </c>
      <c r="FV267" s="309" t="s">
        <v>110</v>
      </c>
      <c r="FW267" s="227" t="s">
        <v>143</v>
      </c>
      <c r="FX267" s="236"/>
      <c r="FY267" s="217"/>
      <c r="FZ267" s="217"/>
      <c r="GA267" s="217"/>
      <c r="GB267" s="217"/>
      <c r="GC267" s="227"/>
      <c r="GD267" s="236"/>
      <c r="GE267" s="309"/>
      <c r="GF267" s="217"/>
      <c r="GG267" s="217"/>
      <c r="GH267" s="217"/>
      <c r="GI267" s="217"/>
      <c r="GJ267" s="217"/>
      <c r="GK267" s="217"/>
      <c r="GL267" s="217"/>
      <c r="GM267" s="217"/>
      <c r="GN267" s="217"/>
      <c r="GO267" s="217"/>
      <c r="GP267" s="217"/>
      <c r="GQ267" s="217"/>
      <c r="GR267" s="217"/>
      <c r="GS267" s="217" t="s">
        <v>110</v>
      </c>
      <c r="GT267" s="217" t="s">
        <v>526</v>
      </c>
      <c r="GU267" s="217" t="s">
        <v>181</v>
      </c>
      <c r="GV267" s="217" t="s">
        <v>110</v>
      </c>
      <c r="GW267" s="217" t="s">
        <v>143</v>
      </c>
      <c r="GX267" s="217" t="s">
        <v>181</v>
      </c>
      <c r="GY267" s="217" t="s">
        <v>110</v>
      </c>
      <c r="GZ267" s="217" t="s">
        <v>143</v>
      </c>
      <c r="HA267" s="217"/>
      <c r="HB267" s="217"/>
      <c r="HC267" s="227"/>
      <c r="HD267" s="236"/>
      <c r="HE267" s="217"/>
      <c r="HF267" s="217"/>
      <c r="HG267" s="217"/>
      <c r="HH267" s="217"/>
      <c r="HI267" s="217"/>
      <c r="HJ267" s="217" t="s">
        <v>181</v>
      </c>
      <c r="HK267" s="217" t="s">
        <v>110</v>
      </c>
      <c r="HL267" s="217" t="s">
        <v>287</v>
      </c>
      <c r="HM267" s="217" t="s">
        <v>181</v>
      </c>
      <c r="HN267" s="217" t="s">
        <v>110</v>
      </c>
      <c r="HO267" s="227" t="s">
        <v>287</v>
      </c>
      <c r="HP267" s="1060"/>
      <c r="HQ267" s="1060"/>
      <c r="HR267" s="1060"/>
      <c r="HS267" s="1060"/>
      <c r="HT267" s="1060"/>
      <c r="HU267" s="1060"/>
      <c r="HV267" s="1060"/>
      <c r="HW267" s="1060"/>
      <c r="HX267" s="1060"/>
      <c r="HY267" s="1060"/>
      <c r="HZ267" s="1060"/>
      <c r="IA267" s="1060"/>
      <c r="IB267" s="1060"/>
      <c r="IC267" s="1060"/>
      <c r="ID267" s="1060"/>
      <c r="IE267" s="1060" t="s">
        <v>184</v>
      </c>
      <c r="IF267" s="1060"/>
      <c r="IG267" s="1060"/>
      <c r="IH267" s="1060"/>
      <c r="II267" s="1060"/>
      <c r="IJ267" s="1060"/>
      <c r="IK267" s="1060"/>
      <c r="IL267" s="1060"/>
      <c r="IM267" s="1060"/>
    </row>
    <row r="268" spans="1:247" s="221" customFormat="1" ht="14.45" customHeight="1" thickBot="1" x14ac:dyDescent="0.3">
      <c r="A268" s="210">
        <v>267</v>
      </c>
      <c r="B268" s="210" t="s">
        <v>1849</v>
      </c>
      <c r="C268" s="210" t="s">
        <v>1850</v>
      </c>
      <c r="D268" s="412" t="s">
        <v>3976</v>
      </c>
      <c r="E268" s="1364" t="s">
        <v>4401</v>
      </c>
      <c r="F268" s="210">
        <v>9613425940</v>
      </c>
      <c r="G268" s="222" t="s">
        <v>96</v>
      </c>
      <c r="H268" s="1136">
        <v>26261</v>
      </c>
      <c r="I268" s="210">
        <v>53</v>
      </c>
      <c r="J268" s="210"/>
      <c r="K268" s="213" t="s">
        <v>97</v>
      </c>
      <c r="L268" s="213"/>
      <c r="M268" s="252" t="s">
        <v>1304</v>
      </c>
      <c r="N268" s="252"/>
      <c r="O268" s="252"/>
      <c r="P268" s="252"/>
      <c r="Q268" s="252" t="s">
        <v>160</v>
      </c>
      <c r="R268" s="252"/>
      <c r="S268" s="252">
        <v>1993</v>
      </c>
      <c r="T268" s="252"/>
      <c r="U268" s="214" t="s">
        <v>491</v>
      </c>
      <c r="V268" s="214"/>
      <c r="W268" s="214" t="s">
        <v>511</v>
      </c>
      <c r="X268" s="214"/>
      <c r="Y268" s="214" t="s">
        <v>102</v>
      </c>
      <c r="Z268" s="214"/>
      <c r="AA268" s="214" t="s">
        <v>191</v>
      </c>
      <c r="AB268" s="214"/>
      <c r="AC268" s="214"/>
      <c r="AD268" s="214"/>
      <c r="AE268" s="214" t="s">
        <v>1858</v>
      </c>
      <c r="AF268" s="472" t="s">
        <v>192</v>
      </c>
      <c r="AG268" s="472" t="s">
        <v>193</v>
      </c>
      <c r="AH268" s="213" t="s">
        <v>119</v>
      </c>
      <c r="AI268" s="503" t="s">
        <v>309</v>
      </c>
      <c r="AJ268" s="213" t="s">
        <v>1859</v>
      </c>
      <c r="AK268" s="1140">
        <v>45468</v>
      </c>
      <c r="AL268" s="309" t="s">
        <v>102</v>
      </c>
      <c r="AM268" s="472" t="s">
        <v>102</v>
      </c>
      <c r="AN268" s="252" t="s">
        <v>98</v>
      </c>
      <c r="AO268" s="253" t="s">
        <v>162</v>
      </c>
      <c r="AP268" s="215" t="s">
        <v>514</v>
      </c>
      <c r="AQ268" s="215" t="s">
        <v>515</v>
      </c>
      <c r="AR268" s="216" t="s">
        <v>515</v>
      </c>
      <c r="AS268" s="213" t="s">
        <v>97</v>
      </c>
      <c r="AT268" s="472" t="s">
        <v>102</v>
      </c>
      <c r="AU268" s="217" t="s">
        <v>311</v>
      </c>
      <c r="AV268" s="326" t="s">
        <v>1133</v>
      </c>
      <c r="AW268" s="210" t="s">
        <v>1364</v>
      </c>
      <c r="AX268" s="999" t="s">
        <v>1133</v>
      </c>
      <c r="AY268" s="210" t="s">
        <v>1133</v>
      </c>
      <c r="AZ268" s="210" t="s">
        <v>177</v>
      </c>
      <c r="BA268" s="210" t="s">
        <v>576</v>
      </c>
      <c r="BB268" s="210" t="s">
        <v>577</v>
      </c>
      <c r="BC268" s="326"/>
      <c r="BD268" s="743" t="s">
        <v>842</v>
      </c>
      <c r="BE268" s="228">
        <v>0</v>
      </c>
      <c r="BF268" s="251">
        <v>0</v>
      </c>
      <c r="BG268" s="250">
        <v>0</v>
      </c>
      <c r="BH268" s="219">
        <v>7.5</v>
      </c>
      <c r="BI268" s="219">
        <v>7.5</v>
      </c>
      <c r="BJ268" s="225">
        <v>4.5</v>
      </c>
      <c r="BK268" s="225">
        <v>4.5</v>
      </c>
      <c r="BL268" s="218">
        <f t="shared" ref="BL268" si="157">BE268+BH268+BJ268</f>
        <v>12</v>
      </c>
      <c r="BM268" s="226">
        <f t="shared" ref="BM268" si="158">BF268+BI268+BK268</f>
        <v>12</v>
      </c>
      <c r="BN268" s="219">
        <f t="shared" ref="BN268" si="159">12-BM268</f>
        <v>0</v>
      </c>
      <c r="BO268" s="472" t="s">
        <v>97</v>
      </c>
      <c r="BP268" s="328"/>
      <c r="BQ268" s="329"/>
      <c r="BR268" s="329"/>
      <c r="BS268" s="329"/>
      <c r="BT268" s="329"/>
      <c r="BU268" s="329"/>
      <c r="BV268" s="236"/>
      <c r="BW268" s="217"/>
      <c r="BX268" s="472"/>
      <c r="BY268" s="472"/>
      <c r="BZ268" s="472"/>
      <c r="CA268" s="472"/>
      <c r="CB268" s="472"/>
      <c r="CC268" s="472"/>
      <c r="CD268" s="472"/>
      <c r="CE268" s="472"/>
      <c r="CF268" s="472"/>
      <c r="CG268" s="472"/>
      <c r="CH268" s="472"/>
      <c r="CI268" s="472"/>
      <c r="CJ268" s="472"/>
      <c r="CK268" s="472"/>
      <c r="CL268" s="472"/>
      <c r="CM268" s="472"/>
      <c r="CN268" s="472"/>
      <c r="CO268" s="472"/>
      <c r="CP268" s="472"/>
      <c r="CQ268" s="472"/>
      <c r="CR268" s="472"/>
      <c r="CS268" s="472"/>
      <c r="CT268" s="472"/>
      <c r="CU268" s="472"/>
      <c r="CV268" s="472"/>
      <c r="CW268" s="472"/>
      <c r="CX268" s="472"/>
      <c r="CY268" s="472"/>
      <c r="CZ268" s="472"/>
      <c r="DA268" s="472"/>
      <c r="DB268" s="472"/>
      <c r="DC268" s="472"/>
      <c r="DD268" s="472"/>
      <c r="DE268" s="472"/>
      <c r="DF268" s="472"/>
      <c r="DG268" s="472"/>
      <c r="DH268" s="472"/>
      <c r="DI268" s="472"/>
      <c r="DJ268" s="472"/>
      <c r="DK268" s="472"/>
      <c r="DL268" s="472"/>
      <c r="DM268" s="472"/>
      <c r="DN268" s="472"/>
      <c r="DO268" s="472"/>
      <c r="DP268" s="472"/>
      <c r="DQ268" s="472"/>
      <c r="DR268" s="472"/>
      <c r="DS268" s="472"/>
      <c r="DT268" s="472"/>
      <c r="DU268" s="472"/>
      <c r="DV268" s="472"/>
      <c r="DW268" s="472"/>
      <c r="DX268" s="472"/>
      <c r="DY268" s="472"/>
      <c r="DZ268" s="472"/>
      <c r="EA268" s="472"/>
      <c r="EB268" s="472"/>
      <c r="EC268" s="472"/>
      <c r="ED268" s="472"/>
      <c r="EE268" s="472"/>
      <c r="EF268" s="472"/>
      <c r="EG268" s="472"/>
      <c r="EH268" s="472"/>
      <c r="EI268" s="472"/>
      <c r="EJ268" s="472"/>
      <c r="EK268" s="472"/>
      <c r="EL268" s="472"/>
      <c r="EM268" s="472"/>
      <c r="EN268" s="472"/>
      <c r="EO268" s="472"/>
      <c r="EP268" s="472"/>
      <c r="EQ268" s="256"/>
      <c r="ER268" s="256"/>
      <c r="ES268" s="256"/>
      <c r="ET268" s="256"/>
      <c r="EU268" s="256"/>
      <c r="EV268" s="256"/>
      <c r="EW268" s="217"/>
      <c r="EX268" s="217"/>
      <c r="EY268" s="217"/>
      <c r="EZ268" s="217"/>
      <c r="FA268" s="217"/>
      <c r="FB268" s="227"/>
      <c r="FC268" s="328"/>
      <c r="FD268" s="329"/>
      <c r="FE268" s="329"/>
      <c r="FF268" s="329"/>
      <c r="FG268" s="329"/>
      <c r="FH268" s="329"/>
      <c r="FI268" s="236" t="s">
        <v>181</v>
      </c>
      <c r="FJ268" s="217" t="s">
        <v>287</v>
      </c>
      <c r="FK268" s="217" t="s">
        <v>110</v>
      </c>
      <c r="FL268" s="217"/>
      <c r="FM268" s="217"/>
      <c r="FN268" s="217"/>
      <c r="FO268" s="217"/>
      <c r="FP268" s="227"/>
      <c r="FQ268" s="227"/>
      <c r="FR268" s="236" t="s">
        <v>181</v>
      </c>
      <c r="FS268" s="217" t="s">
        <v>110</v>
      </c>
      <c r="FT268" s="237" t="s">
        <v>143</v>
      </c>
      <c r="FU268" s="309" t="s">
        <v>181</v>
      </c>
      <c r="FV268" s="309" t="s">
        <v>110</v>
      </c>
      <c r="FW268" s="227" t="s">
        <v>287</v>
      </c>
      <c r="FX268" s="236"/>
      <c r="FY268" s="217"/>
      <c r="FZ268" s="217"/>
      <c r="GA268" s="217"/>
      <c r="GB268" s="217"/>
      <c r="GC268" s="227"/>
      <c r="GD268" s="236"/>
      <c r="GE268" s="309"/>
      <c r="GF268" s="217"/>
      <c r="GG268" s="217"/>
      <c r="GH268" s="217"/>
      <c r="GI268" s="217"/>
      <c r="GJ268" s="217"/>
      <c r="GK268" s="217"/>
      <c r="GL268" s="217"/>
      <c r="GM268" s="217"/>
      <c r="GN268" s="217"/>
      <c r="GO268" s="217"/>
      <c r="GP268" s="217"/>
      <c r="GQ268" s="217"/>
      <c r="GR268" s="217"/>
      <c r="GS268" s="217" t="s">
        <v>110</v>
      </c>
      <c r="GT268" s="217" t="s">
        <v>526</v>
      </c>
      <c r="GU268" s="217" t="s">
        <v>181</v>
      </c>
      <c r="GV268" s="217" t="s">
        <v>110</v>
      </c>
      <c r="GW268" s="217" t="s">
        <v>314</v>
      </c>
      <c r="GX268" s="217"/>
      <c r="GY268" s="217"/>
      <c r="GZ268" s="217"/>
      <c r="HA268" s="217" t="s">
        <v>181</v>
      </c>
      <c r="HB268" s="217" t="s">
        <v>110</v>
      </c>
      <c r="HC268" s="227" t="s">
        <v>350</v>
      </c>
      <c r="HD268" s="236"/>
      <c r="HE268" s="217"/>
      <c r="HF268" s="217"/>
      <c r="HG268" s="217"/>
      <c r="HH268" s="217"/>
      <c r="HI268" s="217"/>
      <c r="HJ268" s="217" t="s">
        <v>181</v>
      </c>
      <c r="HK268" s="217" t="s">
        <v>110</v>
      </c>
      <c r="HL268" s="217" t="s">
        <v>143</v>
      </c>
      <c r="HM268" s="217" t="s">
        <v>181</v>
      </c>
      <c r="HN268" s="217" t="s">
        <v>110</v>
      </c>
      <c r="HO268" s="227" t="s">
        <v>287</v>
      </c>
      <c r="HP268" s="1060"/>
      <c r="HQ268" s="1060"/>
      <c r="HR268" s="1060"/>
      <c r="HS268" s="1060"/>
      <c r="HT268" s="1060"/>
      <c r="HU268" s="1060"/>
      <c r="HV268" s="1060"/>
      <c r="HW268" s="1060"/>
      <c r="HX268" s="1060"/>
      <c r="HY268" s="1060"/>
      <c r="HZ268" s="1060"/>
      <c r="IA268" s="1060"/>
      <c r="IB268" s="1060"/>
      <c r="IC268" s="1060"/>
      <c r="ID268" s="1060"/>
      <c r="IE268" s="1060"/>
      <c r="IF268" s="1060"/>
      <c r="IG268" s="1060"/>
      <c r="IH268" s="1060"/>
      <c r="II268" s="1060"/>
      <c r="IJ268" s="1060"/>
      <c r="IK268" s="1060"/>
      <c r="IL268" s="1060"/>
      <c r="IM268" s="1060"/>
    </row>
    <row r="269" spans="1:247" s="221" customFormat="1" ht="14.45" customHeight="1" thickBot="1" x14ac:dyDescent="0.3">
      <c r="A269" s="210">
        <v>268</v>
      </c>
      <c r="B269" s="210" t="s">
        <v>1856</v>
      </c>
      <c r="C269" s="210" t="s">
        <v>1857</v>
      </c>
      <c r="D269" s="412" t="s">
        <v>3977</v>
      </c>
      <c r="E269" s="1364" t="s">
        <v>4402</v>
      </c>
      <c r="F269" s="210">
        <v>97455065054</v>
      </c>
      <c r="G269" s="222" t="s">
        <v>96</v>
      </c>
      <c r="H269" s="1136">
        <v>37457</v>
      </c>
      <c r="I269" s="210">
        <v>22</v>
      </c>
      <c r="J269" s="210"/>
      <c r="K269" s="213" t="s">
        <v>97</v>
      </c>
      <c r="L269" s="213"/>
      <c r="M269" s="252" t="s">
        <v>1862</v>
      </c>
      <c r="N269" s="252"/>
      <c r="O269" s="252"/>
      <c r="P269" s="252"/>
      <c r="Q269" s="252" t="s">
        <v>160</v>
      </c>
      <c r="R269" s="252"/>
      <c r="S269" s="252">
        <v>2023</v>
      </c>
      <c r="T269" s="252"/>
      <c r="U269" s="214" t="s">
        <v>385</v>
      </c>
      <c r="V269" s="214"/>
      <c r="W269" s="214" t="s">
        <v>511</v>
      </c>
      <c r="X269" s="214"/>
      <c r="Y269" s="214" t="s">
        <v>102</v>
      </c>
      <c r="Z269" s="214"/>
      <c r="AA269" s="214" t="s">
        <v>191</v>
      </c>
      <c r="AB269" s="214"/>
      <c r="AC269" s="214"/>
      <c r="AD269" s="214"/>
      <c r="AE269" s="214" t="s">
        <v>1360</v>
      </c>
      <c r="AF269" s="472" t="s">
        <v>192</v>
      </c>
      <c r="AG269" s="472" t="s">
        <v>193</v>
      </c>
      <c r="AH269" s="213" t="s">
        <v>119</v>
      </c>
      <c r="AI269" s="503" t="s">
        <v>1863</v>
      </c>
      <c r="AJ269" s="213" t="s">
        <v>1864</v>
      </c>
      <c r="AK269" s="1140">
        <v>45522</v>
      </c>
      <c r="AL269" s="215" t="s">
        <v>1784</v>
      </c>
      <c r="AM269" s="215" t="s">
        <v>1865</v>
      </c>
      <c r="AN269" s="252" t="s">
        <v>946</v>
      </c>
      <c r="AO269" s="253" t="s">
        <v>162</v>
      </c>
      <c r="AP269" s="215" t="s">
        <v>110</v>
      </c>
      <c r="AQ269" s="215" t="s">
        <v>590</v>
      </c>
      <c r="AR269" s="216">
        <v>7</v>
      </c>
      <c r="AS269" s="213" t="s">
        <v>97</v>
      </c>
      <c r="AT269" s="472" t="s">
        <v>102</v>
      </c>
      <c r="AU269" s="213" t="s">
        <v>102</v>
      </c>
      <c r="AV269" s="326" t="s">
        <v>1133</v>
      </c>
      <c r="AW269" s="210" t="s">
        <v>1364</v>
      </c>
      <c r="AX269" s="999" t="s">
        <v>1133</v>
      </c>
      <c r="AY269" s="210" t="s">
        <v>1133</v>
      </c>
      <c r="AZ269" s="210" t="s">
        <v>177</v>
      </c>
      <c r="BA269" s="210" t="s">
        <v>576</v>
      </c>
      <c r="BB269" s="210" t="s">
        <v>577</v>
      </c>
      <c r="BC269" s="326"/>
      <c r="BD269" s="743" t="s">
        <v>1583</v>
      </c>
      <c r="BE269" s="228">
        <v>0</v>
      </c>
      <c r="BF269" s="251">
        <v>0</v>
      </c>
      <c r="BG269" s="250">
        <v>0</v>
      </c>
      <c r="BH269" s="219">
        <v>7.5</v>
      </c>
      <c r="BI269" s="219">
        <v>7.5</v>
      </c>
      <c r="BJ269" s="225">
        <v>4.5</v>
      </c>
      <c r="BK269" s="225">
        <v>4.5</v>
      </c>
      <c r="BL269" s="218">
        <f t="shared" ref="BL269" si="160">BE269+BH269+BJ269</f>
        <v>12</v>
      </c>
      <c r="BM269" s="226">
        <f t="shared" ref="BM269" si="161">BF269+BI269+BK269</f>
        <v>12</v>
      </c>
      <c r="BN269" s="219">
        <f t="shared" ref="BN269" si="162">12-BM269</f>
        <v>0</v>
      </c>
      <c r="BO269" s="472" t="s">
        <v>97</v>
      </c>
      <c r="BP269" s="329"/>
      <c r="BQ269" s="329"/>
      <c r="BR269" s="329"/>
      <c r="BS269" s="329"/>
      <c r="BT269" s="329"/>
      <c r="BU269" s="329"/>
      <c r="BV269" s="309"/>
      <c r="BW269" s="217"/>
      <c r="BX269" s="472"/>
      <c r="BY269" s="472"/>
      <c r="BZ269" s="472"/>
      <c r="CA269" s="472"/>
      <c r="CB269" s="472"/>
      <c r="CC269" s="472"/>
      <c r="CD269" s="472"/>
      <c r="CE269" s="472"/>
      <c r="CF269" s="472"/>
      <c r="CG269" s="472"/>
      <c r="CH269" s="472"/>
      <c r="CI269" s="472"/>
      <c r="CJ269" s="472"/>
      <c r="CK269" s="472"/>
      <c r="CL269" s="472"/>
      <c r="CM269" s="472"/>
      <c r="CN269" s="472"/>
      <c r="CO269" s="472"/>
      <c r="CP269" s="472"/>
      <c r="CQ269" s="472"/>
      <c r="CR269" s="472"/>
      <c r="CS269" s="472"/>
      <c r="CT269" s="472"/>
      <c r="CU269" s="472"/>
      <c r="CV269" s="472"/>
      <c r="CW269" s="472"/>
      <c r="CX269" s="472"/>
      <c r="CY269" s="472"/>
      <c r="CZ269" s="472"/>
      <c r="DA269" s="472"/>
      <c r="DB269" s="472"/>
      <c r="DC269" s="472"/>
      <c r="DD269" s="472"/>
      <c r="DE269" s="472"/>
      <c r="DF269" s="472"/>
      <c r="DG269" s="472"/>
      <c r="DH269" s="472"/>
      <c r="DI269" s="472"/>
      <c r="DJ269" s="472"/>
      <c r="DK269" s="472"/>
      <c r="DL269" s="472"/>
      <c r="DM269" s="472"/>
      <c r="DN269" s="472"/>
      <c r="DO269" s="472"/>
      <c r="DP269" s="472"/>
      <c r="DQ269" s="472"/>
      <c r="DR269" s="472"/>
      <c r="DS269" s="472"/>
      <c r="DT269" s="472"/>
      <c r="DU269" s="472"/>
      <c r="DV269" s="472"/>
      <c r="DW269" s="472"/>
      <c r="DX269" s="472"/>
      <c r="DY269" s="472"/>
      <c r="DZ269" s="472"/>
      <c r="EA269" s="472"/>
      <c r="EB269" s="472"/>
      <c r="EC269" s="472"/>
      <c r="ED269" s="472"/>
      <c r="EE269" s="472"/>
      <c r="EF269" s="472"/>
      <c r="EG269" s="472"/>
      <c r="EH269" s="472"/>
      <c r="EI269" s="472"/>
      <c r="EJ269" s="472"/>
      <c r="EK269" s="472"/>
      <c r="EL269" s="472"/>
      <c r="EM269" s="472"/>
      <c r="EN269" s="472"/>
      <c r="EO269" s="472"/>
      <c r="EP269" s="472"/>
      <c r="EQ269" s="256"/>
      <c r="ER269" s="256"/>
      <c r="ES269" s="256"/>
      <c r="ET269" s="256"/>
      <c r="EU269" s="256"/>
      <c r="EV269" s="256"/>
      <c r="EW269" s="217"/>
      <c r="EX269" s="217"/>
      <c r="EY269" s="217"/>
      <c r="EZ269" s="217"/>
      <c r="FA269" s="217"/>
      <c r="FB269" s="227"/>
      <c r="FC269" s="328"/>
      <c r="FD269" s="329"/>
      <c r="FE269" s="329"/>
      <c r="FF269" s="329"/>
      <c r="FG269" s="329"/>
      <c r="FH269" s="329"/>
      <c r="FI269" s="236" t="s">
        <v>181</v>
      </c>
      <c r="FJ269" s="217" t="s">
        <v>287</v>
      </c>
      <c r="FK269" s="217" t="s">
        <v>110</v>
      </c>
      <c r="FL269" s="217"/>
      <c r="FM269" s="217"/>
      <c r="FN269" s="217"/>
      <c r="FO269" s="217"/>
      <c r="FP269" s="227"/>
      <c r="FQ269" s="227"/>
      <c r="FR269" s="236" t="s">
        <v>181</v>
      </c>
      <c r="FS269" s="217" t="s">
        <v>110</v>
      </c>
      <c r="FT269" s="237" t="s">
        <v>287</v>
      </c>
      <c r="FU269" s="309" t="s">
        <v>181</v>
      </c>
      <c r="FV269" s="309" t="s">
        <v>110</v>
      </c>
      <c r="FW269" s="227" t="s">
        <v>287</v>
      </c>
      <c r="FX269" s="236"/>
      <c r="FY269" s="217"/>
      <c r="FZ269" s="217"/>
      <c r="GA269" s="217"/>
      <c r="GB269" s="217"/>
      <c r="GC269" s="227"/>
      <c r="GD269" s="236"/>
      <c r="GE269" s="309"/>
      <c r="GF269" s="217"/>
      <c r="GG269" s="217"/>
      <c r="GH269" s="217"/>
      <c r="GI269" s="217"/>
      <c r="GJ269" s="217"/>
      <c r="GK269" s="217"/>
      <c r="GL269" s="217"/>
      <c r="GM269" s="217"/>
      <c r="GN269" s="217"/>
      <c r="GO269" s="217"/>
      <c r="GP269" s="217"/>
      <c r="GQ269" s="217"/>
      <c r="GR269" s="217"/>
      <c r="GS269" s="217" t="s">
        <v>110</v>
      </c>
      <c r="GT269" s="217" t="s">
        <v>1824</v>
      </c>
      <c r="GU269" s="217"/>
      <c r="GV269" s="217"/>
      <c r="GW269" s="217"/>
      <c r="GX269" s="217" t="s">
        <v>181</v>
      </c>
      <c r="GY269" s="217" t="s">
        <v>110</v>
      </c>
      <c r="GZ269" s="217" t="s">
        <v>287</v>
      </c>
      <c r="HA269" s="217" t="s">
        <v>181</v>
      </c>
      <c r="HB269" s="217" t="s">
        <v>110</v>
      </c>
      <c r="HC269" s="227" t="s">
        <v>287</v>
      </c>
      <c r="HD269" s="236"/>
      <c r="HE269" s="217"/>
      <c r="HF269" s="217"/>
      <c r="HG269" s="217" t="s">
        <v>181</v>
      </c>
      <c r="HH269" s="217" t="s">
        <v>110</v>
      </c>
      <c r="HI269" s="217" t="s">
        <v>287</v>
      </c>
      <c r="HJ269" s="217" t="s">
        <v>181</v>
      </c>
      <c r="HK269" s="217"/>
      <c r="HL269" s="217" t="s">
        <v>287</v>
      </c>
      <c r="HM269" s="217"/>
      <c r="HN269" s="217"/>
      <c r="HO269" s="227"/>
      <c r="HP269" s="1060"/>
      <c r="HQ269" s="1060"/>
      <c r="HR269" s="1060"/>
      <c r="HS269" s="1060"/>
      <c r="HT269" s="1060"/>
      <c r="HU269" s="1060"/>
      <c r="HV269" s="1060"/>
      <c r="HW269" s="1060"/>
      <c r="HX269" s="1060"/>
      <c r="HY269" s="1060"/>
      <c r="HZ269" s="1060"/>
      <c r="IA269" s="1060"/>
      <c r="IB269" s="1060"/>
      <c r="IC269" s="1060"/>
      <c r="ID269" s="1060"/>
      <c r="IE269" s="1060" t="s">
        <v>1341</v>
      </c>
      <c r="IF269" s="1060"/>
      <c r="IG269" s="1060"/>
      <c r="IH269" s="1060"/>
      <c r="II269" s="1060"/>
      <c r="IJ269" s="1060"/>
      <c r="IK269" s="1060"/>
      <c r="IL269" s="1060"/>
      <c r="IM269" s="1060"/>
    </row>
    <row r="270" spans="1:247" s="221" customFormat="1" ht="14.45" customHeight="1" thickBot="1" x14ac:dyDescent="0.3">
      <c r="A270" s="210">
        <v>269</v>
      </c>
      <c r="B270" s="210" t="s">
        <v>1860</v>
      </c>
      <c r="C270" s="210" t="s">
        <v>1861</v>
      </c>
      <c r="D270" s="412" t="s">
        <v>3978</v>
      </c>
      <c r="E270" s="1364" t="s">
        <v>4403</v>
      </c>
      <c r="F270" s="210">
        <v>96181255051</v>
      </c>
      <c r="G270" s="222" t="s">
        <v>147</v>
      </c>
      <c r="H270" s="1136">
        <v>37491</v>
      </c>
      <c r="I270" s="210">
        <v>22</v>
      </c>
      <c r="J270" s="210"/>
      <c r="K270" s="213" t="s">
        <v>97</v>
      </c>
      <c r="L270" s="213"/>
      <c r="M270" s="252" t="s">
        <v>1868</v>
      </c>
      <c r="N270" s="252"/>
      <c r="O270" s="252"/>
      <c r="P270" s="252"/>
      <c r="Q270" s="213" t="s">
        <v>139</v>
      </c>
      <c r="R270" s="252"/>
      <c r="S270" s="213">
        <v>2024</v>
      </c>
      <c r="T270" s="213"/>
      <c r="U270" s="214" t="s">
        <v>100</v>
      </c>
      <c r="V270" s="214"/>
      <c r="W270" s="214" t="s">
        <v>101</v>
      </c>
      <c r="X270" s="214"/>
      <c r="Y270" s="214" t="s">
        <v>1869</v>
      </c>
      <c r="Z270" s="214"/>
      <c r="AA270" s="214" t="s">
        <v>377</v>
      </c>
      <c r="AB270" s="214"/>
      <c r="AC270" s="214"/>
      <c r="AD270" s="214"/>
      <c r="AE270" s="214" t="s">
        <v>1360</v>
      </c>
      <c r="AF270" s="472" t="s">
        <v>192</v>
      </c>
      <c r="AG270" s="472" t="s">
        <v>846</v>
      </c>
      <c r="AH270" s="213" t="s">
        <v>105</v>
      </c>
      <c r="AI270" s="503" t="s">
        <v>102</v>
      </c>
      <c r="AJ270" s="213" t="s">
        <v>102</v>
      </c>
      <c r="AK270" s="1140">
        <v>45524</v>
      </c>
      <c r="AL270" s="309" t="s">
        <v>1784</v>
      </c>
      <c r="AM270" s="309" t="s">
        <v>1870</v>
      </c>
      <c r="AN270" s="252" t="s">
        <v>166</v>
      </c>
      <c r="AO270" s="253" t="s">
        <v>140</v>
      </c>
      <c r="AP270" s="215" t="s">
        <v>543</v>
      </c>
      <c r="AQ270" s="215" t="s">
        <v>515</v>
      </c>
      <c r="AR270" s="216" t="s">
        <v>515</v>
      </c>
      <c r="AS270" s="213" t="s">
        <v>97</v>
      </c>
      <c r="AT270" s="472" t="s">
        <v>102</v>
      </c>
      <c r="AU270" s="217" t="s">
        <v>102</v>
      </c>
      <c r="AV270" s="326" t="s">
        <v>1133</v>
      </c>
      <c r="AW270" s="210" t="s">
        <v>1364</v>
      </c>
      <c r="AX270" s="999" t="s">
        <v>1133</v>
      </c>
      <c r="AY270" s="210" t="s">
        <v>1133</v>
      </c>
      <c r="AZ270" s="1370" t="s">
        <v>4565</v>
      </c>
      <c r="BA270" s="210" t="s">
        <v>102</v>
      </c>
      <c r="BB270" s="210" t="s">
        <v>102</v>
      </c>
      <c r="BC270" s="326"/>
      <c r="BD270" s="743" t="s">
        <v>1609</v>
      </c>
      <c r="BE270" s="228">
        <v>0</v>
      </c>
      <c r="BF270" s="251">
        <v>0</v>
      </c>
      <c r="BG270" s="250">
        <v>0</v>
      </c>
      <c r="BH270" s="219">
        <v>7.5</v>
      </c>
      <c r="BI270" s="219">
        <v>7.5</v>
      </c>
      <c r="BJ270" s="225">
        <v>4.5</v>
      </c>
      <c r="BK270" s="225">
        <v>4.5</v>
      </c>
      <c r="BL270" s="218">
        <f t="shared" ref="BL270:BL278" si="163">BE270+BH270+BJ270</f>
        <v>12</v>
      </c>
      <c r="BM270" s="226">
        <f t="shared" ref="BM270:BM278" si="164">BF270+BI270+BK270</f>
        <v>12</v>
      </c>
      <c r="BN270" s="219">
        <f t="shared" ref="BN270:BN278" si="165">12-BM270</f>
        <v>0</v>
      </c>
      <c r="BO270" s="472"/>
      <c r="BP270" s="329"/>
      <c r="BQ270" s="329"/>
      <c r="BR270" s="329"/>
      <c r="BS270" s="329"/>
      <c r="BT270" s="329"/>
      <c r="BU270" s="329"/>
      <c r="BV270" s="309"/>
      <c r="BW270" s="217"/>
      <c r="BX270" s="472"/>
      <c r="BY270" s="472"/>
      <c r="BZ270" s="472"/>
      <c r="CA270" s="472"/>
      <c r="CB270" s="472"/>
      <c r="CC270" s="472"/>
      <c r="CD270" s="472"/>
      <c r="CE270" s="472"/>
      <c r="CF270" s="472"/>
      <c r="CG270" s="472"/>
      <c r="CH270" s="472"/>
      <c r="CI270" s="472"/>
      <c r="CJ270" s="472"/>
      <c r="CK270" s="472"/>
      <c r="CL270" s="472"/>
      <c r="CM270" s="472"/>
      <c r="CN270" s="472"/>
      <c r="CO270" s="472"/>
      <c r="CP270" s="472"/>
      <c r="CQ270" s="472"/>
      <c r="CR270" s="472"/>
      <c r="CS270" s="472"/>
      <c r="CT270" s="472"/>
      <c r="CU270" s="472"/>
      <c r="CV270" s="472"/>
      <c r="CW270" s="472"/>
      <c r="CX270" s="472"/>
      <c r="CY270" s="472"/>
      <c r="CZ270" s="472"/>
      <c r="DA270" s="472"/>
      <c r="DB270" s="472"/>
      <c r="DC270" s="472"/>
      <c r="DD270" s="472"/>
      <c r="DE270" s="472"/>
      <c r="DF270" s="472"/>
      <c r="DG270" s="472"/>
      <c r="DH270" s="472"/>
      <c r="DI270" s="472"/>
      <c r="DJ270" s="472"/>
      <c r="DK270" s="472"/>
      <c r="DL270" s="472"/>
      <c r="DM270" s="472"/>
      <c r="DN270" s="472"/>
      <c r="DO270" s="472"/>
      <c r="DP270" s="472"/>
      <c r="DQ270" s="472"/>
      <c r="DR270" s="472"/>
      <c r="DS270" s="472"/>
      <c r="DT270" s="472"/>
      <c r="DU270" s="472"/>
      <c r="DV270" s="472"/>
      <c r="DW270" s="472"/>
      <c r="DX270" s="472"/>
      <c r="DY270" s="472"/>
      <c r="DZ270" s="472"/>
      <c r="EA270" s="472"/>
      <c r="EB270" s="472"/>
      <c r="EC270" s="472"/>
      <c r="ED270" s="472"/>
      <c r="EE270" s="472"/>
      <c r="EF270" s="472"/>
      <c r="EG270" s="472"/>
      <c r="EH270" s="472"/>
      <c r="EI270" s="472"/>
      <c r="EJ270" s="472"/>
      <c r="EK270" s="472"/>
      <c r="EL270" s="472"/>
      <c r="EM270" s="472"/>
      <c r="EN270" s="472"/>
      <c r="EO270" s="472"/>
      <c r="EP270" s="472"/>
      <c r="EQ270" s="256"/>
      <c r="ER270" s="256"/>
      <c r="ES270" s="256"/>
      <c r="ET270" s="256"/>
      <c r="EU270" s="256"/>
      <c r="EV270" s="256"/>
      <c r="EW270" s="217"/>
      <c r="EX270" s="217"/>
      <c r="EY270" s="217"/>
      <c r="EZ270" s="217"/>
      <c r="FA270" s="217"/>
      <c r="FB270" s="227"/>
      <c r="FC270" s="328"/>
      <c r="FD270" s="329"/>
      <c r="FE270" s="329"/>
      <c r="FF270" s="329"/>
      <c r="FG270" s="329"/>
      <c r="FH270" s="329"/>
      <c r="FI270" s="236" t="s">
        <v>181</v>
      </c>
      <c r="FJ270" s="217" t="s">
        <v>287</v>
      </c>
      <c r="FK270" s="217" t="s">
        <v>110</v>
      </c>
      <c r="FL270" s="217"/>
      <c r="FM270" s="217"/>
      <c r="FN270" s="217"/>
      <c r="FO270" s="217"/>
      <c r="FP270" s="227"/>
      <c r="FQ270" s="227"/>
      <c r="FR270" s="236" t="s">
        <v>181</v>
      </c>
      <c r="FS270" s="217" t="s">
        <v>110</v>
      </c>
      <c r="FT270" s="237" t="s">
        <v>287</v>
      </c>
      <c r="FU270" s="309" t="s">
        <v>181</v>
      </c>
      <c r="FV270" s="309" t="s">
        <v>110</v>
      </c>
      <c r="FW270" s="227" t="s">
        <v>287</v>
      </c>
      <c r="FX270" s="236"/>
      <c r="FY270" s="217"/>
      <c r="FZ270" s="217"/>
      <c r="GA270" s="217"/>
      <c r="GB270" s="217"/>
      <c r="GC270" s="227"/>
      <c r="GD270" s="236"/>
      <c r="GE270" s="309"/>
      <c r="GF270" s="217"/>
      <c r="GG270" s="217"/>
      <c r="GH270" s="217"/>
      <c r="GI270" s="217"/>
      <c r="GJ270" s="217"/>
      <c r="GK270" s="217"/>
      <c r="GL270" s="217"/>
      <c r="GM270" s="217"/>
      <c r="GN270" s="217"/>
      <c r="GO270" s="217"/>
      <c r="GP270" s="217"/>
      <c r="GQ270" s="217"/>
      <c r="GR270" s="217"/>
      <c r="GS270" s="217" t="s">
        <v>579</v>
      </c>
      <c r="GT270" s="217" t="s">
        <v>526</v>
      </c>
      <c r="GU270" s="217" t="s">
        <v>181</v>
      </c>
      <c r="GV270" s="217" t="s">
        <v>110</v>
      </c>
      <c r="GW270" s="217" t="s">
        <v>287</v>
      </c>
      <c r="GX270" s="217"/>
      <c r="GY270" s="217"/>
      <c r="GZ270" s="217"/>
      <c r="HA270" s="217" t="s">
        <v>181</v>
      </c>
      <c r="HB270" s="217" t="s">
        <v>110</v>
      </c>
      <c r="HC270" s="227" t="s">
        <v>287</v>
      </c>
      <c r="HD270" s="236"/>
      <c r="HE270" s="217"/>
      <c r="HF270" s="217"/>
      <c r="HG270" s="217"/>
      <c r="HH270" s="217"/>
      <c r="HI270" s="217"/>
      <c r="HJ270" s="217" t="s">
        <v>181</v>
      </c>
      <c r="HK270" s="217" t="s">
        <v>110</v>
      </c>
      <c r="HL270" s="217" t="s">
        <v>287</v>
      </c>
      <c r="HM270" s="217" t="s">
        <v>181</v>
      </c>
      <c r="HN270" s="217" t="s">
        <v>110</v>
      </c>
      <c r="HO270" s="227" t="s">
        <v>287</v>
      </c>
      <c r="HP270" s="1060"/>
      <c r="HQ270" s="1060"/>
      <c r="HR270" s="1060"/>
      <c r="HS270" s="1060"/>
      <c r="HT270" s="1060"/>
      <c r="HU270" s="1060"/>
      <c r="HV270" s="1060"/>
      <c r="HW270" s="1060"/>
      <c r="HX270" s="1060"/>
      <c r="HY270" s="1060"/>
      <c r="HZ270" s="1060"/>
      <c r="IA270" s="1060"/>
      <c r="IB270" s="1060"/>
      <c r="IC270" s="1060"/>
      <c r="ID270" s="1060"/>
      <c r="IE270" s="1060"/>
      <c r="IF270" s="1060"/>
      <c r="IG270" s="1060"/>
      <c r="IH270" s="1060"/>
      <c r="II270" s="1060"/>
      <c r="IJ270" s="1060"/>
      <c r="IK270" s="1060"/>
      <c r="IL270" s="1060"/>
      <c r="IM270" s="1060"/>
    </row>
    <row r="271" spans="1:247" s="221" customFormat="1" ht="14.45" customHeight="1" thickBot="1" x14ac:dyDescent="0.3">
      <c r="A271" s="210">
        <v>270</v>
      </c>
      <c r="B271" s="210" t="s">
        <v>1866</v>
      </c>
      <c r="C271" s="210" t="s">
        <v>1867</v>
      </c>
      <c r="D271" s="412" t="s">
        <v>3979</v>
      </c>
      <c r="E271" s="1364" t="s">
        <v>4404</v>
      </c>
      <c r="F271" s="210">
        <v>96176772587</v>
      </c>
      <c r="G271" s="222" t="s">
        <v>96</v>
      </c>
      <c r="H271" s="1136">
        <v>37687</v>
      </c>
      <c r="I271" s="210">
        <v>21</v>
      </c>
      <c r="J271" s="210"/>
      <c r="K271" s="213" t="s">
        <v>97</v>
      </c>
      <c r="L271" s="213"/>
      <c r="M271" s="252" t="s">
        <v>1304</v>
      </c>
      <c r="N271" s="252"/>
      <c r="O271" s="252"/>
      <c r="P271" s="252"/>
      <c r="Q271" s="213" t="s">
        <v>1025</v>
      </c>
      <c r="R271" s="213"/>
      <c r="S271" s="213">
        <v>2024</v>
      </c>
      <c r="T271" s="213"/>
      <c r="U271" s="214" t="s">
        <v>491</v>
      </c>
      <c r="V271" s="214"/>
      <c r="W271" s="214" t="s">
        <v>511</v>
      </c>
      <c r="X271" s="214"/>
      <c r="Y271" s="214" t="s">
        <v>102</v>
      </c>
      <c r="Z271" s="214"/>
      <c r="AA271" s="214" t="s">
        <v>191</v>
      </c>
      <c r="AB271" s="214"/>
      <c r="AC271" s="214"/>
      <c r="AD271" s="214"/>
      <c r="AE271" s="214" t="s">
        <v>1873</v>
      </c>
      <c r="AF271" s="472" t="s">
        <v>192</v>
      </c>
      <c r="AG271" s="472" t="s">
        <v>193</v>
      </c>
      <c r="AH271" s="213" t="s">
        <v>105</v>
      </c>
      <c r="AI271" s="503" t="s">
        <v>102</v>
      </c>
      <c r="AJ271" s="213" t="s">
        <v>102</v>
      </c>
      <c r="AK271" s="1140">
        <v>45498</v>
      </c>
      <c r="AL271" s="309" t="s">
        <v>102</v>
      </c>
      <c r="AM271" s="309" t="s">
        <v>1874</v>
      </c>
      <c r="AN271" s="252" t="s">
        <v>98</v>
      </c>
      <c r="AO271" s="253" t="s">
        <v>1363</v>
      </c>
      <c r="AP271" s="215" t="s">
        <v>514</v>
      </c>
      <c r="AQ271" s="215" t="s">
        <v>515</v>
      </c>
      <c r="AR271" s="216" t="s">
        <v>515</v>
      </c>
      <c r="AS271" s="213" t="s">
        <v>97</v>
      </c>
      <c r="AT271" s="472" t="s">
        <v>102</v>
      </c>
      <c r="AU271" s="217" t="s">
        <v>102</v>
      </c>
      <c r="AV271" s="326" t="s">
        <v>1133</v>
      </c>
      <c r="AW271" s="210" t="s">
        <v>1364</v>
      </c>
      <c r="AX271" s="999" t="s">
        <v>1133</v>
      </c>
      <c r="AY271" s="210" t="s">
        <v>1133</v>
      </c>
      <c r="AZ271" s="1369" t="s">
        <v>2835</v>
      </c>
      <c r="BA271" s="210" t="s">
        <v>102</v>
      </c>
      <c r="BB271" s="210" t="s">
        <v>102</v>
      </c>
      <c r="BC271" s="326"/>
      <c r="BD271" s="227" t="s">
        <v>1875</v>
      </c>
      <c r="BE271" s="228">
        <v>0</v>
      </c>
      <c r="BF271" s="251">
        <v>0</v>
      </c>
      <c r="BG271" s="250">
        <v>0</v>
      </c>
      <c r="BH271" s="219">
        <v>7.5</v>
      </c>
      <c r="BI271" s="219">
        <v>7.5</v>
      </c>
      <c r="BJ271" s="225">
        <v>4.5</v>
      </c>
      <c r="BK271" s="225">
        <v>4.5</v>
      </c>
      <c r="BL271" s="218">
        <f t="shared" si="163"/>
        <v>12</v>
      </c>
      <c r="BM271" s="226">
        <f t="shared" si="164"/>
        <v>12</v>
      </c>
      <c r="BN271" s="218">
        <f t="shared" si="165"/>
        <v>0</v>
      </c>
      <c r="BO271" s="472"/>
      <c r="BP271" s="329"/>
      <c r="BQ271" s="329"/>
      <c r="BR271" s="329"/>
      <c r="BS271" s="329"/>
      <c r="BT271" s="329"/>
      <c r="BU271" s="329"/>
      <c r="BV271" s="309"/>
      <c r="BW271" s="217"/>
      <c r="BX271" s="472"/>
      <c r="BY271" s="472"/>
      <c r="BZ271" s="472"/>
      <c r="CA271" s="472"/>
      <c r="CB271" s="472"/>
      <c r="CC271" s="472"/>
      <c r="CD271" s="472"/>
      <c r="CE271" s="472"/>
      <c r="CF271" s="472"/>
      <c r="CG271" s="472"/>
      <c r="CH271" s="472"/>
      <c r="CI271" s="472"/>
      <c r="CJ271" s="472"/>
      <c r="CK271" s="472"/>
      <c r="CL271" s="472"/>
      <c r="CM271" s="472"/>
      <c r="CN271" s="472"/>
      <c r="CO271" s="472"/>
      <c r="CP271" s="472"/>
      <c r="CQ271" s="472"/>
      <c r="CR271" s="472"/>
      <c r="CS271" s="472"/>
      <c r="CT271" s="472"/>
      <c r="CU271" s="472"/>
      <c r="CV271" s="472"/>
      <c r="CW271" s="472"/>
      <c r="CX271" s="472"/>
      <c r="CY271" s="472"/>
      <c r="CZ271" s="472"/>
      <c r="DA271" s="472"/>
      <c r="DB271" s="472"/>
      <c r="DC271" s="472"/>
      <c r="DD271" s="472"/>
      <c r="DE271" s="472"/>
      <c r="DF271" s="472"/>
      <c r="DG271" s="472"/>
      <c r="DH271" s="472"/>
      <c r="DI271" s="472"/>
      <c r="DJ271" s="472"/>
      <c r="DK271" s="472"/>
      <c r="DL271" s="472"/>
      <c r="DM271" s="472"/>
      <c r="DN271" s="472"/>
      <c r="DO271" s="472"/>
      <c r="DP271" s="472"/>
      <c r="DQ271" s="472"/>
      <c r="DR271" s="472"/>
      <c r="DS271" s="472"/>
      <c r="DT271" s="472"/>
      <c r="DU271" s="472"/>
      <c r="DV271" s="472"/>
      <c r="DW271" s="472"/>
      <c r="DX271" s="472"/>
      <c r="DY271" s="472"/>
      <c r="DZ271" s="472"/>
      <c r="EA271" s="472"/>
      <c r="EB271" s="472"/>
      <c r="EC271" s="472"/>
      <c r="ED271" s="472"/>
      <c r="EE271" s="472"/>
      <c r="EF271" s="472"/>
      <c r="EG271" s="472"/>
      <c r="EH271" s="472"/>
      <c r="EI271" s="472"/>
      <c r="EJ271" s="472"/>
      <c r="EK271" s="472"/>
      <c r="EL271" s="472"/>
      <c r="EM271" s="472"/>
      <c r="EN271" s="472"/>
      <c r="EO271" s="472"/>
      <c r="EP271" s="472"/>
      <c r="EQ271" s="256"/>
      <c r="ER271" s="256"/>
      <c r="ES271" s="256"/>
      <c r="ET271" s="256"/>
      <c r="EU271" s="256"/>
      <c r="EV271" s="256"/>
      <c r="EW271" s="217"/>
      <c r="EX271" s="217"/>
      <c r="EY271" s="217"/>
      <c r="EZ271" s="217"/>
      <c r="FA271" s="217"/>
      <c r="FB271" s="227"/>
      <c r="FC271" s="328"/>
      <c r="FD271" s="329"/>
      <c r="FE271" s="329"/>
      <c r="FF271" s="329"/>
      <c r="FG271" s="329"/>
      <c r="FH271" s="329"/>
      <c r="FI271" s="236" t="s">
        <v>181</v>
      </c>
      <c r="FJ271" s="217" t="s">
        <v>143</v>
      </c>
      <c r="FK271" s="217" t="s">
        <v>110</v>
      </c>
      <c r="FL271" s="217"/>
      <c r="FM271" s="217"/>
      <c r="FN271" s="217"/>
      <c r="FO271" s="217"/>
      <c r="FP271" s="227"/>
      <c r="FQ271" s="227"/>
      <c r="FR271" s="386" t="s">
        <v>181</v>
      </c>
      <c r="FS271" s="390" t="s">
        <v>110</v>
      </c>
      <c r="FT271" s="391" t="s">
        <v>287</v>
      </c>
      <c r="FU271" s="309" t="s">
        <v>181</v>
      </c>
      <c r="FV271" s="309" t="s">
        <v>110</v>
      </c>
      <c r="FW271" s="227" t="s">
        <v>143</v>
      </c>
      <c r="FX271" s="389"/>
      <c r="FY271" s="390"/>
      <c r="FZ271" s="390"/>
      <c r="GA271" s="390"/>
      <c r="GB271" s="390"/>
      <c r="GC271" s="720"/>
      <c r="GD271" s="236"/>
      <c r="GE271" s="309"/>
      <c r="GF271" s="217"/>
      <c r="GG271" s="217"/>
      <c r="GH271" s="217"/>
      <c r="GI271" s="217"/>
      <c r="GJ271" s="217"/>
      <c r="GK271" s="217"/>
      <c r="GL271" s="217"/>
      <c r="GM271" s="217"/>
      <c r="GN271" s="217"/>
      <c r="GO271" s="217"/>
      <c r="GP271" s="217"/>
      <c r="GQ271" s="217"/>
      <c r="GR271" s="217"/>
      <c r="GS271" s="217" t="s">
        <v>579</v>
      </c>
      <c r="GT271" s="217" t="s">
        <v>1517</v>
      </c>
      <c r="GU271" s="217"/>
      <c r="GV271" s="217"/>
      <c r="GW271" s="217"/>
      <c r="GX271" s="217" t="s">
        <v>181</v>
      </c>
      <c r="GY271" s="217" t="s">
        <v>110</v>
      </c>
      <c r="GZ271" s="217" t="s">
        <v>435</v>
      </c>
      <c r="HA271" s="217" t="s">
        <v>181</v>
      </c>
      <c r="HB271" s="217" t="s">
        <v>110</v>
      </c>
      <c r="HC271" s="227" t="s">
        <v>287</v>
      </c>
      <c r="HD271" s="236"/>
      <c r="HE271" s="217"/>
      <c r="HF271" s="217"/>
      <c r="HG271" s="217" t="s">
        <v>181</v>
      </c>
      <c r="HH271" s="217" t="s">
        <v>110</v>
      </c>
      <c r="HI271" s="217" t="s">
        <v>314</v>
      </c>
      <c r="HJ271" s="217"/>
      <c r="HK271" s="217"/>
      <c r="HL271" s="217"/>
      <c r="HM271" s="217" t="s">
        <v>181</v>
      </c>
      <c r="HN271" s="217" t="s">
        <v>110</v>
      </c>
      <c r="HO271" s="227" t="s">
        <v>314</v>
      </c>
      <c r="HP271" s="1060"/>
      <c r="HQ271" s="1060"/>
      <c r="HR271" s="1060"/>
      <c r="HS271" s="1060"/>
      <c r="HT271" s="1060"/>
      <c r="HU271" s="1060"/>
      <c r="HV271" s="1060"/>
      <c r="HW271" s="1060"/>
      <c r="HX271" s="1060"/>
      <c r="HY271" s="1060"/>
      <c r="HZ271" s="1060"/>
      <c r="IA271" s="1060"/>
      <c r="IB271" s="1060"/>
      <c r="IC271" s="1060"/>
      <c r="ID271" s="1060"/>
      <c r="IE271" s="1060"/>
      <c r="IF271" s="1060"/>
      <c r="IG271" s="1060"/>
      <c r="IH271" s="1060"/>
      <c r="II271" s="1060"/>
      <c r="IJ271" s="1060"/>
      <c r="IK271" s="1060"/>
      <c r="IL271" s="1060"/>
      <c r="IM271" s="1060"/>
    </row>
    <row r="272" spans="1:247" s="221" customFormat="1" ht="14.45" customHeight="1" thickBot="1" x14ac:dyDescent="0.3">
      <c r="A272" s="210">
        <v>271</v>
      </c>
      <c r="B272" s="210" t="s">
        <v>1871</v>
      </c>
      <c r="C272" s="210" t="s">
        <v>1872</v>
      </c>
      <c r="D272" s="412" t="s">
        <v>3980</v>
      </c>
      <c r="E272" s="1364" t="s">
        <v>4405</v>
      </c>
      <c r="F272" s="211" t="s">
        <v>1879</v>
      </c>
      <c r="G272" s="222" t="s">
        <v>147</v>
      </c>
      <c r="H272" s="1136">
        <v>35431</v>
      </c>
      <c r="I272" s="210">
        <v>27</v>
      </c>
      <c r="J272" s="210"/>
      <c r="K272" s="213" t="s">
        <v>97</v>
      </c>
      <c r="L272" s="213"/>
      <c r="M272" s="252" t="s">
        <v>1397</v>
      </c>
      <c r="N272" s="252"/>
      <c r="O272" s="252"/>
      <c r="P272" s="252"/>
      <c r="Q272" s="213" t="s">
        <v>918</v>
      </c>
      <c r="R272" s="213"/>
      <c r="S272" s="213">
        <v>2017</v>
      </c>
      <c r="T272" s="213"/>
      <c r="U272" s="214" t="s">
        <v>1531</v>
      </c>
      <c r="V272" s="214"/>
      <c r="W272" s="214" t="s">
        <v>511</v>
      </c>
      <c r="X272" s="214"/>
      <c r="Y272" s="214" t="s">
        <v>102</v>
      </c>
      <c r="Z272" s="214"/>
      <c r="AA272" s="214" t="s">
        <v>377</v>
      </c>
      <c r="AB272" s="214"/>
      <c r="AC272" s="214"/>
      <c r="AD272" s="214"/>
      <c r="AE272" s="214" t="s">
        <v>1523</v>
      </c>
      <c r="AF272" s="472" t="s">
        <v>192</v>
      </c>
      <c r="AG272" s="472" t="s">
        <v>846</v>
      </c>
      <c r="AH272" s="213" t="s">
        <v>119</v>
      </c>
      <c r="AI272" s="503" t="s">
        <v>1880</v>
      </c>
      <c r="AJ272" s="503" t="s">
        <v>1881</v>
      </c>
      <c r="AK272" s="1140">
        <v>45520</v>
      </c>
      <c r="AL272" s="309" t="s">
        <v>1784</v>
      </c>
      <c r="AM272" s="309" t="s">
        <v>1882</v>
      </c>
      <c r="AN272" s="252" t="s">
        <v>138</v>
      </c>
      <c r="AO272" s="253" t="s">
        <v>122</v>
      </c>
      <c r="AP272" s="215" t="s">
        <v>110</v>
      </c>
      <c r="AQ272" s="215" t="s">
        <v>482</v>
      </c>
      <c r="AR272" s="216">
        <v>130</v>
      </c>
      <c r="AS272" s="213" t="s">
        <v>97</v>
      </c>
      <c r="AT272" s="472" t="s">
        <v>102</v>
      </c>
      <c r="AU272" s="217" t="s">
        <v>102</v>
      </c>
      <c r="AV272" s="326" t="s">
        <v>1133</v>
      </c>
      <c r="AW272" s="210" t="s">
        <v>1364</v>
      </c>
      <c r="AX272" s="999" t="s">
        <v>1133</v>
      </c>
      <c r="AY272" s="210" t="s">
        <v>1133</v>
      </c>
      <c r="AZ272" s="210" t="s">
        <v>177</v>
      </c>
      <c r="BA272" s="210" t="s">
        <v>178</v>
      </c>
      <c r="BB272" s="210" t="s">
        <v>179</v>
      </c>
      <c r="BC272" s="326"/>
      <c r="BD272" s="743" t="s">
        <v>1883</v>
      </c>
      <c r="BE272" s="228">
        <v>0</v>
      </c>
      <c r="BF272" s="251">
        <v>0</v>
      </c>
      <c r="BG272" s="250">
        <v>0</v>
      </c>
      <c r="BH272" s="225">
        <v>4</v>
      </c>
      <c r="BI272" s="225">
        <v>4</v>
      </c>
      <c r="BJ272" s="225">
        <v>0</v>
      </c>
      <c r="BK272" s="225">
        <v>0</v>
      </c>
      <c r="BL272" s="218">
        <f t="shared" si="163"/>
        <v>4</v>
      </c>
      <c r="BM272" s="226">
        <f t="shared" si="164"/>
        <v>4</v>
      </c>
      <c r="BN272" s="218">
        <f t="shared" si="165"/>
        <v>8</v>
      </c>
      <c r="BO272" s="472"/>
      <c r="BP272" s="329"/>
      <c r="BQ272" s="329"/>
      <c r="BR272" s="329"/>
      <c r="BS272" s="329"/>
      <c r="BT272" s="329"/>
      <c r="BU272" s="329"/>
      <c r="BV272" s="309"/>
      <c r="BW272" s="217"/>
      <c r="BX272" s="472"/>
      <c r="BY272" s="472"/>
      <c r="BZ272" s="472"/>
      <c r="CA272" s="472"/>
      <c r="CB272" s="472"/>
      <c r="CC272" s="472"/>
      <c r="CD272" s="472"/>
      <c r="CE272" s="472"/>
      <c r="CF272" s="472"/>
      <c r="CG272" s="472"/>
      <c r="CH272" s="472"/>
      <c r="CI272" s="472"/>
      <c r="CJ272" s="472"/>
      <c r="CK272" s="472"/>
      <c r="CL272" s="472"/>
      <c r="CM272" s="472"/>
      <c r="CN272" s="472"/>
      <c r="CO272" s="472"/>
      <c r="CP272" s="472"/>
      <c r="CQ272" s="472"/>
      <c r="CR272" s="472"/>
      <c r="CS272" s="472"/>
      <c r="CT272" s="472"/>
      <c r="CU272" s="472"/>
      <c r="CV272" s="472"/>
      <c r="CW272" s="472"/>
      <c r="CX272" s="472"/>
      <c r="CY272" s="472"/>
      <c r="CZ272" s="472"/>
      <c r="DA272" s="472"/>
      <c r="DB272" s="472"/>
      <c r="DC272" s="472"/>
      <c r="DD272" s="472"/>
      <c r="DE272" s="472"/>
      <c r="DF272" s="472"/>
      <c r="DG272" s="472"/>
      <c r="DH272" s="472"/>
      <c r="DI272" s="472"/>
      <c r="DJ272" s="472"/>
      <c r="DK272" s="472"/>
      <c r="DL272" s="472"/>
      <c r="DM272" s="472"/>
      <c r="DN272" s="472"/>
      <c r="DO272" s="472"/>
      <c r="DP272" s="472"/>
      <c r="DQ272" s="472"/>
      <c r="DR272" s="472"/>
      <c r="DS272" s="472"/>
      <c r="DT272" s="472"/>
      <c r="DU272" s="472"/>
      <c r="DV272" s="472"/>
      <c r="DW272" s="472"/>
      <c r="DX272" s="472"/>
      <c r="DY272" s="472"/>
      <c r="DZ272" s="472"/>
      <c r="EA272" s="472"/>
      <c r="EB272" s="472"/>
      <c r="EC272" s="472"/>
      <c r="ED272" s="472"/>
      <c r="EE272" s="472"/>
      <c r="EF272" s="472"/>
      <c r="EG272" s="472"/>
      <c r="EH272" s="472"/>
      <c r="EI272" s="472"/>
      <c r="EJ272" s="472"/>
      <c r="EK272" s="472"/>
      <c r="EL272" s="472"/>
      <c r="EM272" s="472"/>
      <c r="EN272" s="472"/>
      <c r="EO272" s="472"/>
      <c r="EP272" s="472"/>
      <c r="EQ272" s="256"/>
      <c r="ER272" s="256"/>
      <c r="ES272" s="256"/>
      <c r="ET272" s="256"/>
      <c r="EU272" s="256"/>
      <c r="EV272" s="256"/>
      <c r="EW272" s="217"/>
      <c r="EX272" s="217"/>
      <c r="EY272" s="217"/>
      <c r="EZ272" s="217"/>
      <c r="FA272" s="217"/>
      <c r="FB272" s="227"/>
      <c r="FC272" s="328"/>
      <c r="FD272" s="329"/>
      <c r="FE272" s="329"/>
      <c r="FF272" s="329"/>
      <c r="FG272" s="329"/>
      <c r="FH272" s="329"/>
      <c r="FI272" s="236"/>
      <c r="FJ272" s="217" t="s">
        <v>1876</v>
      </c>
      <c r="FK272" s="217"/>
      <c r="FL272" s="217"/>
      <c r="FM272" s="217"/>
      <c r="FN272" s="217"/>
      <c r="FO272" s="217"/>
      <c r="FP272" s="227"/>
      <c r="FQ272" s="237"/>
      <c r="FR272" s="331"/>
      <c r="FS272" s="331"/>
      <c r="FT272" s="331"/>
      <c r="FU272" s="309"/>
      <c r="FV272" s="309"/>
      <c r="FW272" s="217"/>
      <c r="FX272" s="331"/>
      <c r="FY272" s="331"/>
      <c r="FZ272" s="331"/>
      <c r="GA272" s="331"/>
      <c r="GB272" s="331"/>
      <c r="GC272" s="682"/>
      <c r="GD272" s="236"/>
      <c r="GE272" s="309"/>
      <c r="GF272" s="217"/>
      <c r="GG272" s="217"/>
      <c r="GH272" s="217"/>
      <c r="GI272" s="217"/>
      <c r="GJ272" s="217"/>
      <c r="GK272" s="217"/>
      <c r="GL272" s="217"/>
      <c r="GM272" s="217"/>
      <c r="GN272" s="217"/>
      <c r="GO272" s="217"/>
      <c r="GP272" s="217"/>
      <c r="GQ272" s="217"/>
      <c r="GR272" s="217"/>
      <c r="GS272" s="217"/>
      <c r="GT272" s="217" t="s">
        <v>339</v>
      </c>
      <c r="GU272" s="217"/>
      <c r="GV272" s="217"/>
      <c r="GW272" s="217"/>
      <c r="GX272" s="217"/>
      <c r="GY272" s="217"/>
      <c r="GZ272" s="217"/>
      <c r="HA272" s="217"/>
      <c r="HB272" s="217"/>
      <c r="HC272" s="227"/>
      <c r="HD272" s="236"/>
      <c r="HE272" s="217"/>
      <c r="HF272" s="217"/>
      <c r="HG272" s="217"/>
      <c r="HH272" s="217"/>
      <c r="HI272" s="217"/>
      <c r="HJ272" s="217"/>
      <c r="HK272" s="217"/>
      <c r="HL272" s="217"/>
      <c r="HM272" s="217"/>
      <c r="HN272" s="217"/>
      <c r="HO272" s="227"/>
      <c r="HP272" s="1060"/>
      <c r="HQ272" s="1060"/>
      <c r="HR272" s="1060"/>
      <c r="HS272" s="1060"/>
      <c r="HT272" s="1060"/>
      <c r="HU272" s="1060"/>
      <c r="HV272" s="1060"/>
      <c r="HW272" s="1060"/>
      <c r="HX272" s="1060"/>
      <c r="HY272" s="1060"/>
      <c r="HZ272" s="1060"/>
      <c r="IA272" s="1060"/>
      <c r="IB272" s="1060"/>
      <c r="IC272" s="1060"/>
      <c r="ID272" s="1060"/>
      <c r="IE272" s="1060"/>
      <c r="IF272" s="1060"/>
      <c r="IG272" s="1060"/>
      <c r="IH272" s="1060"/>
      <c r="II272" s="1060"/>
      <c r="IJ272" s="1060"/>
      <c r="IK272" s="1060"/>
      <c r="IL272" s="1060"/>
      <c r="IM272" s="1060"/>
    </row>
    <row r="273" spans="1:248" s="221" customFormat="1" ht="14.45" customHeight="1" thickBot="1" x14ac:dyDescent="0.3">
      <c r="A273" s="210">
        <v>272</v>
      </c>
      <c r="B273" s="210" t="s">
        <v>1877</v>
      </c>
      <c r="C273" s="210" t="s">
        <v>1878</v>
      </c>
      <c r="D273" s="412" t="s">
        <v>3981</v>
      </c>
      <c r="E273" s="1364" t="s">
        <v>4406</v>
      </c>
      <c r="F273" s="210">
        <v>96178853575</v>
      </c>
      <c r="G273" s="222" t="s">
        <v>147</v>
      </c>
      <c r="H273" s="1136">
        <v>37294</v>
      </c>
      <c r="I273" s="210">
        <v>22</v>
      </c>
      <c r="J273" s="210"/>
      <c r="K273" s="213" t="s">
        <v>97</v>
      </c>
      <c r="L273" s="213"/>
      <c r="M273" s="252" t="s">
        <v>1304</v>
      </c>
      <c r="N273" s="252"/>
      <c r="O273" s="252"/>
      <c r="P273" s="252"/>
      <c r="Q273" s="213" t="s">
        <v>490</v>
      </c>
      <c r="R273" s="213"/>
      <c r="S273" s="213">
        <v>2024</v>
      </c>
      <c r="T273" s="213"/>
      <c r="U273" s="214" t="s">
        <v>491</v>
      </c>
      <c r="V273" s="214"/>
      <c r="W273" s="214" t="s">
        <v>511</v>
      </c>
      <c r="X273" s="214"/>
      <c r="Y273" s="214" t="s">
        <v>1886</v>
      </c>
      <c r="Z273" s="214"/>
      <c r="AA273" s="214" t="s">
        <v>150</v>
      </c>
      <c r="AB273" s="214"/>
      <c r="AC273" s="214"/>
      <c r="AD273" s="214"/>
      <c r="AE273" s="214" t="s">
        <v>1360</v>
      </c>
      <c r="AF273" s="472" t="s">
        <v>117</v>
      </c>
      <c r="AG273" s="472" t="s">
        <v>151</v>
      </c>
      <c r="AH273" s="213" t="s">
        <v>105</v>
      </c>
      <c r="AI273" s="503" t="s">
        <v>102</v>
      </c>
      <c r="AJ273" s="213" t="s">
        <v>102</v>
      </c>
      <c r="AK273" s="1140">
        <v>45517</v>
      </c>
      <c r="AL273" s="309" t="s">
        <v>1784</v>
      </c>
      <c r="AM273" s="309" t="s">
        <v>1887</v>
      </c>
      <c r="AN273" s="252" t="s">
        <v>98</v>
      </c>
      <c r="AO273" s="253" t="s">
        <v>122</v>
      </c>
      <c r="AP273" s="215" t="s">
        <v>514</v>
      </c>
      <c r="AQ273" s="215" t="s">
        <v>515</v>
      </c>
      <c r="AR273" s="216" t="s">
        <v>515</v>
      </c>
      <c r="AS273" s="213" t="s">
        <v>97</v>
      </c>
      <c r="AT273" s="210" t="s">
        <v>1888</v>
      </c>
      <c r="AU273" s="217" t="s">
        <v>380</v>
      </c>
      <c r="AV273" s="326" t="s">
        <v>1133</v>
      </c>
      <c r="AW273" s="210" t="s">
        <v>1364</v>
      </c>
      <c r="AX273" s="999" t="s">
        <v>1133</v>
      </c>
      <c r="AY273" s="210" t="s">
        <v>1133</v>
      </c>
      <c r="AZ273" s="210" t="s">
        <v>177</v>
      </c>
      <c r="BA273" s="210" t="s">
        <v>576</v>
      </c>
      <c r="BB273" s="210" t="s">
        <v>577</v>
      </c>
      <c r="BC273" s="326"/>
      <c r="BD273" s="743" t="s">
        <v>1609</v>
      </c>
      <c r="BE273" s="228">
        <v>0</v>
      </c>
      <c r="BF273" s="251">
        <v>0</v>
      </c>
      <c r="BG273" s="250">
        <v>0</v>
      </c>
      <c r="BH273" s="225">
        <v>7.5</v>
      </c>
      <c r="BI273" s="225">
        <v>6</v>
      </c>
      <c r="BJ273" s="225">
        <v>6</v>
      </c>
      <c r="BK273" s="225">
        <v>0</v>
      </c>
      <c r="BL273" s="218">
        <f t="shared" si="163"/>
        <v>13.5</v>
      </c>
      <c r="BM273" s="226">
        <f t="shared" si="164"/>
        <v>6</v>
      </c>
      <c r="BN273" s="219">
        <f t="shared" si="165"/>
        <v>6</v>
      </c>
      <c r="BO273" s="472"/>
      <c r="BP273" s="329"/>
      <c r="BQ273" s="329"/>
      <c r="BR273" s="329"/>
      <c r="BS273" s="329"/>
      <c r="BT273" s="329"/>
      <c r="BU273" s="329"/>
      <c r="BV273" s="309"/>
      <c r="BW273" s="217"/>
      <c r="BX273" s="472"/>
      <c r="BY273" s="472"/>
      <c r="BZ273" s="472"/>
      <c r="CA273" s="472"/>
      <c r="CB273" s="472"/>
      <c r="CC273" s="472"/>
      <c r="CD273" s="472"/>
      <c r="CE273" s="472"/>
      <c r="CF273" s="472"/>
      <c r="CG273" s="472"/>
      <c r="CH273" s="472"/>
      <c r="CI273" s="472"/>
      <c r="CJ273" s="472"/>
      <c r="CK273" s="472"/>
      <c r="CL273" s="472"/>
      <c r="CM273" s="472"/>
      <c r="CN273" s="472"/>
      <c r="CO273" s="472"/>
      <c r="CP273" s="472"/>
      <c r="CQ273" s="472"/>
      <c r="CR273" s="472"/>
      <c r="CS273" s="472"/>
      <c r="CT273" s="472"/>
      <c r="CU273" s="472"/>
      <c r="CV273" s="472"/>
      <c r="CW273" s="472"/>
      <c r="CX273" s="472"/>
      <c r="CY273" s="472"/>
      <c r="CZ273" s="472"/>
      <c r="DA273" s="472"/>
      <c r="DB273" s="472"/>
      <c r="DC273" s="472"/>
      <c r="DD273" s="472"/>
      <c r="DE273" s="472"/>
      <c r="DF273" s="472"/>
      <c r="DG273" s="472"/>
      <c r="DH273" s="472"/>
      <c r="DI273" s="472"/>
      <c r="DJ273" s="472"/>
      <c r="DK273" s="472"/>
      <c r="DL273" s="472"/>
      <c r="DM273" s="472"/>
      <c r="DN273" s="472"/>
      <c r="DO273" s="472"/>
      <c r="DP273" s="472"/>
      <c r="DQ273" s="472"/>
      <c r="DR273" s="472"/>
      <c r="DS273" s="472"/>
      <c r="DT273" s="472"/>
      <c r="DU273" s="472"/>
      <c r="DV273" s="472"/>
      <c r="DW273" s="472"/>
      <c r="DX273" s="472"/>
      <c r="DY273" s="472"/>
      <c r="DZ273" s="472"/>
      <c r="EA273" s="472"/>
      <c r="EB273" s="472"/>
      <c r="EC273" s="472"/>
      <c r="ED273" s="472"/>
      <c r="EE273" s="472"/>
      <c r="EF273" s="472"/>
      <c r="EG273" s="472"/>
      <c r="EH273" s="472"/>
      <c r="EI273" s="472"/>
      <c r="EJ273" s="472"/>
      <c r="EK273" s="472"/>
      <c r="EL273" s="472"/>
      <c r="EM273" s="472"/>
      <c r="EN273" s="472"/>
      <c r="EO273" s="472"/>
      <c r="EP273" s="472"/>
      <c r="EQ273" s="256"/>
      <c r="ER273" s="256"/>
      <c r="ES273" s="256"/>
      <c r="ET273" s="256"/>
      <c r="EU273" s="256"/>
      <c r="EV273" s="256"/>
      <c r="EW273" s="217"/>
      <c r="EX273" s="217"/>
      <c r="EY273" s="217"/>
      <c r="EZ273" s="217"/>
      <c r="FA273" s="217"/>
      <c r="FB273" s="227"/>
      <c r="FC273" s="328"/>
      <c r="FD273" s="329"/>
      <c r="FE273" s="329"/>
      <c r="FF273" s="329"/>
      <c r="FG273" s="329"/>
      <c r="FH273" s="329"/>
      <c r="FI273" s="236" t="s">
        <v>181</v>
      </c>
      <c r="FJ273" s="217" t="s">
        <v>287</v>
      </c>
      <c r="FK273" s="217" t="s">
        <v>110</v>
      </c>
      <c r="FL273" s="217"/>
      <c r="FM273" s="217"/>
      <c r="FN273" s="217"/>
      <c r="FO273" s="217"/>
      <c r="FP273" s="227"/>
      <c r="FQ273" s="227"/>
      <c r="FR273" s="386" t="s">
        <v>181</v>
      </c>
      <c r="FS273" s="387" t="s">
        <v>110</v>
      </c>
      <c r="FT273" s="388" t="s">
        <v>143</v>
      </c>
      <c r="FU273" s="386" t="s">
        <v>181</v>
      </c>
      <c r="FV273" s="309" t="s">
        <v>110</v>
      </c>
      <c r="FW273" s="227" t="s">
        <v>143</v>
      </c>
      <c r="FX273" s="386"/>
      <c r="FY273" s="387"/>
      <c r="FZ273" s="387"/>
      <c r="GA273" s="387"/>
      <c r="GB273" s="387"/>
      <c r="GC273" s="719"/>
      <c r="GD273" s="236"/>
      <c r="GE273" s="309"/>
      <c r="GF273" s="217"/>
      <c r="GG273" s="217"/>
      <c r="GH273" s="217"/>
      <c r="GI273" s="217"/>
      <c r="GJ273" s="217"/>
      <c r="GK273" s="217"/>
      <c r="GL273" s="217"/>
      <c r="GM273" s="217"/>
      <c r="GN273" s="217"/>
      <c r="GO273" s="217"/>
      <c r="GP273" s="217"/>
      <c r="GQ273" s="217"/>
      <c r="GR273" s="217"/>
      <c r="GS273" s="217" t="s">
        <v>110</v>
      </c>
      <c r="GT273" s="217" t="s">
        <v>526</v>
      </c>
      <c r="GU273" s="217" t="s">
        <v>181</v>
      </c>
      <c r="GV273" s="217" t="s">
        <v>110</v>
      </c>
      <c r="GW273" s="196" t="s">
        <v>313</v>
      </c>
      <c r="GX273" s="217" t="s">
        <v>181</v>
      </c>
      <c r="GY273" s="217" t="s">
        <v>110</v>
      </c>
      <c r="GZ273" s="196" t="s">
        <v>313</v>
      </c>
      <c r="HA273" s="217"/>
      <c r="HB273" s="217"/>
      <c r="HC273" s="227"/>
      <c r="HD273" s="236"/>
      <c r="HE273" s="217"/>
      <c r="HF273" s="217"/>
      <c r="HG273" s="217"/>
      <c r="HH273" s="217"/>
      <c r="HI273" s="217"/>
      <c r="HJ273" s="217" t="s">
        <v>181</v>
      </c>
      <c r="HK273" s="217" t="s">
        <v>110</v>
      </c>
      <c r="HL273" s="196" t="s">
        <v>1605</v>
      </c>
      <c r="HM273" s="217"/>
      <c r="HN273" s="217"/>
      <c r="HO273" s="227"/>
      <c r="HP273" s="1060"/>
      <c r="HQ273" s="1060"/>
      <c r="HR273" s="1060"/>
      <c r="HS273" s="1060"/>
      <c r="HT273" s="1060"/>
      <c r="HU273" s="1060"/>
      <c r="HV273" s="1060" t="s">
        <v>181</v>
      </c>
      <c r="HW273" s="1060"/>
      <c r="HX273" s="1060"/>
      <c r="HY273" s="1060"/>
      <c r="HZ273" s="1060"/>
      <c r="IA273" s="1060"/>
      <c r="IB273" s="1060"/>
      <c r="IC273" s="1060"/>
      <c r="ID273" s="1060"/>
      <c r="IE273" s="1060" t="s">
        <v>184</v>
      </c>
      <c r="IF273" s="1060"/>
      <c r="IG273" s="1060"/>
      <c r="IH273" s="1060"/>
      <c r="II273" s="1060"/>
      <c r="IJ273" s="1060"/>
      <c r="IK273" s="1060"/>
      <c r="IL273" s="1060"/>
      <c r="IM273" s="1060"/>
    </row>
    <row r="274" spans="1:248" s="221" customFormat="1" ht="14.45" customHeight="1" thickBot="1" x14ac:dyDescent="0.3">
      <c r="A274" s="210">
        <v>273</v>
      </c>
      <c r="B274" s="210" t="s">
        <v>1884</v>
      </c>
      <c r="C274" s="210" t="s">
        <v>1885</v>
      </c>
      <c r="D274" s="412" t="s">
        <v>3982</v>
      </c>
      <c r="E274" s="1364" t="s">
        <v>4407</v>
      </c>
      <c r="F274" s="210">
        <v>971585239300</v>
      </c>
      <c r="G274" s="222" t="s">
        <v>147</v>
      </c>
      <c r="H274" s="1136">
        <v>31627</v>
      </c>
      <c r="I274" s="210">
        <v>38</v>
      </c>
      <c r="J274" s="210"/>
      <c r="K274" s="213" t="s">
        <v>97</v>
      </c>
      <c r="L274" s="213"/>
      <c r="M274" s="252" t="s">
        <v>1377</v>
      </c>
      <c r="N274" s="252"/>
      <c r="O274" s="252"/>
      <c r="P274" s="252"/>
      <c r="Q274" s="213" t="s">
        <v>1891</v>
      </c>
      <c r="R274" s="213"/>
      <c r="S274" s="213">
        <v>2010</v>
      </c>
      <c r="T274" s="213"/>
      <c r="U274" s="453" t="s">
        <v>128</v>
      </c>
      <c r="V274" s="214"/>
      <c r="W274" s="214" t="s">
        <v>511</v>
      </c>
      <c r="X274" s="214"/>
      <c r="Y274" s="214" t="s">
        <v>102</v>
      </c>
      <c r="Z274" s="214"/>
      <c r="AA274" s="214" t="s">
        <v>191</v>
      </c>
      <c r="AB274" s="214"/>
      <c r="AC274" s="214"/>
      <c r="AD274" s="214"/>
      <c r="AE274" s="214" t="s">
        <v>1523</v>
      </c>
      <c r="AF274" s="472" t="s">
        <v>192</v>
      </c>
      <c r="AG274" s="472" t="s">
        <v>193</v>
      </c>
      <c r="AH274" s="213" t="s">
        <v>119</v>
      </c>
      <c r="AI274" s="213" t="s">
        <v>1892</v>
      </c>
      <c r="AJ274" s="213" t="s">
        <v>1893</v>
      </c>
      <c r="AK274" s="1140">
        <v>45523</v>
      </c>
      <c r="AL274" s="309" t="s">
        <v>1731</v>
      </c>
      <c r="AM274" s="309" t="s">
        <v>1894</v>
      </c>
      <c r="AN274" s="252" t="s">
        <v>115</v>
      </c>
      <c r="AO274" s="253" t="s">
        <v>162</v>
      </c>
      <c r="AP274" s="215" t="s">
        <v>110</v>
      </c>
      <c r="AQ274" s="215" t="s">
        <v>482</v>
      </c>
      <c r="AR274" s="216">
        <v>140</v>
      </c>
      <c r="AS274" s="213" t="s">
        <v>97</v>
      </c>
      <c r="AT274" s="472" t="s">
        <v>102</v>
      </c>
      <c r="AU274" s="217" t="s">
        <v>380</v>
      </c>
      <c r="AV274" s="326" t="s">
        <v>1133</v>
      </c>
      <c r="AW274" s="210" t="s">
        <v>1364</v>
      </c>
      <c r="AX274" s="999" t="s">
        <v>1133</v>
      </c>
      <c r="AY274" s="210" t="s">
        <v>1133</v>
      </c>
      <c r="AZ274" s="210" t="s">
        <v>177</v>
      </c>
      <c r="BA274" s="210" t="s">
        <v>576</v>
      </c>
      <c r="BB274" s="210" t="s">
        <v>577</v>
      </c>
      <c r="BC274" s="326"/>
      <c r="BD274" s="743" t="s">
        <v>359</v>
      </c>
      <c r="BE274" s="228">
        <v>0</v>
      </c>
      <c r="BF274" s="251">
        <v>0</v>
      </c>
      <c r="BG274" s="250">
        <v>0</v>
      </c>
      <c r="BH274" s="225">
        <v>7.5</v>
      </c>
      <c r="BI274" s="225">
        <v>7.5</v>
      </c>
      <c r="BJ274" s="225">
        <v>4.5</v>
      </c>
      <c r="BK274" s="225">
        <v>4.5</v>
      </c>
      <c r="BL274" s="218">
        <f t="shared" si="163"/>
        <v>12</v>
      </c>
      <c r="BM274" s="226">
        <f t="shared" si="164"/>
        <v>12</v>
      </c>
      <c r="BN274" s="219">
        <f t="shared" si="165"/>
        <v>0</v>
      </c>
      <c r="BO274" s="472"/>
      <c r="BP274" s="329"/>
      <c r="BQ274" s="329"/>
      <c r="BR274" s="329"/>
      <c r="BS274" s="329"/>
      <c r="BT274" s="329"/>
      <c r="BU274" s="329"/>
      <c r="BV274" s="309"/>
      <c r="BW274" s="217"/>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256"/>
      <c r="ER274" s="256"/>
      <c r="ES274" s="256"/>
      <c r="ET274" s="256"/>
      <c r="EU274" s="256"/>
      <c r="EV274" s="256"/>
      <c r="EW274" s="217"/>
      <c r="EX274" s="217"/>
      <c r="EY274" s="217"/>
      <c r="EZ274" s="217"/>
      <c r="FA274" s="217"/>
      <c r="FB274" s="227"/>
      <c r="FC274" s="328"/>
      <c r="FD274" s="329"/>
      <c r="FE274" s="329"/>
      <c r="FF274" s="329"/>
      <c r="FG274" s="329"/>
      <c r="FH274" s="329"/>
      <c r="FI274" s="236" t="s">
        <v>181</v>
      </c>
      <c r="FJ274" s="217" t="s">
        <v>238</v>
      </c>
      <c r="FK274" s="217" t="s">
        <v>110</v>
      </c>
      <c r="FL274" s="217"/>
      <c r="FM274" s="217"/>
      <c r="FN274" s="217"/>
      <c r="FO274" s="217"/>
      <c r="FP274" s="227"/>
      <c r="FQ274" s="227"/>
      <c r="FR274" s="386" t="s">
        <v>181</v>
      </c>
      <c r="FS274" s="217" t="s">
        <v>110</v>
      </c>
      <c r="FT274" s="237" t="s">
        <v>314</v>
      </c>
      <c r="FU274" s="309" t="s">
        <v>181</v>
      </c>
      <c r="FV274" s="309" t="s">
        <v>97</v>
      </c>
      <c r="FW274" s="227" t="s">
        <v>435</v>
      </c>
      <c r="FX274" s="236"/>
      <c r="FY274" s="217"/>
      <c r="FZ274" s="217"/>
      <c r="GA274" s="217"/>
      <c r="GB274" s="217"/>
      <c r="GC274" s="227"/>
      <c r="GD274" s="236"/>
      <c r="GE274" s="309"/>
      <c r="GF274" s="217"/>
      <c r="GG274" s="217"/>
      <c r="GH274" s="217"/>
      <c r="GI274" s="217"/>
      <c r="GJ274" s="217"/>
      <c r="GK274" s="217"/>
      <c r="GL274" s="217"/>
      <c r="GM274" s="217"/>
      <c r="GN274" s="217"/>
      <c r="GO274" s="217"/>
      <c r="GP274" s="217"/>
      <c r="GQ274" s="217"/>
      <c r="GR274" s="217"/>
      <c r="GS274" s="217" t="s">
        <v>579</v>
      </c>
      <c r="GT274" s="217" t="s">
        <v>1517</v>
      </c>
      <c r="GU274" s="217"/>
      <c r="GV274" s="217"/>
      <c r="GW274" s="217"/>
      <c r="GX274" s="217" t="s">
        <v>181</v>
      </c>
      <c r="GY274" s="217" t="s">
        <v>110</v>
      </c>
      <c r="GZ274" s="217" t="s">
        <v>350</v>
      </c>
      <c r="HA274" s="217" t="s">
        <v>181</v>
      </c>
      <c r="HB274" s="217" t="s">
        <v>110</v>
      </c>
      <c r="HC274" s="227" t="s">
        <v>143</v>
      </c>
      <c r="HD274" s="236"/>
      <c r="HE274" s="217"/>
      <c r="HF274" s="217"/>
      <c r="HG274" s="217" t="s">
        <v>181</v>
      </c>
      <c r="HH274" s="217" t="s">
        <v>110</v>
      </c>
      <c r="HI274" s="217" t="s">
        <v>143</v>
      </c>
      <c r="HJ274" s="217" t="s">
        <v>181</v>
      </c>
      <c r="HK274" s="217"/>
      <c r="HL274" s="217" t="s">
        <v>143</v>
      </c>
      <c r="HM274" s="217"/>
      <c r="HN274" s="217"/>
      <c r="HO274" s="227"/>
      <c r="HP274" s="1060"/>
      <c r="HQ274" s="1060"/>
      <c r="HR274" s="1060"/>
      <c r="HS274" s="1060"/>
      <c r="HT274" s="1060"/>
      <c r="HU274" s="1060"/>
      <c r="HV274" s="1060"/>
      <c r="HW274" s="1060"/>
      <c r="HX274" s="1060"/>
      <c r="HY274" s="1060"/>
      <c r="HZ274" s="1060"/>
      <c r="IA274" s="1060"/>
      <c r="IB274" s="1060"/>
      <c r="IC274" s="1060"/>
      <c r="ID274" s="1060"/>
      <c r="IE274" s="1060"/>
      <c r="IF274" s="1060"/>
      <c r="IG274" s="1060"/>
      <c r="IH274" s="1060"/>
      <c r="II274" s="1060"/>
      <c r="IJ274" s="1060"/>
      <c r="IK274" s="1060"/>
      <c r="IL274" s="1060"/>
      <c r="IM274" s="1060"/>
    </row>
    <row r="275" spans="1:248" s="221" customFormat="1" ht="14.45" customHeight="1" thickBot="1" x14ac:dyDescent="0.3">
      <c r="A275" s="210">
        <v>274</v>
      </c>
      <c r="B275" s="210" t="s">
        <v>1889</v>
      </c>
      <c r="C275" s="210" t="s">
        <v>1890</v>
      </c>
      <c r="D275" s="412" t="s">
        <v>3983</v>
      </c>
      <c r="E275" s="1364" t="s">
        <v>4408</v>
      </c>
      <c r="F275" s="213">
        <v>9613763102</v>
      </c>
      <c r="G275" s="222" t="s">
        <v>147</v>
      </c>
      <c r="H275" s="1136">
        <v>27808</v>
      </c>
      <c r="I275" s="213">
        <v>48</v>
      </c>
      <c r="J275" s="213"/>
      <c r="K275" s="213" t="s">
        <v>97</v>
      </c>
      <c r="L275" s="213"/>
      <c r="M275" s="252" t="s">
        <v>1868</v>
      </c>
      <c r="N275" s="252"/>
      <c r="O275" s="252"/>
      <c r="P275" s="252"/>
      <c r="Q275" s="213" t="s">
        <v>160</v>
      </c>
      <c r="R275" s="213"/>
      <c r="S275" s="213">
        <v>1996</v>
      </c>
      <c r="T275" s="213"/>
      <c r="U275" s="214" t="s">
        <v>491</v>
      </c>
      <c r="V275" s="214"/>
      <c r="W275" s="214" t="s">
        <v>511</v>
      </c>
      <c r="X275" s="214"/>
      <c r="Y275" s="214" t="s">
        <v>1897</v>
      </c>
      <c r="Z275" s="214"/>
      <c r="AA275" s="214" t="s">
        <v>419</v>
      </c>
      <c r="AB275" s="214"/>
      <c r="AC275" s="214"/>
      <c r="AD275" s="214"/>
      <c r="AE275" s="214" t="s">
        <v>1523</v>
      </c>
      <c r="AF275" s="213" t="s">
        <v>192</v>
      </c>
      <c r="AG275" s="472" t="s">
        <v>441</v>
      </c>
      <c r="AH275" s="213" t="s">
        <v>119</v>
      </c>
      <c r="AI275" s="213" t="s">
        <v>1898</v>
      </c>
      <c r="AJ275" s="213" t="s">
        <v>1899</v>
      </c>
      <c r="AK275" s="1140">
        <v>45488</v>
      </c>
      <c r="AL275" s="213" t="s">
        <v>1784</v>
      </c>
      <c r="AM275" s="213" t="s">
        <v>1900</v>
      </c>
      <c r="AN275" s="252" t="s">
        <v>166</v>
      </c>
      <c r="AO275" s="253" t="s">
        <v>162</v>
      </c>
      <c r="AP275" s="213" t="s">
        <v>543</v>
      </c>
      <c r="AQ275" s="213" t="s">
        <v>515</v>
      </c>
      <c r="AR275" s="213" t="s">
        <v>515</v>
      </c>
      <c r="AS275" s="213" t="s">
        <v>1526</v>
      </c>
      <c r="AT275" s="213" t="s">
        <v>102</v>
      </c>
      <c r="AU275" s="213" t="s">
        <v>1061</v>
      </c>
      <c r="AV275" s="326" t="s">
        <v>1133</v>
      </c>
      <c r="AW275" s="210" t="s">
        <v>1364</v>
      </c>
      <c r="AX275" s="999" t="s">
        <v>1133</v>
      </c>
      <c r="AY275" s="210" t="s">
        <v>1133</v>
      </c>
      <c r="AZ275" s="210" t="s">
        <v>335</v>
      </c>
      <c r="BA275" s="210" t="s">
        <v>495</v>
      </c>
      <c r="BB275" s="1210" t="s">
        <v>372</v>
      </c>
      <c r="BC275" s="1217"/>
      <c r="BD275" s="227" t="s">
        <v>1901</v>
      </c>
      <c r="BE275" s="228">
        <v>0</v>
      </c>
      <c r="BF275" s="251">
        <v>0</v>
      </c>
      <c r="BG275" s="250">
        <v>0</v>
      </c>
      <c r="BH275" s="225">
        <v>7.5</v>
      </c>
      <c r="BI275" s="225">
        <v>7.5</v>
      </c>
      <c r="BJ275" s="225">
        <v>4.5</v>
      </c>
      <c r="BK275" s="225">
        <v>4.5</v>
      </c>
      <c r="BL275" s="218">
        <f t="shared" si="163"/>
        <v>12</v>
      </c>
      <c r="BM275" s="226">
        <f t="shared" si="164"/>
        <v>12</v>
      </c>
      <c r="BN275" s="219">
        <f t="shared" si="165"/>
        <v>0</v>
      </c>
      <c r="BO275" s="472"/>
      <c r="BP275" s="329"/>
      <c r="BQ275" s="329"/>
      <c r="BR275" s="329"/>
      <c r="BS275" s="329"/>
      <c r="BT275" s="329"/>
      <c r="BU275" s="329"/>
      <c r="BV275" s="309"/>
      <c r="BW275" s="217"/>
      <c r="BX275" s="472"/>
      <c r="BY275" s="472"/>
      <c r="BZ275" s="472"/>
      <c r="CA275" s="472"/>
      <c r="CB275" s="472"/>
      <c r="CC275" s="472"/>
      <c r="CD275" s="472"/>
      <c r="CE275" s="472"/>
      <c r="CF275" s="472"/>
      <c r="CG275" s="472"/>
      <c r="CH275" s="472"/>
      <c r="CI275" s="472"/>
      <c r="CJ275" s="472"/>
      <c r="CK275" s="472"/>
      <c r="CL275" s="472"/>
      <c r="CM275" s="472"/>
      <c r="CN275" s="472"/>
      <c r="CO275" s="472"/>
      <c r="CP275" s="472"/>
      <c r="CQ275" s="472"/>
      <c r="CR275" s="472"/>
      <c r="CS275" s="472"/>
      <c r="CT275" s="472"/>
      <c r="CU275" s="472"/>
      <c r="CV275" s="472"/>
      <c r="CW275" s="472"/>
      <c r="CX275" s="472"/>
      <c r="CY275" s="472"/>
      <c r="CZ275" s="472"/>
      <c r="DA275" s="472"/>
      <c r="DB275" s="472"/>
      <c r="DC275" s="472"/>
      <c r="DD275" s="472"/>
      <c r="DE275" s="472"/>
      <c r="DF275" s="472"/>
      <c r="DG275" s="472"/>
      <c r="DH275" s="472"/>
      <c r="DI275" s="472"/>
      <c r="DJ275" s="472"/>
      <c r="DK275" s="472"/>
      <c r="DL275" s="472"/>
      <c r="DM275" s="472"/>
      <c r="DN275" s="472"/>
      <c r="DO275" s="472"/>
      <c r="DP275" s="472"/>
      <c r="DQ275" s="472"/>
      <c r="DR275" s="472"/>
      <c r="DS275" s="472"/>
      <c r="DT275" s="472"/>
      <c r="DU275" s="472"/>
      <c r="DV275" s="472"/>
      <c r="DW275" s="472"/>
      <c r="DX275" s="472"/>
      <c r="DY275" s="472"/>
      <c r="DZ275" s="472"/>
      <c r="EA275" s="472"/>
      <c r="EB275" s="472"/>
      <c r="EC275" s="472"/>
      <c r="ED275" s="472"/>
      <c r="EE275" s="472"/>
      <c r="EF275" s="472"/>
      <c r="EG275" s="472"/>
      <c r="EH275" s="472"/>
      <c r="EI275" s="472"/>
      <c r="EJ275" s="472"/>
      <c r="EK275" s="472"/>
      <c r="EL275" s="472"/>
      <c r="EM275" s="472"/>
      <c r="EN275" s="472"/>
      <c r="EO275" s="472"/>
      <c r="EP275" s="472"/>
      <c r="EQ275" s="256"/>
      <c r="ER275" s="256"/>
      <c r="ES275" s="256"/>
      <c r="ET275" s="256"/>
      <c r="EU275" s="256"/>
      <c r="EV275" s="256"/>
      <c r="EW275" s="217"/>
      <c r="EX275" s="217"/>
      <c r="EY275" s="217"/>
      <c r="EZ275" s="217"/>
      <c r="FA275" s="217"/>
      <c r="FB275" s="227"/>
      <c r="FC275" s="328"/>
      <c r="FD275" s="329"/>
      <c r="FE275" s="329"/>
      <c r="FF275" s="329"/>
      <c r="FG275" s="329"/>
      <c r="FH275" s="329"/>
      <c r="FI275" s="236" t="s">
        <v>181</v>
      </c>
      <c r="FJ275" s="217" t="s">
        <v>287</v>
      </c>
      <c r="FK275" s="217" t="s">
        <v>110</v>
      </c>
      <c r="FL275" s="217"/>
      <c r="FM275" s="217"/>
      <c r="FN275" s="217"/>
      <c r="FO275" s="217"/>
      <c r="FP275" s="227"/>
      <c r="FQ275" s="227"/>
      <c r="FR275" s="389" t="s">
        <v>181</v>
      </c>
      <c r="FS275" s="390" t="s">
        <v>110</v>
      </c>
      <c r="FT275" s="391" t="s">
        <v>287</v>
      </c>
      <c r="FU275" s="309" t="s">
        <v>181</v>
      </c>
      <c r="FV275" s="309" t="s">
        <v>110</v>
      </c>
      <c r="FW275" s="227" t="s">
        <v>143</v>
      </c>
      <c r="FX275" s="389"/>
      <c r="FY275" s="390"/>
      <c r="FZ275" s="390"/>
      <c r="GA275" s="390"/>
      <c r="GB275" s="390"/>
      <c r="GC275" s="720"/>
      <c r="GD275" s="236"/>
      <c r="GE275" s="309"/>
      <c r="GF275" s="217"/>
      <c r="GG275" s="217"/>
      <c r="GH275" s="217"/>
      <c r="GI275" s="217"/>
      <c r="GJ275" s="217"/>
      <c r="GK275" s="217"/>
      <c r="GL275" s="217"/>
      <c r="GM275" s="217"/>
      <c r="GN275" s="217"/>
      <c r="GO275" s="217"/>
      <c r="GP275" s="217"/>
      <c r="GQ275" s="217"/>
      <c r="GR275" s="217"/>
      <c r="GS275" s="217" t="s">
        <v>110</v>
      </c>
      <c r="GT275" s="217" t="s">
        <v>526</v>
      </c>
      <c r="GU275" s="217" t="s">
        <v>181</v>
      </c>
      <c r="GV275" s="217" t="s">
        <v>110</v>
      </c>
      <c r="GW275" s="217" t="s">
        <v>287</v>
      </c>
      <c r="GX275" s="217" t="s">
        <v>181</v>
      </c>
      <c r="GY275" s="217" t="s">
        <v>110</v>
      </c>
      <c r="GZ275" s="217" t="s">
        <v>238</v>
      </c>
      <c r="HA275" s="217"/>
      <c r="HB275" s="217"/>
      <c r="HC275" s="227"/>
      <c r="HD275" s="236"/>
      <c r="HE275" s="217"/>
      <c r="HF275" s="217"/>
      <c r="HG275" s="217"/>
      <c r="HH275" s="217"/>
      <c r="HI275" s="217"/>
      <c r="HJ275" s="217" t="s">
        <v>181</v>
      </c>
      <c r="HK275" s="217" t="s">
        <v>110</v>
      </c>
      <c r="HL275" s="217" t="s">
        <v>287</v>
      </c>
      <c r="HM275" s="217" t="s">
        <v>181</v>
      </c>
      <c r="HN275" s="217" t="s">
        <v>110</v>
      </c>
      <c r="HO275" s="227" t="s">
        <v>287</v>
      </c>
      <c r="HP275" s="1060"/>
      <c r="HQ275" s="1060"/>
      <c r="HR275" s="1060"/>
      <c r="HS275" s="1060"/>
      <c r="HT275" s="1060"/>
      <c r="HU275" s="1060"/>
      <c r="HV275" s="1060"/>
      <c r="HW275" s="1060"/>
      <c r="HX275" s="1060"/>
      <c r="HY275" s="1060"/>
      <c r="HZ275" s="1060"/>
      <c r="IA275" s="1060"/>
      <c r="IB275" s="1060"/>
      <c r="IC275" s="1060"/>
      <c r="ID275" s="1060"/>
      <c r="IE275" s="1060"/>
      <c r="IF275" s="1060"/>
      <c r="IG275" s="1060"/>
      <c r="IH275" s="1060"/>
      <c r="II275" s="1060"/>
      <c r="IJ275" s="1060"/>
      <c r="IK275" s="1060"/>
      <c r="IL275" s="1060"/>
      <c r="IM275" s="1060"/>
    </row>
    <row r="276" spans="1:248" s="213" customFormat="1" ht="14.45" customHeight="1" thickBot="1" x14ac:dyDescent="0.3">
      <c r="A276" s="210">
        <v>275</v>
      </c>
      <c r="B276" s="213" t="s">
        <v>1895</v>
      </c>
      <c r="C276" s="213" t="s">
        <v>1896</v>
      </c>
      <c r="D276" s="412" t="s">
        <v>3984</v>
      </c>
      <c r="E276" s="1364" t="s">
        <v>4409</v>
      </c>
      <c r="F276" s="210">
        <v>9613052949</v>
      </c>
      <c r="G276" s="222" t="s">
        <v>147</v>
      </c>
      <c r="H276" s="1136">
        <v>32059</v>
      </c>
      <c r="I276" s="210">
        <v>37</v>
      </c>
      <c r="J276" s="210"/>
      <c r="K276" s="213" t="s">
        <v>97</v>
      </c>
      <c r="M276" s="252" t="s">
        <v>1377</v>
      </c>
      <c r="N276" s="252"/>
      <c r="O276" s="252"/>
      <c r="P276" s="252"/>
      <c r="Q276" s="213" t="s">
        <v>918</v>
      </c>
      <c r="S276" s="213">
        <v>2009</v>
      </c>
      <c r="U276" s="214" t="s">
        <v>491</v>
      </c>
      <c r="V276" s="214"/>
      <c r="W276" s="214" t="s">
        <v>511</v>
      </c>
      <c r="X276" s="214"/>
      <c r="Y276" s="214" t="s">
        <v>102</v>
      </c>
      <c r="Z276" s="214"/>
      <c r="AA276" s="214" t="s">
        <v>419</v>
      </c>
      <c r="AB276" s="214"/>
      <c r="AC276" s="214"/>
      <c r="AD276" s="214"/>
      <c r="AE276" s="214" t="s">
        <v>1523</v>
      </c>
      <c r="AF276" s="472" t="s">
        <v>192</v>
      </c>
      <c r="AG276" s="472" t="s">
        <v>441</v>
      </c>
      <c r="AH276" s="213" t="s">
        <v>119</v>
      </c>
      <c r="AI276" s="503" t="s">
        <v>1904</v>
      </c>
      <c r="AJ276" s="213" t="s">
        <v>1905</v>
      </c>
      <c r="AK276" s="1140">
        <v>45481</v>
      </c>
      <c r="AL276" s="309" t="s">
        <v>1810</v>
      </c>
      <c r="AM276" s="309" t="s">
        <v>1906</v>
      </c>
      <c r="AN276" s="252" t="s">
        <v>115</v>
      </c>
      <c r="AO276" s="253" t="s">
        <v>122</v>
      </c>
      <c r="AP276" s="215" t="s">
        <v>110</v>
      </c>
      <c r="AQ276" s="215" t="s">
        <v>102</v>
      </c>
      <c r="AR276" s="216" t="s">
        <v>102</v>
      </c>
      <c r="AS276" s="213" t="s">
        <v>1526</v>
      </c>
      <c r="AT276" s="472" t="s">
        <v>102</v>
      </c>
      <c r="AU276" s="217" t="s">
        <v>1907</v>
      </c>
      <c r="AV276" s="326" t="s">
        <v>1133</v>
      </c>
      <c r="AW276" s="210" t="s">
        <v>1364</v>
      </c>
      <c r="AX276" s="999" t="s">
        <v>1133</v>
      </c>
      <c r="AY276" s="210" t="s">
        <v>1133</v>
      </c>
      <c r="AZ276" s="210" t="s">
        <v>335</v>
      </c>
      <c r="BA276" s="210" t="s">
        <v>495</v>
      </c>
      <c r="BB276" s="1210" t="s">
        <v>372</v>
      </c>
      <c r="BC276" s="1217"/>
      <c r="BD276" s="227" t="s">
        <v>1901</v>
      </c>
      <c r="BE276" s="228">
        <v>0</v>
      </c>
      <c r="BF276" s="251">
        <v>0</v>
      </c>
      <c r="BG276" s="250">
        <f t="shared" si="123"/>
        <v>0</v>
      </c>
      <c r="BH276" s="225">
        <v>2</v>
      </c>
      <c r="BI276" s="225">
        <v>0</v>
      </c>
      <c r="BJ276" s="225">
        <v>0</v>
      </c>
      <c r="BK276" s="225">
        <v>0</v>
      </c>
      <c r="BL276" s="218">
        <f t="shared" si="163"/>
        <v>2</v>
      </c>
      <c r="BM276" s="226">
        <f t="shared" si="164"/>
        <v>0</v>
      </c>
      <c r="BN276" s="218">
        <f t="shared" si="165"/>
        <v>12</v>
      </c>
      <c r="EQ276" s="217" t="s">
        <v>97</v>
      </c>
      <c r="ER276" s="217" t="s">
        <v>102</v>
      </c>
      <c r="ES276" s="227" t="s">
        <v>97</v>
      </c>
      <c r="ET276" s="227" t="s">
        <v>102</v>
      </c>
      <c r="EU276" s="217" t="s">
        <v>97</v>
      </c>
      <c r="EV276" s="217" t="s">
        <v>102</v>
      </c>
      <c r="EW276" s="215"/>
      <c r="FB276" s="252"/>
      <c r="FC276" s="217" t="s">
        <v>110</v>
      </c>
      <c r="FD276" s="217" t="s">
        <v>102</v>
      </c>
      <c r="FE276" s="217" t="s">
        <v>110</v>
      </c>
      <c r="FF276" s="217" t="s">
        <v>102</v>
      </c>
      <c r="FG276" s="217" t="s">
        <v>110</v>
      </c>
      <c r="FH276" s="217" t="s">
        <v>102</v>
      </c>
      <c r="FI276" s="215"/>
      <c r="FR276" s="407"/>
      <c r="FS276" s="407"/>
      <c r="FT276" s="407"/>
      <c r="FX276" s="407"/>
      <c r="FY276" s="407"/>
      <c r="FZ276" s="407"/>
      <c r="GA276" s="407"/>
      <c r="GB276" s="407"/>
      <c r="GC276" s="722"/>
      <c r="GD276" s="236" t="s">
        <v>97</v>
      </c>
      <c r="GE276" s="309" t="s">
        <v>97</v>
      </c>
      <c r="GF276" s="213" t="s">
        <v>97</v>
      </c>
      <c r="GG276" s="213" t="s">
        <v>97</v>
      </c>
      <c r="GH276" s="213" t="s">
        <v>97</v>
      </c>
      <c r="GT276" s="217" t="s">
        <v>339</v>
      </c>
      <c r="HC276" s="252"/>
      <c r="HD276" s="715"/>
      <c r="HO276" s="252"/>
      <c r="HP276" s="1062"/>
      <c r="HQ276" s="1062"/>
      <c r="HR276" s="1062"/>
      <c r="HS276" s="1062"/>
      <c r="HT276" s="1062"/>
      <c r="HU276" s="1062"/>
      <c r="HV276" s="1062"/>
      <c r="HW276" s="1062"/>
      <c r="HX276" s="1062"/>
      <c r="HY276" s="1062" t="s">
        <v>184</v>
      </c>
      <c r="HZ276" s="1062"/>
      <c r="IA276" s="1062"/>
      <c r="IB276" s="1062"/>
      <c r="IC276" s="1062"/>
      <c r="ID276" s="1062"/>
      <c r="IE276" s="1062"/>
      <c r="IF276" s="1062"/>
      <c r="IG276" s="1062"/>
      <c r="IH276" s="1062"/>
      <c r="II276" s="1062"/>
      <c r="IJ276" s="1062"/>
      <c r="IK276" s="1062"/>
      <c r="IL276" s="1062"/>
      <c r="IM276" s="1062"/>
      <c r="IN276" s="215"/>
    </row>
    <row r="277" spans="1:248" s="221" customFormat="1" ht="14.45" customHeight="1" thickBot="1" x14ac:dyDescent="0.3">
      <c r="A277" s="210">
        <v>276</v>
      </c>
      <c r="B277" s="210" t="s">
        <v>1902</v>
      </c>
      <c r="C277" s="210" t="s">
        <v>1903</v>
      </c>
      <c r="D277" s="412" t="s">
        <v>3985</v>
      </c>
      <c r="E277" s="1364" t="s">
        <v>4410</v>
      </c>
      <c r="F277" s="210">
        <v>96176869374</v>
      </c>
      <c r="G277" s="222" t="s">
        <v>147</v>
      </c>
      <c r="H277" s="1136">
        <v>37533</v>
      </c>
      <c r="I277" s="210">
        <v>22</v>
      </c>
      <c r="J277" s="210"/>
      <c r="K277" s="213" t="s">
        <v>97</v>
      </c>
      <c r="L277" s="213"/>
      <c r="M277" s="252" t="s">
        <v>1712</v>
      </c>
      <c r="N277" s="252"/>
      <c r="O277" s="252"/>
      <c r="P277" s="252"/>
      <c r="Q277" s="213" t="s">
        <v>1910</v>
      </c>
      <c r="R277" s="213"/>
      <c r="S277" s="213">
        <v>2024</v>
      </c>
      <c r="T277" s="213"/>
      <c r="U277" s="214" t="s">
        <v>491</v>
      </c>
      <c r="V277" s="214"/>
      <c r="W277" s="214" t="s">
        <v>511</v>
      </c>
      <c r="X277" s="214"/>
      <c r="Y277" s="214" t="s">
        <v>102</v>
      </c>
      <c r="Z277" s="214"/>
      <c r="AA277" s="214" t="s">
        <v>150</v>
      </c>
      <c r="AB277" s="214"/>
      <c r="AC277" s="214"/>
      <c r="AD277" s="214"/>
      <c r="AE277" s="214" t="s">
        <v>1523</v>
      </c>
      <c r="AF277" s="472" t="s">
        <v>117</v>
      </c>
      <c r="AG277" s="472" t="s">
        <v>151</v>
      </c>
      <c r="AH277" s="213" t="s">
        <v>119</v>
      </c>
      <c r="AI277" s="503" t="s">
        <v>1911</v>
      </c>
      <c r="AJ277" s="213" t="s">
        <v>1912</v>
      </c>
      <c r="AK277" s="1140">
        <v>45517</v>
      </c>
      <c r="AL277" s="309"/>
      <c r="AM277" s="472" t="s">
        <v>102</v>
      </c>
      <c r="AN277" s="504" t="s">
        <v>1715</v>
      </c>
      <c r="AO277" s="253" t="s">
        <v>162</v>
      </c>
      <c r="AP277" s="215" t="s">
        <v>110</v>
      </c>
      <c r="AQ277" s="215" t="s">
        <v>482</v>
      </c>
      <c r="AR277" s="216" t="s">
        <v>102</v>
      </c>
      <c r="AS277" s="213" t="s">
        <v>97</v>
      </c>
      <c r="AT277" s="210" t="s">
        <v>1913</v>
      </c>
      <c r="AU277" s="217" t="s">
        <v>1671</v>
      </c>
      <c r="AV277" s="326" t="s">
        <v>1133</v>
      </c>
      <c r="AW277" s="210" t="s">
        <v>1364</v>
      </c>
      <c r="AX277" s="999" t="s">
        <v>1133</v>
      </c>
      <c r="AY277" s="210" t="s">
        <v>1133</v>
      </c>
      <c r="AZ277" s="1369" t="s">
        <v>2835</v>
      </c>
      <c r="BA277" s="210" t="s">
        <v>102</v>
      </c>
      <c r="BB277" s="210" t="s">
        <v>102</v>
      </c>
      <c r="BC277" s="326"/>
      <c r="BD277" s="743" t="s">
        <v>1812</v>
      </c>
      <c r="BE277" s="228">
        <v>0</v>
      </c>
      <c r="BF277" s="251">
        <v>0</v>
      </c>
      <c r="BG277" s="250">
        <f t="shared" si="123"/>
        <v>0</v>
      </c>
      <c r="BH277" s="225">
        <v>2</v>
      </c>
      <c r="BI277" s="225">
        <v>0</v>
      </c>
      <c r="BJ277" s="225">
        <v>0</v>
      </c>
      <c r="BK277" s="225">
        <v>0</v>
      </c>
      <c r="BL277" s="218">
        <f t="shared" si="163"/>
        <v>2</v>
      </c>
      <c r="BM277" s="226">
        <f t="shared" si="164"/>
        <v>0</v>
      </c>
      <c r="BN277" s="218">
        <f t="shared" si="165"/>
        <v>12</v>
      </c>
      <c r="BO277" s="472"/>
      <c r="BP277" s="329"/>
      <c r="BQ277" s="329"/>
      <c r="BR277" s="329"/>
      <c r="BS277" s="329"/>
      <c r="BT277" s="329"/>
      <c r="BU277" s="329"/>
      <c r="BV277" s="309"/>
      <c r="BW277" s="217"/>
      <c r="BX277" s="472"/>
      <c r="BY277" s="472"/>
      <c r="BZ277" s="472"/>
      <c r="CA277" s="472"/>
      <c r="CB277" s="472"/>
      <c r="CC277" s="472"/>
      <c r="CD277" s="472"/>
      <c r="CE277" s="472"/>
      <c r="CF277" s="472"/>
      <c r="CG277" s="472"/>
      <c r="CH277" s="472"/>
      <c r="CI277" s="472"/>
      <c r="CJ277" s="472"/>
      <c r="CK277" s="472"/>
      <c r="CL277" s="472"/>
      <c r="CM277" s="472"/>
      <c r="CN277" s="472"/>
      <c r="CO277" s="472"/>
      <c r="CP277" s="472"/>
      <c r="CQ277" s="472"/>
      <c r="CR277" s="472"/>
      <c r="CS277" s="472"/>
      <c r="CT277" s="472"/>
      <c r="CU277" s="472"/>
      <c r="CV277" s="472"/>
      <c r="CW277" s="472"/>
      <c r="CX277" s="472"/>
      <c r="CY277" s="472"/>
      <c r="CZ277" s="472"/>
      <c r="DA277" s="472"/>
      <c r="DB277" s="472"/>
      <c r="DC277" s="472"/>
      <c r="DD277" s="472"/>
      <c r="DE277" s="472"/>
      <c r="DF277" s="472"/>
      <c r="DG277" s="472"/>
      <c r="DH277" s="472"/>
      <c r="DI277" s="472"/>
      <c r="DJ277" s="472"/>
      <c r="DK277" s="472"/>
      <c r="DL277" s="472"/>
      <c r="DM277" s="472"/>
      <c r="DN277" s="472"/>
      <c r="DO277" s="472"/>
      <c r="DP277" s="472"/>
      <c r="DQ277" s="472"/>
      <c r="DR277" s="472"/>
      <c r="DS277" s="472"/>
      <c r="DT277" s="472"/>
      <c r="DU277" s="472"/>
      <c r="DV277" s="472"/>
      <c r="DW277" s="472"/>
      <c r="DX277" s="472"/>
      <c r="DY277" s="472"/>
      <c r="DZ277" s="472"/>
      <c r="EA277" s="472"/>
      <c r="EB277" s="472"/>
      <c r="EC277" s="472"/>
      <c r="ED277" s="472"/>
      <c r="EE277" s="472"/>
      <c r="EF277" s="472"/>
      <c r="EG277" s="472"/>
      <c r="EH277" s="472"/>
      <c r="EI277" s="472"/>
      <c r="EJ277" s="472"/>
      <c r="EK277" s="472"/>
      <c r="EL277" s="472"/>
      <c r="EM277" s="472"/>
      <c r="EN277" s="472"/>
      <c r="EO277" s="472"/>
      <c r="EP277" s="472"/>
      <c r="EQ277" s="217" t="s">
        <v>97</v>
      </c>
      <c r="ER277" s="217" t="s">
        <v>102</v>
      </c>
      <c r="ES277" s="227" t="s">
        <v>97</v>
      </c>
      <c r="ET277" s="227" t="s">
        <v>102</v>
      </c>
      <c r="EU277" s="217" t="s">
        <v>97</v>
      </c>
      <c r="EV277" s="217" t="s">
        <v>102</v>
      </c>
      <c r="EW277" s="309"/>
      <c r="EX277" s="217"/>
      <c r="EY277" s="217"/>
      <c r="EZ277" s="217"/>
      <c r="FA277" s="217"/>
      <c r="FB277" s="227"/>
      <c r="FC277" s="217" t="s">
        <v>110</v>
      </c>
      <c r="FD277" s="217" t="s">
        <v>102</v>
      </c>
      <c r="FE277" s="217" t="s">
        <v>110</v>
      </c>
      <c r="FF277" s="217" t="s">
        <v>102</v>
      </c>
      <c r="FG277" s="217" t="s">
        <v>110</v>
      </c>
      <c r="FH277" s="217" t="s">
        <v>102</v>
      </c>
      <c r="FI277" s="309"/>
      <c r="FJ277" s="217"/>
      <c r="FK277" s="217"/>
      <c r="FL277" s="217"/>
      <c r="FM277" s="217"/>
      <c r="FN277" s="217"/>
      <c r="FO277" s="217"/>
      <c r="FP277" s="227"/>
      <c r="FQ277" s="237"/>
      <c r="FR277" s="256"/>
      <c r="FS277" s="256"/>
      <c r="FT277" s="256"/>
      <c r="FU277" s="309"/>
      <c r="FV277" s="309"/>
      <c r="FW277" s="217"/>
      <c r="FX277" s="256"/>
      <c r="FY277" s="256"/>
      <c r="FZ277" s="256"/>
      <c r="GA277" s="256"/>
      <c r="GB277" s="256"/>
      <c r="GC277" s="681"/>
      <c r="GD277" s="236" t="s">
        <v>97</v>
      </c>
      <c r="GE277" s="309" t="s">
        <v>97</v>
      </c>
      <c r="GF277" s="217" t="s">
        <v>97</v>
      </c>
      <c r="GG277" s="217" t="s">
        <v>97</v>
      </c>
      <c r="GH277" s="217" t="s">
        <v>97</v>
      </c>
      <c r="GI277" s="217"/>
      <c r="GJ277" s="217"/>
      <c r="GK277" s="217"/>
      <c r="GL277" s="217"/>
      <c r="GM277" s="217"/>
      <c r="GN277" s="217"/>
      <c r="GO277" s="217"/>
      <c r="GP277" s="217"/>
      <c r="GQ277" s="217"/>
      <c r="GR277" s="217"/>
      <c r="GS277" s="217"/>
      <c r="GT277" s="217" t="s">
        <v>339</v>
      </c>
      <c r="GU277" s="217"/>
      <c r="GV277" s="217"/>
      <c r="GW277" s="217"/>
      <c r="GX277" s="217"/>
      <c r="GY277" s="217"/>
      <c r="GZ277" s="217"/>
      <c r="HA277" s="217"/>
      <c r="HB277" s="217"/>
      <c r="HC277" s="227"/>
      <c r="HD277" s="236"/>
      <c r="HE277" s="217"/>
      <c r="HF277" s="217"/>
      <c r="HG277" s="217"/>
      <c r="HH277" s="217"/>
      <c r="HI277" s="217"/>
      <c r="HJ277" s="217"/>
      <c r="HK277" s="217"/>
      <c r="HL277" s="217"/>
      <c r="HM277" s="217"/>
      <c r="HN277" s="217"/>
      <c r="HO277" s="227"/>
      <c r="HP277" s="1060"/>
      <c r="HQ277" s="1060"/>
      <c r="HR277" s="1060"/>
      <c r="HS277" s="1060"/>
      <c r="HT277" s="1060"/>
      <c r="HU277" s="1060"/>
      <c r="HV277" s="1060"/>
      <c r="HW277" s="1060"/>
      <c r="HX277" s="1060"/>
      <c r="HY277" s="1062" t="s">
        <v>184</v>
      </c>
      <c r="HZ277" s="1060"/>
      <c r="IA277" s="1060"/>
      <c r="IB277" s="1060"/>
      <c r="IC277" s="1060"/>
      <c r="ID277" s="1060"/>
      <c r="IE277" s="1060"/>
      <c r="IF277" s="1060"/>
      <c r="IG277" s="1060"/>
      <c r="IH277" s="1060"/>
      <c r="II277" s="1060"/>
      <c r="IJ277" s="1060"/>
      <c r="IK277" s="1060"/>
      <c r="IL277" s="1060"/>
      <c r="IM277" s="1060"/>
    </row>
    <row r="278" spans="1:248" s="221" customFormat="1" ht="14.45" customHeight="1" thickBot="1" x14ac:dyDescent="0.3">
      <c r="A278" s="257">
        <f>A277+1</f>
        <v>277</v>
      </c>
      <c r="B278" s="210" t="s">
        <v>1908</v>
      </c>
      <c r="C278" s="210" t="s">
        <v>1909</v>
      </c>
      <c r="D278" s="412" t="s">
        <v>3986</v>
      </c>
      <c r="E278" s="1364" t="s">
        <v>4411</v>
      </c>
      <c r="F278" s="257">
        <v>9613646368</v>
      </c>
      <c r="G278" s="258" t="s">
        <v>96</v>
      </c>
      <c r="H278" s="1137">
        <v>29608</v>
      </c>
      <c r="I278" s="257">
        <v>43</v>
      </c>
      <c r="J278" s="257"/>
      <c r="K278" s="259" t="s">
        <v>97</v>
      </c>
      <c r="L278" s="259"/>
      <c r="M278" s="262" t="s">
        <v>1377</v>
      </c>
      <c r="N278" s="262"/>
      <c r="O278" s="262"/>
      <c r="P278" s="262"/>
      <c r="Q278" s="259" t="s">
        <v>1916</v>
      </c>
      <c r="R278" s="213"/>
      <c r="S278" s="259">
        <v>2011</v>
      </c>
      <c r="T278" s="259"/>
      <c r="U278" s="261" t="s">
        <v>100</v>
      </c>
      <c r="V278" s="261"/>
      <c r="W278" s="260" t="s">
        <v>101</v>
      </c>
      <c r="X278" s="260"/>
      <c r="Y278" s="260" t="s">
        <v>102</v>
      </c>
      <c r="Z278" s="260"/>
      <c r="AA278" s="260" t="s">
        <v>300</v>
      </c>
      <c r="AB278" s="260"/>
      <c r="AC278" s="260"/>
      <c r="AD278" s="260"/>
      <c r="AE278" s="260" t="s">
        <v>1917</v>
      </c>
      <c r="AF278" s="475" t="s">
        <v>117</v>
      </c>
      <c r="AG278" s="475" t="s">
        <v>1918</v>
      </c>
      <c r="AH278" s="259" t="s">
        <v>119</v>
      </c>
      <c r="AI278" s="257" t="s">
        <v>98</v>
      </c>
      <c r="AJ278" s="264" t="s">
        <v>1324</v>
      </c>
      <c r="AK278" s="1141">
        <v>45468</v>
      </c>
      <c r="AL278" s="310"/>
      <c r="AM278" s="310" t="s">
        <v>1919</v>
      </c>
      <c r="AN278" s="262" t="s">
        <v>115</v>
      </c>
      <c r="AO278" s="263" t="s">
        <v>140</v>
      </c>
      <c r="AP278" s="265" t="s">
        <v>1316</v>
      </c>
      <c r="AQ278" s="265" t="s">
        <v>515</v>
      </c>
      <c r="AR278" s="266" t="s">
        <v>515</v>
      </c>
      <c r="AS278" s="259" t="s">
        <v>170</v>
      </c>
      <c r="AT278" s="475" t="s">
        <v>102</v>
      </c>
      <c r="AU278" s="261" t="s">
        <v>311</v>
      </c>
      <c r="AV278" s="993" t="s">
        <v>12</v>
      </c>
      <c r="AW278" s="475" t="s">
        <v>1364</v>
      </c>
      <c r="AX278" s="1000" t="s">
        <v>1133</v>
      </c>
      <c r="AY278" s="475" t="s">
        <v>12</v>
      </c>
      <c r="AZ278" s="1370" t="s">
        <v>4565</v>
      </c>
      <c r="BA278" s="257" t="s">
        <v>102</v>
      </c>
      <c r="BB278" s="327" t="s">
        <v>102</v>
      </c>
      <c r="BC278" s="327"/>
      <c r="BD278" s="943" t="s">
        <v>1654</v>
      </c>
      <c r="BE278" s="228">
        <v>0</v>
      </c>
      <c r="BF278" s="251">
        <v>0</v>
      </c>
      <c r="BG278" s="250">
        <v>0</v>
      </c>
      <c r="BH278" s="225">
        <v>7.5</v>
      </c>
      <c r="BI278" s="225">
        <v>4</v>
      </c>
      <c r="BJ278" s="225">
        <v>4.5</v>
      </c>
      <c r="BK278" s="225">
        <v>0</v>
      </c>
      <c r="BL278" s="218">
        <f t="shared" si="163"/>
        <v>12</v>
      </c>
      <c r="BM278" s="226">
        <f t="shared" si="164"/>
        <v>4</v>
      </c>
      <c r="BN278" s="218">
        <f t="shared" si="165"/>
        <v>8</v>
      </c>
      <c r="BO278" s="472"/>
      <c r="BP278" s="329"/>
      <c r="BQ278" s="329"/>
      <c r="BR278" s="329"/>
      <c r="BS278" s="329"/>
      <c r="BT278" s="329"/>
      <c r="BU278" s="329"/>
      <c r="BV278" s="309"/>
      <c r="BW278" s="217"/>
      <c r="BX278" s="472"/>
      <c r="BY278" s="472"/>
      <c r="BZ278" s="472"/>
      <c r="CA278" s="472"/>
      <c r="CB278" s="472"/>
      <c r="CC278" s="472"/>
      <c r="CD278" s="472"/>
      <c r="CE278" s="472"/>
      <c r="CF278" s="472"/>
      <c r="CG278" s="472"/>
      <c r="CH278" s="472"/>
      <c r="CI278" s="472"/>
      <c r="CJ278" s="472"/>
      <c r="CK278" s="472"/>
      <c r="CL278" s="472"/>
      <c r="CM278" s="472"/>
      <c r="CN278" s="472"/>
      <c r="CO278" s="472"/>
      <c r="CP278" s="472"/>
      <c r="CQ278" s="472"/>
      <c r="CR278" s="472"/>
      <c r="CS278" s="472"/>
      <c r="CT278" s="472"/>
      <c r="CU278" s="472"/>
      <c r="CV278" s="472"/>
      <c r="CW278" s="472"/>
      <c r="CX278" s="472"/>
      <c r="CY278" s="472"/>
      <c r="CZ278" s="472"/>
      <c r="DA278" s="472"/>
      <c r="DB278" s="472"/>
      <c r="DC278" s="472"/>
      <c r="DD278" s="472"/>
      <c r="DE278" s="472"/>
      <c r="DF278" s="472"/>
      <c r="DG278" s="472"/>
      <c r="DH278" s="472"/>
      <c r="DI278" s="472"/>
      <c r="DJ278" s="472"/>
      <c r="DK278" s="472"/>
      <c r="DL278" s="472"/>
      <c r="DM278" s="472"/>
      <c r="DN278" s="472"/>
      <c r="DO278" s="472"/>
      <c r="DP278" s="472"/>
      <c r="DQ278" s="472"/>
      <c r="DR278" s="472"/>
      <c r="DS278" s="472"/>
      <c r="DT278" s="472"/>
      <c r="DU278" s="472"/>
      <c r="DV278" s="472"/>
      <c r="DW278" s="472"/>
      <c r="DX278" s="472"/>
      <c r="DY278" s="472"/>
      <c r="DZ278" s="472"/>
      <c r="EA278" s="472"/>
      <c r="EB278" s="472"/>
      <c r="EC278" s="472"/>
      <c r="ED278" s="472"/>
      <c r="EE278" s="472"/>
      <c r="EF278" s="472"/>
      <c r="EG278" s="472"/>
      <c r="EH278" s="472"/>
      <c r="EI278" s="472"/>
      <c r="EJ278" s="472"/>
      <c r="EK278" s="472"/>
      <c r="EL278" s="472"/>
      <c r="EM278" s="472"/>
      <c r="EN278" s="472"/>
      <c r="EO278" s="472"/>
      <c r="EP278" s="472"/>
      <c r="EQ278" s="256"/>
      <c r="ER278" s="256"/>
      <c r="ES278" s="256"/>
      <c r="ET278" s="331"/>
      <c r="EU278" s="331"/>
      <c r="EV278" s="331"/>
      <c r="EW278" s="217"/>
      <c r="EX278" s="217"/>
      <c r="EY278" s="217"/>
      <c r="EZ278" s="217"/>
      <c r="FA278" s="217"/>
      <c r="FB278" s="227"/>
      <c r="FC278" s="332"/>
      <c r="FI278" s="236" t="s">
        <v>181</v>
      </c>
      <c r="FJ278" s="217" t="s">
        <v>351</v>
      </c>
      <c r="FK278" s="217" t="s">
        <v>110</v>
      </c>
      <c r="FL278" s="217"/>
      <c r="FM278" s="217"/>
      <c r="FN278" s="217"/>
      <c r="FO278" s="217"/>
      <c r="FP278" s="227"/>
      <c r="FQ278" s="227"/>
      <c r="FR278" s="236" t="s">
        <v>181</v>
      </c>
      <c r="FS278" s="387" t="s">
        <v>110</v>
      </c>
      <c r="FT278" s="388" t="s">
        <v>143</v>
      </c>
      <c r="FU278" s="236" t="s">
        <v>181</v>
      </c>
      <c r="FV278" s="387" t="s">
        <v>110</v>
      </c>
      <c r="FW278" s="227" t="s">
        <v>313</v>
      </c>
      <c r="FX278" s="386"/>
      <c r="FY278" s="387"/>
      <c r="FZ278" s="387"/>
      <c r="GA278" s="387"/>
      <c r="GB278" s="387"/>
      <c r="GC278" s="719"/>
      <c r="GD278" s="386"/>
      <c r="GE278" s="836"/>
      <c r="GF278" s="387"/>
      <c r="GG278" s="333"/>
      <c r="GH278" s="217"/>
      <c r="GI278" s="217"/>
      <c r="GJ278" s="217"/>
      <c r="GK278" s="217"/>
      <c r="GL278" s="217"/>
      <c r="GM278" s="217"/>
      <c r="GN278" s="217"/>
      <c r="GO278" s="217"/>
      <c r="GP278" s="217"/>
      <c r="GQ278" s="217"/>
      <c r="GR278" s="217"/>
      <c r="GS278" s="217"/>
      <c r="GT278" s="217"/>
      <c r="GU278" s="217"/>
      <c r="GV278" s="217"/>
      <c r="GW278" s="217"/>
      <c r="GX278" s="217"/>
      <c r="GY278" s="217"/>
      <c r="GZ278" s="217"/>
      <c r="HA278" s="217"/>
      <c r="HB278" s="217"/>
      <c r="HC278" s="227"/>
      <c r="HD278" s="236"/>
      <c r="HE278" s="217"/>
      <c r="HF278" s="217"/>
      <c r="HG278" s="217"/>
      <c r="HH278" s="217"/>
      <c r="HI278" s="217"/>
      <c r="HJ278" s="217"/>
      <c r="HK278" s="217"/>
      <c r="HL278" s="217"/>
      <c r="HM278" s="217"/>
      <c r="HN278" s="217"/>
      <c r="HO278" s="227"/>
      <c r="HP278" s="1060"/>
      <c r="HQ278" s="1060"/>
      <c r="HR278" s="1060"/>
      <c r="HS278" s="1060"/>
      <c r="HT278" s="1060"/>
      <c r="HU278" s="1060"/>
      <c r="HV278" s="1060"/>
      <c r="HW278" s="1060"/>
      <c r="HX278" s="1060"/>
      <c r="HY278" s="1060"/>
      <c r="HZ278" s="1060"/>
      <c r="IA278" s="1060"/>
      <c r="IB278" s="1060"/>
      <c r="IC278" s="1060"/>
      <c r="ID278" s="1060"/>
      <c r="IE278" s="1060"/>
      <c r="IF278" s="1060"/>
      <c r="IG278" s="1060"/>
      <c r="IH278" s="1060"/>
      <c r="II278" s="1060"/>
      <c r="IJ278" s="1060"/>
      <c r="IK278" s="1060"/>
      <c r="IL278" s="1060"/>
      <c r="IM278" s="1060"/>
    </row>
    <row r="279" spans="1:248" s="274" customFormat="1" ht="14.45" customHeight="1" thickBot="1" x14ac:dyDescent="0.3">
      <c r="A279" s="257">
        <f t="shared" ref="A279:A303" si="166">A278+1</f>
        <v>278</v>
      </c>
      <c r="B279" s="257" t="s">
        <v>1914</v>
      </c>
      <c r="C279" s="257" t="s">
        <v>1915</v>
      </c>
      <c r="D279" s="412" t="s">
        <v>3987</v>
      </c>
      <c r="E279" s="1364" t="s">
        <v>4412</v>
      </c>
      <c r="F279" s="257">
        <v>9613047401</v>
      </c>
      <c r="G279" s="258" t="s">
        <v>147</v>
      </c>
      <c r="H279" s="1137">
        <v>26512</v>
      </c>
      <c r="I279" s="257">
        <v>52</v>
      </c>
      <c r="J279" s="257"/>
      <c r="K279" s="259" t="s">
        <v>110</v>
      </c>
      <c r="L279" s="259"/>
      <c r="M279" s="262" t="s">
        <v>1377</v>
      </c>
      <c r="N279" s="262"/>
      <c r="O279" s="262"/>
      <c r="P279" s="262"/>
      <c r="Q279" s="259" t="s">
        <v>947</v>
      </c>
      <c r="R279" s="259"/>
      <c r="S279" s="259">
        <v>1993</v>
      </c>
      <c r="T279" s="259"/>
      <c r="U279" s="261" t="s">
        <v>100</v>
      </c>
      <c r="V279" s="261"/>
      <c r="W279" s="260" t="s">
        <v>101</v>
      </c>
      <c r="X279" s="260"/>
      <c r="Y279" s="260" t="s">
        <v>634</v>
      </c>
      <c r="Z279" s="260"/>
      <c r="AA279" s="260" t="s">
        <v>300</v>
      </c>
      <c r="AB279" s="260"/>
      <c r="AC279" s="260"/>
      <c r="AD279" s="260"/>
      <c r="AE279" s="260" t="s">
        <v>1360</v>
      </c>
      <c r="AF279" s="475" t="s">
        <v>117</v>
      </c>
      <c r="AG279" s="475" t="s">
        <v>1918</v>
      </c>
      <c r="AH279" s="259" t="s">
        <v>119</v>
      </c>
      <c r="AI279" s="257" t="s">
        <v>98</v>
      </c>
      <c r="AJ279" s="264" t="s">
        <v>1922</v>
      </c>
      <c r="AK279" s="1141">
        <v>45462</v>
      </c>
      <c r="AL279" s="310" t="s">
        <v>1784</v>
      </c>
      <c r="AM279" s="310" t="s">
        <v>1923</v>
      </c>
      <c r="AN279" s="262" t="s">
        <v>115</v>
      </c>
      <c r="AO279" s="263" t="s">
        <v>140</v>
      </c>
      <c r="AP279" s="265" t="s">
        <v>1316</v>
      </c>
      <c r="AQ279" s="265" t="s">
        <v>515</v>
      </c>
      <c r="AR279" s="266" t="s">
        <v>515</v>
      </c>
      <c r="AS279" s="259" t="s">
        <v>107</v>
      </c>
      <c r="AT279" s="475" t="s">
        <v>102</v>
      </c>
      <c r="AU279" s="261" t="s">
        <v>311</v>
      </c>
      <c r="AV279" s="993" t="s">
        <v>12</v>
      </c>
      <c r="AW279" s="475" t="s">
        <v>1364</v>
      </c>
      <c r="AX279" s="1000" t="s">
        <v>1133</v>
      </c>
      <c r="AY279" s="257" t="s">
        <v>1133</v>
      </c>
      <c r="AZ279" s="257" t="s">
        <v>177</v>
      </c>
      <c r="BA279" s="749" t="s">
        <v>1365</v>
      </c>
      <c r="BB279" s="1211" t="s">
        <v>372</v>
      </c>
      <c r="BC279" s="1211" t="s">
        <v>1924</v>
      </c>
      <c r="BD279" s="267" t="s">
        <v>1925</v>
      </c>
      <c r="BE279" s="268">
        <v>1</v>
      </c>
      <c r="BF279" s="269">
        <v>1</v>
      </c>
      <c r="BG279" s="268">
        <f t="shared" si="123"/>
        <v>0</v>
      </c>
      <c r="BH279" s="269">
        <v>7.5</v>
      </c>
      <c r="BI279" s="269">
        <v>7.5</v>
      </c>
      <c r="BJ279" s="269">
        <v>4.5</v>
      </c>
      <c r="BK279" s="269">
        <v>4.5</v>
      </c>
      <c r="BL279" s="270">
        <f t="shared" si="120"/>
        <v>13</v>
      </c>
      <c r="BM279" s="271">
        <f t="shared" si="121"/>
        <v>13</v>
      </c>
      <c r="BN279" s="270">
        <f>13-BM279</f>
        <v>0</v>
      </c>
      <c r="BO279" s="475" t="s">
        <v>97</v>
      </c>
      <c r="BP279" s="475" t="s">
        <v>102</v>
      </c>
      <c r="BQ279" s="475" t="s">
        <v>97</v>
      </c>
      <c r="BR279" s="475" t="s">
        <v>102</v>
      </c>
      <c r="BS279" s="475" t="s">
        <v>97</v>
      </c>
      <c r="BT279" s="475" t="s">
        <v>102</v>
      </c>
      <c r="BU279" s="475" t="s">
        <v>97</v>
      </c>
      <c r="BV279" s="475" t="s">
        <v>102</v>
      </c>
      <c r="BW279" s="475" t="s">
        <v>97</v>
      </c>
      <c r="BX279" s="475" t="s">
        <v>102</v>
      </c>
      <c r="BY279" s="475" t="s">
        <v>97</v>
      </c>
      <c r="BZ279" s="475" t="s">
        <v>102</v>
      </c>
      <c r="CA279" s="476" t="s">
        <v>97</v>
      </c>
      <c r="CB279" s="476" t="s">
        <v>102</v>
      </c>
      <c r="CC279" s="476" t="s">
        <v>97</v>
      </c>
      <c r="CD279" s="476" t="s">
        <v>102</v>
      </c>
      <c r="CE279" s="476" t="s">
        <v>97</v>
      </c>
      <c r="CF279" s="476" t="s">
        <v>102</v>
      </c>
      <c r="CG279" s="476" t="s">
        <v>97</v>
      </c>
      <c r="CH279" s="476" t="s">
        <v>102</v>
      </c>
      <c r="CI279" s="476" t="s">
        <v>97</v>
      </c>
      <c r="CJ279" s="476" t="s">
        <v>102</v>
      </c>
      <c r="CK279" s="476" t="s">
        <v>97</v>
      </c>
      <c r="CL279" s="476" t="s">
        <v>102</v>
      </c>
      <c r="CM279" s="476" t="s">
        <v>97</v>
      </c>
      <c r="CN279" s="476" t="s">
        <v>102</v>
      </c>
      <c r="CO279" s="476" t="s">
        <v>97</v>
      </c>
      <c r="CP279" s="476" t="s">
        <v>102</v>
      </c>
      <c r="CQ279" s="257" t="s">
        <v>97</v>
      </c>
      <c r="CR279" s="257" t="s">
        <v>102</v>
      </c>
      <c r="CS279" s="257" t="s">
        <v>97</v>
      </c>
      <c r="CT279" s="257" t="s">
        <v>102</v>
      </c>
      <c r="CU279" s="257" t="s">
        <v>97</v>
      </c>
      <c r="CV279" s="257" t="s">
        <v>102</v>
      </c>
      <c r="CW279" s="257" t="s">
        <v>97</v>
      </c>
      <c r="CX279" s="257" t="s">
        <v>102</v>
      </c>
      <c r="CY279" s="257" t="s">
        <v>97</v>
      </c>
      <c r="CZ279" s="257" t="s">
        <v>102</v>
      </c>
      <c r="DA279" s="257" t="s">
        <v>97</v>
      </c>
      <c r="DB279" s="257" t="s">
        <v>102</v>
      </c>
      <c r="DC279" s="257" t="s">
        <v>97</v>
      </c>
      <c r="DD279" s="257" t="s">
        <v>102</v>
      </c>
      <c r="DE279" s="257" t="s">
        <v>97</v>
      </c>
      <c r="DF279" s="257" t="s">
        <v>102</v>
      </c>
      <c r="DG279" s="257" t="s">
        <v>97</v>
      </c>
      <c r="DH279" s="257" t="s">
        <v>102</v>
      </c>
      <c r="DI279" s="257" t="s">
        <v>97</v>
      </c>
      <c r="DJ279" s="257" t="s">
        <v>102</v>
      </c>
      <c r="DK279" s="257" t="s">
        <v>97</v>
      </c>
      <c r="DL279" s="257" t="s">
        <v>102</v>
      </c>
      <c r="DM279" s="257" t="s">
        <v>97</v>
      </c>
      <c r="DN279" s="257" t="s">
        <v>102</v>
      </c>
      <c r="DO279" s="257" t="s">
        <v>97</v>
      </c>
      <c r="DP279" s="257" t="s">
        <v>102</v>
      </c>
      <c r="DQ279" s="257" t="s">
        <v>97</v>
      </c>
      <c r="DR279" s="257" t="s">
        <v>102</v>
      </c>
      <c r="DS279" s="257" t="s">
        <v>97</v>
      </c>
      <c r="DT279" s="257" t="s">
        <v>102</v>
      </c>
      <c r="DU279" s="257" t="s">
        <v>97</v>
      </c>
      <c r="DV279" s="257" t="s">
        <v>102</v>
      </c>
      <c r="DW279" s="257" t="s">
        <v>97</v>
      </c>
      <c r="DX279" s="257" t="s">
        <v>102</v>
      </c>
      <c r="DY279" s="261" t="s">
        <v>97</v>
      </c>
      <c r="DZ279" s="261" t="s">
        <v>102</v>
      </c>
      <c r="EA279" s="261" t="s">
        <v>97</v>
      </c>
      <c r="EB279" s="261" t="s">
        <v>102</v>
      </c>
      <c r="EC279" s="261" t="s">
        <v>97</v>
      </c>
      <c r="ED279" s="261" t="s">
        <v>102</v>
      </c>
      <c r="EE279" s="257" t="s">
        <v>97</v>
      </c>
      <c r="EF279" s="257" t="s">
        <v>102</v>
      </c>
      <c r="EG279" s="257" t="s">
        <v>97</v>
      </c>
      <c r="EH279" s="257" t="s">
        <v>102</v>
      </c>
      <c r="EI279" s="261" t="s">
        <v>97</v>
      </c>
      <c r="EJ279" s="261" t="s">
        <v>102</v>
      </c>
      <c r="EK279" s="261" t="s">
        <v>97</v>
      </c>
      <c r="EL279" s="261" t="s">
        <v>102</v>
      </c>
      <c r="EM279" s="257" t="s">
        <v>97</v>
      </c>
      <c r="EN279" s="257" t="s">
        <v>102</v>
      </c>
      <c r="EO279" s="257" t="s">
        <v>97</v>
      </c>
      <c r="EP279" s="257" t="s">
        <v>102</v>
      </c>
      <c r="EQ279" s="330" t="s">
        <v>97</v>
      </c>
      <c r="ER279" s="330" t="s">
        <v>102</v>
      </c>
      <c r="ES279" s="330" t="s">
        <v>97</v>
      </c>
      <c r="ET279" s="330" t="s">
        <v>102</v>
      </c>
      <c r="EU279" s="330" t="s">
        <v>110</v>
      </c>
      <c r="EV279" s="330" t="s">
        <v>143</v>
      </c>
      <c r="EW279" s="261"/>
      <c r="EX279" s="261"/>
      <c r="EY279" s="261"/>
      <c r="EZ279" s="261"/>
      <c r="FA279" s="261"/>
      <c r="FB279" s="267"/>
      <c r="FC279" s="306"/>
      <c r="FD279" s="299"/>
      <c r="FE279" s="299"/>
      <c r="FF279" s="299"/>
      <c r="FG279" s="299"/>
      <c r="FH279" s="299"/>
      <c r="FI279" s="272" t="s">
        <v>181</v>
      </c>
      <c r="FJ279" s="261" t="s">
        <v>287</v>
      </c>
      <c r="FK279" s="261" t="s">
        <v>110</v>
      </c>
      <c r="FL279" s="261"/>
      <c r="FM279" s="261"/>
      <c r="FN279" s="261"/>
      <c r="FO279" s="261"/>
      <c r="FP279" s="267"/>
      <c r="FQ279" s="267"/>
      <c r="FR279" s="395" t="s">
        <v>181</v>
      </c>
      <c r="FS279" s="288" t="s">
        <v>110</v>
      </c>
      <c r="FT279" s="289" t="s">
        <v>287</v>
      </c>
      <c r="FU279" s="310" t="s">
        <v>181</v>
      </c>
      <c r="FV279" s="310" t="s">
        <v>110</v>
      </c>
      <c r="FW279" s="267" t="s">
        <v>143</v>
      </c>
      <c r="FX279" s="395"/>
      <c r="FY279" s="288"/>
      <c r="FZ279" s="288"/>
      <c r="GA279" s="288"/>
      <c r="GB279" s="288"/>
      <c r="GC279" s="344"/>
      <c r="GD279" s="272"/>
      <c r="GE279" s="310"/>
      <c r="GF279" s="261"/>
      <c r="GG279" s="261"/>
      <c r="GH279" s="261"/>
      <c r="GI279" s="261"/>
      <c r="GJ279" s="261"/>
      <c r="GK279" s="261"/>
      <c r="GL279" s="261"/>
      <c r="GM279" s="261"/>
      <c r="GN279" s="261"/>
      <c r="GO279" s="261"/>
      <c r="GP279" s="261"/>
      <c r="GQ279" s="261"/>
      <c r="GR279" s="261"/>
      <c r="GS279" s="261" t="s">
        <v>110</v>
      </c>
      <c r="GT279" s="261" t="s">
        <v>1517</v>
      </c>
      <c r="GU279" s="261"/>
      <c r="GV279" s="261"/>
      <c r="GW279" s="261"/>
      <c r="GX279" s="261" t="s">
        <v>181</v>
      </c>
      <c r="GY279" s="261" t="s">
        <v>110</v>
      </c>
      <c r="GZ279" s="261" t="s">
        <v>287</v>
      </c>
      <c r="HA279" s="261" t="s">
        <v>181</v>
      </c>
      <c r="HB279" s="261" t="s">
        <v>110</v>
      </c>
      <c r="HC279" s="267" t="s">
        <v>287</v>
      </c>
      <c r="HD279" s="272"/>
      <c r="HE279" s="261"/>
      <c r="HF279" s="261"/>
      <c r="HG279" s="261" t="s">
        <v>181</v>
      </c>
      <c r="HH279" s="261" t="s">
        <v>110</v>
      </c>
      <c r="HI279" s="261" t="s">
        <v>143</v>
      </c>
      <c r="HJ279" s="261"/>
      <c r="HK279" s="261"/>
      <c r="HL279" s="261"/>
      <c r="HM279" s="261" t="s">
        <v>181</v>
      </c>
      <c r="HN279" s="261" t="s">
        <v>110</v>
      </c>
      <c r="HO279" s="267" t="s">
        <v>287</v>
      </c>
      <c r="HP279" s="1063"/>
      <c r="HQ279" s="1063"/>
      <c r="HR279" s="1063"/>
      <c r="HS279" s="1063"/>
      <c r="HT279" s="1063"/>
      <c r="HU279" s="1063"/>
      <c r="HV279" s="1063"/>
      <c r="HW279" s="1063"/>
      <c r="HX279" s="1063"/>
      <c r="HY279" s="1063"/>
      <c r="HZ279" s="1063"/>
      <c r="IA279" s="1063"/>
      <c r="IB279" s="1063"/>
      <c r="IC279" s="1063"/>
      <c r="ID279" s="1063"/>
      <c r="IE279" s="1063" t="s">
        <v>1341</v>
      </c>
      <c r="IF279" s="1063"/>
      <c r="IG279" s="1063"/>
      <c r="IH279" s="1063"/>
      <c r="II279" s="1063"/>
      <c r="IJ279" s="1063"/>
      <c r="IK279" s="1063"/>
      <c r="IL279" s="1063"/>
      <c r="IM279" s="1063"/>
    </row>
    <row r="280" spans="1:248" s="274" customFormat="1" ht="14.45" customHeight="1" thickBot="1" x14ac:dyDescent="0.3">
      <c r="A280" s="257">
        <f t="shared" si="166"/>
        <v>279</v>
      </c>
      <c r="B280" s="257" t="s">
        <v>1920</v>
      </c>
      <c r="C280" s="257" t="s">
        <v>1921</v>
      </c>
      <c r="D280" s="412" t="s">
        <v>3988</v>
      </c>
      <c r="E280" s="1364" t="s">
        <v>4413</v>
      </c>
      <c r="F280" s="257">
        <v>96171416307</v>
      </c>
      <c r="G280" s="258" t="s">
        <v>147</v>
      </c>
      <c r="H280" s="1137">
        <v>29484</v>
      </c>
      <c r="I280" s="257">
        <v>44</v>
      </c>
      <c r="J280" s="257"/>
      <c r="K280" s="259" t="s">
        <v>110</v>
      </c>
      <c r="L280" s="259"/>
      <c r="M280" s="262" t="s">
        <v>1928</v>
      </c>
      <c r="N280" s="262"/>
      <c r="O280" s="262"/>
      <c r="P280" s="262"/>
      <c r="Q280" s="259" t="s">
        <v>1929</v>
      </c>
      <c r="R280" s="259"/>
      <c r="S280" s="259">
        <v>2005</v>
      </c>
      <c r="T280" s="259"/>
      <c r="U280" s="261" t="s">
        <v>100</v>
      </c>
      <c r="V280" s="261"/>
      <c r="W280" s="260" t="s">
        <v>101</v>
      </c>
      <c r="X280" s="260"/>
      <c r="Y280" s="260" t="s">
        <v>596</v>
      </c>
      <c r="Z280" s="260"/>
      <c r="AA280" s="260" t="s">
        <v>757</v>
      </c>
      <c r="AB280" s="260"/>
      <c r="AC280" s="260"/>
      <c r="AD280" s="260"/>
      <c r="AE280" s="260" t="s">
        <v>1360</v>
      </c>
      <c r="AF280" s="475" t="s">
        <v>117</v>
      </c>
      <c r="AG280" s="475" t="s">
        <v>1918</v>
      </c>
      <c r="AH280" s="259" t="s">
        <v>119</v>
      </c>
      <c r="AI280" s="257" t="s">
        <v>98</v>
      </c>
      <c r="AJ280" s="264" t="s">
        <v>1324</v>
      </c>
      <c r="AK280" s="1141">
        <v>45462</v>
      </c>
      <c r="AL280" s="310"/>
      <c r="AM280" s="310" t="s">
        <v>102</v>
      </c>
      <c r="AN280" s="262" t="s">
        <v>154</v>
      </c>
      <c r="AO280" s="263" t="s">
        <v>106</v>
      </c>
      <c r="AP280" s="265" t="s">
        <v>1316</v>
      </c>
      <c r="AQ280" s="265" t="s">
        <v>515</v>
      </c>
      <c r="AR280" s="266" t="s">
        <v>515</v>
      </c>
      <c r="AS280" s="259" t="s">
        <v>107</v>
      </c>
      <c r="AT280" s="475" t="s">
        <v>102</v>
      </c>
      <c r="AU280" s="261" t="s">
        <v>311</v>
      </c>
      <c r="AV280" s="993" t="s">
        <v>12</v>
      </c>
      <c r="AW280" s="475" t="s">
        <v>1364</v>
      </c>
      <c r="AX280" s="1000" t="s">
        <v>1133</v>
      </c>
      <c r="AY280" s="475" t="s">
        <v>12</v>
      </c>
      <c r="AZ280" s="257" t="s">
        <v>177</v>
      </c>
      <c r="BA280" s="257" t="s">
        <v>1409</v>
      </c>
      <c r="BB280" s="327" t="s">
        <v>179</v>
      </c>
      <c r="BC280" s="327"/>
      <c r="BD280" s="943" t="s">
        <v>1930</v>
      </c>
      <c r="BE280" s="268">
        <v>3</v>
      </c>
      <c r="BF280" s="275">
        <v>0</v>
      </c>
      <c r="BG280" s="268">
        <f t="shared" si="123"/>
        <v>3</v>
      </c>
      <c r="BH280" s="275">
        <v>0</v>
      </c>
      <c r="BI280" s="275">
        <v>0</v>
      </c>
      <c r="BJ280" s="276">
        <v>0</v>
      </c>
      <c r="BK280" s="276">
        <v>0</v>
      </c>
      <c r="BL280" s="270">
        <f t="shared" si="120"/>
        <v>3</v>
      </c>
      <c r="BM280" s="271">
        <f t="shared" si="121"/>
        <v>0</v>
      </c>
      <c r="BN280" s="270">
        <f>15-BM280</f>
        <v>15</v>
      </c>
      <c r="BO280" s="475" t="s">
        <v>97</v>
      </c>
      <c r="BP280" s="475" t="s">
        <v>102</v>
      </c>
      <c r="BQ280" s="475" t="s">
        <v>97</v>
      </c>
      <c r="BR280" s="475" t="s">
        <v>102</v>
      </c>
      <c r="BS280" s="475" t="s">
        <v>97</v>
      </c>
      <c r="BT280" s="475" t="s">
        <v>102</v>
      </c>
      <c r="BU280" s="475" t="s">
        <v>97</v>
      </c>
      <c r="BV280" s="475" t="s">
        <v>102</v>
      </c>
      <c r="BW280" s="475" t="s">
        <v>97</v>
      </c>
      <c r="BX280" s="475" t="s">
        <v>102</v>
      </c>
      <c r="BY280" s="475" t="s">
        <v>97</v>
      </c>
      <c r="BZ280" s="475" t="s">
        <v>102</v>
      </c>
      <c r="CA280" s="476" t="s">
        <v>97</v>
      </c>
      <c r="CB280" s="476" t="s">
        <v>102</v>
      </c>
      <c r="CC280" s="476" t="s">
        <v>97</v>
      </c>
      <c r="CD280" s="476" t="s">
        <v>102</v>
      </c>
      <c r="CE280" s="476" t="s">
        <v>97</v>
      </c>
      <c r="CF280" s="476" t="s">
        <v>102</v>
      </c>
      <c r="CG280" s="476" t="s">
        <v>97</v>
      </c>
      <c r="CH280" s="476" t="s">
        <v>102</v>
      </c>
      <c r="CI280" s="476" t="s">
        <v>97</v>
      </c>
      <c r="CJ280" s="476" t="s">
        <v>102</v>
      </c>
      <c r="CK280" s="476" t="s">
        <v>97</v>
      </c>
      <c r="CL280" s="476" t="s">
        <v>102</v>
      </c>
      <c r="CM280" s="476" t="s">
        <v>97</v>
      </c>
      <c r="CN280" s="476" t="s">
        <v>102</v>
      </c>
      <c r="CO280" s="476" t="s">
        <v>97</v>
      </c>
      <c r="CP280" s="476" t="s">
        <v>102</v>
      </c>
      <c r="CQ280" s="257" t="s">
        <v>97</v>
      </c>
      <c r="CR280" s="257" t="s">
        <v>102</v>
      </c>
      <c r="CS280" s="257" t="s">
        <v>97</v>
      </c>
      <c r="CT280" s="257" t="s">
        <v>102</v>
      </c>
      <c r="CU280" s="257" t="s">
        <v>97</v>
      </c>
      <c r="CV280" s="257" t="s">
        <v>102</v>
      </c>
      <c r="CW280" s="257" t="s">
        <v>97</v>
      </c>
      <c r="CX280" s="257" t="s">
        <v>102</v>
      </c>
      <c r="CY280" s="257" t="s">
        <v>97</v>
      </c>
      <c r="CZ280" s="257" t="s">
        <v>102</v>
      </c>
      <c r="DA280" s="257" t="s">
        <v>97</v>
      </c>
      <c r="DB280" s="257" t="s">
        <v>102</v>
      </c>
      <c r="DC280" s="257" t="s">
        <v>97</v>
      </c>
      <c r="DD280" s="257" t="s">
        <v>102</v>
      </c>
      <c r="DE280" s="257" t="s">
        <v>97</v>
      </c>
      <c r="DF280" s="257" t="s">
        <v>102</v>
      </c>
      <c r="DG280" s="257" t="s">
        <v>97</v>
      </c>
      <c r="DH280" s="257" t="s">
        <v>102</v>
      </c>
      <c r="DI280" s="257" t="s">
        <v>97</v>
      </c>
      <c r="DJ280" s="257" t="s">
        <v>102</v>
      </c>
      <c r="DK280" s="257" t="s">
        <v>97</v>
      </c>
      <c r="DL280" s="257" t="s">
        <v>102</v>
      </c>
      <c r="DM280" s="257" t="s">
        <v>97</v>
      </c>
      <c r="DN280" s="257" t="s">
        <v>102</v>
      </c>
      <c r="DO280" s="257" t="s">
        <v>97</v>
      </c>
      <c r="DP280" s="257" t="s">
        <v>102</v>
      </c>
      <c r="DQ280" s="257" t="s">
        <v>97</v>
      </c>
      <c r="DR280" s="257" t="s">
        <v>102</v>
      </c>
      <c r="DS280" s="257" t="s">
        <v>97</v>
      </c>
      <c r="DT280" s="257" t="s">
        <v>102</v>
      </c>
      <c r="DU280" s="257" t="s">
        <v>97</v>
      </c>
      <c r="DV280" s="257" t="s">
        <v>102</v>
      </c>
      <c r="DW280" s="257" t="s">
        <v>97</v>
      </c>
      <c r="DX280" s="257" t="s">
        <v>102</v>
      </c>
      <c r="DY280" s="261" t="s">
        <v>97</v>
      </c>
      <c r="DZ280" s="261" t="s">
        <v>102</v>
      </c>
      <c r="EA280" s="261" t="s">
        <v>97</v>
      </c>
      <c r="EB280" s="261" t="s">
        <v>102</v>
      </c>
      <c r="EC280" s="261" t="s">
        <v>97</v>
      </c>
      <c r="ED280" s="261" t="s">
        <v>102</v>
      </c>
      <c r="EE280" s="257" t="s">
        <v>97</v>
      </c>
      <c r="EF280" s="257" t="s">
        <v>102</v>
      </c>
      <c r="EG280" s="257" t="s">
        <v>97</v>
      </c>
      <c r="EH280" s="257" t="s">
        <v>102</v>
      </c>
      <c r="EI280" s="261" t="s">
        <v>97</v>
      </c>
      <c r="EJ280" s="261" t="s">
        <v>102</v>
      </c>
      <c r="EK280" s="261" t="s">
        <v>97</v>
      </c>
      <c r="EL280" s="261" t="s">
        <v>102</v>
      </c>
      <c r="EM280" s="257" t="s">
        <v>97</v>
      </c>
      <c r="EN280" s="257" t="s">
        <v>102</v>
      </c>
      <c r="EO280" s="257" t="s">
        <v>97</v>
      </c>
      <c r="EP280" s="327" t="s">
        <v>102</v>
      </c>
      <c r="EQ280" s="261" t="s">
        <v>97</v>
      </c>
      <c r="ER280" s="261" t="s">
        <v>102</v>
      </c>
      <c r="ES280" s="267" t="s">
        <v>97</v>
      </c>
      <c r="ET280" s="267" t="s">
        <v>102</v>
      </c>
      <c r="EU280" s="261" t="s">
        <v>97</v>
      </c>
      <c r="EV280" s="261" t="s">
        <v>102</v>
      </c>
      <c r="EW280" s="310"/>
      <c r="EX280" s="261"/>
      <c r="EY280" s="261"/>
      <c r="EZ280" s="261"/>
      <c r="FA280" s="261"/>
      <c r="FB280" s="267"/>
      <c r="FC280" s="261" t="s">
        <v>97</v>
      </c>
      <c r="FD280" s="261" t="s">
        <v>102</v>
      </c>
      <c r="FE280" s="261" t="s">
        <v>97</v>
      </c>
      <c r="FF280" s="261" t="s">
        <v>102</v>
      </c>
      <c r="FG280" s="261" t="s">
        <v>97</v>
      </c>
      <c r="FH280" s="261" t="s">
        <v>102</v>
      </c>
      <c r="FI280" s="310"/>
      <c r="FJ280" s="261"/>
      <c r="FK280" s="261"/>
      <c r="FL280" s="261"/>
      <c r="FM280" s="261"/>
      <c r="FN280" s="261"/>
      <c r="FO280" s="261"/>
      <c r="FP280" s="267"/>
      <c r="FQ280" s="273"/>
      <c r="FR280" s="338"/>
      <c r="FS280" s="338"/>
      <c r="FT280" s="338"/>
      <c r="FU280" s="310"/>
      <c r="FV280" s="310"/>
      <c r="FW280" s="261"/>
      <c r="FX280" s="338"/>
      <c r="FY280" s="338"/>
      <c r="FZ280" s="338"/>
      <c r="GA280" s="338"/>
      <c r="GB280" s="338"/>
      <c r="GC280" s="691"/>
      <c r="GD280" s="272" t="s">
        <v>97</v>
      </c>
      <c r="GE280" s="310"/>
      <c r="GF280" s="261"/>
      <c r="GG280" s="261"/>
      <c r="GH280" s="261"/>
      <c r="GI280" s="261"/>
      <c r="GJ280" s="261" t="s">
        <v>110</v>
      </c>
      <c r="GK280" s="261" t="s">
        <v>102</v>
      </c>
      <c r="GL280" s="261" t="s">
        <v>110</v>
      </c>
      <c r="GM280" s="261" t="s">
        <v>102</v>
      </c>
      <c r="GN280" s="261" t="s">
        <v>110</v>
      </c>
      <c r="GO280" s="261" t="s">
        <v>102</v>
      </c>
      <c r="GP280" s="261"/>
      <c r="GQ280" s="261"/>
      <c r="GR280" s="261"/>
      <c r="GS280" s="261"/>
      <c r="GT280" s="261" t="s">
        <v>339</v>
      </c>
      <c r="GU280" s="261"/>
      <c r="GV280" s="261"/>
      <c r="GW280" s="261"/>
      <c r="GX280" s="261"/>
      <c r="GY280" s="261"/>
      <c r="GZ280" s="261"/>
      <c r="HA280" s="261"/>
      <c r="HB280" s="261"/>
      <c r="HC280" s="267"/>
      <c r="HD280" s="272"/>
      <c r="HE280" s="261"/>
      <c r="HF280" s="261"/>
      <c r="HG280" s="261"/>
      <c r="HH280" s="261"/>
      <c r="HI280" s="261"/>
      <c r="HJ280" s="261"/>
      <c r="HK280" s="261"/>
      <c r="HL280" s="261"/>
      <c r="HM280" s="261"/>
      <c r="HN280" s="261"/>
      <c r="HO280" s="267"/>
      <c r="HP280" s="1063"/>
      <c r="HQ280" s="1063"/>
      <c r="HR280" s="1063"/>
      <c r="HS280" s="1063"/>
      <c r="HT280" s="1063"/>
      <c r="HU280" s="1063"/>
      <c r="HV280" s="1063"/>
      <c r="HW280" s="1063"/>
      <c r="HX280" s="1063"/>
      <c r="HY280" s="1063"/>
      <c r="HZ280" s="1063"/>
      <c r="IA280" s="1063"/>
      <c r="IB280" s="1063"/>
      <c r="IC280" s="1063"/>
      <c r="ID280" s="1063"/>
      <c r="IE280" s="1063"/>
      <c r="IF280" s="1063"/>
      <c r="IG280" s="1063"/>
      <c r="IH280" s="1063"/>
      <c r="II280" s="1063"/>
      <c r="IJ280" s="1063"/>
      <c r="IK280" s="1063"/>
      <c r="IL280" s="1063"/>
      <c r="IM280" s="1063"/>
    </row>
    <row r="281" spans="1:248" s="274" customFormat="1" ht="14.45" customHeight="1" thickBot="1" x14ac:dyDescent="0.3">
      <c r="A281" s="257">
        <f t="shared" si="166"/>
        <v>280</v>
      </c>
      <c r="B281" s="257" t="s">
        <v>1926</v>
      </c>
      <c r="C281" s="257" t="s">
        <v>1927</v>
      </c>
      <c r="D281" s="412" t="s">
        <v>3989</v>
      </c>
      <c r="E281" s="1364" t="s">
        <v>4414</v>
      </c>
      <c r="F281" s="257">
        <v>96176915043</v>
      </c>
      <c r="G281" s="258" t="s">
        <v>147</v>
      </c>
      <c r="H281" s="1137">
        <v>32762</v>
      </c>
      <c r="I281" s="257">
        <v>35</v>
      </c>
      <c r="J281" s="257"/>
      <c r="K281" s="259" t="s">
        <v>110</v>
      </c>
      <c r="L281" s="259"/>
      <c r="M281" s="262" t="s">
        <v>1933</v>
      </c>
      <c r="N281" s="262"/>
      <c r="O281" s="262"/>
      <c r="P281" s="262"/>
      <c r="Q281" s="259" t="s">
        <v>1934</v>
      </c>
      <c r="R281" s="259"/>
      <c r="S281" s="259">
        <v>2015</v>
      </c>
      <c r="T281" s="259"/>
      <c r="U281" s="261" t="s">
        <v>100</v>
      </c>
      <c r="V281" s="261"/>
      <c r="W281" s="260" t="s">
        <v>101</v>
      </c>
      <c r="X281" s="260"/>
      <c r="Y281" s="260" t="s">
        <v>596</v>
      </c>
      <c r="Z281" s="260"/>
      <c r="AA281" s="260" t="s">
        <v>300</v>
      </c>
      <c r="AB281" s="260"/>
      <c r="AC281" s="260"/>
      <c r="AD281" s="260"/>
      <c r="AE281" s="260" t="s">
        <v>1360</v>
      </c>
      <c r="AF281" s="475" t="s">
        <v>117</v>
      </c>
      <c r="AG281" s="475" t="s">
        <v>1918</v>
      </c>
      <c r="AH281" s="259" t="s">
        <v>119</v>
      </c>
      <c r="AI281" s="257" t="s">
        <v>98</v>
      </c>
      <c r="AJ281" s="264" t="s">
        <v>1315</v>
      </c>
      <c r="AK281" s="1141">
        <v>45462</v>
      </c>
      <c r="AL281" s="261" t="s">
        <v>102</v>
      </c>
      <c r="AM281" s="310" t="s">
        <v>1935</v>
      </c>
      <c r="AN281" s="262" t="s">
        <v>154</v>
      </c>
      <c r="AO281" s="263" t="s">
        <v>122</v>
      </c>
      <c r="AP281" s="265" t="s">
        <v>1316</v>
      </c>
      <c r="AQ281" s="265" t="s">
        <v>515</v>
      </c>
      <c r="AR281" s="266" t="s">
        <v>515</v>
      </c>
      <c r="AS281" s="259" t="s">
        <v>107</v>
      </c>
      <c r="AT281" s="475" t="s">
        <v>102</v>
      </c>
      <c r="AU281" s="261" t="s">
        <v>311</v>
      </c>
      <c r="AV281" s="993" t="s">
        <v>12</v>
      </c>
      <c r="AW281" s="475" t="s">
        <v>1364</v>
      </c>
      <c r="AX281" s="1000" t="s">
        <v>1133</v>
      </c>
      <c r="AY281" s="475" t="s">
        <v>12</v>
      </c>
      <c r="AZ281" s="257" t="s">
        <v>177</v>
      </c>
      <c r="BA281" s="257" t="s">
        <v>576</v>
      </c>
      <c r="BB281" s="327" t="s">
        <v>577</v>
      </c>
      <c r="BC281" s="327"/>
      <c r="BD281" s="943" t="s">
        <v>988</v>
      </c>
      <c r="BE281" s="268">
        <v>3</v>
      </c>
      <c r="BF281" s="275">
        <v>3</v>
      </c>
      <c r="BG281" s="268">
        <f t="shared" si="123"/>
        <v>0</v>
      </c>
      <c r="BH281" s="275">
        <v>7.5</v>
      </c>
      <c r="BI281" s="269">
        <v>7.5</v>
      </c>
      <c r="BJ281" s="269">
        <v>4.5</v>
      </c>
      <c r="BK281" s="276">
        <v>3</v>
      </c>
      <c r="BL281" s="270">
        <f t="shared" si="120"/>
        <v>15</v>
      </c>
      <c r="BM281" s="271">
        <f t="shared" si="121"/>
        <v>13.5</v>
      </c>
      <c r="BN281" s="269">
        <f>15-BM281</f>
        <v>1.5</v>
      </c>
      <c r="BO281" s="475" t="s">
        <v>97</v>
      </c>
      <c r="BP281" s="475" t="s">
        <v>102</v>
      </c>
      <c r="BQ281" s="475" t="s">
        <v>97</v>
      </c>
      <c r="BR281" s="475" t="s">
        <v>102</v>
      </c>
      <c r="BS281" s="475" t="s">
        <v>97</v>
      </c>
      <c r="BT281" s="475" t="s">
        <v>102</v>
      </c>
      <c r="BU281" s="475" t="s">
        <v>97</v>
      </c>
      <c r="BV281" s="475" t="s">
        <v>102</v>
      </c>
      <c r="BW281" s="475" t="s">
        <v>97</v>
      </c>
      <c r="BX281" s="475" t="s">
        <v>102</v>
      </c>
      <c r="BY281" s="475" t="s">
        <v>97</v>
      </c>
      <c r="BZ281" s="475" t="s">
        <v>102</v>
      </c>
      <c r="CA281" s="476" t="s">
        <v>97</v>
      </c>
      <c r="CB281" s="476" t="s">
        <v>102</v>
      </c>
      <c r="CC281" s="476" t="s">
        <v>97</v>
      </c>
      <c r="CD281" s="476" t="s">
        <v>102</v>
      </c>
      <c r="CE281" s="476" t="s">
        <v>97</v>
      </c>
      <c r="CF281" s="476" t="s">
        <v>102</v>
      </c>
      <c r="CG281" s="476" t="s">
        <v>97</v>
      </c>
      <c r="CH281" s="476" t="s">
        <v>102</v>
      </c>
      <c r="CI281" s="476" t="s">
        <v>97</v>
      </c>
      <c r="CJ281" s="476" t="s">
        <v>102</v>
      </c>
      <c r="CK281" s="476" t="s">
        <v>97</v>
      </c>
      <c r="CL281" s="476" t="s">
        <v>102</v>
      </c>
      <c r="CM281" s="476" t="s">
        <v>97</v>
      </c>
      <c r="CN281" s="476" t="s">
        <v>102</v>
      </c>
      <c r="CO281" s="476" t="s">
        <v>97</v>
      </c>
      <c r="CP281" s="476" t="s">
        <v>102</v>
      </c>
      <c r="CQ281" s="257" t="s">
        <v>97</v>
      </c>
      <c r="CR281" s="257" t="s">
        <v>102</v>
      </c>
      <c r="CS281" s="257" t="s">
        <v>97</v>
      </c>
      <c r="CT281" s="257" t="s">
        <v>102</v>
      </c>
      <c r="CU281" s="257" t="s">
        <v>97</v>
      </c>
      <c r="CV281" s="257" t="s">
        <v>102</v>
      </c>
      <c r="CW281" s="257" t="s">
        <v>97</v>
      </c>
      <c r="CX281" s="257" t="s">
        <v>102</v>
      </c>
      <c r="CY281" s="257" t="s">
        <v>97</v>
      </c>
      <c r="CZ281" s="257" t="s">
        <v>102</v>
      </c>
      <c r="DA281" s="257" t="s">
        <v>97</v>
      </c>
      <c r="DB281" s="257" t="s">
        <v>102</v>
      </c>
      <c r="DC281" s="257" t="s">
        <v>97</v>
      </c>
      <c r="DD281" s="257" t="s">
        <v>102</v>
      </c>
      <c r="DE281" s="257" t="s">
        <v>97</v>
      </c>
      <c r="DF281" s="257" t="s">
        <v>102</v>
      </c>
      <c r="DG281" s="257" t="s">
        <v>97</v>
      </c>
      <c r="DH281" s="257" t="s">
        <v>102</v>
      </c>
      <c r="DI281" s="257" t="s">
        <v>97</v>
      </c>
      <c r="DJ281" s="257" t="s">
        <v>102</v>
      </c>
      <c r="DK281" s="257" t="s">
        <v>97</v>
      </c>
      <c r="DL281" s="257" t="s">
        <v>102</v>
      </c>
      <c r="DM281" s="257" t="s">
        <v>97</v>
      </c>
      <c r="DN281" s="257" t="s">
        <v>102</v>
      </c>
      <c r="DO281" s="257" t="s">
        <v>97</v>
      </c>
      <c r="DP281" s="257" t="s">
        <v>102</v>
      </c>
      <c r="DQ281" s="257" t="s">
        <v>97</v>
      </c>
      <c r="DR281" s="257" t="s">
        <v>102</v>
      </c>
      <c r="DS281" s="257" t="s">
        <v>97</v>
      </c>
      <c r="DT281" s="257" t="s">
        <v>102</v>
      </c>
      <c r="DU281" s="257" t="s">
        <v>97</v>
      </c>
      <c r="DV281" s="257" t="s">
        <v>102</v>
      </c>
      <c r="DW281" s="257" t="s">
        <v>97</v>
      </c>
      <c r="DX281" s="257" t="s">
        <v>102</v>
      </c>
      <c r="DY281" s="261" t="s">
        <v>97</v>
      </c>
      <c r="DZ281" s="261" t="s">
        <v>102</v>
      </c>
      <c r="EA281" s="261" t="s">
        <v>97</v>
      </c>
      <c r="EB281" s="261" t="s">
        <v>102</v>
      </c>
      <c r="EC281" s="261" t="s">
        <v>97</v>
      </c>
      <c r="ED281" s="261" t="s">
        <v>102</v>
      </c>
      <c r="EE281" s="257" t="s">
        <v>97</v>
      </c>
      <c r="EF281" s="257" t="s">
        <v>102</v>
      </c>
      <c r="EG281" s="257" t="s">
        <v>97</v>
      </c>
      <c r="EH281" s="257" t="s">
        <v>102</v>
      </c>
      <c r="EI281" s="261" t="s">
        <v>97</v>
      </c>
      <c r="EJ281" s="261" t="s">
        <v>102</v>
      </c>
      <c r="EK281" s="261" t="s">
        <v>97</v>
      </c>
      <c r="EL281" s="261" t="s">
        <v>102</v>
      </c>
      <c r="EM281" s="257" t="s">
        <v>97</v>
      </c>
      <c r="EN281" s="257" t="s">
        <v>102</v>
      </c>
      <c r="EO281" s="257" t="s">
        <v>97</v>
      </c>
      <c r="EP281" s="257" t="s">
        <v>102</v>
      </c>
      <c r="EQ281" s="280" t="s">
        <v>110</v>
      </c>
      <c r="ER281" s="280" t="s">
        <v>287</v>
      </c>
      <c r="ES281" s="280" t="s">
        <v>110</v>
      </c>
      <c r="ET281" s="280" t="s">
        <v>287</v>
      </c>
      <c r="EU281" s="280" t="s">
        <v>110</v>
      </c>
      <c r="EV281" s="280" t="s">
        <v>287</v>
      </c>
      <c r="EW281" s="261"/>
      <c r="EX281" s="261"/>
      <c r="EY281" s="261"/>
      <c r="EZ281" s="261"/>
      <c r="FA281" s="261"/>
      <c r="FB281" s="267"/>
      <c r="FC281" s="336"/>
      <c r="FD281" s="337"/>
      <c r="FE281" s="337"/>
      <c r="FF281" s="337"/>
      <c r="FG281" s="337"/>
      <c r="FH281" s="337"/>
      <c r="FI281" s="272" t="s">
        <v>181</v>
      </c>
      <c r="FJ281" s="261" t="s">
        <v>287</v>
      </c>
      <c r="FK281" s="261" t="s">
        <v>110</v>
      </c>
      <c r="FL281" s="261"/>
      <c r="FM281" s="261"/>
      <c r="FN281" s="261"/>
      <c r="FO281" s="261"/>
      <c r="FP281" s="267"/>
      <c r="FQ281" s="267"/>
      <c r="FR281" s="395" t="s">
        <v>181</v>
      </c>
      <c r="FS281" s="397" t="s">
        <v>110</v>
      </c>
      <c r="FT281" s="398" t="s">
        <v>287</v>
      </c>
      <c r="FU281" s="310" t="s">
        <v>181</v>
      </c>
      <c r="FV281" s="310" t="s">
        <v>110</v>
      </c>
      <c r="FW281" s="267" t="s">
        <v>287</v>
      </c>
      <c r="FX281" s="396"/>
      <c r="FY281" s="397"/>
      <c r="FZ281" s="397"/>
      <c r="GA281" s="397"/>
      <c r="GB281" s="397"/>
      <c r="GC281" s="723"/>
      <c r="GD281" s="272"/>
      <c r="GE281" s="310"/>
      <c r="GF281" s="261"/>
      <c r="GG281" s="261"/>
      <c r="GH281" s="261"/>
      <c r="GI281" s="261"/>
      <c r="GJ281" s="261"/>
      <c r="GK281" s="261"/>
      <c r="GL281" s="261"/>
      <c r="GM281" s="261"/>
      <c r="GN281" s="261"/>
      <c r="GO281" s="261"/>
      <c r="GP281" s="261"/>
      <c r="GQ281" s="261"/>
      <c r="GR281" s="261"/>
      <c r="GS281" s="261" t="s">
        <v>110</v>
      </c>
      <c r="GT281" s="261" t="s">
        <v>1517</v>
      </c>
      <c r="GU281" s="261" t="s">
        <v>181</v>
      </c>
      <c r="GV281" s="261" t="s">
        <v>110</v>
      </c>
      <c r="GW281" s="261" t="s">
        <v>287</v>
      </c>
      <c r="GX281" s="261" t="s">
        <v>181</v>
      </c>
      <c r="GY281" s="261" t="s">
        <v>110</v>
      </c>
      <c r="GZ281" s="261" t="s">
        <v>143</v>
      </c>
      <c r="HA281" s="261"/>
      <c r="HB281" s="261"/>
      <c r="HC281" s="267"/>
      <c r="HD281" s="272"/>
      <c r="HE281" s="261"/>
      <c r="HF281" s="261"/>
      <c r="HG281" s="261"/>
      <c r="HH281" s="261"/>
      <c r="HI281" s="261"/>
      <c r="HJ281" s="261" t="s">
        <v>181</v>
      </c>
      <c r="HK281" s="261" t="s">
        <v>110</v>
      </c>
      <c r="HL281" s="261" t="s">
        <v>287</v>
      </c>
      <c r="HM281" s="261"/>
      <c r="HN281" s="261"/>
      <c r="HO281" s="267"/>
      <c r="HP281" s="1063"/>
      <c r="HQ281" s="1063"/>
      <c r="HR281" s="1063"/>
      <c r="HS281" s="1063"/>
      <c r="HT281" s="1063"/>
      <c r="HU281" s="1063"/>
      <c r="HV281" s="1063"/>
      <c r="HW281" s="1063"/>
      <c r="HX281" s="1063"/>
      <c r="HY281" s="1063"/>
      <c r="HZ281" s="1063"/>
      <c r="IA281" s="1063"/>
      <c r="IB281" s="1063"/>
      <c r="IC281" s="1063"/>
      <c r="ID281" s="1063"/>
      <c r="IE281" s="1063" t="s">
        <v>181</v>
      </c>
      <c r="IF281" s="1063"/>
      <c r="IG281" s="1063"/>
      <c r="IH281" s="1063"/>
      <c r="II281" s="1063"/>
      <c r="IJ281" s="1063"/>
      <c r="IK281" s="1063"/>
      <c r="IL281" s="1063"/>
      <c r="IM281" s="1063"/>
    </row>
    <row r="282" spans="1:248" s="274" customFormat="1" ht="14.45" customHeight="1" thickBot="1" x14ac:dyDescent="0.3">
      <c r="A282" s="257">
        <f t="shared" si="166"/>
        <v>281</v>
      </c>
      <c r="B282" s="257" t="s">
        <v>1931</v>
      </c>
      <c r="C282" s="257" t="s">
        <v>1932</v>
      </c>
      <c r="D282" s="412" t="s">
        <v>3990</v>
      </c>
      <c r="E282" s="1364" t="s">
        <v>4415</v>
      </c>
      <c r="F282" s="257">
        <v>9613754727</v>
      </c>
      <c r="G282" s="258" t="s">
        <v>96</v>
      </c>
      <c r="H282" s="1137">
        <v>33633</v>
      </c>
      <c r="I282" s="257">
        <v>32</v>
      </c>
      <c r="J282" s="257"/>
      <c r="K282" s="259" t="s">
        <v>110</v>
      </c>
      <c r="L282" s="259"/>
      <c r="M282" s="262" t="s">
        <v>1391</v>
      </c>
      <c r="N282" s="262"/>
      <c r="O282" s="262"/>
      <c r="P282" s="262"/>
      <c r="Q282" s="259" t="s">
        <v>139</v>
      </c>
      <c r="R282" s="259"/>
      <c r="S282" s="259">
        <v>2015</v>
      </c>
      <c r="T282" s="259"/>
      <c r="U282" s="261" t="s">
        <v>100</v>
      </c>
      <c r="V282" s="261"/>
      <c r="W282" s="260" t="s">
        <v>101</v>
      </c>
      <c r="X282" s="260"/>
      <c r="Y282" s="260" t="s">
        <v>102</v>
      </c>
      <c r="Z282" s="260"/>
      <c r="AA282" s="260" t="s">
        <v>300</v>
      </c>
      <c r="AB282" s="260"/>
      <c r="AC282" s="260"/>
      <c r="AD282" s="260"/>
      <c r="AE282" s="260" t="s">
        <v>1523</v>
      </c>
      <c r="AF282" s="475" t="s">
        <v>117</v>
      </c>
      <c r="AG282" s="475" t="s">
        <v>1918</v>
      </c>
      <c r="AH282" s="277" t="s">
        <v>119</v>
      </c>
      <c r="AI282" s="278" t="s">
        <v>98</v>
      </c>
      <c r="AJ282" s="279" t="s">
        <v>1938</v>
      </c>
      <c r="AK282" s="1141">
        <v>45462</v>
      </c>
      <c r="AL282" s="280" t="s">
        <v>1784</v>
      </c>
      <c r="AM282" s="280" t="s">
        <v>1939</v>
      </c>
      <c r="AN282" s="262" t="s">
        <v>98</v>
      </c>
      <c r="AO282" s="259" t="s">
        <v>140</v>
      </c>
      <c r="AP282" s="264" t="s">
        <v>1316</v>
      </c>
      <c r="AQ282" s="265" t="s">
        <v>515</v>
      </c>
      <c r="AR282" s="266" t="s">
        <v>515</v>
      </c>
      <c r="AS282" s="259" t="s">
        <v>170</v>
      </c>
      <c r="AT282" s="475" t="s">
        <v>102</v>
      </c>
      <c r="AU282" s="280" t="s">
        <v>311</v>
      </c>
      <c r="AV282" s="993" t="s">
        <v>12</v>
      </c>
      <c r="AW282" s="475" t="s">
        <v>1364</v>
      </c>
      <c r="AX282" s="1000" t="s">
        <v>1133</v>
      </c>
      <c r="AY282" s="475" t="s">
        <v>12</v>
      </c>
      <c r="AZ282" s="257" t="s">
        <v>177</v>
      </c>
      <c r="BA282" s="257" t="s">
        <v>576</v>
      </c>
      <c r="BB282" s="327" t="s">
        <v>577</v>
      </c>
      <c r="BC282" s="327"/>
      <c r="BD282" s="943" t="s">
        <v>1940</v>
      </c>
      <c r="BE282" s="268">
        <v>3</v>
      </c>
      <c r="BF282" s="275">
        <v>3</v>
      </c>
      <c r="BG282" s="268">
        <f t="shared" si="123"/>
        <v>0</v>
      </c>
      <c r="BH282" s="269">
        <v>7.5</v>
      </c>
      <c r="BI282" s="269">
        <v>7.5</v>
      </c>
      <c r="BJ282" s="276">
        <v>4.5</v>
      </c>
      <c r="BK282" s="276">
        <v>4.5</v>
      </c>
      <c r="BL282" s="281">
        <f t="shared" si="120"/>
        <v>15</v>
      </c>
      <c r="BM282" s="271">
        <f t="shared" si="121"/>
        <v>15</v>
      </c>
      <c r="BN282" s="269">
        <f>15-BM282</f>
        <v>0</v>
      </c>
      <c r="BO282" s="475" t="s">
        <v>97</v>
      </c>
      <c r="BP282" s="475" t="s">
        <v>102</v>
      </c>
      <c r="BQ282" s="475" t="s">
        <v>97</v>
      </c>
      <c r="BR282" s="475" t="s">
        <v>102</v>
      </c>
      <c r="BS282" s="475" t="s">
        <v>97</v>
      </c>
      <c r="BT282" s="475" t="s">
        <v>102</v>
      </c>
      <c r="BU282" s="475" t="s">
        <v>97</v>
      </c>
      <c r="BV282" s="475" t="s">
        <v>102</v>
      </c>
      <c r="BW282" s="475" t="s">
        <v>97</v>
      </c>
      <c r="BX282" s="475" t="s">
        <v>102</v>
      </c>
      <c r="BY282" s="475" t="s">
        <v>97</v>
      </c>
      <c r="BZ282" s="475" t="s">
        <v>102</v>
      </c>
      <c r="CA282" s="476" t="s">
        <v>97</v>
      </c>
      <c r="CB282" s="476" t="s">
        <v>102</v>
      </c>
      <c r="CC282" s="476" t="s">
        <v>97</v>
      </c>
      <c r="CD282" s="476" t="s">
        <v>102</v>
      </c>
      <c r="CE282" s="476" t="s">
        <v>97</v>
      </c>
      <c r="CF282" s="476" t="s">
        <v>102</v>
      </c>
      <c r="CG282" s="476" t="s">
        <v>97</v>
      </c>
      <c r="CH282" s="476" t="s">
        <v>102</v>
      </c>
      <c r="CI282" s="476" t="s">
        <v>97</v>
      </c>
      <c r="CJ282" s="476" t="s">
        <v>102</v>
      </c>
      <c r="CK282" s="476" t="s">
        <v>97</v>
      </c>
      <c r="CL282" s="476" t="s">
        <v>102</v>
      </c>
      <c r="CM282" s="476" t="s">
        <v>97</v>
      </c>
      <c r="CN282" s="476" t="s">
        <v>102</v>
      </c>
      <c r="CO282" s="476" t="s">
        <v>97</v>
      </c>
      <c r="CP282" s="476" t="s">
        <v>102</v>
      </c>
      <c r="CQ282" s="257" t="s">
        <v>97</v>
      </c>
      <c r="CR282" s="257" t="s">
        <v>102</v>
      </c>
      <c r="CS282" s="257" t="s">
        <v>97</v>
      </c>
      <c r="CT282" s="257" t="s">
        <v>102</v>
      </c>
      <c r="CU282" s="257" t="s">
        <v>97</v>
      </c>
      <c r="CV282" s="257" t="s">
        <v>102</v>
      </c>
      <c r="CW282" s="257" t="s">
        <v>97</v>
      </c>
      <c r="CX282" s="257" t="s">
        <v>102</v>
      </c>
      <c r="CY282" s="257" t="s">
        <v>97</v>
      </c>
      <c r="CZ282" s="257" t="s">
        <v>102</v>
      </c>
      <c r="DA282" s="257" t="s">
        <v>97</v>
      </c>
      <c r="DB282" s="257" t="s">
        <v>102</v>
      </c>
      <c r="DC282" s="257" t="s">
        <v>97</v>
      </c>
      <c r="DD282" s="257" t="s">
        <v>102</v>
      </c>
      <c r="DE282" s="257" t="s">
        <v>97</v>
      </c>
      <c r="DF282" s="257" t="s">
        <v>102</v>
      </c>
      <c r="DG282" s="257" t="s">
        <v>97</v>
      </c>
      <c r="DH282" s="257" t="s">
        <v>102</v>
      </c>
      <c r="DI282" s="257" t="s">
        <v>97</v>
      </c>
      <c r="DJ282" s="257" t="s">
        <v>102</v>
      </c>
      <c r="DK282" s="257" t="s">
        <v>97</v>
      </c>
      <c r="DL282" s="257" t="s">
        <v>102</v>
      </c>
      <c r="DM282" s="257" t="s">
        <v>97</v>
      </c>
      <c r="DN282" s="257" t="s">
        <v>102</v>
      </c>
      <c r="DO282" s="257" t="s">
        <v>97</v>
      </c>
      <c r="DP282" s="257" t="s">
        <v>102</v>
      </c>
      <c r="DQ282" s="257" t="s">
        <v>97</v>
      </c>
      <c r="DR282" s="257" t="s">
        <v>102</v>
      </c>
      <c r="DS282" s="257" t="s">
        <v>97</v>
      </c>
      <c r="DT282" s="257" t="s">
        <v>102</v>
      </c>
      <c r="DU282" s="257" t="s">
        <v>97</v>
      </c>
      <c r="DV282" s="257" t="s">
        <v>102</v>
      </c>
      <c r="DW282" s="257" t="s">
        <v>97</v>
      </c>
      <c r="DX282" s="257" t="s">
        <v>102</v>
      </c>
      <c r="DY282" s="261" t="s">
        <v>97</v>
      </c>
      <c r="DZ282" s="261" t="s">
        <v>102</v>
      </c>
      <c r="EA282" s="261" t="s">
        <v>97</v>
      </c>
      <c r="EB282" s="261" t="s">
        <v>102</v>
      </c>
      <c r="EC282" s="261" t="s">
        <v>97</v>
      </c>
      <c r="ED282" s="261" t="s">
        <v>102</v>
      </c>
      <c r="EE282" s="257" t="s">
        <v>97</v>
      </c>
      <c r="EF282" s="257" t="s">
        <v>102</v>
      </c>
      <c r="EG282" s="257" t="s">
        <v>97</v>
      </c>
      <c r="EH282" s="257" t="s">
        <v>102</v>
      </c>
      <c r="EI282" s="261" t="s">
        <v>97</v>
      </c>
      <c r="EJ282" s="261" t="s">
        <v>102</v>
      </c>
      <c r="EK282" s="261" t="s">
        <v>97</v>
      </c>
      <c r="EL282" s="261" t="s">
        <v>102</v>
      </c>
      <c r="EM282" s="257" t="s">
        <v>97</v>
      </c>
      <c r="EN282" s="257" t="s">
        <v>102</v>
      </c>
      <c r="EO282" s="257" t="s">
        <v>97</v>
      </c>
      <c r="EP282" s="257" t="s">
        <v>102</v>
      </c>
      <c r="EQ282" s="261" t="s">
        <v>110</v>
      </c>
      <c r="ER282" s="261" t="s">
        <v>287</v>
      </c>
      <c r="ES282" s="261" t="s">
        <v>110</v>
      </c>
      <c r="ET282" s="261" t="s">
        <v>287</v>
      </c>
      <c r="EU282" s="261" t="s">
        <v>110</v>
      </c>
      <c r="EV282" s="261" t="s">
        <v>287</v>
      </c>
      <c r="EW282" s="261"/>
      <c r="EX282" s="261"/>
      <c r="EY282" s="261"/>
      <c r="EZ282" s="261"/>
      <c r="FA282" s="261"/>
      <c r="FB282" s="267"/>
      <c r="FC282" s="305"/>
      <c r="FD282" s="298"/>
      <c r="FE282" s="298"/>
      <c r="FF282" s="298"/>
      <c r="FG282" s="298"/>
      <c r="FH282" s="298"/>
      <c r="FI282" s="272" t="s">
        <v>181</v>
      </c>
      <c r="FJ282" s="261" t="s">
        <v>287</v>
      </c>
      <c r="FK282" s="261" t="s">
        <v>110</v>
      </c>
      <c r="FL282" s="261"/>
      <c r="FM282" s="261"/>
      <c r="FN282" s="261"/>
      <c r="FO282" s="261"/>
      <c r="FP282" s="267"/>
      <c r="FQ282" s="267"/>
      <c r="FR282" s="395" t="s">
        <v>181</v>
      </c>
      <c r="FS282" s="261" t="s">
        <v>110</v>
      </c>
      <c r="FT282" s="273" t="s">
        <v>287</v>
      </c>
      <c r="FU282" s="310" t="s">
        <v>181</v>
      </c>
      <c r="FV282" s="310" t="s">
        <v>110</v>
      </c>
      <c r="FW282" s="267" t="s">
        <v>287</v>
      </c>
      <c r="FX282" s="272"/>
      <c r="FY282" s="261"/>
      <c r="FZ282" s="261"/>
      <c r="GA282" s="261"/>
      <c r="GB282" s="261"/>
      <c r="GC282" s="267"/>
      <c r="GD282" s="272"/>
      <c r="GE282" s="310"/>
      <c r="GF282" s="261"/>
      <c r="GG282" s="261"/>
      <c r="GH282" s="261"/>
      <c r="GI282" s="261"/>
      <c r="GJ282" s="261"/>
      <c r="GK282" s="261"/>
      <c r="GL282" s="261"/>
      <c r="GM282" s="261"/>
      <c r="GN282" s="261"/>
      <c r="GO282" s="261"/>
      <c r="GP282" s="261"/>
      <c r="GQ282" s="261"/>
      <c r="GR282" s="261"/>
      <c r="GS282" s="261" t="s">
        <v>579</v>
      </c>
      <c r="GT282" s="261" t="s">
        <v>1517</v>
      </c>
      <c r="GU282" s="261" t="s">
        <v>181</v>
      </c>
      <c r="GV282" s="261" t="s">
        <v>110</v>
      </c>
      <c r="GW282" s="261" t="s">
        <v>314</v>
      </c>
      <c r="GX282" s="261" t="s">
        <v>181</v>
      </c>
      <c r="GY282" s="261" t="s">
        <v>110</v>
      </c>
      <c r="GZ282" s="261" t="s">
        <v>143</v>
      </c>
      <c r="HA282" s="261"/>
      <c r="HB282" s="261"/>
      <c r="HC282" s="267"/>
      <c r="HD282" s="272"/>
      <c r="HE282" s="261"/>
      <c r="HF282" s="261"/>
      <c r="HG282" s="261"/>
      <c r="HH282" s="261"/>
      <c r="HI282" s="261"/>
      <c r="HJ282" s="261" t="s">
        <v>181</v>
      </c>
      <c r="HK282" s="261" t="s">
        <v>110</v>
      </c>
      <c r="HL282" s="261" t="s">
        <v>287</v>
      </c>
      <c r="HM282" s="261" t="s">
        <v>181</v>
      </c>
      <c r="HN282" s="261" t="s">
        <v>110</v>
      </c>
      <c r="HO282" s="267" t="s">
        <v>287</v>
      </c>
      <c r="HP282" s="1063"/>
      <c r="HQ282" s="1063"/>
      <c r="HR282" s="1063"/>
      <c r="HS282" s="1063"/>
      <c r="HT282" s="1063"/>
      <c r="HU282" s="1063"/>
      <c r="HV282" s="1063"/>
      <c r="HW282" s="1063"/>
      <c r="HX282" s="1063"/>
      <c r="HY282" s="1063"/>
      <c r="HZ282" s="1063"/>
      <c r="IA282" s="1063"/>
      <c r="IB282" s="1063"/>
      <c r="IC282" s="1063"/>
      <c r="ID282" s="1063"/>
      <c r="IE282" s="1063" t="s">
        <v>1341</v>
      </c>
      <c r="IF282" s="1063"/>
      <c r="IG282" s="1063"/>
      <c r="IH282" s="1063"/>
      <c r="II282" s="1063"/>
      <c r="IJ282" s="1063"/>
      <c r="IK282" s="1063"/>
      <c r="IL282" s="1063"/>
      <c r="IM282" s="1063"/>
    </row>
    <row r="283" spans="1:248" s="274" customFormat="1" ht="14.45" customHeight="1" thickBot="1" x14ac:dyDescent="0.3">
      <c r="A283" s="257">
        <f t="shared" si="166"/>
        <v>282</v>
      </c>
      <c r="B283" s="257" t="s">
        <v>1936</v>
      </c>
      <c r="C283" s="257" t="s">
        <v>1937</v>
      </c>
      <c r="D283" s="412" t="s">
        <v>3991</v>
      </c>
      <c r="E283" s="1364" t="s">
        <v>4416</v>
      </c>
      <c r="F283" s="257">
        <v>9613919737</v>
      </c>
      <c r="G283" s="258" t="s">
        <v>96</v>
      </c>
      <c r="H283" s="1137">
        <v>23549</v>
      </c>
      <c r="I283" s="257">
        <v>60</v>
      </c>
      <c r="J283" s="257"/>
      <c r="K283" s="259" t="s">
        <v>110</v>
      </c>
      <c r="L283" s="259"/>
      <c r="M283" s="262" t="s">
        <v>1391</v>
      </c>
      <c r="N283" s="262"/>
      <c r="O283" s="262"/>
      <c r="P283" s="262"/>
      <c r="Q283" s="259" t="s">
        <v>975</v>
      </c>
      <c r="R283" s="259"/>
      <c r="S283" s="259">
        <v>1992</v>
      </c>
      <c r="T283" s="259"/>
      <c r="U283" s="261" t="s">
        <v>100</v>
      </c>
      <c r="V283" s="261"/>
      <c r="W283" s="260" t="s">
        <v>101</v>
      </c>
      <c r="X283" s="260"/>
      <c r="Y283" s="260" t="s">
        <v>102</v>
      </c>
      <c r="Z283" s="260"/>
      <c r="AA283" s="260" t="s">
        <v>300</v>
      </c>
      <c r="AB283" s="260"/>
      <c r="AC283" s="260"/>
      <c r="AD283" s="260"/>
      <c r="AE283" s="260" t="s">
        <v>1379</v>
      </c>
      <c r="AF283" s="475" t="s">
        <v>117</v>
      </c>
      <c r="AG283" s="475" t="s">
        <v>1918</v>
      </c>
      <c r="AH283" s="259" t="s">
        <v>119</v>
      </c>
      <c r="AI283" s="257" t="s">
        <v>976</v>
      </c>
      <c r="AJ283" s="264" t="s">
        <v>1315</v>
      </c>
      <c r="AK283" s="1141">
        <v>45462</v>
      </c>
      <c r="AL283" s="261" t="s">
        <v>102</v>
      </c>
      <c r="AM283" s="261" t="s">
        <v>1943</v>
      </c>
      <c r="AN283" s="262" t="s">
        <v>98</v>
      </c>
      <c r="AO283" s="259" t="s">
        <v>106</v>
      </c>
      <c r="AP283" s="264" t="s">
        <v>1316</v>
      </c>
      <c r="AQ283" s="265" t="s">
        <v>515</v>
      </c>
      <c r="AR283" s="266" t="s">
        <v>515</v>
      </c>
      <c r="AS283" s="259" t="s">
        <v>107</v>
      </c>
      <c r="AT283" s="475" t="s">
        <v>102</v>
      </c>
      <c r="AU283" s="261" t="s">
        <v>927</v>
      </c>
      <c r="AV283" s="993" t="s">
        <v>12</v>
      </c>
      <c r="AW283" s="475" t="s">
        <v>1364</v>
      </c>
      <c r="AX283" s="1000" t="s">
        <v>1133</v>
      </c>
      <c r="AY283" s="475" t="s">
        <v>12</v>
      </c>
      <c r="AZ283" s="1370" t="s">
        <v>4565</v>
      </c>
      <c r="BA283" s="749" t="s">
        <v>1944</v>
      </c>
      <c r="BB283" s="1211" t="s">
        <v>1152</v>
      </c>
      <c r="BC283" s="1211"/>
      <c r="BD283" s="943" t="s">
        <v>1945</v>
      </c>
      <c r="BE283" s="268">
        <v>1</v>
      </c>
      <c r="BF283" s="269">
        <v>1</v>
      </c>
      <c r="BG283" s="268">
        <f t="shared" si="123"/>
        <v>0</v>
      </c>
      <c r="BH283" s="275">
        <v>7.5</v>
      </c>
      <c r="BI283" s="275">
        <v>7.5</v>
      </c>
      <c r="BJ283" s="1190">
        <v>4.5</v>
      </c>
      <c r="BK283" s="269">
        <v>4.5</v>
      </c>
      <c r="BL283" s="270">
        <f t="shared" si="120"/>
        <v>13</v>
      </c>
      <c r="BM283" s="270">
        <f t="shared" si="121"/>
        <v>13</v>
      </c>
      <c r="BN283" s="269">
        <f>13-BM283</f>
        <v>0</v>
      </c>
      <c r="BO283" s="477" t="s">
        <v>97</v>
      </c>
      <c r="BP283" s="475" t="s">
        <v>102</v>
      </c>
      <c r="BQ283" s="475" t="s">
        <v>97</v>
      </c>
      <c r="BR283" s="475" t="s">
        <v>102</v>
      </c>
      <c r="BS283" s="475" t="s">
        <v>97</v>
      </c>
      <c r="BT283" s="475" t="s">
        <v>102</v>
      </c>
      <c r="BU283" s="475" t="s">
        <v>97</v>
      </c>
      <c r="BV283" s="475" t="s">
        <v>102</v>
      </c>
      <c r="BW283" s="475" t="s">
        <v>97</v>
      </c>
      <c r="BX283" s="475" t="s">
        <v>102</v>
      </c>
      <c r="BY283" s="475" t="s">
        <v>97</v>
      </c>
      <c r="BZ283" s="475" t="s">
        <v>102</v>
      </c>
      <c r="CA283" s="476" t="s">
        <v>97</v>
      </c>
      <c r="CB283" s="476" t="s">
        <v>102</v>
      </c>
      <c r="CC283" s="476" t="s">
        <v>97</v>
      </c>
      <c r="CD283" s="476" t="s">
        <v>102</v>
      </c>
      <c r="CE283" s="476" t="s">
        <v>97</v>
      </c>
      <c r="CF283" s="476" t="s">
        <v>102</v>
      </c>
      <c r="CG283" s="476" t="s">
        <v>97</v>
      </c>
      <c r="CH283" s="476" t="s">
        <v>102</v>
      </c>
      <c r="CI283" s="476" t="s">
        <v>97</v>
      </c>
      <c r="CJ283" s="476" t="s">
        <v>102</v>
      </c>
      <c r="CK283" s="476" t="s">
        <v>97</v>
      </c>
      <c r="CL283" s="476" t="s">
        <v>102</v>
      </c>
      <c r="CM283" s="476" t="s">
        <v>97</v>
      </c>
      <c r="CN283" s="476" t="s">
        <v>102</v>
      </c>
      <c r="CO283" s="476" t="s">
        <v>97</v>
      </c>
      <c r="CP283" s="476" t="s">
        <v>102</v>
      </c>
      <c r="CQ283" s="257" t="s">
        <v>97</v>
      </c>
      <c r="CR283" s="257" t="s">
        <v>102</v>
      </c>
      <c r="CS283" s="257" t="s">
        <v>97</v>
      </c>
      <c r="CT283" s="257" t="s">
        <v>102</v>
      </c>
      <c r="CU283" s="257" t="s">
        <v>97</v>
      </c>
      <c r="CV283" s="257" t="s">
        <v>102</v>
      </c>
      <c r="CW283" s="257" t="s">
        <v>97</v>
      </c>
      <c r="CX283" s="257" t="s">
        <v>102</v>
      </c>
      <c r="CY283" s="257" t="s">
        <v>97</v>
      </c>
      <c r="CZ283" s="257" t="s">
        <v>102</v>
      </c>
      <c r="DA283" s="257" t="s">
        <v>97</v>
      </c>
      <c r="DB283" s="257" t="s">
        <v>102</v>
      </c>
      <c r="DC283" s="257" t="s">
        <v>97</v>
      </c>
      <c r="DD283" s="257" t="s">
        <v>102</v>
      </c>
      <c r="DE283" s="257" t="s">
        <v>97</v>
      </c>
      <c r="DF283" s="257" t="s">
        <v>102</v>
      </c>
      <c r="DG283" s="257" t="s">
        <v>97</v>
      </c>
      <c r="DH283" s="257" t="s">
        <v>102</v>
      </c>
      <c r="DI283" s="257" t="s">
        <v>97</v>
      </c>
      <c r="DJ283" s="257" t="s">
        <v>102</v>
      </c>
      <c r="DK283" s="257" t="s">
        <v>97</v>
      </c>
      <c r="DL283" s="257" t="s">
        <v>102</v>
      </c>
      <c r="DM283" s="257" t="s">
        <v>97</v>
      </c>
      <c r="DN283" s="257" t="s">
        <v>102</v>
      </c>
      <c r="DO283" s="257" t="s">
        <v>97</v>
      </c>
      <c r="DP283" s="257" t="s">
        <v>102</v>
      </c>
      <c r="DQ283" s="257" t="s">
        <v>97</v>
      </c>
      <c r="DR283" s="257" t="s">
        <v>102</v>
      </c>
      <c r="DS283" s="257" t="s">
        <v>97</v>
      </c>
      <c r="DT283" s="257" t="s">
        <v>102</v>
      </c>
      <c r="DU283" s="257" t="s">
        <v>97</v>
      </c>
      <c r="DV283" s="257" t="s">
        <v>102</v>
      </c>
      <c r="DW283" s="257" t="s">
        <v>97</v>
      </c>
      <c r="DX283" s="257" t="s">
        <v>102</v>
      </c>
      <c r="DY283" s="261" t="s">
        <v>97</v>
      </c>
      <c r="DZ283" s="261" t="s">
        <v>102</v>
      </c>
      <c r="EA283" s="261" t="s">
        <v>97</v>
      </c>
      <c r="EB283" s="261" t="s">
        <v>102</v>
      </c>
      <c r="EC283" s="261" t="s">
        <v>97</v>
      </c>
      <c r="ED283" s="261" t="s">
        <v>102</v>
      </c>
      <c r="EE283" s="257" t="s">
        <v>97</v>
      </c>
      <c r="EF283" s="257" t="s">
        <v>102</v>
      </c>
      <c r="EG283" s="257" t="s">
        <v>97</v>
      </c>
      <c r="EH283" s="257" t="s">
        <v>102</v>
      </c>
      <c r="EI283" s="261" t="s">
        <v>97</v>
      </c>
      <c r="EJ283" s="261" t="s">
        <v>102</v>
      </c>
      <c r="EK283" s="261" t="s">
        <v>97</v>
      </c>
      <c r="EL283" s="261" t="s">
        <v>102</v>
      </c>
      <c r="EM283" s="257" t="s">
        <v>97</v>
      </c>
      <c r="EN283" s="257" t="s">
        <v>102</v>
      </c>
      <c r="EO283" s="257" t="s">
        <v>97</v>
      </c>
      <c r="EP283" s="257" t="s">
        <v>102</v>
      </c>
      <c r="EQ283" s="261" t="s">
        <v>97</v>
      </c>
      <c r="ER283" s="261" t="s">
        <v>102</v>
      </c>
      <c r="ES283" s="261" t="s">
        <v>97</v>
      </c>
      <c r="ET283" s="261" t="s">
        <v>102</v>
      </c>
      <c r="EU283" s="261" t="s">
        <v>110</v>
      </c>
      <c r="EV283" s="261" t="s">
        <v>287</v>
      </c>
      <c r="EW283" s="261"/>
      <c r="EX283" s="261"/>
      <c r="EY283" s="261"/>
      <c r="EZ283" s="261"/>
      <c r="FA283" s="261"/>
      <c r="FB283" s="267"/>
      <c r="FC283" s="305"/>
      <c r="FD283" s="298"/>
      <c r="FE283" s="298"/>
      <c r="FF283" s="298"/>
      <c r="FG283" s="298"/>
      <c r="FH283" s="298"/>
      <c r="FI283" s="272" t="s">
        <v>181</v>
      </c>
      <c r="FJ283" s="261" t="s">
        <v>287</v>
      </c>
      <c r="FK283" s="261" t="s">
        <v>110</v>
      </c>
      <c r="FL283" s="261"/>
      <c r="FM283" s="261"/>
      <c r="FN283" s="261"/>
      <c r="FO283" s="261"/>
      <c r="FP283" s="267"/>
      <c r="FQ283" s="267"/>
      <c r="FR283" s="395" t="s">
        <v>181</v>
      </c>
      <c r="FS283" s="261" t="s">
        <v>110</v>
      </c>
      <c r="FT283" s="273" t="s">
        <v>287</v>
      </c>
      <c r="FU283" s="310" t="s">
        <v>181</v>
      </c>
      <c r="FV283" s="310" t="s">
        <v>110</v>
      </c>
      <c r="FW283" s="267" t="s">
        <v>143</v>
      </c>
      <c r="FX283" s="272"/>
      <c r="FY283" s="261"/>
      <c r="FZ283" s="261"/>
      <c r="GA283" s="261"/>
      <c r="GB283" s="261"/>
      <c r="GC283" s="267"/>
      <c r="GD283" s="272"/>
      <c r="GE283" s="310"/>
      <c r="GF283" s="261"/>
      <c r="GG283" s="261"/>
      <c r="GH283" s="261"/>
      <c r="GI283" s="261"/>
      <c r="GJ283" s="261"/>
      <c r="GK283" s="261"/>
      <c r="GL283" s="261"/>
      <c r="GM283" s="261"/>
      <c r="GN283" s="261"/>
      <c r="GO283" s="261"/>
      <c r="GP283" s="261"/>
      <c r="GQ283" s="261"/>
      <c r="GR283" s="261"/>
      <c r="GS283" s="261" t="s">
        <v>579</v>
      </c>
      <c r="GT283" s="261" t="s">
        <v>1517</v>
      </c>
      <c r="GU283" s="261" t="s">
        <v>181</v>
      </c>
      <c r="GV283" s="261" t="s">
        <v>110</v>
      </c>
      <c r="GW283" s="261" t="s">
        <v>287</v>
      </c>
      <c r="GX283" s="261"/>
      <c r="GY283" s="261"/>
      <c r="GZ283" s="261"/>
      <c r="HA283" s="261" t="s">
        <v>181</v>
      </c>
      <c r="HB283" s="261" t="s">
        <v>110</v>
      </c>
      <c r="HC283" s="267" t="s">
        <v>287</v>
      </c>
      <c r="HD283" s="272"/>
      <c r="HE283" s="261"/>
      <c r="HF283" s="261"/>
      <c r="HG283" s="261"/>
      <c r="HH283" s="261"/>
      <c r="HI283" s="261"/>
      <c r="HJ283" s="261" t="s">
        <v>181</v>
      </c>
      <c r="HK283" s="261" t="s">
        <v>110</v>
      </c>
      <c r="HL283" s="261" t="s">
        <v>287</v>
      </c>
      <c r="HM283" s="261" t="s">
        <v>181</v>
      </c>
      <c r="HN283" s="261" t="s">
        <v>110</v>
      </c>
      <c r="HO283" s="267" t="s">
        <v>287</v>
      </c>
      <c r="HP283" s="1063"/>
      <c r="HQ283" s="1063"/>
      <c r="HR283" s="1063"/>
      <c r="HS283" s="1063"/>
      <c r="HT283" s="1063"/>
      <c r="HU283" s="1063"/>
      <c r="HV283" s="1063"/>
      <c r="HW283" s="1063"/>
      <c r="HX283" s="1063"/>
      <c r="HY283" s="1063"/>
      <c r="HZ283" s="1063"/>
      <c r="IA283" s="1063"/>
      <c r="IB283" s="1063"/>
      <c r="IC283" s="1063"/>
      <c r="ID283" s="1063"/>
      <c r="IE283" s="1063" t="s">
        <v>1341</v>
      </c>
      <c r="IF283" s="1063"/>
      <c r="IG283" s="1063"/>
      <c r="IH283" s="1063"/>
      <c r="II283" s="1063"/>
      <c r="IJ283" s="1063"/>
      <c r="IK283" s="1063"/>
      <c r="IL283" s="1063"/>
      <c r="IM283" s="1063"/>
    </row>
    <row r="284" spans="1:248" s="274" customFormat="1" ht="14.45" customHeight="1" thickBot="1" x14ac:dyDescent="0.3">
      <c r="A284" s="257">
        <f t="shared" si="166"/>
        <v>283</v>
      </c>
      <c r="B284" s="257" t="s">
        <v>1941</v>
      </c>
      <c r="C284" s="257" t="s">
        <v>1942</v>
      </c>
      <c r="D284" s="412" t="s">
        <v>3992</v>
      </c>
      <c r="E284" s="1364" t="s">
        <v>4417</v>
      </c>
      <c r="F284" s="257">
        <v>9613080865</v>
      </c>
      <c r="G284" s="258" t="s">
        <v>147</v>
      </c>
      <c r="H284" s="1137">
        <v>30076</v>
      </c>
      <c r="I284" s="257">
        <v>42</v>
      </c>
      <c r="J284" s="257"/>
      <c r="K284" s="259" t="s">
        <v>110</v>
      </c>
      <c r="L284" s="259"/>
      <c r="M284" s="262" t="s">
        <v>1484</v>
      </c>
      <c r="N284" s="262"/>
      <c r="O284" s="262"/>
      <c r="P284" s="262"/>
      <c r="Q284" s="259" t="s">
        <v>918</v>
      </c>
      <c r="R284" s="259"/>
      <c r="S284" s="259">
        <v>2006</v>
      </c>
      <c r="T284" s="259"/>
      <c r="U284" s="261" t="s">
        <v>100</v>
      </c>
      <c r="V284" s="261"/>
      <c r="W284" s="260" t="s">
        <v>101</v>
      </c>
      <c r="X284" s="260"/>
      <c r="Y284" s="260" t="s">
        <v>102</v>
      </c>
      <c r="Z284" s="260"/>
      <c r="AA284" s="260" t="s">
        <v>300</v>
      </c>
      <c r="AB284" s="260"/>
      <c r="AC284" s="260"/>
      <c r="AD284" s="260"/>
      <c r="AE284" s="260" t="s">
        <v>1948</v>
      </c>
      <c r="AF284" s="475" t="s">
        <v>117</v>
      </c>
      <c r="AG284" s="475" t="s">
        <v>1918</v>
      </c>
      <c r="AH284" s="259" t="s">
        <v>119</v>
      </c>
      <c r="AI284" s="257" t="s">
        <v>98</v>
      </c>
      <c r="AJ284" s="264" t="s">
        <v>1949</v>
      </c>
      <c r="AK284" s="1141">
        <v>45468</v>
      </c>
      <c r="AL284" s="261" t="s">
        <v>1784</v>
      </c>
      <c r="AM284" s="261" t="s">
        <v>1950</v>
      </c>
      <c r="AN284" s="262" t="s">
        <v>473</v>
      </c>
      <c r="AO284" s="259" t="s">
        <v>122</v>
      </c>
      <c r="AP284" s="264" t="s">
        <v>1316</v>
      </c>
      <c r="AQ284" s="265" t="s">
        <v>515</v>
      </c>
      <c r="AR284" s="266" t="s">
        <v>515</v>
      </c>
      <c r="AS284" s="259" t="s">
        <v>97</v>
      </c>
      <c r="AT284" s="475" t="s">
        <v>102</v>
      </c>
      <c r="AU284" s="261" t="s">
        <v>311</v>
      </c>
      <c r="AV284" s="993" t="s">
        <v>12</v>
      </c>
      <c r="AW284" s="475" t="s">
        <v>1364</v>
      </c>
      <c r="AX284" s="1000" t="s">
        <v>1133</v>
      </c>
      <c r="AY284" s="475" t="s">
        <v>12</v>
      </c>
      <c r="AZ284" s="257" t="s">
        <v>335</v>
      </c>
      <c r="BA284" s="257" t="s">
        <v>495</v>
      </c>
      <c r="BB284" s="1211" t="s">
        <v>372</v>
      </c>
      <c r="BC284" s="1211"/>
      <c r="BD284" s="267" t="s">
        <v>278</v>
      </c>
      <c r="BE284" s="268">
        <v>3</v>
      </c>
      <c r="BF284" s="275">
        <v>3</v>
      </c>
      <c r="BG284" s="268">
        <f t="shared" si="123"/>
        <v>0</v>
      </c>
      <c r="BH284" s="275">
        <v>7.5</v>
      </c>
      <c r="BI284" s="275">
        <v>7.5</v>
      </c>
      <c r="BJ284" s="1190">
        <v>4.5</v>
      </c>
      <c r="BK284" s="269">
        <v>4.5</v>
      </c>
      <c r="BL284" s="270">
        <f t="shared" si="120"/>
        <v>15</v>
      </c>
      <c r="BM284" s="270">
        <f t="shared" si="121"/>
        <v>15</v>
      </c>
      <c r="BN284" s="270">
        <f>15-BM284</f>
        <v>0</v>
      </c>
      <c r="BO284" s="477" t="s">
        <v>97</v>
      </c>
      <c r="BP284" s="475" t="s">
        <v>102</v>
      </c>
      <c r="BQ284" s="475" t="s">
        <v>97</v>
      </c>
      <c r="BR284" s="475" t="s">
        <v>102</v>
      </c>
      <c r="BS284" s="475" t="s">
        <v>97</v>
      </c>
      <c r="BT284" s="475" t="s">
        <v>102</v>
      </c>
      <c r="BU284" s="475" t="s">
        <v>97</v>
      </c>
      <c r="BV284" s="475" t="s">
        <v>102</v>
      </c>
      <c r="BW284" s="475" t="s">
        <v>97</v>
      </c>
      <c r="BX284" s="475" t="s">
        <v>102</v>
      </c>
      <c r="BY284" s="475" t="s">
        <v>97</v>
      </c>
      <c r="BZ284" s="475" t="s">
        <v>102</v>
      </c>
      <c r="CA284" s="476" t="s">
        <v>97</v>
      </c>
      <c r="CB284" s="476" t="s">
        <v>102</v>
      </c>
      <c r="CC284" s="476" t="s">
        <v>97</v>
      </c>
      <c r="CD284" s="476" t="s">
        <v>102</v>
      </c>
      <c r="CE284" s="476" t="s">
        <v>97</v>
      </c>
      <c r="CF284" s="476" t="s">
        <v>102</v>
      </c>
      <c r="CG284" s="476" t="s">
        <v>97</v>
      </c>
      <c r="CH284" s="476" t="s">
        <v>102</v>
      </c>
      <c r="CI284" s="476" t="s">
        <v>97</v>
      </c>
      <c r="CJ284" s="476" t="s">
        <v>102</v>
      </c>
      <c r="CK284" s="476" t="s">
        <v>97</v>
      </c>
      <c r="CL284" s="476" t="s">
        <v>102</v>
      </c>
      <c r="CM284" s="476" t="s">
        <v>97</v>
      </c>
      <c r="CN284" s="476" t="s">
        <v>102</v>
      </c>
      <c r="CO284" s="476" t="s">
        <v>97</v>
      </c>
      <c r="CP284" s="476" t="s">
        <v>102</v>
      </c>
      <c r="CQ284" s="257" t="s">
        <v>97</v>
      </c>
      <c r="CR284" s="257" t="s">
        <v>102</v>
      </c>
      <c r="CS284" s="257" t="s">
        <v>97</v>
      </c>
      <c r="CT284" s="257" t="s">
        <v>102</v>
      </c>
      <c r="CU284" s="257" t="s">
        <v>97</v>
      </c>
      <c r="CV284" s="257" t="s">
        <v>102</v>
      </c>
      <c r="CW284" s="257" t="s">
        <v>97</v>
      </c>
      <c r="CX284" s="257" t="s">
        <v>102</v>
      </c>
      <c r="CY284" s="257" t="s">
        <v>97</v>
      </c>
      <c r="CZ284" s="257" t="s">
        <v>102</v>
      </c>
      <c r="DA284" s="257" t="s">
        <v>97</v>
      </c>
      <c r="DB284" s="257" t="s">
        <v>102</v>
      </c>
      <c r="DC284" s="257" t="s">
        <v>97</v>
      </c>
      <c r="DD284" s="257" t="s">
        <v>102</v>
      </c>
      <c r="DE284" s="257" t="s">
        <v>97</v>
      </c>
      <c r="DF284" s="257" t="s">
        <v>102</v>
      </c>
      <c r="DG284" s="257" t="s">
        <v>97</v>
      </c>
      <c r="DH284" s="257" t="s">
        <v>102</v>
      </c>
      <c r="DI284" s="257" t="s">
        <v>97</v>
      </c>
      <c r="DJ284" s="257" t="s">
        <v>102</v>
      </c>
      <c r="DK284" s="257" t="s">
        <v>97</v>
      </c>
      <c r="DL284" s="257" t="s">
        <v>102</v>
      </c>
      <c r="DM284" s="257" t="s">
        <v>97</v>
      </c>
      <c r="DN284" s="257" t="s">
        <v>102</v>
      </c>
      <c r="DO284" s="257" t="s">
        <v>97</v>
      </c>
      <c r="DP284" s="257" t="s">
        <v>102</v>
      </c>
      <c r="DQ284" s="257" t="s">
        <v>97</v>
      </c>
      <c r="DR284" s="257" t="s">
        <v>102</v>
      </c>
      <c r="DS284" s="257" t="s">
        <v>97</v>
      </c>
      <c r="DT284" s="257" t="s">
        <v>102</v>
      </c>
      <c r="DU284" s="257" t="s">
        <v>97</v>
      </c>
      <c r="DV284" s="257" t="s">
        <v>102</v>
      </c>
      <c r="DW284" s="257" t="s">
        <v>97</v>
      </c>
      <c r="DX284" s="257" t="s">
        <v>102</v>
      </c>
      <c r="DY284" s="261" t="s">
        <v>97</v>
      </c>
      <c r="DZ284" s="261" t="s">
        <v>102</v>
      </c>
      <c r="EA284" s="261" t="s">
        <v>97</v>
      </c>
      <c r="EB284" s="261" t="s">
        <v>102</v>
      </c>
      <c r="EC284" s="261" t="s">
        <v>97</v>
      </c>
      <c r="ED284" s="261" t="s">
        <v>102</v>
      </c>
      <c r="EE284" s="257" t="s">
        <v>97</v>
      </c>
      <c r="EF284" s="257" t="s">
        <v>102</v>
      </c>
      <c r="EG284" s="257" t="s">
        <v>97</v>
      </c>
      <c r="EH284" s="257" t="s">
        <v>102</v>
      </c>
      <c r="EI284" s="261" t="s">
        <v>97</v>
      </c>
      <c r="EJ284" s="261" t="s">
        <v>102</v>
      </c>
      <c r="EK284" s="261" t="s">
        <v>97</v>
      </c>
      <c r="EL284" s="261" t="s">
        <v>102</v>
      </c>
      <c r="EM284" s="257" t="s">
        <v>97</v>
      </c>
      <c r="EN284" s="257" t="s">
        <v>102</v>
      </c>
      <c r="EO284" s="257" t="s">
        <v>97</v>
      </c>
      <c r="EP284" s="257" t="s">
        <v>102</v>
      </c>
      <c r="EQ284" s="261" t="s">
        <v>110</v>
      </c>
      <c r="ER284" s="261" t="s">
        <v>143</v>
      </c>
      <c r="ES284" s="261" t="s">
        <v>110</v>
      </c>
      <c r="ET284" s="330" t="s">
        <v>314</v>
      </c>
      <c r="EU284" s="330" t="s">
        <v>110</v>
      </c>
      <c r="EV284" s="330" t="s">
        <v>143</v>
      </c>
      <c r="EW284" s="261"/>
      <c r="EX284" s="261"/>
      <c r="EY284" s="261"/>
      <c r="EZ284" s="261"/>
      <c r="FA284" s="261"/>
      <c r="FB284" s="267"/>
      <c r="FC284" s="306"/>
      <c r="FD284" s="299"/>
      <c r="FE284" s="299"/>
      <c r="FF284" s="299"/>
      <c r="FG284" s="299"/>
      <c r="FH284" s="299"/>
      <c r="FI284" s="272" t="s">
        <v>181</v>
      </c>
      <c r="FJ284" s="261" t="s">
        <v>143</v>
      </c>
      <c r="FK284" s="261" t="s">
        <v>110</v>
      </c>
      <c r="FL284" s="261"/>
      <c r="FM284" s="261"/>
      <c r="FN284" s="261"/>
      <c r="FO284" s="261"/>
      <c r="FP284" s="267"/>
      <c r="FQ284" s="267"/>
      <c r="FR284" s="395" t="s">
        <v>181</v>
      </c>
      <c r="FS284" s="288" t="s">
        <v>110</v>
      </c>
      <c r="FT284" s="289" t="s">
        <v>287</v>
      </c>
      <c r="FU284" s="310" t="s">
        <v>181</v>
      </c>
      <c r="FV284" s="310" t="s">
        <v>110</v>
      </c>
      <c r="FW284" s="267" t="s">
        <v>143</v>
      </c>
      <c r="FX284" s="395"/>
      <c r="FY284" s="288"/>
      <c r="FZ284" s="288"/>
      <c r="GA284" s="288"/>
      <c r="GB284" s="288"/>
      <c r="GC284" s="344"/>
      <c r="GD284" s="272"/>
      <c r="GE284" s="310"/>
      <c r="GF284" s="261"/>
      <c r="GG284" s="261"/>
      <c r="GH284" s="261"/>
      <c r="GI284" s="261"/>
      <c r="GJ284" s="261"/>
      <c r="GK284" s="261"/>
      <c r="GL284" s="261"/>
      <c r="GM284" s="261"/>
      <c r="GN284" s="261"/>
      <c r="GO284" s="261"/>
      <c r="GP284" s="261"/>
      <c r="GQ284" s="261"/>
      <c r="GR284" s="261"/>
      <c r="GS284" s="261" t="s">
        <v>110</v>
      </c>
      <c r="GT284" s="261" t="s">
        <v>1517</v>
      </c>
      <c r="GU284" s="261"/>
      <c r="GV284" s="261"/>
      <c r="GW284" s="261"/>
      <c r="GX284" s="261" t="s">
        <v>181</v>
      </c>
      <c r="GY284" s="261" t="s">
        <v>110</v>
      </c>
      <c r="GZ284" s="261" t="s">
        <v>143</v>
      </c>
      <c r="HA284" s="261" t="s">
        <v>181</v>
      </c>
      <c r="HB284" s="261" t="s">
        <v>110</v>
      </c>
      <c r="HC284" s="267" t="s">
        <v>287</v>
      </c>
      <c r="HD284" s="272"/>
      <c r="HE284" s="261"/>
      <c r="HF284" s="261"/>
      <c r="HG284" s="261" t="s">
        <v>181</v>
      </c>
      <c r="HH284" s="261" t="s">
        <v>110</v>
      </c>
      <c r="HI284" s="261" t="s">
        <v>287</v>
      </c>
      <c r="HJ284" s="261"/>
      <c r="HK284" s="261"/>
      <c r="HL284" s="261"/>
      <c r="HM284" s="261" t="s">
        <v>181</v>
      </c>
      <c r="HN284" s="261" t="s">
        <v>110</v>
      </c>
      <c r="HO284" s="267" t="s">
        <v>287</v>
      </c>
      <c r="HP284" s="1063"/>
      <c r="HQ284" s="1063"/>
      <c r="HR284" s="1063"/>
      <c r="HS284" s="1063"/>
      <c r="HT284" s="1063"/>
      <c r="HU284" s="1063"/>
      <c r="HV284" s="1063"/>
      <c r="HW284" s="1063"/>
      <c r="HX284" s="1063"/>
      <c r="HY284" s="1063"/>
      <c r="HZ284" s="1063"/>
      <c r="IA284" s="1063"/>
      <c r="IB284" s="1063"/>
      <c r="IC284" s="1063"/>
      <c r="ID284" s="1063"/>
      <c r="IE284" s="1063" t="s">
        <v>181</v>
      </c>
      <c r="IF284" s="1063"/>
      <c r="IG284" s="1063"/>
      <c r="IH284" s="1063"/>
      <c r="II284" s="1063"/>
      <c r="IJ284" s="1063"/>
      <c r="IK284" s="1063"/>
      <c r="IL284" s="1063"/>
      <c r="IM284" s="1063"/>
    </row>
    <row r="285" spans="1:248" s="274" customFormat="1" ht="14.45" customHeight="1" thickBot="1" x14ac:dyDescent="0.3">
      <c r="A285" s="257">
        <f t="shared" si="166"/>
        <v>284</v>
      </c>
      <c r="B285" s="257" t="s">
        <v>1946</v>
      </c>
      <c r="C285" s="257" t="s">
        <v>1947</v>
      </c>
      <c r="D285" s="412" t="s">
        <v>3993</v>
      </c>
      <c r="E285" s="1364" t="s">
        <v>4418</v>
      </c>
      <c r="F285" s="257" t="s">
        <v>1953</v>
      </c>
      <c r="G285" s="258" t="s">
        <v>147</v>
      </c>
      <c r="H285" s="1137">
        <v>33985</v>
      </c>
      <c r="I285" s="257">
        <v>31</v>
      </c>
      <c r="J285" s="257"/>
      <c r="K285" s="259" t="s">
        <v>489</v>
      </c>
      <c r="L285" s="259"/>
      <c r="M285" s="262" t="s">
        <v>1868</v>
      </c>
      <c r="N285" s="262"/>
      <c r="O285" s="262"/>
      <c r="P285" s="262"/>
      <c r="Q285" s="259" t="s">
        <v>947</v>
      </c>
      <c r="R285" s="259"/>
      <c r="S285" s="259">
        <v>2015</v>
      </c>
      <c r="T285" s="259"/>
      <c r="U285" s="261" t="s">
        <v>100</v>
      </c>
      <c r="V285" s="261"/>
      <c r="W285" s="260" t="s">
        <v>101</v>
      </c>
      <c r="X285" s="260"/>
      <c r="Y285" s="260" t="s">
        <v>102</v>
      </c>
      <c r="Z285" s="260"/>
      <c r="AA285" s="260" t="s">
        <v>300</v>
      </c>
      <c r="AB285" s="260"/>
      <c r="AC285" s="260"/>
      <c r="AD285" s="260"/>
      <c r="AE285" s="260" t="s">
        <v>1379</v>
      </c>
      <c r="AF285" s="475" t="s">
        <v>117</v>
      </c>
      <c r="AG285" s="475" t="s">
        <v>1918</v>
      </c>
      <c r="AH285" s="259" t="s">
        <v>119</v>
      </c>
      <c r="AI285" s="257" t="s">
        <v>98</v>
      </c>
      <c r="AJ285" s="264" t="s">
        <v>1315</v>
      </c>
      <c r="AK285" s="1141">
        <v>45467</v>
      </c>
      <c r="AL285" s="261" t="s">
        <v>102</v>
      </c>
      <c r="AM285" s="310" t="s">
        <v>102</v>
      </c>
      <c r="AN285" s="262" t="s">
        <v>166</v>
      </c>
      <c r="AO285" s="259" t="s">
        <v>140</v>
      </c>
      <c r="AP285" s="264" t="s">
        <v>1316</v>
      </c>
      <c r="AQ285" s="265" t="s">
        <v>515</v>
      </c>
      <c r="AR285" s="266" t="s">
        <v>515</v>
      </c>
      <c r="AS285" s="259" t="s">
        <v>1954</v>
      </c>
      <c r="AT285" s="475" t="s">
        <v>102</v>
      </c>
      <c r="AU285" s="261" t="s">
        <v>311</v>
      </c>
      <c r="AV285" s="993" t="s">
        <v>1133</v>
      </c>
      <c r="AW285" s="475" t="s">
        <v>1364</v>
      </c>
      <c r="AX285" s="1000" t="s">
        <v>1133</v>
      </c>
      <c r="AY285" s="257" t="s">
        <v>1133</v>
      </c>
      <c r="AZ285" s="1369" t="s">
        <v>2835</v>
      </c>
      <c r="BA285" s="257" t="s">
        <v>102</v>
      </c>
      <c r="BB285" s="327" t="s">
        <v>102</v>
      </c>
      <c r="BC285" s="327"/>
      <c r="BD285" s="267" t="s">
        <v>1955</v>
      </c>
      <c r="BE285" s="268">
        <v>0</v>
      </c>
      <c r="BF285" s="275">
        <v>0</v>
      </c>
      <c r="BG285" s="268">
        <f t="shared" si="123"/>
        <v>0</v>
      </c>
      <c r="BH285" s="275">
        <v>4</v>
      </c>
      <c r="BI285" s="275">
        <v>0</v>
      </c>
      <c r="BJ285" s="1191">
        <v>0</v>
      </c>
      <c r="BK285" s="269">
        <v>0</v>
      </c>
      <c r="BL285" s="270">
        <f t="shared" si="120"/>
        <v>4</v>
      </c>
      <c r="BM285" s="270">
        <f t="shared" si="121"/>
        <v>0</v>
      </c>
      <c r="BN285" s="270">
        <f>15-BM285</f>
        <v>15</v>
      </c>
      <c r="BO285" s="477" t="s">
        <v>97</v>
      </c>
      <c r="BP285" s="475" t="s">
        <v>102</v>
      </c>
      <c r="BQ285" s="475" t="s">
        <v>97</v>
      </c>
      <c r="BR285" s="475" t="s">
        <v>102</v>
      </c>
      <c r="BS285" s="475" t="s">
        <v>97</v>
      </c>
      <c r="BT285" s="475" t="s">
        <v>102</v>
      </c>
      <c r="BU285" s="475" t="s">
        <v>97</v>
      </c>
      <c r="BV285" s="475" t="s">
        <v>102</v>
      </c>
      <c r="BW285" s="475" t="s">
        <v>97</v>
      </c>
      <c r="BX285" s="475" t="s">
        <v>102</v>
      </c>
      <c r="BY285" s="475" t="s">
        <v>97</v>
      </c>
      <c r="BZ285" s="475" t="s">
        <v>102</v>
      </c>
      <c r="CA285" s="476" t="s">
        <v>97</v>
      </c>
      <c r="CB285" s="476" t="s">
        <v>102</v>
      </c>
      <c r="CC285" s="476" t="s">
        <v>97</v>
      </c>
      <c r="CD285" s="476" t="s">
        <v>102</v>
      </c>
      <c r="CE285" s="476" t="s">
        <v>97</v>
      </c>
      <c r="CF285" s="476" t="s">
        <v>102</v>
      </c>
      <c r="CG285" s="476" t="s">
        <v>97</v>
      </c>
      <c r="CH285" s="476" t="s">
        <v>102</v>
      </c>
      <c r="CI285" s="476" t="s">
        <v>97</v>
      </c>
      <c r="CJ285" s="476" t="s">
        <v>102</v>
      </c>
      <c r="CK285" s="476" t="s">
        <v>97</v>
      </c>
      <c r="CL285" s="476" t="s">
        <v>102</v>
      </c>
      <c r="CM285" s="476" t="s">
        <v>97</v>
      </c>
      <c r="CN285" s="476" t="s">
        <v>102</v>
      </c>
      <c r="CO285" s="476" t="s">
        <v>97</v>
      </c>
      <c r="CP285" s="476" t="s">
        <v>102</v>
      </c>
      <c r="CQ285" s="257" t="s">
        <v>97</v>
      </c>
      <c r="CR285" s="257" t="s">
        <v>102</v>
      </c>
      <c r="CS285" s="257" t="s">
        <v>97</v>
      </c>
      <c r="CT285" s="257" t="s">
        <v>102</v>
      </c>
      <c r="CU285" s="257" t="s">
        <v>97</v>
      </c>
      <c r="CV285" s="257" t="s">
        <v>102</v>
      </c>
      <c r="CW285" s="257" t="s">
        <v>97</v>
      </c>
      <c r="CX285" s="257" t="s">
        <v>102</v>
      </c>
      <c r="CY285" s="257" t="s">
        <v>97</v>
      </c>
      <c r="CZ285" s="257" t="s">
        <v>102</v>
      </c>
      <c r="DA285" s="257" t="s">
        <v>97</v>
      </c>
      <c r="DB285" s="257" t="s">
        <v>102</v>
      </c>
      <c r="DC285" s="257" t="s">
        <v>97</v>
      </c>
      <c r="DD285" s="257" t="s">
        <v>102</v>
      </c>
      <c r="DE285" s="257" t="s">
        <v>97</v>
      </c>
      <c r="DF285" s="257" t="s">
        <v>102</v>
      </c>
      <c r="DG285" s="257" t="s">
        <v>97</v>
      </c>
      <c r="DH285" s="257" t="s">
        <v>102</v>
      </c>
      <c r="DI285" s="257" t="s">
        <v>97</v>
      </c>
      <c r="DJ285" s="257" t="s">
        <v>102</v>
      </c>
      <c r="DK285" s="257" t="s">
        <v>97</v>
      </c>
      <c r="DL285" s="257" t="s">
        <v>102</v>
      </c>
      <c r="DM285" s="257" t="s">
        <v>97</v>
      </c>
      <c r="DN285" s="257" t="s">
        <v>102</v>
      </c>
      <c r="DO285" s="257" t="s">
        <v>97</v>
      </c>
      <c r="DP285" s="257" t="s">
        <v>102</v>
      </c>
      <c r="DQ285" s="257" t="s">
        <v>97</v>
      </c>
      <c r="DR285" s="257" t="s">
        <v>102</v>
      </c>
      <c r="DS285" s="257" t="s">
        <v>97</v>
      </c>
      <c r="DT285" s="257" t="s">
        <v>102</v>
      </c>
      <c r="DU285" s="257" t="s">
        <v>97</v>
      </c>
      <c r="DV285" s="257" t="s">
        <v>102</v>
      </c>
      <c r="DW285" s="257" t="s">
        <v>97</v>
      </c>
      <c r="DX285" s="257" t="s">
        <v>102</v>
      </c>
      <c r="DY285" s="261" t="s">
        <v>97</v>
      </c>
      <c r="DZ285" s="261" t="s">
        <v>102</v>
      </c>
      <c r="EA285" s="261" t="s">
        <v>97</v>
      </c>
      <c r="EB285" s="261" t="s">
        <v>102</v>
      </c>
      <c r="EC285" s="261" t="s">
        <v>97</v>
      </c>
      <c r="ED285" s="261" t="s">
        <v>102</v>
      </c>
      <c r="EE285" s="257" t="s">
        <v>97</v>
      </c>
      <c r="EF285" s="257" t="s">
        <v>102</v>
      </c>
      <c r="EG285" s="257" t="s">
        <v>97</v>
      </c>
      <c r="EH285" s="257" t="s">
        <v>102</v>
      </c>
      <c r="EI285" s="261" t="s">
        <v>97</v>
      </c>
      <c r="EJ285" s="261" t="s">
        <v>102</v>
      </c>
      <c r="EK285" s="261" t="s">
        <v>97</v>
      </c>
      <c r="EL285" s="261" t="s">
        <v>102</v>
      </c>
      <c r="EM285" s="257" t="s">
        <v>97</v>
      </c>
      <c r="EN285" s="257" t="s">
        <v>102</v>
      </c>
      <c r="EO285" s="257" t="s">
        <v>97</v>
      </c>
      <c r="EP285" s="257" t="s">
        <v>102</v>
      </c>
      <c r="EQ285" s="261" t="s">
        <v>97</v>
      </c>
      <c r="ER285" s="261" t="s">
        <v>102</v>
      </c>
      <c r="ES285" s="267" t="s">
        <v>97</v>
      </c>
      <c r="ET285" s="267" t="s">
        <v>102</v>
      </c>
      <c r="EU285" s="261" t="s">
        <v>97</v>
      </c>
      <c r="EV285" s="261" t="s">
        <v>102</v>
      </c>
      <c r="EW285" s="310"/>
      <c r="EX285" s="261"/>
      <c r="EY285" s="261"/>
      <c r="EZ285" s="261"/>
      <c r="FA285" s="261"/>
      <c r="FB285" s="267"/>
      <c r="FC285" s="261"/>
      <c r="FD285" s="261"/>
      <c r="FE285" s="261"/>
      <c r="FF285" s="261"/>
      <c r="FG285" s="261"/>
      <c r="FH285" s="261"/>
      <c r="FI285" s="310"/>
      <c r="FJ285" s="261"/>
      <c r="FK285" s="261"/>
      <c r="FL285" s="261"/>
      <c r="FM285" s="261"/>
      <c r="FN285" s="261"/>
      <c r="FO285" s="261"/>
      <c r="FP285" s="267"/>
      <c r="FQ285" s="273"/>
      <c r="FR285" s="280"/>
      <c r="FS285" s="280"/>
      <c r="FT285" s="280"/>
      <c r="FU285" s="310"/>
      <c r="FV285" s="310"/>
      <c r="FW285" s="261"/>
      <c r="FX285" s="280"/>
      <c r="FY285" s="280"/>
      <c r="FZ285" s="280"/>
      <c r="GA285" s="280"/>
      <c r="GB285" s="280"/>
      <c r="GC285" s="724"/>
      <c r="GD285" s="272" t="s">
        <v>181</v>
      </c>
      <c r="GE285" s="310" t="s">
        <v>110</v>
      </c>
      <c r="GF285" s="261" t="s">
        <v>110</v>
      </c>
      <c r="GG285" s="261" t="s">
        <v>110</v>
      </c>
      <c r="GH285" s="261" t="s">
        <v>97</v>
      </c>
      <c r="GI285" s="261" t="s">
        <v>313</v>
      </c>
      <c r="GJ285" s="261"/>
      <c r="GK285" s="261"/>
      <c r="GL285" s="261"/>
      <c r="GM285" s="261"/>
      <c r="GN285" s="261"/>
      <c r="GO285" s="261"/>
      <c r="GP285" s="261"/>
      <c r="GQ285" s="257"/>
      <c r="GR285" s="261"/>
      <c r="GS285" s="261"/>
      <c r="GT285" s="261" t="s">
        <v>339</v>
      </c>
      <c r="GU285" s="261"/>
      <c r="GV285" s="261"/>
      <c r="GW285" s="261"/>
      <c r="GX285" s="261"/>
      <c r="GY285" s="261"/>
      <c r="GZ285" s="261"/>
      <c r="HA285" s="261"/>
      <c r="HB285" s="261"/>
      <c r="HC285" s="267"/>
      <c r="HD285" s="272"/>
      <c r="HE285" s="261"/>
      <c r="HF285" s="261"/>
      <c r="HG285" s="261"/>
      <c r="HH285" s="261"/>
      <c r="HI285" s="261"/>
      <c r="HJ285" s="261"/>
      <c r="HK285" s="261"/>
      <c r="HL285" s="261"/>
      <c r="HM285" s="261"/>
      <c r="HN285" s="261"/>
      <c r="HO285" s="267"/>
      <c r="HP285" s="1063"/>
      <c r="HQ285" s="1063"/>
      <c r="HR285" s="1063"/>
      <c r="HS285" s="1063"/>
      <c r="HT285" s="1063"/>
      <c r="HU285" s="1063"/>
      <c r="HV285" s="1063"/>
      <c r="HW285" s="1063"/>
      <c r="HX285" s="1063"/>
      <c r="HY285" s="1063" t="s">
        <v>181</v>
      </c>
      <c r="HZ285" s="1063"/>
      <c r="IA285" s="1063"/>
      <c r="IB285" s="1063"/>
      <c r="IC285" s="1063"/>
      <c r="ID285" s="1063"/>
      <c r="IE285" s="1063"/>
      <c r="IF285" s="1063"/>
      <c r="IG285" s="1063"/>
      <c r="IH285" s="1063"/>
      <c r="II285" s="1063"/>
      <c r="IJ285" s="1063"/>
      <c r="IK285" s="1063"/>
      <c r="IL285" s="1063"/>
      <c r="IM285" s="1063"/>
    </row>
    <row r="286" spans="1:248" s="274" customFormat="1" ht="14.45" customHeight="1" thickBot="1" x14ac:dyDescent="0.3">
      <c r="A286" s="257">
        <f t="shared" si="166"/>
        <v>285</v>
      </c>
      <c r="B286" s="257" t="s">
        <v>1951</v>
      </c>
      <c r="C286" s="257" t="s">
        <v>1952</v>
      </c>
      <c r="D286" s="412" t="s">
        <v>3994</v>
      </c>
      <c r="E286" s="1364" t="s">
        <v>4419</v>
      </c>
      <c r="F286" s="257">
        <v>9613486509</v>
      </c>
      <c r="G286" s="258" t="s">
        <v>96</v>
      </c>
      <c r="H286" s="1137">
        <v>28182</v>
      </c>
      <c r="I286" s="257">
        <v>47</v>
      </c>
      <c r="J286" s="257"/>
      <c r="K286" s="259" t="s">
        <v>97</v>
      </c>
      <c r="L286" s="259"/>
      <c r="M286" s="262" t="s">
        <v>1391</v>
      </c>
      <c r="N286" s="262"/>
      <c r="O286" s="262"/>
      <c r="P286" s="262"/>
      <c r="Q286" s="259" t="s">
        <v>99</v>
      </c>
      <c r="R286" s="259"/>
      <c r="S286" s="259">
        <v>2001</v>
      </c>
      <c r="T286" s="259"/>
      <c r="U286" s="261" t="s">
        <v>100</v>
      </c>
      <c r="V286" s="261"/>
      <c r="W286" s="260" t="s">
        <v>101</v>
      </c>
      <c r="X286" s="260"/>
      <c r="Y286" s="260" t="s">
        <v>102</v>
      </c>
      <c r="Z286" s="260"/>
      <c r="AA286" s="260" t="s">
        <v>300</v>
      </c>
      <c r="AB286" s="260"/>
      <c r="AC286" s="260"/>
      <c r="AD286" s="260"/>
      <c r="AE286" s="260" t="s">
        <v>1379</v>
      </c>
      <c r="AF286" s="475" t="s">
        <v>117</v>
      </c>
      <c r="AG286" s="475" t="s">
        <v>1918</v>
      </c>
      <c r="AH286" s="259" t="s">
        <v>119</v>
      </c>
      <c r="AI286" s="257" t="s">
        <v>98</v>
      </c>
      <c r="AJ286" s="264" t="s">
        <v>1958</v>
      </c>
      <c r="AK286" s="1141">
        <v>45462</v>
      </c>
      <c r="AL286" s="261" t="s">
        <v>102</v>
      </c>
      <c r="AM286" s="310" t="s">
        <v>102</v>
      </c>
      <c r="AN286" s="262" t="s">
        <v>98</v>
      </c>
      <c r="AO286" s="259" t="s">
        <v>106</v>
      </c>
      <c r="AP286" s="264" t="s">
        <v>1316</v>
      </c>
      <c r="AQ286" s="265" t="s">
        <v>515</v>
      </c>
      <c r="AR286" s="266" t="s">
        <v>515</v>
      </c>
      <c r="AS286" s="259" t="s">
        <v>107</v>
      </c>
      <c r="AT286" s="475" t="s">
        <v>102</v>
      </c>
      <c r="AU286" s="261" t="s">
        <v>311</v>
      </c>
      <c r="AV286" s="993" t="s">
        <v>12</v>
      </c>
      <c r="AW286" s="475" t="s">
        <v>1364</v>
      </c>
      <c r="AX286" s="1000" t="s">
        <v>1133</v>
      </c>
      <c r="AY286" s="475" t="s">
        <v>12</v>
      </c>
      <c r="AZ286" s="257" t="s">
        <v>177</v>
      </c>
      <c r="BA286" s="257" t="s">
        <v>576</v>
      </c>
      <c r="BB286" s="327" t="s">
        <v>577</v>
      </c>
      <c r="BC286" s="1221"/>
      <c r="BD286" s="944" t="s">
        <v>1638</v>
      </c>
      <c r="BE286" s="268">
        <v>2</v>
      </c>
      <c r="BF286" s="275">
        <v>0</v>
      </c>
      <c r="BG286" s="268">
        <f t="shared" si="123"/>
        <v>2</v>
      </c>
      <c r="BH286" s="269">
        <v>0</v>
      </c>
      <c r="BI286" s="269">
        <v>0</v>
      </c>
      <c r="BJ286" s="1191">
        <v>0</v>
      </c>
      <c r="BK286" s="269">
        <v>0</v>
      </c>
      <c r="BL286" s="270">
        <v>2</v>
      </c>
      <c r="BM286" s="270">
        <v>0</v>
      </c>
      <c r="BN286" s="270">
        <v>14</v>
      </c>
      <c r="BO286" s="477" t="s">
        <v>97</v>
      </c>
      <c r="BP286" s="475" t="s">
        <v>102</v>
      </c>
      <c r="BQ286" s="475" t="s">
        <v>97</v>
      </c>
      <c r="BR286" s="475" t="s">
        <v>102</v>
      </c>
      <c r="BS286" s="475" t="s">
        <v>97</v>
      </c>
      <c r="BT286" s="475" t="s">
        <v>102</v>
      </c>
      <c r="BU286" s="475" t="s">
        <v>97</v>
      </c>
      <c r="BV286" s="475" t="s">
        <v>102</v>
      </c>
      <c r="BW286" s="475" t="s">
        <v>97</v>
      </c>
      <c r="BX286" s="475" t="s">
        <v>102</v>
      </c>
      <c r="BY286" s="475" t="s">
        <v>97</v>
      </c>
      <c r="BZ286" s="475" t="s">
        <v>102</v>
      </c>
      <c r="CA286" s="476" t="s">
        <v>97</v>
      </c>
      <c r="CB286" s="476" t="s">
        <v>102</v>
      </c>
      <c r="CC286" s="476" t="s">
        <v>97</v>
      </c>
      <c r="CD286" s="476" t="s">
        <v>102</v>
      </c>
      <c r="CE286" s="476" t="s">
        <v>97</v>
      </c>
      <c r="CF286" s="476" t="s">
        <v>102</v>
      </c>
      <c r="CG286" s="476" t="s">
        <v>97</v>
      </c>
      <c r="CH286" s="476" t="s">
        <v>102</v>
      </c>
      <c r="CI286" s="476" t="s">
        <v>97</v>
      </c>
      <c r="CJ286" s="476" t="s">
        <v>102</v>
      </c>
      <c r="CK286" s="476" t="s">
        <v>97</v>
      </c>
      <c r="CL286" s="476" t="s">
        <v>102</v>
      </c>
      <c r="CM286" s="476" t="s">
        <v>97</v>
      </c>
      <c r="CN286" s="476" t="s">
        <v>102</v>
      </c>
      <c r="CO286" s="476" t="s">
        <v>97</v>
      </c>
      <c r="CP286" s="476" t="s">
        <v>102</v>
      </c>
      <c r="CQ286" s="257" t="s">
        <v>97</v>
      </c>
      <c r="CR286" s="257" t="s">
        <v>102</v>
      </c>
      <c r="CS286" s="257" t="s">
        <v>97</v>
      </c>
      <c r="CT286" s="257" t="s">
        <v>102</v>
      </c>
      <c r="CU286" s="257" t="s">
        <v>97</v>
      </c>
      <c r="CV286" s="257" t="s">
        <v>102</v>
      </c>
      <c r="CW286" s="257" t="s">
        <v>97</v>
      </c>
      <c r="CX286" s="257" t="s">
        <v>102</v>
      </c>
      <c r="CY286" s="257" t="s">
        <v>97</v>
      </c>
      <c r="CZ286" s="257" t="s">
        <v>102</v>
      </c>
      <c r="DA286" s="257" t="s">
        <v>97</v>
      </c>
      <c r="DB286" s="257" t="s">
        <v>102</v>
      </c>
      <c r="DC286" s="257" t="s">
        <v>97</v>
      </c>
      <c r="DD286" s="257" t="s">
        <v>102</v>
      </c>
      <c r="DE286" s="257" t="s">
        <v>97</v>
      </c>
      <c r="DF286" s="257" t="s">
        <v>102</v>
      </c>
      <c r="DG286" s="257" t="s">
        <v>97</v>
      </c>
      <c r="DH286" s="257" t="s">
        <v>102</v>
      </c>
      <c r="DI286" s="257" t="s">
        <v>97</v>
      </c>
      <c r="DJ286" s="257" t="s">
        <v>102</v>
      </c>
      <c r="DK286" s="257" t="s">
        <v>97</v>
      </c>
      <c r="DL286" s="257" t="s">
        <v>102</v>
      </c>
      <c r="DM286" s="257" t="s">
        <v>97</v>
      </c>
      <c r="DN286" s="257" t="s">
        <v>102</v>
      </c>
      <c r="DO286" s="257" t="s">
        <v>97</v>
      </c>
      <c r="DP286" s="257" t="s">
        <v>102</v>
      </c>
      <c r="DQ286" s="257" t="s">
        <v>97</v>
      </c>
      <c r="DR286" s="257" t="s">
        <v>102</v>
      </c>
      <c r="DS286" s="257" t="s">
        <v>97</v>
      </c>
      <c r="DT286" s="257" t="s">
        <v>102</v>
      </c>
      <c r="DU286" s="257" t="s">
        <v>97</v>
      </c>
      <c r="DV286" s="257" t="s">
        <v>102</v>
      </c>
      <c r="DW286" s="257" t="s">
        <v>97</v>
      </c>
      <c r="DX286" s="257" t="s">
        <v>102</v>
      </c>
      <c r="DY286" s="261" t="s">
        <v>97</v>
      </c>
      <c r="DZ286" s="261" t="s">
        <v>102</v>
      </c>
      <c r="EA286" s="261" t="s">
        <v>97</v>
      </c>
      <c r="EB286" s="261" t="s">
        <v>102</v>
      </c>
      <c r="EC286" s="261" t="s">
        <v>97</v>
      </c>
      <c r="ED286" s="261" t="s">
        <v>102</v>
      </c>
      <c r="EE286" s="257" t="s">
        <v>97</v>
      </c>
      <c r="EF286" s="257" t="s">
        <v>102</v>
      </c>
      <c r="EG286" s="257" t="s">
        <v>97</v>
      </c>
      <c r="EH286" s="257" t="s">
        <v>102</v>
      </c>
      <c r="EI286" s="261" t="s">
        <v>97</v>
      </c>
      <c r="EJ286" s="261" t="s">
        <v>102</v>
      </c>
      <c r="EK286" s="261" t="s">
        <v>97</v>
      </c>
      <c r="EL286" s="261" t="s">
        <v>102</v>
      </c>
      <c r="EM286" s="257" t="s">
        <v>97</v>
      </c>
      <c r="EN286" s="257" t="s">
        <v>102</v>
      </c>
      <c r="EO286" s="257" t="s">
        <v>97</v>
      </c>
      <c r="EP286" s="327" t="s">
        <v>102</v>
      </c>
      <c r="EQ286" s="261" t="s">
        <v>97</v>
      </c>
      <c r="ER286" s="261" t="s">
        <v>102</v>
      </c>
      <c r="ES286" s="261" t="s">
        <v>97</v>
      </c>
      <c r="ET286" s="280" t="s">
        <v>102</v>
      </c>
      <c r="EU286" s="280" t="s">
        <v>97</v>
      </c>
      <c r="EV286" s="280" t="s">
        <v>102</v>
      </c>
      <c r="EW286" s="310"/>
      <c r="EX286" s="261"/>
      <c r="EY286" s="261"/>
      <c r="EZ286" s="261"/>
      <c r="FA286" s="261"/>
      <c r="FB286" s="267"/>
      <c r="FC286" s="280" t="s">
        <v>110</v>
      </c>
      <c r="FD286" s="280" t="s">
        <v>102</v>
      </c>
      <c r="FE286" s="280" t="s">
        <v>97</v>
      </c>
      <c r="FF286" s="280" t="s">
        <v>102</v>
      </c>
      <c r="FG286" s="280" t="s">
        <v>110</v>
      </c>
      <c r="FH286" s="280" t="s">
        <v>102</v>
      </c>
      <c r="FI286" s="310"/>
      <c r="FJ286" s="261"/>
      <c r="FK286" s="261"/>
      <c r="FL286" s="261"/>
      <c r="FM286" s="261"/>
      <c r="FN286" s="261"/>
      <c r="FO286" s="261"/>
      <c r="FP286" s="267"/>
      <c r="FQ286" s="273"/>
      <c r="FR286" s="330"/>
      <c r="FS286" s="330"/>
      <c r="FT286" s="330"/>
      <c r="FU286" s="310"/>
      <c r="FV286" s="310"/>
      <c r="FW286" s="261"/>
      <c r="FX286" s="330"/>
      <c r="FY286" s="330"/>
      <c r="FZ286" s="330"/>
      <c r="GA286" s="330"/>
      <c r="GB286" s="330"/>
      <c r="GC286" s="705"/>
      <c r="GD286" s="272"/>
      <c r="GE286" s="310"/>
      <c r="GF286" s="261"/>
      <c r="GG286" s="261"/>
      <c r="GH286" s="261"/>
      <c r="GI286" s="261"/>
      <c r="GJ286" s="261"/>
      <c r="GK286" s="261"/>
      <c r="GL286" s="261"/>
      <c r="GM286" s="261"/>
      <c r="GN286" s="261"/>
      <c r="GO286" s="261"/>
      <c r="GP286" s="261"/>
      <c r="GQ286" s="261"/>
      <c r="GR286" s="261"/>
      <c r="GS286" s="261"/>
      <c r="GT286" s="261"/>
      <c r="GU286" s="261"/>
      <c r="GV286" s="261"/>
      <c r="GW286" s="261"/>
      <c r="GX286" s="261"/>
      <c r="GY286" s="261"/>
      <c r="GZ286" s="261"/>
      <c r="HA286" s="261"/>
      <c r="HB286" s="261"/>
      <c r="HC286" s="267"/>
      <c r="HD286" s="272"/>
      <c r="HE286" s="261"/>
      <c r="HF286" s="261"/>
      <c r="HG286" s="261"/>
      <c r="HH286" s="261"/>
      <c r="HI286" s="261"/>
      <c r="HJ286" s="261"/>
      <c r="HK286" s="261"/>
      <c r="HL286" s="261"/>
      <c r="HM286" s="261"/>
      <c r="HN286" s="261"/>
      <c r="HO286" s="267"/>
      <c r="HP286" s="1063"/>
      <c r="HQ286" s="1063"/>
      <c r="HR286" s="1063"/>
      <c r="HS286" s="1063"/>
      <c r="HT286" s="1063"/>
      <c r="HU286" s="1063"/>
      <c r="HV286" s="1063"/>
      <c r="HW286" s="1063"/>
      <c r="HX286" s="1063"/>
      <c r="HY286" s="1063"/>
      <c r="HZ286" s="1063"/>
      <c r="IA286" s="1063"/>
      <c r="IB286" s="1063"/>
      <c r="IC286" s="1063"/>
      <c r="ID286" s="1063"/>
      <c r="IE286" s="1063"/>
      <c r="IF286" s="1063"/>
      <c r="IG286" s="1063"/>
      <c r="IH286" s="1063"/>
      <c r="II286" s="1063"/>
      <c r="IJ286" s="1063"/>
      <c r="IK286" s="1063"/>
      <c r="IL286" s="1063"/>
      <c r="IM286" s="1063"/>
    </row>
    <row r="287" spans="1:248" s="274" customFormat="1" ht="14.45" customHeight="1" thickBot="1" x14ac:dyDescent="0.3">
      <c r="A287" s="257">
        <f t="shared" si="166"/>
        <v>286</v>
      </c>
      <c r="B287" s="257" t="s">
        <v>1956</v>
      </c>
      <c r="C287" s="257" t="s">
        <v>1957</v>
      </c>
      <c r="D287" s="412" t="s">
        <v>3995</v>
      </c>
      <c r="E287" s="1364" t="s">
        <v>4420</v>
      </c>
      <c r="F287" s="257">
        <v>9613833499</v>
      </c>
      <c r="G287" s="258" t="s">
        <v>147</v>
      </c>
      <c r="H287" s="1137">
        <v>23199</v>
      </c>
      <c r="I287" s="257">
        <v>61</v>
      </c>
      <c r="J287" s="257"/>
      <c r="K287" s="259" t="s">
        <v>110</v>
      </c>
      <c r="L287" s="259"/>
      <c r="M287" s="262" t="s">
        <v>1961</v>
      </c>
      <c r="N287" s="262"/>
      <c r="O287" s="262"/>
      <c r="P287" s="262"/>
      <c r="Q287" s="259" t="s">
        <v>1962</v>
      </c>
      <c r="R287" s="259"/>
      <c r="S287" s="259">
        <v>1991</v>
      </c>
      <c r="T287" s="259"/>
      <c r="U287" s="261" t="s">
        <v>100</v>
      </c>
      <c r="V287" s="261"/>
      <c r="W287" s="260" t="s">
        <v>101</v>
      </c>
      <c r="X287" s="260"/>
      <c r="Y287" s="260" t="s">
        <v>1963</v>
      </c>
      <c r="Z287" s="260"/>
      <c r="AA287" s="260" t="s">
        <v>300</v>
      </c>
      <c r="AB287" s="260"/>
      <c r="AC287" s="260"/>
      <c r="AD287" s="260"/>
      <c r="AE287" s="260" t="s">
        <v>1964</v>
      </c>
      <c r="AF287" s="475" t="s">
        <v>117</v>
      </c>
      <c r="AG287" s="475" t="s">
        <v>1918</v>
      </c>
      <c r="AH287" s="259" t="s">
        <v>119</v>
      </c>
      <c r="AI287" s="257" t="s">
        <v>98</v>
      </c>
      <c r="AJ287" s="264" t="s">
        <v>1315</v>
      </c>
      <c r="AK287" s="1141">
        <v>45467</v>
      </c>
      <c r="AL287" s="261" t="s">
        <v>102</v>
      </c>
      <c r="AM287" s="310" t="s">
        <v>102</v>
      </c>
      <c r="AN287" s="262" t="s">
        <v>154</v>
      </c>
      <c r="AO287" s="259" t="s">
        <v>140</v>
      </c>
      <c r="AP287" s="264" t="s">
        <v>1316</v>
      </c>
      <c r="AQ287" s="265" t="s">
        <v>515</v>
      </c>
      <c r="AR287" s="266" t="s">
        <v>515</v>
      </c>
      <c r="AS287" s="263" t="s">
        <v>107</v>
      </c>
      <c r="AT287" s="475" t="s">
        <v>102</v>
      </c>
      <c r="AU287" s="261" t="s">
        <v>311</v>
      </c>
      <c r="AV287" s="993" t="s">
        <v>12</v>
      </c>
      <c r="AW287" s="475" t="s">
        <v>1364</v>
      </c>
      <c r="AX287" s="1000" t="s">
        <v>1133</v>
      </c>
      <c r="AY287" s="257" t="s">
        <v>1133</v>
      </c>
      <c r="AZ287" s="257" t="s">
        <v>177</v>
      </c>
      <c r="BA287" s="257" t="s">
        <v>1965</v>
      </c>
      <c r="BB287" s="257" t="s">
        <v>102</v>
      </c>
      <c r="BC287" s="257"/>
      <c r="BD287" s="261" t="s">
        <v>1110</v>
      </c>
      <c r="BE287" s="268">
        <v>3</v>
      </c>
      <c r="BF287" s="275">
        <v>3</v>
      </c>
      <c r="BG287" s="268">
        <f t="shared" si="123"/>
        <v>0</v>
      </c>
      <c r="BH287" s="275">
        <v>7.5</v>
      </c>
      <c r="BI287" s="275">
        <v>7.5</v>
      </c>
      <c r="BJ287" s="1190">
        <v>4.5</v>
      </c>
      <c r="BK287" s="269">
        <v>4.5</v>
      </c>
      <c r="BL287" s="270">
        <f t="shared" si="120"/>
        <v>15</v>
      </c>
      <c r="BM287" s="270">
        <f t="shared" si="121"/>
        <v>15</v>
      </c>
      <c r="BN287" s="269">
        <f>15-BM287</f>
        <v>0</v>
      </c>
      <c r="BO287" s="477" t="s">
        <v>97</v>
      </c>
      <c r="BP287" s="475" t="s">
        <v>102</v>
      </c>
      <c r="BQ287" s="475" t="s">
        <v>97</v>
      </c>
      <c r="BR287" s="475" t="s">
        <v>102</v>
      </c>
      <c r="BS287" s="475" t="s">
        <v>97</v>
      </c>
      <c r="BT287" s="475" t="s">
        <v>102</v>
      </c>
      <c r="BU287" s="475" t="s">
        <v>97</v>
      </c>
      <c r="BV287" s="475" t="s">
        <v>102</v>
      </c>
      <c r="BW287" s="475" t="s">
        <v>97</v>
      </c>
      <c r="BX287" s="475" t="s">
        <v>102</v>
      </c>
      <c r="BY287" s="475" t="s">
        <v>97</v>
      </c>
      <c r="BZ287" s="475" t="s">
        <v>102</v>
      </c>
      <c r="CA287" s="476" t="s">
        <v>97</v>
      </c>
      <c r="CB287" s="476" t="s">
        <v>102</v>
      </c>
      <c r="CC287" s="476" t="s">
        <v>97</v>
      </c>
      <c r="CD287" s="476" t="s">
        <v>102</v>
      </c>
      <c r="CE287" s="476" t="s">
        <v>97</v>
      </c>
      <c r="CF287" s="476" t="s">
        <v>102</v>
      </c>
      <c r="CG287" s="476" t="s">
        <v>97</v>
      </c>
      <c r="CH287" s="476" t="s">
        <v>102</v>
      </c>
      <c r="CI287" s="476" t="s">
        <v>97</v>
      </c>
      <c r="CJ287" s="476" t="s">
        <v>102</v>
      </c>
      <c r="CK287" s="476" t="s">
        <v>97</v>
      </c>
      <c r="CL287" s="476" t="s">
        <v>102</v>
      </c>
      <c r="CM287" s="476" t="s">
        <v>97</v>
      </c>
      <c r="CN287" s="476" t="s">
        <v>102</v>
      </c>
      <c r="CO287" s="476" t="s">
        <v>97</v>
      </c>
      <c r="CP287" s="476" t="s">
        <v>102</v>
      </c>
      <c r="CQ287" s="257" t="s">
        <v>97</v>
      </c>
      <c r="CR287" s="257" t="s">
        <v>102</v>
      </c>
      <c r="CS287" s="257" t="s">
        <v>97</v>
      </c>
      <c r="CT287" s="257" t="s">
        <v>102</v>
      </c>
      <c r="CU287" s="257" t="s">
        <v>97</v>
      </c>
      <c r="CV287" s="257" t="s">
        <v>102</v>
      </c>
      <c r="CW287" s="257" t="s">
        <v>97</v>
      </c>
      <c r="CX287" s="257" t="s">
        <v>102</v>
      </c>
      <c r="CY287" s="257" t="s">
        <v>97</v>
      </c>
      <c r="CZ287" s="257" t="s">
        <v>102</v>
      </c>
      <c r="DA287" s="257" t="s">
        <v>97</v>
      </c>
      <c r="DB287" s="257" t="s">
        <v>102</v>
      </c>
      <c r="DC287" s="257" t="s">
        <v>97</v>
      </c>
      <c r="DD287" s="257" t="s">
        <v>102</v>
      </c>
      <c r="DE287" s="257" t="s">
        <v>97</v>
      </c>
      <c r="DF287" s="257" t="s">
        <v>102</v>
      </c>
      <c r="DG287" s="257" t="s">
        <v>97</v>
      </c>
      <c r="DH287" s="257" t="s">
        <v>102</v>
      </c>
      <c r="DI287" s="257" t="s">
        <v>97</v>
      </c>
      <c r="DJ287" s="257" t="s">
        <v>102</v>
      </c>
      <c r="DK287" s="257" t="s">
        <v>97</v>
      </c>
      <c r="DL287" s="257" t="s">
        <v>102</v>
      </c>
      <c r="DM287" s="257" t="s">
        <v>97</v>
      </c>
      <c r="DN287" s="257" t="s">
        <v>102</v>
      </c>
      <c r="DO287" s="257" t="s">
        <v>97</v>
      </c>
      <c r="DP287" s="257" t="s">
        <v>102</v>
      </c>
      <c r="DQ287" s="257" t="s">
        <v>97</v>
      </c>
      <c r="DR287" s="257" t="s">
        <v>102</v>
      </c>
      <c r="DS287" s="257" t="s">
        <v>97</v>
      </c>
      <c r="DT287" s="257" t="s">
        <v>102</v>
      </c>
      <c r="DU287" s="257" t="s">
        <v>97</v>
      </c>
      <c r="DV287" s="257" t="s">
        <v>102</v>
      </c>
      <c r="DW287" s="257" t="s">
        <v>97</v>
      </c>
      <c r="DX287" s="257" t="s">
        <v>102</v>
      </c>
      <c r="DY287" s="261" t="s">
        <v>97</v>
      </c>
      <c r="DZ287" s="261" t="s">
        <v>102</v>
      </c>
      <c r="EA287" s="261" t="s">
        <v>97</v>
      </c>
      <c r="EB287" s="261" t="s">
        <v>102</v>
      </c>
      <c r="EC287" s="261" t="s">
        <v>97</v>
      </c>
      <c r="ED287" s="261" t="s">
        <v>102</v>
      </c>
      <c r="EE287" s="257" t="s">
        <v>97</v>
      </c>
      <c r="EF287" s="257" t="s">
        <v>102</v>
      </c>
      <c r="EG287" s="257" t="s">
        <v>97</v>
      </c>
      <c r="EH287" s="257" t="s">
        <v>102</v>
      </c>
      <c r="EI287" s="261" t="s">
        <v>97</v>
      </c>
      <c r="EJ287" s="261" t="s">
        <v>102</v>
      </c>
      <c r="EK287" s="261" t="s">
        <v>97</v>
      </c>
      <c r="EL287" s="261" t="s">
        <v>102</v>
      </c>
      <c r="EM287" s="257" t="s">
        <v>97</v>
      </c>
      <c r="EN287" s="257" t="s">
        <v>102</v>
      </c>
      <c r="EO287" s="257" t="s">
        <v>97</v>
      </c>
      <c r="EP287" s="257" t="s">
        <v>102</v>
      </c>
      <c r="EQ287" s="338" t="s">
        <v>110</v>
      </c>
      <c r="ER287" s="338" t="s">
        <v>351</v>
      </c>
      <c r="ES287" s="338" t="s">
        <v>110</v>
      </c>
      <c r="ET287" s="338" t="s">
        <v>344</v>
      </c>
      <c r="EU287" s="338" t="s">
        <v>110</v>
      </c>
      <c r="EV287" s="338" t="s">
        <v>351</v>
      </c>
      <c r="EW287" s="261"/>
      <c r="EX287" s="261"/>
      <c r="EY287" s="261"/>
      <c r="EZ287" s="261"/>
      <c r="FA287" s="261"/>
      <c r="FB287" s="267"/>
      <c r="FC287" s="339"/>
      <c r="FI287" s="272" t="s">
        <v>181</v>
      </c>
      <c r="FJ287" s="261" t="s">
        <v>287</v>
      </c>
      <c r="FK287" s="261" t="s">
        <v>110</v>
      </c>
      <c r="FL287" s="261"/>
      <c r="FM287" s="261"/>
      <c r="FN287" s="261"/>
      <c r="FO287" s="261"/>
      <c r="FP287" s="267"/>
      <c r="FQ287" s="267"/>
      <c r="FR287" s="395" t="s">
        <v>181</v>
      </c>
      <c r="FS287" s="400" t="s">
        <v>110</v>
      </c>
      <c r="FT287" s="401" t="s">
        <v>287</v>
      </c>
      <c r="FU287" s="310" t="s">
        <v>181</v>
      </c>
      <c r="FV287" s="310" t="s">
        <v>110</v>
      </c>
      <c r="FW287" s="267" t="s">
        <v>351</v>
      </c>
      <c r="FX287" s="399"/>
      <c r="FY287" s="400"/>
      <c r="FZ287" s="400"/>
      <c r="GA287" s="400"/>
      <c r="GB287" s="400"/>
      <c r="GC287" s="725"/>
      <c r="GD287" s="272"/>
      <c r="GE287" s="310"/>
      <c r="GF287" s="261"/>
      <c r="GG287" s="261"/>
      <c r="GH287" s="261"/>
      <c r="GI287" s="261"/>
      <c r="GJ287" s="261"/>
      <c r="GK287" s="261"/>
      <c r="GL287" s="261"/>
      <c r="GM287" s="261"/>
      <c r="GN287" s="261"/>
      <c r="GO287" s="261"/>
      <c r="GP287" s="261"/>
      <c r="GQ287" s="261"/>
      <c r="GR287" s="261"/>
      <c r="GS287" s="261" t="s">
        <v>110</v>
      </c>
      <c r="GT287" s="261" t="s">
        <v>1517</v>
      </c>
      <c r="GU287" s="261" t="s">
        <v>181</v>
      </c>
      <c r="GV287" s="261" t="s">
        <v>110</v>
      </c>
      <c r="GW287" s="261" t="s">
        <v>238</v>
      </c>
      <c r="GX287" s="261" t="s">
        <v>181</v>
      </c>
      <c r="GY287" s="261" t="s">
        <v>110</v>
      </c>
      <c r="GZ287" s="261" t="s">
        <v>287</v>
      </c>
      <c r="HA287" s="261"/>
      <c r="HB287" s="261"/>
      <c r="HC287" s="267"/>
      <c r="HD287" s="272"/>
      <c r="HE287" s="261"/>
      <c r="HF287" s="261"/>
      <c r="HG287" s="261"/>
      <c r="HH287" s="261"/>
      <c r="HI287" s="261"/>
      <c r="HJ287" s="261" t="s">
        <v>181</v>
      </c>
      <c r="HK287" s="261" t="s">
        <v>110</v>
      </c>
      <c r="HL287" s="261" t="s">
        <v>238</v>
      </c>
      <c r="HM287" s="261" t="s">
        <v>181</v>
      </c>
      <c r="HN287" s="261" t="s">
        <v>110</v>
      </c>
      <c r="HO287" s="267" t="s">
        <v>287</v>
      </c>
      <c r="HP287" s="1063"/>
      <c r="HQ287" s="1063"/>
      <c r="HR287" s="1063"/>
      <c r="HS287" s="1063"/>
      <c r="HT287" s="1063"/>
      <c r="HU287" s="1063"/>
      <c r="HV287" s="1063"/>
      <c r="HW287" s="1063"/>
      <c r="HX287" s="1063"/>
      <c r="HY287" s="1063"/>
      <c r="HZ287" s="1063"/>
      <c r="IA287" s="1063"/>
      <c r="IB287" s="1063"/>
      <c r="IC287" s="1063"/>
      <c r="ID287" s="1063"/>
      <c r="IE287" s="1063" t="s">
        <v>1341</v>
      </c>
      <c r="IF287" s="1063"/>
      <c r="IG287" s="1063"/>
      <c r="IH287" s="1063"/>
      <c r="II287" s="1063"/>
      <c r="IJ287" s="1063"/>
      <c r="IK287" s="1063"/>
      <c r="IL287" s="1063"/>
      <c r="IM287" s="1063"/>
    </row>
    <row r="288" spans="1:248" s="274" customFormat="1" ht="14.45" customHeight="1" thickBot="1" x14ac:dyDescent="0.3">
      <c r="A288" s="257">
        <f t="shared" si="166"/>
        <v>287</v>
      </c>
      <c r="B288" s="257" t="s">
        <v>1959</v>
      </c>
      <c r="C288" s="257" t="s">
        <v>1960</v>
      </c>
      <c r="D288" s="412" t="s">
        <v>3996</v>
      </c>
      <c r="E288" s="1364" t="s">
        <v>4421</v>
      </c>
      <c r="F288" s="257">
        <v>9613155880</v>
      </c>
      <c r="G288" s="258" t="s">
        <v>147</v>
      </c>
      <c r="H288" s="1137">
        <v>34670</v>
      </c>
      <c r="I288" s="257">
        <v>30</v>
      </c>
      <c r="J288" s="257"/>
      <c r="K288" s="259" t="s">
        <v>97</v>
      </c>
      <c r="L288" s="259"/>
      <c r="M288" s="262" t="s">
        <v>1377</v>
      </c>
      <c r="N288" s="262"/>
      <c r="O288" s="262"/>
      <c r="P288" s="262"/>
      <c r="Q288" s="259" t="s">
        <v>1968</v>
      </c>
      <c r="R288" s="259"/>
      <c r="S288" s="259">
        <v>2020</v>
      </c>
      <c r="T288" s="259"/>
      <c r="U288" s="261" t="s">
        <v>100</v>
      </c>
      <c r="V288" s="261"/>
      <c r="W288" s="260" t="s">
        <v>101</v>
      </c>
      <c r="X288" s="260"/>
      <c r="Y288" s="260" t="s">
        <v>102</v>
      </c>
      <c r="Z288" s="260"/>
      <c r="AA288" s="260" t="s">
        <v>300</v>
      </c>
      <c r="AB288" s="260"/>
      <c r="AC288" s="260"/>
      <c r="AD288" s="260"/>
      <c r="AE288" s="260" t="s">
        <v>1969</v>
      </c>
      <c r="AF288" s="475" t="s">
        <v>117</v>
      </c>
      <c r="AG288" s="475" t="s">
        <v>1918</v>
      </c>
      <c r="AH288" s="259" t="s">
        <v>119</v>
      </c>
      <c r="AI288" s="257" t="s">
        <v>98</v>
      </c>
      <c r="AJ288" s="264" t="s">
        <v>876</v>
      </c>
      <c r="AK288" s="1141">
        <v>45462</v>
      </c>
      <c r="AL288" s="261" t="s">
        <v>102</v>
      </c>
      <c r="AM288" s="310" t="s">
        <v>102</v>
      </c>
      <c r="AN288" s="262" t="s">
        <v>115</v>
      </c>
      <c r="AO288" s="259" t="s">
        <v>236</v>
      </c>
      <c r="AP288" s="264" t="s">
        <v>1316</v>
      </c>
      <c r="AQ288" s="265" t="s">
        <v>515</v>
      </c>
      <c r="AR288" s="266" t="s">
        <v>515</v>
      </c>
      <c r="AS288" s="259" t="s">
        <v>107</v>
      </c>
      <c r="AT288" s="475" t="s">
        <v>102</v>
      </c>
      <c r="AU288" s="261" t="s">
        <v>171</v>
      </c>
      <c r="AV288" s="993" t="s">
        <v>12</v>
      </c>
      <c r="AW288" s="475" t="s">
        <v>1364</v>
      </c>
      <c r="AX288" s="1000" t="s">
        <v>1133</v>
      </c>
      <c r="AY288" s="475" t="s">
        <v>12</v>
      </c>
      <c r="AZ288" s="257" t="s">
        <v>177</v>
      </c>
      <c r="BA288" s="257" t="s">
        <v>576</v>
      </c>
      <c r="BB288" s="327" t="s">
        <v>577</v>
      </c>
      <c r="BC288" s="1222"/>
      <c r="BD288" s="961" t="s">
        <v>1103</v>
      </c>
      <c r="BE288" s="798">
        <v>3</v>
      </c>
      <c r="BF288" s="275">
        <v>0</v>
      </c>
      <c r="BG288" s="268">
        <f t="shared" si="123"/>
        <v>3</v>
      </c>
      <c r="BH288" s="269">
        <v>0</v>
      </c>
      <c r="BI288" s="269">
        <v>0</v>
      </c>
      <c r="BJ288" s="1191">
        <v>0</v>
      </c>
      <c r="BK288" s="269">
        <v>0</v>
      </c>
      <c r="BL288" s="270">
        <f t="shared" si="120"/>
        <v>3</v>
      </c>
      <c r="BM288" s="270">
        <f t="shared" si="121"/>
        <v>0</v>
      </c>
      <c r="BN288" s="270">
        <f>15-BM288</f>
        <v>15</v>
      </c>
      <c r="BO288" s="477" t="s">
        <v>97</v>
      </c>
      <c r="BP288" s="475" t="s">
        <v>102</v>
      </c>
      <c r="BQ288" s="475" t="s">
        <v>97</v>
      </c>
      <c r="BR288" s="475" t="s">
        <v>102</v>
      </c>
      <c r="BS288" s="475" t="s">
        <v>97</v>
      </c>
      <c r="BT288" s="475" t="s">
        <v>102</v>
      </c>
      <c r="BU288" s="475" t="s">
        <v>97</v>
      </c>
      <c r="BV288" s="475" t="s">
        <v>102</v>
      </c>
      <c r="BW288" s="475" t="s">
        <v>97</v>
      </c>
      <c r="BX288" s="475" t="s">
        <v>102</v>
      </c>
      <c r="BY288" s="475" t="s">
        <v>97</v>
      </c>
      <c r="BZ288" s="475" t="s">
        <v>102</v>
      </c>
      <c r="CA288" s="476" t="s">
        <v>97</v>
      </c>
      <c r="CB288" s="476" t="s">
        <v>102</v>
      </c>
      <c r="CC288" s="476" t="s">
        <v>97</v>
      </c>
      <c r="CD288" s="476" t="s">
        <v>102</v>
      </c>
      <c r="CE288" s="476" t="s">
        <v>97</v>
      </c>
      <c r="CF288" s="476" t="s">
        <v>102</v>
      </c>
      <c r="CG288" s="476" t="s">
        <v>97</v>
      </c>
      <c r="CH288" s="476" t="s">
        <v>102</v>
      </c>
      <c r="CI288" s="476" t="s">
        <v>97</v>
      </c>
      <c r="CJ288" s="476" t="s">
        <v>102</v>
      </c>
      <c r="CK288" s="476" t="s">
        <v>97</v>
      </c>
      <c r="CL288" s="476" t="s">
        <v>102</v>
      </c>
      <c r="CM288" s="476" t="s">
        <v>97</v>
      </c>
      <c r="CN288" s="476" t="s">
        <v>102</v>
      </c>
      <c r="CO288" s="476" t="s">
        <v>97</v>
      </c>
      <c r="CP288" s="476" t="s">
        <v>102</v>
      </c>
      <c r="CQ288" s="257" t="s">
        <v>97</v>
      </c>
      <c r="CR288" s="257" t="s">
        <v>102</v>
      </c>
      <c r="CS288" s="257" t="s">
        <v>97</v>
      </c>
      <c r="CT288" s="257" t="s">
        <v>102</v>
      </c>
      <c r="CU288" s="257" t="s">
        <v>97</v>
      </c>
      <c r="CV288" s="257" t="s">
        <v>102</v>
      </c>
      <c r="CW288" s="257" t="s">
        <v>97</v>
      </c>
      <c r="CX288" s="257" t="s">
        <v>102</v>
      </c>
      <c r="CY288" s="257" t="s">
        <v>97</v>
      </c>
      <c r="CZ288" s="257" t="s">
        <v>102</v>
      </c>
      <c r="DA288" s="257" t="s">
        <v>97</v>
      </c>
      <c r="DB288" s="257" t="s">
        <v>102</v>
      </c>
      <c r="DC288" s="257" t="s">
        <v>97</v>
      </c>
      <c r="DD288" s="257" t="s">
        <v>102</v>
      </c>
      <c r="DE288" s="257" t="s">
        <v>97</v>
      </c>
      <c r="DF288" s="257" t="s">
        <v>102</v>
      </c>
      <c r="DG288" s="257" t="s">
        <v>97</v>
      </c>
      <c r="DH288" s="257" t="s">
        <v>102</v>
      </c>
      <c r="DI288" s="257" t="s">
        <v>97</v>
      </c>
      <c r="DJ288" s="257" t="s">
        <v>102</v>
      </c>
      <c r="DK288" s="257" t="s">
        <v>97</v>
      </c>
      <c r="DL288" s="257" t="s">
        <v>102</v>
      </c>
      <c r="DM288" s="257" t="s">
        <v>97</v>
      </c>
      <c r="DN288" s="257" t="s">
        <v>102</v>
      </c>
      <c r="DO288" s="257" t="s">
        <v>97</v>
      </c>
      <c r="DP288" s="257" t="s">
        <v>102</v>
      </c>
      <c r="DQ288" s="257" t="s">
        <v>97</v>
      </c>
      <c r="DR288" s="257" t="s">
        <v>102</v>
      </c>
      <c r="DS288" s="257" t="s">
        <v>97</v>
      </c>
      <c r="DT288" s="257" t="s">
        <v>102</v>
      </c>
      <c r="DU288" s="257" t="s">
        <v>97</v>
      </c>
      <c r="DV288" s="257" t="s">
        <v>102</v>
      </c>
      <c r="DW288" s="257" t="s">
        <v>97</v>
      </c>
      <c r="DX288" s="257" t="s">
        <v>102</v>
      </c>
      <c r="DY288" s="261" t="s">
        <v>97</v>
      </c>
      <c r="DZ288" s="261" t="s">
        <v>102</v>
      </c>
      <c r="EA288" s="261" t="s">
        <v>97</v>
      </c>
      <c r="EB288" s="261" t="s">
        <v>102</v>
      </c>
      <c r="EC288" s="261" t="s">
        <v>97</v>
      </c>
      <c r="ED288" s="261" t="s">
        <v>102</v>
      </c>
      <c r="EE288" s="257" t="s">
        <v>97</v>
      </c>
      <c r="EF288" s="257" t="s">
        <v>102</v>
      </c>
      <c r="EG288" s="257" t="s">
        <v>97</v>
      </c>
      <c r="EH288" s="257" t="s">
        <v>102</v>
      </c>
      <c r="EI288" s="261" t="s">
        <v>97</v>
      </c>
      <c r="EJ288" s="261" t="s">
        <v>102</v>
      </c>
      <c r="EK288" s="261" t="s">
        <v>97</v>
      </c>
      <c r="EL288" s="261" t="s">
        <v>102</v>
      </c>
      <c r="EM288" s="257" t="s">
        <v>97</v>
      </c>
      <c r="EN288" s="257" t="s">
        <v>102</v>
      </c>
      <c r="EO288" s="257" t="s">
        <v>97</v>
      </c>
      <c r="EP288" s="327" t="s">
        <v>102</v>
      </c>
      <c r="EQ288" s="261" t="s">
        <v>97</v>
      </c>
      <c r="ER288" s="261" t="s">
        <v>102</v>
      </c>
      <c r="ES288" s="267" t="s">
        <v>97</v>
      </c>
      <c r="ET288" s="267" t="s">
        <v>102</v>
      </c>
      <c r="EU288" s="261" t="s">
        <v>97</v>
      </c>
      <c r="EV288" s="261" t="s">
        <v>102</v>
      </c>
      <c r="EW288" s="310"/>
      <c r="EX288" s="261"/>
      <c r="EY288" s="261"/>
      <c r="EZ288" s="261"/>
      <c r="FA288" s="261"/>
      <c r="FB288" s="267"/>
      <c r="FC288" s="261" t="s">
        <v>97</v>
      </c>
      <c r="FD288" s="261" t="s">
        <v>102</v>
      </c>
      <c r="FE288" s="261" t="s">
        <v>97</v>
      </c>
      <c r="FF288" s="261" t="s">
        <v>102</v>
      </c>
      <c r="FG288" s="261" t="s">
        <v>97</v>
      </c>
      <c r="FH288" s="261" t="s">
        <v>102</v>
      </c>
      <c r="FI288" s="310"/>
      <c r="FJ288" s="261"/>
      <c r="FK288" s="261"/>
      <c r="FL288" s="261"/>
      <c r="FM288" s="261"/>
      <c r="FN288" s="261"/>
      <c r="FO288" s="261"/>
      <c r="FP288" s="267"/>
      <c r="FQ288" s="273"/>
      <c r="FR288" s="338"/>
      <c r="FS288" s="338"/>
      <c r="FT288" s="338"/>
      <c r="FU288" s="310"/>
      <c r="FV288" s="310"/>
      <c r="FW288" s="261"/>
      <c r="FX288" s="338"/>
      <c r="FY288" s="338"/>
      <c r="FZ288" s="338"/>
      <c r="GA288" s="338"/>
      <c r="GB288" s="338"/>
      <c r="GC288" s="691"/>
      <c r="GD288" s="272" t="s">
        <v>97</v>
      </c>
      <c r="GE288" s="310"/>
      <c r="GF288" s="261"/>
      <c r="GG288" s="261"/>
      <c r="GH288" s="261"/>
      <c r="GI288" s="261"/>
      <c r="GJ288" s="261" t="s">
        <v>110</v>
      </c>
      <c r="GK288" s="261" t="s">
        <v>102</v>
      </c>
      <c r="GL288" s="261" t="s">
        <v>110</v>
      </c>
      <c r="GM288" s="261" t="s">
        <v>102</v>
      </c>
      <c r="GN288" s="261" t="s">
        <v>110</v>
      </c>
      <c r="GO288" s="261" t="s">
        <v>102</v>
      </c>
      <c r="GP288" s="261"/>
      <c r="GQ288" s="261"/>
      <c r="GR288" s="261"/>
      <c r="GS288" s="261"/>
      <c r="GT288" s="261" t="s">
        <v>339</v>
      </c>
      <c r="GU288" s="261"/>
      <c r="GV288" s="261"/>
      <c r="GW288" s="261"/>
      <c r="GX288" s="261"/>
      <c r="GY288" s="261"/>
      <c r="GZ288" s="261"/>
      <c r="HA288" s="261"/>
      <c r="HB288" s="261"/>
      <c r="HC288" s="267"/>
      <c r="HD288" s="272"/>
      <c r="HE288" s="261"/>
      <c r="HF288" s="261"/>
      <c r="HG288" s="261"/>
      <c r="HH288" s="261"/>
      <c r="HI288" s="261"/>
      <c r="HJ288" s="261"/>
      <c r="HK288" s="261"/>
      <c r="HL288" s="261"/>
      <c r="HM288" s="261"/>
      <c r="HN288" s="261"/>
      <c r="HO288" s="267"/>
      <c r="HP288" s="1063"/>
      <c r="HQ288" s="1063"/>
      <c r="HR288" s="1063"/>
      <c r="HS288" s="1063"/>
      <c r="HT288" s="1063"/>
      <c r="HU288" s="1063"/>
      <c r="HV288" s="1063"/>
      <c r="HW288" s="1063"/>
      <c r="HX288" s="1063"/>
      <c r="HY288" s="1063"/>
      <c r="HZ288" s="1063"/>
      <c r="IA288" s="1063"/>
      <c r="IB288" s="1063"/>
      <c r="IC288" s="1063"/>
      <c r="ID288" s="1063"/>
      <c r="IE288" s="1063"/>
      <c r="IF288" s="1063"/>
      <c r="IG288" s="1063"/>
      <c r="IH288" s="1063"/>
      <c r="II288" s="1063"/>
      <c r="IJ288" s="1063"/>
      <c r="IK288" s="1063"/>
      <c r="IL288" s="1063"/>
      <c r="IM288" s="1063"/>
    </row>
    <row r="289" spans="1:247" s="274" customFormat="1" ht="14.45" customHeight="1" thickBot="1" x14ac:dyDescent="0.3">
      <c r="A289" s="257">
        <f t="shared" si="166"/>
        <v>288</v>
      </c>
      <c r="B289" s="257" t="s">
        <v>1966</v>
      </c>
      <c r="C289" s="257" t="s">
        <v>1967</v>
      </c>
      <c r="D289" s="412" t="s">
        <v>3997</v>
      </c>
      <c r="E289" s="1364" t="s">
        <v>4422</v>
      </c>
      <c r="F289" s="257">
        <v>96181816700</v>
      </c>
      <c r="G289" s="258" t="s">
        <v>96</v>
      </c>
      <c r="H289" s="1137">
        <v>29319</v>
      </c>
      <c r="I289" s="257">
        <v>44</v>
      </c>
      <c r="J289" s="257"/>
      <c r="K289" s="259" t="s">
        <v>110</v>
      </c>
      <c r="L289" s="259"/>
      <c r="M289" s="262" t="s">
        <v>1391</v>
      </c>
      <c r="N289" s="262"/>
      <c r="O289" s="262"/>
      <c r="P289" s="262"/>
      <c r="Q289" s="259" t="s">
        <v>947</v>
      </c>
      <c r="R289" s="259"/>
      <c r="S289" s="259">
        <v>2005</v>
      </c>
      <c r="T289" s="259"/>
      <c r="U289" s="261" t="s">
        <v>100</v>
      </c>
      <c r="V289" s="261"/>
      <c r="W289" s="260" t="s">
        <v>101</v>
      </c>
      <c r="X289" s="260"/>
      <c r="Y289" s="260" t="s">
        <v>1972</v>
      </c>
      <c r="Z289" s="260"/>
      <c r="AA289" s="260" t="s">
        <v>300</v>
      </c>
      <c r="AB289" s="260"/>
      <c r="AC289" s="260"/>
      <c r="AD289" s="260"/>
      <c r="AE289" s="260" t="s">
        <v>1973</v>
      </c>
      <c r="AF289" s="475" t="s">
        <v>117</v>
      </c>
      <c r="AG289" s="475" t="s">
        <v>1918</v>
      </c>
      <c r="AH289" s="259" t="s">
        <v>119</v>
      </c>
      <c r="AI289" s="257" t="s">
        <v>98</v>
      </c>
      <c r="AJ289" s="264" t="s">
        <v>1324</v>
      </c>
      <c r="AK289" s="1141">
        <v>45467</v>
      </c>
      <c r="AL289" s="261" t="s">
        <v>102</v>
      </c>
      <c r="AM289" s="310" t="s">
        <v>102</v>
      </c>
      <c r="AN289" s="262" t="s">
        <v>98</v>
      </c>
      <c r="AO289" s="259" t="s">
        <v>106</v>
      </c>
      <c r="AP289" s="264" t="s">
        <v>1316</v>
      </c>
      <c r="AQ289" s="265" t="s">
        <v>515</v>
      </c>
      <c r="AR289" s="266" t="s">
        <v>515</v>
      </c>
      <c r="AS289" s="264" t="s">
        <v>133</v>
      </c>
      <c r="AT289" s="475" t="s">
        <v>102</v>
      </c>
      <c r="AU289" s="261" t="s">
        <v>311</v>
      </c>
      <c r="AV289" s="993" t="s">
        <v>12</v>
      </c>
      <c r="AW289" s="475" t="s">
        <v>1364</v>
      </c>
      <c r="AX289" s="1000" t="s">
        <v>1133</v>
      </c>
      <c r="AY289" s="475" t="s">
        <v>12</v>
      </c>
      <c r="AZ289" s="257" t="s">
        <v>177</v>
      </c>
      <c r="BA289" s="257" t="s">
        <v>576</v>
      </c>
      <c r="BB289" s="327" t="s">
        <v>577</v>
      </c>
      <c r="BC289" s="327"/>
      <c r="BD289" s="943" t="s">
        <v>1086</v>
      </c>
      <c r="BE289" s="268">
        <v>3</v>
      </c>
      <c r="BF289" s="275">
        <v>3</v>
      </c>
      <c r="BG289" s="268">
        <f t="shared" si="123"/>
        <v>0</v>
      </c>
      <c r="BH289" s="269">
        <v>7.5</v>
      </c>
      <c r="BI289" s="269">
        <v>7.5</v>
      </c>
      <c r="BJ289" s="1190">
        <v>4.5</v>
      </c>
      <c r="BK289" s="269">
        <v>4.5</v>
      </c>
      <c r="BL289" s="270">
        <f t="shared" si="120"/>
        <v>15</v>
      </c>
      <c r="BM289" s="270">
        <f>BF289+BI289+BK289</f>
        <v>15</v>
      </c>
      <c r="BN289" s="269">
        <f>15-BM289</f>
        <v>0</v>
      </c>
      <c r="BO289" s="477" t="s">
        <v>97</v>
      </c>
      <c r="BP289" s="475" t="s">
        <v>102</v>
      </c>
      <c r="BQ289" s="475" t="s">
        <v>97</v>
      </c>
      <c r="BR289" s="475" t="s">
        <v>102</v>
      </c>
      <c r="BS289" s="475" t="s">
        <v>97</v>
      </c>
      <c r="BT289" s="475" t="s">
        <v>102</v>
      </c>
      <c r="BU289" s="475" t="s">
        <v>97</v>
      </c>
      <c r="BV289" s="475" t="s">
        <v>102</v>
      </c>
      <c r="BW289" s="475" t="s">
        <v>97</v>
      </c>
      <c r="BX289" s="475" t="s">
        <v>102</v>
      </c>
      <c r="BY289" s="475" t="s">
        <v>97</v>
      </c>
      <c r="BZ289" s="475" t="s">
        <v>102</v>
      </c>
      <c r="CA289" s="476" t="s">
        <v>97</v>
      </c>
      <c r="CB289" s="476" t="s">
        <v>102</v>
      </c>
      <c r="CC289" s="476" t="s">
        <v>97</v>
      </c>
      <c r="CD289" s="476" t="s">
        <v>102</v>
      </c>
      <c r="CE289" s="476" t="s">
        <v>97</v>
      </c>
      <c r="CF289" s="476" t="s">
        <v>102</v>
      </c>
      <c r="CG289" s="476" t="s">
        <v>97</v>
      </c>
      <c r="CH289" s="476" t="s">
        <v>102</v>
      </c>
      <c r="CI289" s="476" t="s">
        <v>97</v>
      </c>
      <c r="CJ289" s="476" t="s">
        <v>102</v>
      </c>
      <c r="CK289" s="476" t="s">
        <v>97</v>
      </c>
      <c r="CL289" s="476" t="s">
        <v>102</v>
      </c>
      <c r="CM289" s="476" t="s">
        <v>97</v>
      </c>
      <c r="CN289" s="476" t="s">
        <v>102</v>
      </c>
      <c r="CO289" s="476" t="s">
        <v>97</v>
      </c>
      <c r="CP289" s="476" t="s">
        <v>102</v>
      </c>
      <c r="CQ289" s="257" t="s">
        <v>97</v>
      </c>
      <c r="CR289" s="257" t="s">
        <v>102</v>
      </c>
      <c r="CS289" s="257" t="s">
        <v>97</v>
      </c>
      <c r="CT289" s="257" t="s">
        <v>102</v>
      </c>
      <c r="CU289" s="257" t="s">
        <v>97</v>
      </c>
      <c r="CV289" s="257" t="s">
        <v>102</v>
      </c>
      <c r="CW289" s="257" t="s">
        <v>97</v>
      </c>
      <c r="CX289" s="257" t="s">
        <v>102</v>
      </c>
      <c r="CY289" s="257" t="s">
        <v>97</v>
      </c>
      <c r="CZ289" s="257" t="s">
        <v>102</v>
      </c>
      <c r="DA289" s="257" t="s">
        <v>97</v>
      </c>
      <c r="DB289" s="257" t="s">
        <v>102</v>
      </c>
      <c r="DC289" s="257" t="s">
        <v>97</v>
      </c>
      <c r="DD289" s="257" t="s">
        <v>102</v>
      </c>
      <c r="DE289" s="257" t="s">
        <v>97</v>
      </c>
      <c r="DF289" s="257" t="s">
        <v>102</v>
      </c>
      <c r="DG289" s="257" t="s">
        <v>97</v>
      </c>
      <c r="DH289" s="257" t="s">
        <v>102</v>
      </c>
      <c r="DI289" s="257" t="s">
        <v>97</v>
      </c>
      <c r="DJ289" s="257" t="s">
        <v>102</v>
      </c>
      <c r="DK289" s="257" t="s">
        <v>97</v>
      </c>
      <c r="DL289" s="257" t="s">
        <v>102</v>
      </c>
      <c r="DM289" s="257" t="s">
        <v>97</v>
      </c>
      <c r="DN289" s="257" t="s">
        <v>102</v>
      </c>
      <c r="DO289" s="257" t="s">
        <v>97</v>
      </c>
      <c r="DP289" s="257" t="s">
        <v>102</v>
      </c>
      <c r="DQ289" s="257" t="s">
        <v>97</v>
      </c>
      <c r="DR289" s="257" t="s">
        <v>102</v>
      </c>
      <c r="DS289" s="257" t="s">
        <v>97</v>
      </c>
      <c r="DT289" s="257" t="s">
        <v>102</v>
      </c>
      <c r="DU289" s="257" t="s">
        <v>97</v>
      </c>
      <c r="DV289" s="257" t="s">
        <v>102</v>
      </c>
      <c r="DW289" s="257" t="s">
        <v>97</v>
      </c>
      <c r="DX289" s="257" t="s">
        <v>102</v>
      </c>
      <c r="DY289" s="261" t="s">
        <v>97</v>
      </c>
      <c r="DZ289" s="261" t="s">
        <v>102</v>
      </c>
      <c r="EA289" s="261" t="s">
        <v>97</v>
      </c>
      <c r="EB289" s="261" t="s">
        <v>102</v>
      </c>
      <c r="EC289" s="261" t="s">
        <v>97</v>
      </c>
      <c r="ED289" s="261" t="s">
        <v>102</v>
      </c>
      <c r="EE289" s="257" t="s">
        <v>97</v>
      </c>
      <c r="EF289" s="257" t="s">
        <v>102</v>
      </c>
      <c r="EG289" s="257" t="s">
        <v>97</v>
      </c>
      <c r="EH289" s="257" t="s">
        <v>102</v>
      </c>
      <c r="EI289" s="261" t="s">
        <v>97</v>
      </c>
      <c r="EJ289" s="261" t="s">
        <v>102</v>
      </c>
      <c r="EK289" s="261" t="s">
        <v>97</v>
      </c>
      <c r="EL289" s="261" t="s">
        <v>102</v>
      </c>
      <c r="EM289" s="257" t="s">
        <v>97</v>
      </c>
      <c r="EN289" s="257" t="s">
        <v>102</v>
      </c>
      <c r="EO289" s="257" t="s">
        <v>97</v>
      </c>
      <c r="EP289" s="257" t="s">
        <v>102</v>
      </c>
      <c r="EQ289" s="280" t="s">
        <v>110</v>
      </c>
      <c r="ER289" s="280" t="s">
        <v>314</v>
      </c>
      <c r="ES289" s="280" t="s">
        <v>110</v>
      </c>
      <c r="ET289" s="280" t="s">
        <v>143</v>
      </c>
      <c r="EU289" s="280" t="s">
        <v>110</v>
      </c>
      <c r="EV289" s="280" t="s">
        <v>143</v>
      </c>
      <c r="EW289" s="261"/>
      <c r="EX289" s="261"/>
      <c r="EY289" s="261"/>
      <c r="EZ289" s="261"/>
      <c r="FA289" s="261"/>
      <c r="FB289" s="267"/>
      <c r="FC289" s="336"/>
      <c r="FD289" s="337"/>
      <c r="FE289" s="337"/>
      <c r="FF289" s="337"/>
      <c r="FG289" s="337"/>
      <c r="FH289" s="337"/>
      <c r="FI289" s="272" t="s">
        <v>181</v>
      </c>
      <c r="FJ289" s="261" t="s">
        <v>287</v>
      </c>
      <c r="FK289" s="261" t="s">
        <v>110</v>
      </c>
      <c r="FL289" s="261"/>
      <c r="FM289" s="261"/>
      <c r="FN289" s="261"/>
      <c r="FO289" s="261"/>
      <c r="FP289" s="267"/>
      <c r="FQ289" s="267"/>
      <c r="FR289" s="395" t="s">
        <v>181</v>
      </c>
      <c r="FS289" s="397" t="s">
        <v>110</v>
      </c>
      <c r="FT289" s="398" t="s">
        <v>287</v>
      </c>
      <c r="FU289" s="310" t="s">
        <v>181</v>
      </c>
      <c r="FV289" s="310" t="s">
        <v>110</v>
      </c>
      <c r="FW289" s="267" t="s">
        <v>143</v>
      </c>
      <c r="FX289" s="396"/>
      <c r="FY289" s="397"/>
      <c r="FZ289" s="397"/>
      <c r="GA289" s="397"/>
      <c r="GB289" s="397"/>
      <c r="GC289" s="723"/>
      <c r="GD289" s="272"/>
      <c r="GE289" s="310"/>
      <c r="GF289" s="261"/>
      <c r="GG289" s="261"/>
      <c r="GH289" s="261"/>
      <c r="GI289" s="261"/>
      <c r="GJ289" s="261"/>
      <c r="GK289" s="261"/>
      <c r="GL289" s="261"/>
      <c r="GM289" s="261"/>
      <c r="GN289" s="261"/>
      <c r="GO289" s="261"/>
      <c r="GP289" s="261"/>
      <c r="GQ289" s="261"/>
      <c r="GR289" s="261"/>
      <c r="GS289" s="261" t="s">
        <v>110</v>
      </c>
      <c r="GT289" s="261" t="s">
        <v>1517</v>
      </c>
      <c r="GU289" s="261" t="s">
        <v>181</v>
      </c>
      <c r="GV289" s="261" t="s">
        <v>110</v>
      </c>
      <c r="GW289" s="261" t="s">
        <v>351</v>
      </c>
      <c r="GX289" s="261"/>
      <c r="GY289" s="261"/>
      <c r="GZ289" s="261"/>
      <c r="HA289" s="261" t="s">
        <v>181</v>
      </c>
      <c r="HB289" s="261" t="s">
        <v>110</v>
      </c>
      <c r="HC289" s="267" t="s">
        <v>350</v>
      </c>
      <c r="HD289" s="272"/>
      <c r="HE289" s="261"/>
      <c r="HF289" s="261"/>
      <c r="HG289" s="261"/>
      <c r="HH289" s="261"/>
      <c r="HI289" s="261"/>
      <c r="HJ289" s="261" t="s">
        <v>181</v>
      </c>
      <c r="HK289" s="261" t="s">
        <v>110</v>
      </c>
      <c r="HL289" s="261" t="s">
        <v>238</v>
      </c>
      <c r="HM289" s="261" t="s">
        <v>181</v>
      </c>
      <c r="HN289" s="261" t="s">
        <v>110</v>
      </c>
      <c r="HO289" s="267" t="s">
        <v>287</v>
      </c>
      <c r="HP289" s="1063"/>
      <c r="HQ289" s="1063"/>
      <c r="HR289" s="1063"/>
      <c r="HS289" s="1063"/>
      <c r="HT289" s="1063"/>
      <c r="HU289" s="1063"/>
      <c r="HV289" s="1063"/>
      <c r="HW289" s="1063"/>
      <c r="HX289" s="1063"/>
      <c r="HY289" s="1063"/>
      <c r="HZ289" s="1063"/>
      <c r="IA289" s="1063"/>
      <c r="IB289" s="1063"/>
      <c r="IC289" s="1063"/>
      <c r="ID289" s="1063"/>
      <c r="IE289" s="1063" t="s">
        <v>1341</v>
      </c>
      <c r="IF289" s="1063"/>
      <c r="IG289" s="1063"/>
      <c r="IH289" s="1063"/>
      <c r="II289" s="1063"/>
      <c r="IJ289" s="1063"/>
      <c r="IK289" s="1063"/>
      <c r="IL289" s="1063"/>
      <c r="IM289" s="1063"/>
    </row>
    <row r="290" spans="1:247" s="274" customFormat="1" ht="14.45" customHeight="1" thickBot="1" x14ac:dyDescent="0.3">
      <c r="A290" s="257">
        <f t="shared" si="166"/>
        <v>289</v>
      </c>
      <c r="B290" s="257" t="s">
        <v>1970</v>
      </c>
      <c r="C290" s="257" t="s">
        <v>1971</v>
      </c>
      <c r="D290" s="412" t="s">
        <v>3998</v>
      </c>
      <c r="E290" s="1364" t="s">
        <v>4423</v>
      </c>
      <c r="F290" s="257">
        <v>9613550862</v>
      </c>
      <c r="G290" s="258" t="s">
        <v>96</v>
      </c>
      <c r="H290" s="258" t="s">
        <v>102</v>
      </c>
      <c r="I290" s="257" t="e">
        <v>#VALUE!</v>
      </c>
      <c r="J290" s="257"/>
      <c r="K290" s="259" t="s">
        <v>97</v>
      </c>
      <c r="L290" s="259"/>
      <c r="M290" s="262" t="s">
        <v>1391</v>
      </c>
      <c r="N290" s="262"/>
      <c r="O290" s="262"/>
      <c r="P290" s="262"/>
      <c r="Q290" s="259" t="s">
        <v>1066</v>
      </c>
      <c r="R290" s="259"/>
      <c r="S290" s="259">
        <v>2006</v>
      </c>
      <c r="T290" s="259"/>
      <c r="U290" s="261" t="s">
        <v>100</v>
      </c>
      <c r="V290" s="261"/>
      <c r="W290" s="260" t="s">
        <v>101</v>
      </c>
      <c r="X290" s="260"/>
      <c r="Y290" s="260" t="s">
        <v>634</v>
      </c>
      <c r="Z290" s="260"/>
      <c r="AA290" s="260" t="s">
        <v>300</v>
      </c>
      <c r="AB290" s="260"/>
      <c r="AC290" s="260"/>
      <c r="AD290" s="260"/>
      <c r="AE290" s="260" t="s">
        <v>1379</v>
      </c>
      <c r="AF290" s="475" t="s">
        <v>117</v>
      </c>
      <c r="AG290" s="475" t="s">
        <v>1918</v>
      </c>
      <c r="AH290" s="259" t="s">
        <v>119</v>
      </c>
      <c r="AI290" s="257" t="s">
        <v>98</v>
      </c>
      <c r="AJ290" s="264" t="s">
        <v>1324</v>
      </c>
      <c r="AK290" s="1141">
        <v>45462</v>
      </c>
      <c r="AL290" s="261" t="s">
        <v>102</v>
      </c>
      <c r="AM290" s="310" t="s">
        <v>102</v>
      </c>
      <c r="AN290" s="262" t="s">
        <v>98</v>
      </c>
      <c r="AO290" s="259" t="s">
        <v>504</v>
      </c>
      <c r="AP290" s="264" t="s">
        <v>1316</v>
      </c>
      <c r="AQ290" s="265" t="s">
        <v>515</v>
      </c>
      <c r="AR290" s="266" t="s">
        <v>515</v>
      </c>
      <c r="AS290" s="259" t="s">
        <v>107</v>
      </c>
      <c r="AT290" s="475" t="s">
        <v>102</v>
      </c>
      <c r="AU290" s="261" t="s">
        <v>311</v>
      </c>
      <c r="AV290" s="993" t="s">
        <v>12</v>
      </c>
      <c r="AW290" s="475" t="s">
        <v>1364</v>
      </c>
      <c r="AX290" s="1000" t="s">
        <v>1133</v>
      </c>
      <c r="AY290" s="475" t="s">
        <v>12</v>
      </c>
      <c r="AZ290" s="257" t="s">
        <v>177</v>
      </c>
      <c r="BA290" s="749" t="s">
        <v>1365</v>
      </c>
      <c r="BB290" s="1211" t="s">
        <v>372</v>
      </c>
      <c r="BC290" s="1211" t="s">
        <v>1924</v>
      </c>
      <c r="BD290" s="267" t="s">
        <v>1110</v>
      </c>
      <c r="BE290" s="268">
        <v>2</v>
      </c>
      <c r="BF290" s="269">
        <v>2</v>
      </c>
      <c r="BG290" s="268">
        <f t="shared" si="123"/>
        <v>0</v>
      </c>
      <c r="BH290" s="275">
        <v>7.5</v>
      </c>
      <c r="BI290" s="275">
        <v>7.5</v>
      </c>
      <c r="BJ290" s="1190">
        <v>4.5</v>
      </c>
      <c r="BK290" s="269">
        <v>4.5</v>
      </c>
      <c r="BL290" s="270">
        <f t="shared" si="120"/>
        <v>14</v>
      </c>
      <c r="BM290" s="270">
        <f t="shared" si="121"/>
        <v>14</v>
      </c>
      <c r="BN290" s="269">
        <f>14-BM290</f>
        <v>0</v>
      </c>
      <c r="BO290" s="477" t="s">
        <v>97</v>
      </c>
      <c r="BP290" s="475" t="s">
        <v>102</v>
      </c>
      <c r="BQ290" s="475" t="s">
        <v>97</v>
      </c>
      <c r="BR290" s="475" t="s">
        <v>102</v>
      </c>
      <c r="BS290" s="475" t="s">
        <v>97</v>
      </c>
      <c r="BT290" s="475" t="s">
        <v>102</v>
      </c>
      <c r="BU290" s="475" t="s">
        <v>97</v>
      </c>
      <c r="BV290" s="475" t="s">
        <v>102</v>
      </c>
      <c r="BW290" s="475" t="s">
        <v>97</v>
      </c>
      <c r="BX290" s="475" t="s">
        <v>102</v>
      </c>
      <c r="BY290" s="475" t="s">
        <v>97</v>
      </c>
      <c r="BZ290" s="475" t="s">
        <v>102</v>
      </c>
      <c r="CA290" s="476" t="s">
        <v>97</v>
      </c>
      <c r="CB290" s="476" t="s">
        <v>102</v>
      </c>
      <c r="CC290" s="476" t="s">
        <v>97</v>
      </c>
      <c r="CD290" s="476" t="s">
        <v>102</v>
      </c>
      <c r="CE290" s="476" t="s">
        <v>97</v>
      </c>
      <c r="CF290" s="476" t="s">
        <v>102</v>
      </c>
      <c r="CG290" s="476" t="s">
        <v>97</v>
      </c>
      <c r="CH290" s="476" t="s">
        <v>102</v>
      </c>
      <c r="CI290" s="476" t="s">
        <v>97</v>
      </c>
      <c r="CJ290" s="476" t="s">
        <v>102</v>
      </c>
      <c r="CK290" s="476" t="s">
        <v>97</v>
      </c>
      <c r="CL290" s="476" t="s">
        <v>102</v>
      </c>
      <c r="CM290" s="476" t="s">
        <v>97</v>
      </c>
      <c r="CN290" s="476" t="s">
        <v>102</v>
      </c>
      <c r="CO290" s="476" t="s">
        <v>97</v>
      </c>
      <c r="CP290" s="476" t="s">
        <v>102</v>
      </c>
      <c r="CQ290" s="257" t="s">
        <v>97</v>
      </c>
      <c r="CR290" s="257" t="s">
        <v>102</v>
      </c>
      <c r="CS290" s="257" t="s">
        <v>97</v>
      </c>
      <c r="CT290" s="257" t="s">
        <v>102</v>
      </c>
      <c r="CU290" s="257" t="s">
        <v>97</v>
      </c>
      <c r="CV290" s="257" t="s">
        <v>102</v>
      </c>
      <c r="CW290" s="257" t="s">
        <v>97</v>
      </c>
      <c r="CX290" s="257" t="s">
        <v>102</v>
      </c>
      <c r="CY290" s="257" t="s">
        <v>97</v>
      </c>
      <c r="CZ290" s="257" t="s">
        <v>102</v>
      </c>
      <c r="DA290" s="257" t="s">
        <v>97</v>
      </c>
      <c r="DB290" s="257" t="s">
        <v>102</v>
      </c>
      <c r="DC290" s="257" t="s">
        <v>97</v>
      </c>
      <c r="DD290" s="257" t="s">
        <v>102</v>
      </c>
      <c r="DE290" s="257" t="s">
        <v>97</v>
      </c>
      <c r="DF290" s="257" t="s">
        <v>102</v>
      </c>
      <c r="DG290" s="257" t="s">
        <v>97</v>
      </c>
      <c r="DH290" s="257" t="s">
        <v>102</v>
      </c>
      <c r="DI290" s="257" t="s">
        <v>97</v>
      </c>
      <c r="DJ290" s="257" t="s">
        <v>102</v>
      </c>
      <c r="DK290" s="257" t="s">
        <v>97</v>
      </c>
      <c r="DL290" s="257" t="s">
        <v>102</v>
      </c>
      <c r="DM290" s="257" t="s">
        <v>97</v>
      </c>
      <c r="DN290" s="257" t="s">
        <v>102</v>
      </c>
      <c r="DO290" s="257" t="s">
        <v>97</v>
      </c>
      <c r="DP290" s="257" t="s">
        <v>102</v>
      </c>
      <c r="DQ290" s="257" t="s">
        <v>97</v>
      </c>
      <c r="DR290" s="257" t="s">
        <v>102</v>
      </c>
      <c r="DS290" s="257" t="s">
        <v>97</v>
      </c>
      <c r="DT290" s="257" t="s">
        <v>102</v>
      </c>
      <c r="DU290" s="257" t="s">
        <v>97</v>
      </c>
      <c r="DV290" s="257" t="s">
        <v>102</v>
      </c>
      <c r="DW290" s="257" t="s">
        <v>97</v>
      </c>
      <c r="DX290" s="257" t="s">
        <v>102</v>
      </c>
      <c r="DY290" s="261" t="s">
        <v>97</v>
      </c>
      <c r="DZ290" s="261" t="s">
        <v>102</v>
      </c>
      <c r="EA290" s="261" t="s">
        <v>97</v>
      </c>
      <c r="EB290" s="261" t="s">
        <v>102</v>
      </c>
      <c r="EC290" s="261" t="s">
        <v>97</v>
      </c>
      <c r="ED290" s="261" t="s">
        <v>102</v>
      </c>
      <c r="EE290" s="257" t="s">
        <v>97</v>
      </c>
      <c r="EF290" s="257" t="s">
        <v>102</v>
      </c>
      <c r="EG290" s="257" t="s">
        <v>97</v>
      </c>
      <c r="EH290" s="257" t="s">
        <v>102</v>
      </c>
      <c r="EI290" s="261" t="s">
        <v>97</v>
      </c>
      <c r="EJ290" s="261" t="s">
        <v>102</v>
      </c>
      <c r="EK290" s="261" t="s">
        <v>97</v>
      </c>
      <c r="EL290" s="261" t="s">
        <v>102</v>
      </c>
      <c r="EM290" s="257" t="s">
        <v>97</v>
      </c>
      <c r="EN290" s="257" t="s">
        <v>102</v>
      </c>
      <c r="EO290" s="257" t="s">
        <v>97</v>
      </c>
      <c r="EP290" s="257" t="s">
        <v>102</v>
      </c>
      <c r="EQ290" s="261" t="s">
        <v>110</v>
      </c>
      <c r="ER290" s="261" t="s">
        <v>143</v>
      </c>
      <c r="ES290" s="261" t="s">
        <v>97</v>
      </c>
      <c r="ET290" s="330" t="s">
        <v>102</v>
      </c>
      <c r="EU290" s="330" t="s">
        <v>110</v>
      </c>
      <c r="EV290" s="330" t="s">
        <v>143</v>
      </c>
      <c r="EW290" s="261"/>
      <c r="EX290" s="261"/>
      <c r="EY290" s="261"/>
      <c r="EZ290" s="261"/>
      <c r="FA290" s="261"/>
      <c r="FB290" s="267"/>
      <c r="FC290" s="306"/>
      <c r="FD290" s="299"/>
      <c r="FE290" s="299"/>
      <c r="FF290" s="299"/>
      <c r="FG290" s="299"/>
      <c r="FH290" s="299"/>
      <c r="FI290" s="272" t="s">
        <v>181</v>
      </c>
      <c r="FJ290" s="261" t="s">
        <v>143</v>
      </c>
      <c r="FK290" s="261" t="s">
        <v>110</v>
      </c>
      <c r="FL290" s="261"/>
      <c r="FM290" s="261"/>
      <c r="FN290" s="261"/>
      <c r="FO290" s="261"/>
      <c r="FP290" s="267"/>
      <c r="FQ290" s="267"/>
      <c r="FR290" s="395" t="s">
        <v>181</v>
      </c>
      <c r="FS290" s="288" t="s">
        <v>110</v>
      </c>
      <c r="FT290" s="289" t="s">
        <v>287</v>
      </c>
      <c r="FU290" s="310" t="s">
        <v>181</v>
      </c>
      <c r="FV290" s="310" t="s">
        <v>110</v>
      </c>
      <c r="FW290" s="267" t="s">
        <v>314</v>
      </c>
      <c r="FX290" s="395"/>
      <c r="FY290" s="288"/>
      <c r="FZ290" s="288"/>
      <c r="GA290" s="288"/>
      <c r="GB290" s="288"/>
      <c r="GC290" s="344"/>
      <c r="GD290" s="272"/>
      <c r="GE290" s="310"/>
      <c r="GF290" s="261"/>
      <c r="GG290" s="261"/>
      <c r="GH290" s="261"/>
      <c r="GI290" s="261"/>
      <c r="GJ290" s="261"/>
      <c r="GK290" s="261"/>
      <c r="GL290" s="261"/>
      <c r="GM290" s="261"/>
      <c r="GN290" s="261"/>
      <c r="GO290" s="261"/>
      <c r="GP290" s="261"/>
      <c r="GQ290" s="261"/>
      <c r="GR290" s="261"/>
      <c r="GS290" s="261" t="s">
        <v>110</v>
      </c>
      <c r="GT290" s="261" t="s">
        <v>1517</v>
      </c>
      <c r="GU290" s="261"/>
      <c r="GV290" s="261"/>
      <c r="GW290" s="261"/>
      <c r="GX290" s="261" t="s">
        <v>181</v>
      </c>
      <c r="GY290" s="261" t="s">
        <v>110</v>
      </c>
      <c r="GZ290" s="261" t="s">
        <v>287</v>
      </c>
      <c r="HA290" s="261" t="s">
        <v>181</v>
      </c>
      <c r="HB290" s="261" t="s">
        <v>110</v>
      </c>
      <c r="HC290" s="267" t="s">
        <v>287</v>
      </c>
      <c r="HD290" s="272"/>
      <c r="HE290" s="261"/>
      <c r="HF290" s="261"/>
      <c r="HG290" s="261" t="s">
        <v>181</v>
      </c>
      <c r="HH290" s="261" t="s">
        <v>110</v>
      </c>
      <c r="HI290" s="261" t="s">
        <v>287</v>
      </c>
      <c r="HJ290" s="261" t="s">
        <v>181</v>
      </c>
      <c r="HK290" s="261" t="s">
        <v>110</v>
      </c>
      <c r="HL290" s="261" t="s">
        <v>287</v>
      </c>
      <c r="HM290" s="261"/>
      <c r="HN290" s="261"/>
      <c r="HO290" s="267"/>
      <c r="HP290" s="1063"/>
      <c r="HQ290" s="1063"/>
      <c r="HR290" s="1063"/>
      <c r="HS290" s="1063"/>
      <c r="HT290" s="1063"/>
      <c r="HU290" s="1063"/>
      <c r="HV290" s="1063"/>
      <c r="HW290" s="1063"/>
      <c r="HX290" s="1063"/>
      <c r="HY290" s="1063"/>
      <c r="HZ290" s="1063"/>
      <c r="IA290" s="1063"/>
      <c r="IB290" s="1063"/>
      <c r="IC290" s="1063"/>
      <c r="ID290" s="1063"/>
      <c r="IE290" s="1063" t="s">
        <v>1341</v>
      </c>
      <c r="IF290" s="1063"/>
      <c r="IG290" s="1063"/>
      <c r="IH290" s="1063"/>
      <c r="II290" s="1063"/>
      <c r="IJ290" s="1063"/>
      <c r="IK290" s="1063"/>
      <c r="IL290" s="1063"/>
      <c r="IM290" s="1063"/>
    </row>
    <row r="291" spans="1:247" s="274" customFormat="1" ht="14.45" customHeight="1" thickBot="1" x14ac:dyDescent="0.3">
      <c r="A291" s="257">
        <f t="shared" si="166"/>
        <v>290</v>
      </c>
      <c r="B291" s="257" t="s">
        <v>1974</v>
      </c>
      <c r="C291" s="257" t="s">
        <v>1975</v>
      </c>
      <c r="D291" s="412" t="s">
        <v>3999</v>
      </c>
      <c r="E291" s="1364" t="s">
        <v>4424</v>
      </c>
      <c r="F291" s="257">
        <v>9613147800</v>
      </c>
      <c r="G291" s="258" t="s">
        <v>96</v>
      </c>
      <c r="H291" s="1137">
        <v>24824</v>
      </c>
      <c r="I291" s="257">
        <v>57</v>
      </c>
      <c r="J291" s="257"/>
      <c r="K291" s="259" t="s">
        <v>97</v>
      </c>
      <c r="L291" s="259"/>
      <c r="M291" s="262" t="s">
        <v>1391</v>
      </c>
      <c r="N291" s="262"/>
      <c r="O291" s="262"/>
      <c r="P291" s="262"/>
      <c r="Q291" s="259" t="s">
        <v>282</v>
      </c>
      <c r="R291" s="259"/>
      <c r="S291" s="259">
        <v>2002</v>
      </c>
      <c r="T291" s="259"/>
      <c r="U291" s="261" t="s">
        <v>100</v>
      </c>
      <c r="V291" s="261"/>
      <c r="W291" s="260" t="s">
        <v>101</v>
      </c>
      <c r="X291" s="260"/>
      <c r="Y291" s="260" t="s">
        <v>102</v>
      </c>
      <c r="Z291" s="260"/>
      <c r="AA291" s="260" t="s">
        <v>300</v>
      </c>
      <c r="AB291" s="260"/>
      <c r="AC291" s="260"/>
      <c r="AD291" s="260"/>
      <c r="AE291" s="260" t="s">
        <v>1978</v>
      </c>
      <c r="AF291" s="475" t="s">
        <v>117</v>
      </c>
      <c r="AG291" s="475" t="s">
        <v>1918</v>
      </c>
      <c r="AH291" s="259" t="s">
        <v>119</v>
      </c>
      <c r="AI291" s="257" t="s">
        <v>98</v>
      </c>
      <c r="AJ291" s="264" t="s">
        <v>1979</v>
      </c>
      <c r="AK291" s="1141">
        <v>45462</v>
      </c>
      <c r="AL291" s="261" t="s">
        <v>102</v>
      </c>
      <c r="AM291" s="310" t="s">
        <v>102</v>
      </c>
      <c r="AN291" s="262" t="s">
        <v>98</v>
      </c>
      <c r="AO291" s="259" t="s">
        <v>106</v>
      </c>
      <c r="AP291" s="264" t="s">
        <v>1316</v>
      </c>
      <c r="AQ291" s="265" t="s">
        <v>515</v>
      </c>
      <c r="AR291" s="266" t="s">
        <v>515</v>
      </c>
      <c r="AS291" s="259" t="s">
        <v>107</v>
      </c>
      <c r="AT291" s="475" t="s">
        <v>102</v>
      </c>
      <c r="AU291" s="261" t="s">
        <v>311</v>
      </c>
      <c r="AV291" s="993" t="s">
        <v>12</v>
      </c>
      <c r="AW291" s="475" t="s">
        <v>1364</v>
      </c>
      <c r="AX291" s="1000" t="s">
        <v>1133</v>
      </c>
      <c r="AY291" s="475" t="s">
        <v>12</v>
      </c>
      <c r="AZ291" s="1370" t="s">
        <v>4565</v>
      </c>
      <c r="BA291" s="257" t="s">
        <v>102</v>
      </c>
      <c r="BB291" s="327" t="s">
        <v>102</v>
      </c>
      <c r="BC291" s="327"/>
      <c r="BD291" s="943" t="s">
        <v>1980</v>
      </c>
      <c r="BE291" s="268">
        <v>3</v>
      </c>
      <c r="BF291" s="275">
        <v>2</v>
      </c>
      <c r="BG291" s="268">
        <f t="shared" si="123"/>
        <v>1</v>
      </c>
      <c r="BH291" s="275">
        <v>0</v>
      </c>
      <c r="BI291" s="275">
        <v>0</v>
      </c>
      <c r="BJ291" s="1191">
        <v>0</v>
      </c>
      <c r="BK291" s="269">
        <v>0</v>
      </c>
      <c r="BL291" s="270">
        <f t="shared" si="120"/>
        <v>3</v>
      </c>
      <c r="BM291" s="270">
        <f t="shared" si="121"/>
        <v>2</v>
      </c>
      <c r="BN291" s="270">
        <f>15-BM291</f>
        <v>13</v>
      </c>
      <c r="BO291" s="477" t="s">
        <v>97</v>
      </c>
      <c r="BP291" s="475" t="s">
        <v>102</v>
      </c>
      <c r="BQ291" s="475" t="s">
        <v>97</v>
      </c>
      <c r="BR291" s="475" t="s">
        <v>102</v>
      </c>
      <c r="BS291" s="475" t="s">
        <v>97</v>
      </c>
      <c r="BT291" s="475" t="s">
        <v>102</v>
      </c>
      <c r="BU291" s="475" t="s">
        <v>97</v>
      </c>
      <c r="BV291" s="475" t="s">
        <v>102</v>
      </c>
      <c r="BW291" s="475" t="s">
        <v>97</v>
      </c>
      <c r="BX291" s="475" t="s">
        <v>102</v>
      </c>
      <c r="BY291" s="475" t="s">
        <v>97</v>
      </c>
      <c r="BZ291" s="475" t="s">
        <v>102</v>
      </c>
      <c r="CA291" s="476" t="s">
        <v>97</v>
      </c>
      <c r="CB291" s="476" t="s">
        <v>102</v>
      </c>
      <c r="CC291" s="476" t="s">
        <v>97</v>
      </c>
      <c r="CD291" s="476" t="s">
        <v>102</v>
      </c>
      <c r="CE291" s="476" t="s">
        <v>97</v>
      </c>
      <c r="CF291" s="476" t="s">
        <v>102</v>
      </c>
      <c r="CG291" s="476" t="s">
        <v>97</v>
      </c>
      <c r="CH291" s="476" t="s">
        <v>102</v>
      </c>
      <c r="CI291" s="476" t="s">
        <v>97</v>
      </c>
      <c r="CJ291" s="476" t="s">
        <v>102</v>
      </c>
      <c r="CK291" s="476" t="s">
        <v>97</v>
      </c>
      <c r="CL291" s="476" t="s">
        <v>102</v>
      </c>
      <c r="CM291" s="476" t="s">
        <v>97</v>
      </c>
      <c r="CN291" s="476" t="s">
        <v>102</v>
      </c>
      <c r="CO291" s="476" t="s">
        <v>97</v>
      </c>
      <c r="CP291" s="476" t="s">
        <v>102</v>
      </c>
      <c r="CQ291" s="257" t="s">
        <v>97</v>
      </c>
      <c r="CR291" s="257" t="s">
        <v>102</v>
      </c>
      <c r="CS291" s="257" t="s">
        <v>97</v>
      </c>
      <c r="CT291" s="257" t="s">
        <v>102</v>
      </c>
      <c r="CU291" s="257" t="s">
        <v>97</v>
      </c>
      <c r="CV291" s="257" t="s">
        <v>102</v>
      </c>
      <c r="CW291" s="257" t="s">
        <v>97</v>
      </c>
      <c r="CX291" s="257" t="s">
        <v>102</v>
      </c>
      <c r="CY291" s="257" t="s">
        <v>97</v>
      </c>
      <c r="CZ291" s="257" t="s">
        <v>102</v>
      </c>
      <c r="DA291" s="257" t="s">
        <v>97</v>
      </c>
      <c r="DB291" s="257" t="s">
        <v>102</v>
      </c>
      <c r="DC291" s="257" t="s">
        <v>97</v>
      </c>
      <c r="DD291" s="257" t="s">
        <v>102</v>
      </c>
      <c r="DE291" s="257" t="s">
        <v>97</v>
      </c>
      <c r="DF291" s="257" t="s">
        <v>102</v>
      </c>
      <c r="DG291" s="257" t="s">
        <v>97</v>
      </c>
      <c r="DH291" s="257" t="s">
        <v>102</v>
      </c>
      <c r="DI291" s="257" t="s">
        <v>97</v>
      </c>
      <c r="DJ291" s="257" t="s">
        <v>102</v>
      </c>
      <c r="DK291" s="257" t="s">
        <v>97</v>
      </c>
      <c r="DL291" s="257" t="s">
        <v>102</v>
      </c>
      <c r="DM291" s="257" t="s">
        <v>97</v>
      </c>
      <c r="DN291" s="257" t="s">
        <v>102</v>
      </c>
      <c r="DO291" s="257" t="s">
        <v>97</v>
      </c>
      <c r="DP291" s="257" t="s">
        <v>102</v>
      </c>
      <c r="DQ291" s="257" t="s">
        <v>97</v>
      </c>
      <c r="DR291" s="257" t="s">
        <v>102</v>
      </c>
      <c r="DS291" s="257" t="s">
        <v>97</v>
      </c>
      <c r="DT291" s="257" t="s">
        <v>102</v>
      </c>
      <c r="DU291" s="257" t="s">
        <v>97</v>
      </c>
      <c r="DV291" s="257" t="s">
        <v>102</v>
      </c>
      <c r="DW291" s="257" t="s">
        <v>97</v>
      </c>
      <c r="DX291" s="257" t="s">
        <v>102</v>
      </c>
      <c r="DY291" s="261" t="s">
        <v>97</v>
      </c>
      <c r="DZ291" s="261" t="s">
        <v>102</v>
      </c>
      <c r="EA291" s="261" t="s">
        <v>97</v>
      </c>
      <c r="EB291" s="261" t="s">
        <v>102</v>
      </c>
      <c r="EC291" s="261" t="s">
        <v>97</v>
      </c>
      <c r="ED291" s="261" t="s">
        <v>102</v>
      </c>
      <c r="EE291" s="257" t="s">
        <v>97</v>
      </c>
      <c r="EF291" s="257" t="s">
        <v>102</v>
      </c>
      <c r="EG291" s="257" t="s">
        <v>97</v>
      </c>
      <c r="EH291" s="257" t="s">
        <v>102</v>
      </c>
      <c r="EI291" s="261" t="s">
        <v>97</v>
      </c>
      <c r="EJ291" s="261" t="s">
        <v>102</v>
      </c>
      <c r="EK291" s="261" t="s">
        <v>97</v>
      </c>
      <c r="EL291" s="261" t="s">
        <v>102</v>
      </c>
      <c r="EM291" s="257" t="s">
        <v>97</v>
      </c>
      <c r="EN291" s="257" t="s">
        <v>102</v>
      </c>
      <c r="EO291" s="257" t="s">
        <v>97</v>
      </c>
      <c r="EP291" s="257" t="s">
        <v>102</v>
      </c>
      <c r="EQ291" s="261" t="s">
        <v>97</v>
      </c>
      <c r="ER291" s="261" t="s">
        <v>102</v>
      </c>
      <c r="ES291" s="267" t="s">
        <v>110</v>
      </c>
      <c r="ET291" s="267" t="s">
        <v>351</v>
      </c>
      <c r="EU291" s="261" t="s">
        <v>97</v>
      </c>
      <c r="EV291" s="261" t="s">
        <v>102</v>
      </c>
      <c r="EW291" s="310"/>
      <c r="EX291" s="261"/>
      <c r="EY291" s="261"/>
      <c r="EZ291" s="261"/>
      <c r="FA291" s="261"/>
      <c r="FB291" s="267"/>
      <c r="FC291" s="261" t="s">
        <v>110</v>
      </c>
      <c r="FD291" s="261" t="s">
        <v>314</v>
      </c>
      <c r="FE291" s="261" t="s">
        <v>97</v>
      </c>
      <c r="FF291" s="261" t="s">
        <v>102</v>
      </c>
      <c r="FG291" s="261" t="s">
        <v>97</v>
      </c>
      <c r="FH291" s="261" t="s">
        <v>102</v>
      </c>
      <c r="FI291" s="310"/>
      <c r="FJ291" s="261"/>
      <c r="FK291" s="261"/>
      <c r="FL291" s="261"/>
      <c r="FM291" s="261"/>
      <c r="FN291" s="261"/>
      <c r="FO291" s="261"/>
      <c r="FP291" s="267"/>
      <c r="FQ291" s="273"/>
      <c r="FR291" s="338"/>
      <c r="FS291" s="338"/>
      <c r="FT291" s="338"/>
      <c r="FU291" s="310"/>
      <c r="FV291" s="310"/>
      <c r="FW291" s="261"/>
      <c r="FX291" s="338"/>
      <c r="FY291" s="338"/>
      <c r="FZ291" s="338"/>
      <c r="GA291" s="338"/>
      <c r="GB291" s="338"/>
      <c r="GC291" s="691"/>
      <c r="GD291" s="272" t="s">
        <v>97</v>
      </c>
      <c r="GE291" s="310"/>
      <c r="GF291" s="261"/>
      <c r="GG291" s="261"/>
      <c r="GH291" s="261"/>
      <c r="GI291" s="261"/>
      <c r="GJ291" s="261" t="s">
        <v>97</v>
      </c>
      <c r="GK291" s="261" t="s">
        <v>102</v>
      </c>
      <c r="GL291" s="261" t="s">
        <v>97</v>
      </c>
      <c r="GM291" s="261" t="s">
        <v>102</v>
      </c>
      <c r="GN291" s="261" t="s">
        <v>110</v>
      </c>
      <c r="GO291" s="261" t="s">
        <v>102</v>
      </c>
      <c r="GP291" s="261"/>
      <c r="GQ291" s="261"/>
      <c r="GR291" s="261"/>
      <c r="GS291" s="261"/>
      <c r="GT291" s="261" t="s">
        <v>339</v>
      </c>
      <c r="GU291" s="261"/>
      <c r="GV291" s="261"/>
      <c r="GW291" s="261"/>
      <c r="GX291" s="261"/>
      <c r="GY291" s="261"/>
      <c r="GZ291" s="261"/>
      <c r="HA291" s="261"/>
      <c r="HB291" s="261"/>
      <c r="HC291" s="267"/>
      <c r="HD291" s="272"/>
      <c r="HE291" s="261"/>
      <c r="HF291" s="261"/>
      <c r="HG291" s="261"/>
      <c r="HH291" s="261"/>
      <c r="HI291" s="261"/>
      <c r="HJ291" s="261"/>
      <c r="HK291" s="261"/>
      <c r="HL291" s="261"/>
      <c r="HM291" s="261"/>
      <c r="HN291" s="261"/>
      <c r="HO291" s="267"/>
      <c r="HP291" s="1063"/>
      <c r="HQ291" s="1063"/>
      <c r="HR291" s="1063"/>
      <c r="HS291" s="1063"/>
      <c r="HT291" s="1063"/>
      <c r="HU291" s="1063"/>
      <c r="HV291" s="1063"/>
      <c r="HW291" s="1063"/>
      <c r="HX291" s="1063"/>
      <c r="HY291" s="1063"/>
      <c r="HZ291" s="1063"/>
      <c r="IA291" s="1063"/>
      <c r="IB291" s="1063"/>
      <c r="IC291" s="1063"/>
      <c r="ID291" s="1063"/>
      <c r="IE291" s="1063"/>
      <c r="IF291" s="1063"/>
      <c r="IG291" s="1063"/>
      <c r="IH291" s="1063"/>
      <c r="II291" s="1063"/>
      <c r="IJ291" s="1063"/>
      <c r="IK291" s="1063"/>
      <c r="IL291" s="1063"/>
      <c r="IM291" s="1063"/>
    </row>
    <row r="292" spans="1:247" s="274" customFormat="1" ht="14.45" customHeight="1" thickBot="1" x14ac:dyDescent="0.3">
      <c r="A292" s="257">
        <f t="shared" si="166"/>
        <v>291</v>
      </c>
      <c r="B292" s="257" t="s">
        <v>1976</v>
      </c>
      <c r="C292" s="257" t="s">
        <v>1977</v>
      </c>
      <c r="D292" s="412" t="s">
        <v>4000</v>
      </c>
      <c r="E292" s="1364" t="s">
        <v>4425</v>
      </c>
      <c r="F292" s="257">
        <v>9613850785</v>
      </c>
      <c r="G292" s="258" t="s">
        <v>147</v>
      </c>
      <c r="H292" s="1137">
        <v>23043</v>
      </c>
      <c r="I292" s="257">
        <v>61</v>
      </c>
      <c r="J292" s="257"/>
      <c r="K292" s="259" t="s">
        <v>489</v>
      </c>
      <c r="L292" s="259"/>
      <c r="M292" s="262" t="s">
        <v>1391</v>
      </c>
      <c r="N292" s="262"/>
      <c r="O292" s="262"/>
      <c r="P292" s="262"/>
      <c r="Q292" s="259" t="s">
        <v>756</v>
      </c>
      <c r="R292" s="259"/>
      <c r="S292" s="259">
        <v>1984</v>
      </c>
      <c r="T292" s="259"/>
      <c r="U292" s="261" t="s">
        <v>1983</v>
      </c>
      <c r="V292" s="261"/>
      <c r="W292" s="260" t="s">
        <v>511</v>
      </c>
      <c r="X292" s="260"/>
      <c r="Y292" s="260" t="s">
        <v>102</v>
      </c>
      <c r="Z292" s="260"/>
      <c r="AA292" s="260" t="s">
        <v>1984</v>
      </c>
      <c r="AB292" s="260"/>
      <c r="AC292" s="260"/>
      <c r="AD292" s="260"/>
      <c r="AE292" s="260" t="s">
        <v>1360</v>
      </c>
      <c r="AF292" s="475" t="s">
        <v>117</v>
      </c>
      <c r="AG292" s="475" t="s">
        <v>1918</v>
      </c>
      <c r="AH292" s="259" t="s">
        <v>119</v>
      </c>
      <c r="AI292" s="257" t="s">
        <v>98</v>
      </c>
      <c r="AJ292" s="264" t="s">
        <v>1454</v>
      </c>
      <c r="AK292" s="1141">
        <v>45428</v>
      </c>
      <c r="AL292" s="261" t="s">
        <v>102</v>
      </c>
      <c r="AM292" s="310" t="s">
        <v>102</v>
      </c>
      <c r="AN292" s="262" t="s">
        <v>98</v>
      </c>
      <c r="AO292" s="259" t="s">
        <v>122</v>
      </c>
      <c r="AP292" s="264" t="s">
        <v>1316</v>
      </c>
      <c r="AQ292" s="265" t="s">
        <v>515</v>
      </c>
      <c r="AR292" s="266" t="s">
        <v>515</v>
      </c>
      <c r="AS292" s="259" t="s">
        <v>107</v>
      </c>
      <c r="AT292" s="475" t="s">
        <v>102</v>
      </c>
      <c r="AU292" s="261" t="s">
        <v>311</v>
      </c>
      <c r="AV292" s="993" t="s">
        <v>12</v>
      </c>
      <c r="AW292" s="475" t="s">
        <v>1364</v>
      </c>
      <c r="AX292" s="1000" t="s">
        <v>1133</v>
      </c>
      <c r="AY292" s="257" t="s">
        <v>1133</v>
      </c>
      <c r="AZ292" s="257" t="s">
        <v>177</v>
      </c>
      <c r="BA292" s="749" t="s">
        <v>1365</v>
      </c>
      <c r="BB292" s="1211" t="s">
        <v>372</v>
      </c>
      <c r="BC292" s="1211" t="s">
        <v>1924</v>
      </c>
      <c r="BD292" s="267" t="s">
        <v>1110</v>
      </c>
      <c r="BE292" s="268">
        <v>3</v>
      </c>
      <c r="BF292" s="275">
        <v>3</v>
      </c>
      <c r="BG292" s="268">
        <f t="shared" si="123"/>
        <v>0</v>
      </c>
      <c r="BH292" s="269">
        <v>7.5</v>
      </c>
      <c r="BI292" s="269">
        <v>7.5</v>
      </c>
      <c r="BJ292" s="269">
        <v>4.5</v>
      </c>
      <c r="BK292" s="1192">
        <v>4.5</v>
      </c>
      <c r="BL292" s="284">
        <f t="shared" si="120"/>
        <v>15</v>
      </c>
      <c r="BM292" s="283">
        <f t="shared" si="121"/>
        <v>15</v>
      </c>
      <c r="BN292" s="284">
        <f>15-BM292</f>
        <v>0</v>
      </c>
      <c r="BO292" s="475" t="s">
        <v>97</v>
      </c>
      <c r="BP292" s="475" t="s">
        <v>102</v>
      </c>
      <c r="BQ292" s="475" t="s">
        <v>97</v>
      </c>
      <c r="BR292" s="475" t="s">
        <v>102</v>
      </c>
      <c r="BS292" s="475" t="s">
        <v>97</v>
      </c>
      <c r="BT292" s="475" t="s">
        <v>102</v>
      </c>
      <c r="BU292" s="475" t="s">
        <v>97</v>
      </c>
      <c r="BV292" s="475" t="s">
        <v>102</v>
      </c>
      <c r="BW292" s="475" t="s">
        <v>97</v>
      </c>
      <c r="BX292" s="475" t="s">
        <v>102</v>
      </c>
      <c r="BY292" s="475" t="s">
        <v>97</v>
      </c>
      <c r="BZ292" s="475" t="s">
        <v>102</v>
      </c>
      <c r="CA292" s="476" t="s">
        <v>97</v>
      </c>
      <c r="CB292" s="476" t="s">
        <v>102</v>
      </c>
      <c r="CC292" s="476" t="s">
        <v>97</v>
      </c>
      <c r="CD292" s="476" t="s">
        <v>102</v>
      </c>
      <c r="CE292" s="476" t="s">
        <v>97</v>
      </c>
      <c r="CF292" s="476" t="s">
        <v>102</v>
      </c>
      <c r="CG292" s="476" t="s">
        <v>97</v>
      </c>
      <c r="CH292" s="476" t="s">
        <v>102</v>
      </c>
      <c r="CI292" s="476" t="s">
        <v>97</v>
      </c>
      <c r="CJ292" s="476" t="s">
        <v>102</v>
      </c>
      <c r="CK292" s="476" t="s">
        <v>97</v>
      </c>
      <c r="CL292" s="476" t="s">
        <v>102</v>
      </c>
      <c r="CM292" s="476" t="s">
        <v>97</v>
      </c>
      <c r="CN292" s="476" t="s">
        <v>102</v>
      </c>
      <c r="CO292" s="476" t="s">
        <v>97</v>
      </c>
      <c r="CP292" s="476" t="s">
        <v>102</v>
      </c>
      <c r="CQ292" s="257" t="s">
        <v>97</v>
      </c>
      <c r="CR292" s="257" t="s">
        <v>102</v>
      </c>
      <c r="CS292" s="257" t="s">
        <v>97</v>
      </c>
      <c r="CT292" s="257" t="s">
        <v>102</v>
      </c>
      <c r="CU292" s="257" t="s">
        <v>97</v>
      </c>
      <c r="CV292" s="257" t="s">
        <v>102</v>
      </c>
      <c r="CW292" s="257" t="s">
        <v>97</v>
      </c>
      <c r="CX292" s="257" t="s">
        <v>102</v>
      </c>
      <c r="CY292" s="257" t="s">
        <v>97</v>
      </c>
      <c r="CZ292" s="257" t="s">
        <v>102</v>
      </c>
      <c r="DA292" s="257" t="s">
        <v>97</v>
      </c>
      <c r="DB292" s="257" t="s">
        <v>102</v>
      </c>
      <c r="DC292" s="257" t="s">
        <v>97</v>
      </c>
      <c r="DD292" s="257" t="s">
        <v>102</v>
      </c>
      <c r="DE292" s="257" t="s">
        <v>97</v>
      </c>
      <c r="DF292" s="257" t="s">
        <v>102</v>
      </c>
      <c r="DG292" s="257" t="s">
        <v>97</v>
      </c>
      <c r="DH292" s="257" t="s">
        <v>102</v>
      </c>
      <c r="DI292" s="257" t="s">
        <v>97</v>
      </c>
      <c r="DJ292" s="257" t="s">
        <v>102</v>
      </c>
      <c r="DK292" s="257" t="s">
        <v>97</v>
      </c>
      <c r="DL292" s="257" t="s">
        <v>102</v>
      </c>
      <c r="DM292" s="257" t="s">
        <v>97</v>
      </c>
      <c r="DN292" s="257" t="s">
        <v>102</v>
      </c>
      <c r="DO292" s="257" t="s">
        <v>97</v>
      </c>
      <c r="DP292" s="257" t="s">
        <v>102</v>
      </c>
      <c r="DQ292" s="257" t="s">
        <v>97</v>
      </c>
      <c r="DR292" s="257" t="s">
        <v>102</v>
      </c>
      <c r="DS292" s="257" t="s">
        <v>97</v>
      </c>
      <c r="DT292" s="257" t="s">
        <v>102</v>
      </c>
      <c r="DU292" s="257" t="s">
        <v>97</v>
      </c>
      <c r="DV292" s="257" t="s">
        <v>102</v>
      </c>
      <c r="DW292" s="257" t="s">
        <v>97</v>
      </c>
      <c r="DX292" s="257" t="s">
        <v>102</v>
      </c>
      <c r="DY292" s="261" t="s">
        <v>97</v>
      </c>
      <c r="DZ292" s="261" t="s">
        <v>102</v>
      </c>
      <c r="EA292" s="261" t="s">
        <v>97</v>
      </c>
      <c r="EB292" s="261" t="s">
        <v>102</v>
      </c>
      <c r="EC292" s="261" t="s">
        <v>97</v>
      </c>
      <c r="ED292" s="261" t="s">
        <v>102</v>
      </c>
      <c r="EE292" s="257" t="s">
        <v>97</v>
      </c>
      <c r="EF292" s="257" t="s">
        <v>102</v>
      </c>
      <c r="EG292" s="257" t="s">
        <v>97</v>
      </c>
      <c r="EH292" s="257" t="s">
        <v>102</v>
      </c>
      <c r="EI292" s="261" t="s">
        <v>97</v>
      </c>
      <c r="EJ292" s="261" t="s">
        <v>102</v>
      </c>
      <c r="EK292" s="261" t="s">
        <v>97</v>
      </c>
      <c r="EL292" s="261" t="s">
        <v>102</v>
      </c>
      <c r="EM292" s="257" t="s">
        <v>97</v>
      </c>
      <c r="EN292" s="257" t="s">
        <v>102</v>
      </c>
      <c r="EO292" s="257" t="s">
        <v>97</v>
      </c>
      <c r="EP292" s="257" t="s">
        <v>102</v>
      </c>
      <c r="EQ292" s="330" t="s">
        <v>110</v>
      </c>
      <c r="ER292" s="330" t="s">
        <v>238</v>
      </c>
      <c r="ES292" s="330" t="s">
        <v>110</v>
      </c>
      <c r="ET292" s="338" t="s">
        <v>143</v>
      </c>
      <c r="EU292" s="338" t="s">
        <v>110</v>
      </c>
      <c r="EV292" s="338" t="s">
        <v>143</v>
      </c>
      <c r="EW292" s="261"/>
      <c r="EX292" s="261"/>
      <c r="EY292" s="261"/>
      <c r="EZ292" s="261"/>
      <c r="FA292" s="261"/>
      <c r="FB292" s="267"/>
      <c r="FC292" s="339"/>
      <c r="FI292" s="272" t="s">
        <v>181</v>
      </c>
      <c r="FJ292" s="261" t="s">
        <v>287</v>
      </c>
      <c r="FK292" s="261" t="s">
        <v>110</v>
      </c>
      <c r="FL292" s="261"/>
      <c r="FM292" s="261"/>
      <c r="FN292" s="261"/>
      <c r="FO292" s="261"/>
      <c r="FP292" s="267"/>
      <c r="FQ292" s="267"/>
      <c r="FR292" s="395" t="s">
        <v>181</v>
      </c>
      <c r="FS292" s="400" t="s">
        <v>110</v>
      </c>
      <c r="FT292" s="401" t="s">
        <v>287</v>
      </c>
      <c r="FU292" s="310" t="s">
        <v>181</v>
      </c>
      <c r="FV292" s="310" t="s">
        <v>110</v>
      </c>
      <c r="FW292" s="267" t="s">
        <v>287</v>
      </c>
      <c r="FX292" s="399"/>
      <c r="FY292" s="400"/>
      <c r="FZ292" s="400"/>
      <c r="GA292" s="400"/>
      <c r="GB292" s="400"/>
      <c r="GC292" s="725"/>
      <c r="GD292" s="272"/>
      <c r="GE292" s="310"/>
      <c r="GF292" s="261"/>
      <c r="GG292" s="261"/>
      <c r="GH292" s="261"/>
      <c r="GI292" s="261"/>
      <c r="GJ292" s="261"/>
      <c r="GK292" s="261"/>
      <c r="GL292" s="261"/>
      <c r="GM292" s="261"/>
      <c r="GN292" s="261"/>
      <c r="GO292" s="261"/>
      <c r="GP292" s="261"/>
      <c r="GQ292" s="261"/>
      <c r="GR292" s="261"/>
      <c r="GS292" s="261" t="s">
        <v>579</v>
      </c>
      <c r="GT292" s="261" t="s">
        <v>1517</v>
      </c>
      <c r="GU292" s="261"/>
      <c r="GV292" s="261"/>
      <c r="GW292" s="261"/>
      <c r="GX292" s="261" t="s">
        <v>181</v>
      </c>
      <c r="GY292" s="261" t="s">
        <v>110</v>
      </c>
      <c r="GZ292" s="261" t="s">
        <v>287</v>
      </c>
      <c r="HA292" s="261" t="s">
        <v>181</v>
      </c>
      <c r="HB292" s="261" t="s">
        <v>110</v>
      </c>
      <c r="HC292" s="267" t="s">
        <v>287</v>
      </c>
      <c r="HD292" s="272"/>
      <c r="HE292" s="261"/>
      <c r="HF292" s="261"/>
      <c r="HG292" s="261" t="s">
        <v>181</v>
      </c>
      <c r="HH292" s="261" t="s">
        <v>110</v>
      </c>
      <c r="HI292" s="261" t="s">
        <v>287</v>
      </c>
      <c r="HJ292" s="261"/>
      <c r="HK292" s="261"/>
      <c r="HL292" s="261"/>
      <c r="HM292" s="261" t="s">
        <v>181</v>
      </c>
      <c r="HN292" s="261" t="s">
        <v>110</v>
      </c>
      <c r="HO292" s="267" t="s">
        <v>287</v>
      </c>
      <c r="HP292" s="1063"/>
      <c r="HQ292" s="1063"/>
      <c r="HR292" s="1063"/>
      <c r="HS292" s="1063"/>
      <c r="HT292" s="1063"/>
      <c r="HU292" s="1063"/>
      <c r="HV292" s="1063"/>
      <c r="HW292" s="1063"/>
      <c r="HX292" s="1063"/>
      <c r="HY292" s="1063"/>
      <c r="HZ292" s="1063"/>
      <c r="IA292" s="1063"/>
      <c r="IB292" s="1063"/>
      <c r="IC292" s="1063"/>
      <c r="ID292" s="1063"/>
      <c r="IE292" s="1063" t="s">
        <v>1341</v>
      </c>
      <c r="IF292" s="1063"/>
      <c r="IG292" s="1063"/>
      <c r="IH292" s="1063"/>
      <c r="II292" s="1063"/>
      <c r="IJ292" s="1063"/>
      <c r="IK292" s="1063"/>
      <c r="IL292" s="1063"/>
      <c r="IM292" s="1063"/>
    </row>
    <row r="293" spans="1:247" s="274" customFormat="1" ht="14.45" customHeight="1" thickBot="1" x14ac:dyDescent="0.3">
      <c r="A293" s="257">
        <f t="shared" si="166"/>
        <v>292</v>
      </c>
      <c r="B293" s="257" t="s">
        <v>1981</v>
      </c>
      <c r="C293" s="257" t="s">
        <v>1982</v>
      </c>
      <c r="D293" s="412" t="s">
        <v>4001</v>
      </c>
      <c r="E293" s="1364" t="s">
        <v>4426</v>
      </c>
      <c r="F293" s="257">
        <v>96171555949</v>
      </c>
      <c r="G293" s="258" t="s">
        <v>96</v>
      </c>
      <c r="H293" s="1137">
        <v>33413</v>
      </c>
      <c r="I293" s="257">
        <v>33</v>
      </c>
      <c r="J293" s="257"/>
      <c r="K293" s="259" t="s">
        <v>489</v>
      </c>
      <c r="L293" s="259"/>
      <c r="M293" s="262" t="s">
        <v>1391</v>
      </c>
      <c r="N293" s="262"/>
      <c r="O293" s="262"/>
      <c r="P293" s="262"/>
      <c r="Q293" s="259" t="s">
        <v>1668</v>
      </c>
      <c r="R293" s="259"/>
      <c r="S293" s="259">
        <v>2017</v>
      </c>
      <c r="T293" s="259"/>
      <c r="U293" s="261" t="s">
        <v>100</v>
      </c>
      <c r="V293" s="261"/>
      <c r="W293" s="260" t="s">
        <v>101</v>
      </c>
      <c r="X293" s="260"/>
      <c r="Y293" s="260" t="s">
        <v>102</v>
      </c>
      <c r="Z293" s="260"/>
      <c r="AA293" s="260" t="s">
        <v>300</v>
      </c>
      <c r="AB293" s="260"/>
      <c r="AC293" s="260"/>
      <c r="AD293" s="260"/>
      <c r="AE293" s="260" t="s">
        <v>1360</v>
      </c>
      <c r="AF293" s="475" t="s">
        <v>117</v>
      </c>
      <c r="AG293" s="475" t="s">
        <v>1918</v>
      </c>
      <c r="AH293" s="259" t="s">
        <v>119</v>
      </c>
      <c r="AI293" s="257" t="s">
        <v>98</v>
      </c>
      <c r="AJ293" s="264" t="s">
        <v>1315</v>
      </c>
      <c r="AK293" s="1141">
        <v>45469</v>
      </c>
      <c r="AL293" s="261" t="s">
        <v>102</v>
      </c>
      <c r="AM293" s="310" t="s">
        <v>102</v>
      </c>
      <c r="AN293" s="262" t="s">
        <v>98</v>
      </c>
      <c r="AO293" s="259" t="s">
        <v>122</v>
      </c>
      <c r="AP293" s="264" t="s">
        <v>1316</v>
      </c>
      <c r="AQ293" s="265" t="s">
        <v>515</v>
      </c>
      <c r="AR293" s="266" t="s">
        <v>515</v>
      </c>
      <c r="AS293" s="259" t="s">
        <v>170</v>
      </c>
      <c r="AT293" s="475" t="s">
        <v>102</v>
      </c>
      <c r="AU293" s="261" t="s">
        <v>311</v>
      </c>
      <c r="AV293" s="993" t="s">
        <v>12</v>
      </c>
      <c r="AW293" s="475" t="s">
        <v>1364</v>
      </c>
      <c r="AX293" s="1000" t="s">
        <v>1133</v>
      </c>
      <c r="AY293" s="475" t="s">
        <v>12</v>
      </c>
      <c r="AZ293" s="1370" t="s">
        <v>4565</v>
      </c>
      <c r="BA293" s="257" t="s">
        <v>102</v>
      </c>
      <c r="BB293" s="327" t="s">
        <v>102</v>
      </c>
      <c r="BC293" s="327"/>
      <c r="BD293" s="943" t="s">
        <v>1654</v>
      </c>
      <c r="BE293" s="268">
        <v>3</v>
      </c>
      <c r="BF293" s="275">
        <v>0</v>
      </c>
      <c r="BG293" s="268">
        <f t="shared" si="123"/>
        <v>3</v>
      </c>
      <c r="BH293" s="275">
        <v>0</v>
      </c>
      <c r="BI293" s="275">
        <v>0</v>
      </c>
      <c r="BJ293" s="276">
        <v>0</v>
      </c>
      <c r="BK293" s="276">
        <v>0</v>
      </c>
      <c r="BL293" s="270">
        <f t="shared" si="120"/>
        <v>3</v>
      </c>
      <c r="BM293" s="271">
        <f t="shared" si="121"/>
        <v>0</v>
      </c>
      <c r="BN293" s="281">
        <f>15-BM293</f>
        <v>15</v>
      </c>
      <c r="BO293" s="475" t="s">
        <v>97</v>
      </c>
      <c r="BP293" s="475" t="s">
        <v>102</v>
      </c>
      <c r="BQ293" s="475" t="s">
        <v>97</v>
      </c>
      <c r="BR293" s="475" t="s">
        <v>102</v>
      </c>
      <c r="BS293" s="475" t="s">
        <v>97</v>
      </c>
      <c r="BT293" s="475" t="s">
        <v>102</v>
      </c>
      <c r="BU293" s="475" t="s">
        <v>97</v>
      </c>
      <c r="BV293" s="475" t="s">
        <v>102</v>
      </c>
      <c r="BW293" s="475" t="s">
        <v>97</v>
      </c>
      <c r="BX293" s="475" t="s">
        <v>102</v>
      </c>
      <c r="BY293" s="475" t="s">
        <v>97</v>
      </c>
      <c r="BZ293" s="475" t="s">
        <v>102</v>
      </c>
      <c r="CA293" s="476" t="s">
        <v>97</v>
      </c>
      <c r="CB293" s="476" t="s">
        <v>102</v>
      </c>
      <c r="CC293" s="476" t="s">
        <v>97</v>
      </c>
      <c r="CD293" s="476" t="s">
        <v>102</v>
      </c>
      <c r="CE293" s="476" t="s">
        <v>97</v>
      </c>
      <c r="CF293" s="476" t="s">
        <v>102</v>
      </c>
      <c r="CG293" s="476" t="s">
        <v>97</v>
      </c>
      <c r="CH293" s="476" t="s">
        <v>102</v>
      </c>
      <c r="CI293" s="476" t="s">
        <v>97</v>
      </c>
      <c r="CJ293" s="476" t="s">
        <v>102</v>
      </c>
      <c r="CK293" s="476" t="s">
        <v>97</v>
      </c>
      <c r="CL293" s="476" t="s">
        <v>102</v>
      </c>
      <c r="CM293" s="476" t="s">
        <v>97</v>
      </c>
      <c r="CN293" s="476" t="s">
        <v>102</v>
      </c>
      <c r="CO293" s="476" t="s">
        <v>97</v>
      </c>
      <c r="CP293" s="476" t="s">
        <v>102</v>
      </c>
      <c r="CQ293" s="257" t="s">
        <v>97</v>
      </c>
      <c r="CR293" s="257" t="s">
        <v>102</v>
      </c>
      <c r="CS293" s="257" t="s">
        <v>97</v>
      </c>
      <c r="CT293" s="257" t="s">
        <v>102</v>
      </c>
      <c r="CU293" s="257" t="s">
        <v>97</v>
      </c>
      <c r="CV293" s="257" t="s">
        <v>102</v>
      </c>
      <c r="CW293" s="257" t="s">
        <v>97</v>
      </c>
      <c r="CX293" s="257" t="s">
        <v>102</v>
      </c>
      <c r="CY293" s="257" t="s">
        <v>97</v>
      </c>
      <c r="CZ293" s="257" t="s">
        <v>102</v>
      </c>
      <c r="DA293" s="257" t="s">
        <v>97</v>
      </c>
      <c r="DB293" s="257" t="s">
        <v>102</v>
      </c>
      <c r="DC293" s="257" t="s">
        <v>97</v>
      </c>
      <c r="DD293" s="257" t="s">
        <v>102</v>
      </c>
      <c r="DE293" s="257" t="s">
        <v>97</v>
      </c>
      <c r="DF293" s="257" t="s">
        <v>102</v>
      </c>
      <c r="DG293" s="257" t="s">
        <v>97</v>
      </c>
      <c r="DH293" s="257" t="s">
        <v>102</v>
      </c>
      <c r="DI293" s="257" t="s">
        <v>97</v>
      </c>
      <c r="DJ293" s="257" t="s">
        <v>102</v>
      </c>
      <c r="DK293" s="257" t="s">
        <v>97</v>
      </c>
      <c r="DL293" s="257" t="s">
        <v>102</v>
      </c>
      <c r="DM293" s="257" t="s">
        <v>97</v>
      </c>
      <c r="DN293" s="257" t="s">
        <v>102</v>
      </c>
      <c r="DO293" s="257" t="s">
        <v>97</v>
      </c>
      <c r="DP293" s="257" t="s">
        <v>102</v>
      </c>
      <c r="DQ293" s="257" t="s">
        <v>97</v>
      </c>
      <c r="DR293" s="257" t="s">
        <v>102</v>
      </c>
      <c r="DS293" s="257" t="s">
        <v>97</v>
      </c>
      <c r="DT293" s="257" t="s">
        <v>102</v>
      </c>
      <c r="DU293" s="257" t="s">
        <v>97</v>
      </c>
      <c r="DV293" s="257" t="s">
        <v>102</v>
      </c>
      <c r="DW293" s="257" t="s">
        <v>97</v>
      </c>
      <c r="DX293" s="257" t="s">
        <v>102</v>
      </c>
      <c r="DY293" s="261" t="s">
        <v>97</v>
      </c>
      <c r="DZ293" s="261" t="s">
        <v>102</v>
      </c>
      <c r="EA293" s="261" t="s">
        <v>97</v>
      </c>
      <c r="EB293" s="261" t="s">
        <v>102</v>
      </c>
      <c r="EC293" s="261" t="s">
        <v>97</v>
      </c>
      <c r="ED293" s="261" t="s">
        <v>102</v>
      </c>
      <c r="EE293" s="257" t="s">
        <v>97</v>
      </c>
      <c r="EF293" s="257" t="s">
        <v>102</v>
      </c>
      <c r="EG293" s="257" t="s">
        <v>97</v>
      </c>
      <c r="EH293" s="257" t="s">
        <v>102</v>
      </c>
      <c r="EI293" s="261" t="s">
        <v>97</v>
      </c>
      <c r="EJ293" s="261" t="s">
        <v>102</v>
      </c>
      <c r="EK293" s="261" t="s">
        <v>97</v>
      </c>
      <c r="EL293" s="261" t="s">
        <v>102</v>
      </c>
      <c r="EM293" s="257" t="s">
        <v>97</v>
      </c>
      <c r="EN293" s="257" t="s">
        <v>102</v>
      </c>
      <c r="EO293" s="257" t="s">
        <v>97</v>
      </c>
      <c r="EP293" s="327" t="s">
        <v>102</v>
      </c>
      <c r="EQ293" s="261" t="s">
        <v>97</v>
      </c>
      <c r="ER293" s="261" t="s">
        <v>102</v>
      </c>
      <c r="ES293" s="267" t="s">
        <v>97</v>
      </c>
      <c r="ET293" s="261" t="s">
        <v>102</v>
      </c>
      <c r="EU293" s="261" t="s">
        <v>97</v>
      </c>
      <c r="EV293" s="261" t="s">
        <v>102</v>
      </c>
      <c r="EW293" s="310"/>
      <c r="EX293" s="261"/>
      <c r="EY293" s="261"/>
      <c r="EZ293" s="261"/>
      <c r="FA293" s="261"/>
      <c r="FB293" s="267"/>
      <c r="FC293" s="261" t="s">
        <v>97</v>
      </c>
      <c r="FD293" s="261" t="s">
        <v>102</v>
      </c>
      <c r="FE293" s="261" t="s">
        <v>97</v>
      </c>
      <c r="FF293" s="261" t="s">
        <v>102</v>
      </c>
      <c r="FG293" s="261" t="s">
        <v>97</v>
      </c>
      <c r="FH293" s="261" t="s">
        <v>102</v>
      </c>
      <c r="FI293" s="310"/>
      <c r="FJ293" s="261"/>
      <c r="FK293" s="261"/>
      <c r="FL293" s="261"/>
      <c r="FM293" s="261"/>
      <c r="FN293" s="261"/>
      <c r="FO293" s="261"/>
      <c r="FP293" s="267"/>
      <c r="FQ293" s="273"/>
      <c r="FR293" s="338"/>
      <c r="FS293" s="338"/>
      <c r="FT293" s="338"/>
      <c r="FU293" s="310"/>
      <c r="FV293" s="310"/>
      <c r="FW293" s="261"/>
      <c r="FX293" s="338"/>
      <c r="FY293" s="338"/>
      <c r="FZ293" s="338"/>
      <c r="GA293" s="338"/>
      <c r="GB293" s="338"/>
      <c r="GC293" s="691"/>
      <c r="GD293" s="272" t="s">
        <v>97</v>
      </c>
      <c r="GE293" s="310"/>
      <c r="GF293" s="261"/>
      <c r="GG293" s="261"/>
      <c r="GH293" s="261"/>
      <c r="GI293" s="261"/>
      <c r="GJ293" s="261" t="s">
        <v>110</v>
      </c>
      <c r="GK293" s="261" t="s">
        <v>102</v>
      </c>
      <c r="GL293" s="261" t="s">
        <v>110</v>
      </c>
      <c r="GM293" s="261" t="s">
        <v>102</v>
      </c>
      <c r="GN293" s="261" t="s">
        <v>110</v>
      </c>
      <c r="GO293" s="261" t="s">
        <v>102</v>
      </c>
      <c r="GP293" s="261"/>
      <c r="GQ293" s="261"/>
      <c r="GR293" s="261"/>
      <c r="GS293" s="261"/>
      <c r="GT293" s="261" t="s">
        <v>339</v>
      </c>
      <c r="GU293" s="261"/>
      <c r="GV293" s="261"/>
      <c r="GW293" s="261"/>
      <c r="GX293" s="261"/>
      <c r="GY293" s="261"/>
      <c r="GZ293" s="261"/>
      <c r="HA293" s="261"/>
      <c r="HB293" s="261"/>
      <c r="HC293" s="267"/>
      <c r="HD293" s="272"/>
      <c r="HE293" s="261"/>
      <c r="HF293" s="261"/>
      <c r="HG293" s="261"/>
      <c r="HH293" s="261"/>
      <c r="HI293" s="261"/>
      <c r="HJ293" s="261"/>
      <c r="HK293" s="261"/>
      <c r="HL293" s="261"/>
      <c r="HM293" s="261"/>
      <c r="HN293" s="261"/>
      <c r="HO293" s="267"/>
      <c r="HP293" s="1063"/>
      <c r="HQ293" s="1063"/>
      <c r="HR293" s="1063"/>
      <c r="HS293" s="1063"/>
      <c r="HT293" s="1063"/>
      <c r="HU293" s="1063"/>
      <c r="HV293" s="1063"/>
      <c r="HW293" s="1063"/>
      <c r="HX293" s="1063"/>
      <c r="HY293" s="1063"/>
      <c r="HZ293" s="1063"/>
      <c r="IA293" s="1063"/>
      <c r="IB293" s="1063"/>
      <c r="IC293" s="1063"/>
      <c r="ID293" s="1063"/>
      <c r="IE293" s="1063"/>
      <c r="IF293" s="1063"/>
      <c r="IG293" s="1063"/>
      <c r="IH293" s="1063"/>
      <c r="II293" s="1063"/>
      <c r="IJ293" s="1063"/>
      <c r="IK293" s="1063"/>
      <c r="IL293" s="1063"/>
      <c r="IM293" s="1063"/>
    </row>
    <row r="294" spans="1:247" s="274" customFormat="1" ht="14.45" customHeight="1" thickBot="1" x14ac:dyDescent="0.3">
      <c r="A294" s="257">
        <f t="shared" si="166"/>
        <v>293</v>
      </c>
      <c r="B294" s="257" t="s">
        <v>1985</v>
      </c>
      <c r="C294" s="257" t="s">
        <v>1986</v>
      </c>
      <c r="D294" s="412" t="s">
        <v>4002</v>
      </c>
      <c r="E294" s="1364" t="s">
        <v>4427</v>
      </c>
      <c r="F294" s="257">
        <v>9613679903</v>
      </c>
      <c r="G294" s="258" t="s">
        <v>96</v>
      </c>
      <c r="H294" s="1137">
        <v>21359</v>
      </c>
      <c r="I294" s="257">
        <v>66</v>
      </c>
      <c r="J294" s="257"/>
      <c r="K294" s="259" t="s">
        <v>489</v>
      </c>
      <c r="L294" s="259"/>
      <c r="M294" s="262" t="s">
        <v>1391</v>
      </c>
      <c r="N294" s="262"/>
      <c r="O294" s="262"/>
      <c r="P294" s="262"/>
      <c r="Q294" s="259" t="s">
        <v>99</v>
      </c>
      <c r="R294" s="259"/>
      <c r="S294" s="259">
        <v>1983</v>
      </c>
      <c r="T294" s="259"/>
      <c r="U294" s="261" t="s">
        <v>100</v>
      </c>
      <c r="V294" s="261"/>
      <c r="W294" s="260" t="s">
        <v>101</v>
      </c>
      <c r="X294" s="260"/>
      <c r="Y294" s="260" t="s">
        <v>634</v>
      </c>
      <c r="Z294" s="260"/>
      <c r="AA294" s="260" t="s">
        <v>300</v>
      </c>
      <c r="AB294" s="260"/>
      <c r="AC294" s="260"/>
      <c r="AD294" s="260"/>
      <c r="AE294" s="260" t="s">
        <v>1379</v>
      </c>
      <c r="AF294" s="475" t="s">
        <v>117</v>
      </c>
      <c r="AG294" s="475" t="s">
        <v>1918</v>
      </c>
      <c r="AH294" s="259" t="s">
        <v>119</v>
      </c>
      <c r="AI294" s="257" t="s">
        <v>98</v>
      </c>
      <c r="AJ294" s="264" t="s">
        <v>1989</v>
      </c>
      <c r="AK294" s="1141">
        <v>45469</v>
      </c>
      <c r="AL294" s="261" t="s">
        <v>102</v>
      </c>
      <c r="AM294" s="310" t="s">
        <v>102</v>
      </c>
      <c r="AN294" s="262" t="s">
        <v>98</v>
      </c>
      <c r="AO294" s="259" t="s">
        <v>106</v>
      </c>
      <c r="AP294" s="264" t="s">
        <v>1316</v>
      </c>
      <c r="AQ294" s="265" t="s">
        <v>515</v>
      </c>
      <c r="AR294" s="266" t="s">
        <v>515</v>
      </c>
      <c r="AS294" s="259" t="s">
        <v>1526</v>
      </c>
      <c r="AT294" s="475" t="s">
        <v>102</v>
      </c>
      <c r="AU294" s="261" t="s">
        <v>311</v>
      </c>
      <c r="AV294" s="993" t="s">
        <v>12</v>
      </c>
      <c r="AW294" s="475" t="s">
        <v>1364</v>
      </c>
      <c r="AX294" s="1000" t="s">
        <v>1133</v>
      </c>
      <c r="AY294" s="257" t="s">
        <v>1133</v>
      </c>
      <c r="AZ294" s="257" t="s">
        <v>177</v>
      </c>
      <c r="BA294" s="257" t="s">
        <v>1990</v>
      </c>
      <c r="BB294" s="257" t="s">
        <v>102</v>
      </c>
      <c r="BC294" s="327"/>
      <c r="BD294" s="267" t="s">
        <v>1901</v>
      </c>
      <c r="BE294" s="268">
        <v>1</v>
      </c>
      <c r="BF294" s="269">
        <v>1</v>
      </c>
      <c r="BG294" s="268">
        <f t="shared" si="123"/>
        <v>0</v>
      </c>
      <c r="BH294" s="275">
        <v>7.5</v>
      </c>
      <c r="BI294" s="275">
        <v>7.5</v>
      </c>
      <c r="BJ294" s="269">
        <v>4.5</v>
      </c>
      <c r="BK294" s="276">
        <v>4.5</v>
      </c>
      <c r="BL294" s="282">
        <f t="shared" si="120"/>
        <v>13</v>
      </c>
      <c r="BM294" s="270">
        <f t="shared" si="121"/>
        <v>13</v>
      </c>
      <c r="BN294" s="270">
        <f>13-BM294</f>
        <v>0</v>
      </c>
      <c r="BO294" s="477" t="s">
        <v>97</v>
      </c>
      <c r="BP294" s="475" t="s">
        <v>102</v>
      </c>
      <c r="BQ294" s="475" t="s">
        <v>97</v>
      </c>
      <c r="BR294" s="475" t="s">
        <v>102</v>
      </c>
      <c r="BS294" s="475" t="s">
        <v>97</v>
      </c>
      <c r="BT294" s="475" t="s">
        <v>102</v>
      </c>
      <c r="BU294" s="475" t="s">
        <v>97</v>
      </c>
      <c r="BV294" s="475" t="s">
        <v>102</v>
      </c>
      <c r="BW294" s="475" t="s">
        <v>97</v>
      </c>
      <c r="BX294" s="475" t="s">
        <v>102</v>
      </c>
      <c r="BY294" s="475" t="s">
        <v>97</v>
      </c>
      <c r="BZ294" s="475" t="s">
        <v>102</v>
      </c>
      <c r="CA294" s="476" t="s">
        <v>97</v>
      </c>
      <c r="CB294" s="476" t="s">
        <v>102</v>
      </c>
      <c r="CC294" s="476" t="s">
        <v>97</v>
      </c>
      <c r="CD294" s="476" t="s">
        <v>102</v>
      </c>
      <c r="CE294" s="476" t="s">
        <v>97</v>
      </c>
      <c r="CF294" s="476" t="s">
        <v>102</v>
      </c>
      <c r="CG294" s="476" t="s">
        <v>97</v>
      </c>
      <c r="CH294" s="476" t="s">
        <v>102</v>
      </c>
      <c r="CI294" s="476" t="s">
        <v>97</v>
      </c>
      <c r="CJ294" s="476" t="s">
        <v>102</v>
      </c>
      <c r="CK294" s="476" t="s">
        <v>97</v>
      </c>
      <c r="CL294" s="476" t="s">
        <v>102</v>
      </c>
      <c r="CM294" s="476" t="s">
        <v>97</v>
      </c>
      <c r="CN294" s="476" t="s">
        <v>102</v>
      </c>
      <c r="CO294" s="476" t="s">
        <v>97</v>
      </c>
      <c r="CP294" s="476" t="s">
        <v>102</v>
      </c>
      <c r="CQ294" s="257" t="s">
        <v>97</v>
      </c>
      <c r="CR294" s="257" t="s">
        <v>102</v>
      </c>
      <c r="CS294" s="257" t="s">
        <v>97</v>
      </c>
      <c r="CT294" s="257" t="s">
        <v>102</v>
      </c>
      <c r="CU294" s="257" t="s">
        <v>97</v>
      </c>
      <c r="CV294" s="257" t="s">
        <v>102</v>
      </c>
      <c r="CW294" s="257" t="s">
        <v>97</v>
      </c>
      <c r="CX294" s="257" t="s">
        <v>102</v>
      </c>
      <c r="CY294" s="257" t="s">
        <v>97</v>
      </c>
      <c r="CZ294" s="257" t="s">
        <v>102</v>
      </c>
      <c r="DA294" s="257" t="s">
        <v>97</v>
      </c>
      <c r="DB294" s="257" t="s">
        <v>102</v>
      </c>
      <c r="DC294" s="257" t="s">
        <v>97</v>
      </c>
      <c r="DD294" s="257" t="s">
        <v>102</v>
      </c>
      <c r="DE294" s="257" t="s">
        <v>97</v>
      </c>
      <c r="DF294" s="257" t="s">
        <v>102</v>
      </c>
      <c r="DG294" s="257" t="s">
        <v>97</v>
      </c>
      <c r="DH294" s="257" t="s">
        <v>102</v>
      </c>
      <c r="DI294" s="257" t="s">
        <v>97</v>
      </c>
      <c r="DJ294" s="257" t="s">
        <v>102</v>
      </c>
      <c r="DK294" s="257" t="s">
        <v>97</v>
      </c>
      <c r="DL294" s="257" t="s">
        <v>102</v>
      </c>
      <c r="DM294" s="257" t="s">
        <v>97</v>
      </c>
      <c r="DN294" s="257" t="s">
        <v>102</v>
      </c>
      <c r="DO294" s="257" t="s">
        <v>97</v>
      </c>
      <c r="DP294" s="257" t="s">
        <v>102</v>
      </c>
      <c r="DQ294" s="257" t="s">
        <v>97</v>
      </c>
      <c r="DR294" s="257" t="s">
        <v>102</v>
      </c>
      <c r="DS294" s="257" t="s">
        <v>97</v>
      </c>
      <c r="DT294" s="257" t="s">
        <v>102</v>
      </c>
      <c r="DU294" s="257" t="s">
        <v>97</v>
      </c>
      <c r="DV294" s="257" t="s">
        <v>102</v>
      </c>
      <c r="DW294" s="257" t="s">
        <v>97</v>
      </c>
      <c r="DX294" s="257" t="s">
        <v>102</v>
      </c>
      <c r="DY294" s="261" t="s">
        <v>97</v>
      </c>
      <c r="DZ294" s="261" t="s">
        <v>102</v>
      </c>
      <c r="EA294" s="261" t="s">
        <v>97</v>
      </c>
      <c r="EB294" s="261" t="s">
        <v>102</v>
      </c>
      <c r="EC294" s="261" t="s">
        <v>97</v>
      </c>
      <c r="ED294" s="261" t="s">
        <v>102</v>
      </c>
      <c r="EE294" s="257" t="s">
        <v>97</v>
      </c>
      <c r="EF294" s="257" t="s">
        <v>102</v>
      </c>
      <c r="EG294" s="257" t="s">
        <v>97</v>
      </c>
      <c r="EH294" s="257" t="s">
        <v>102</v>
      </c>
      <c r="EI294" s="261" t="s">
        <v>97</v>
      </c>
      <c r="EJ294" s="261" t="s">
        <v>102</v>
      </c>
      <c r="EK294" s="261" t="s">
        <v>97</v>
      </c>
      <c r="EL294" s="261" t="s">
        <v>102</v>
      </c>
      <c r="EM294" s="257" t="s">
        <v>97</v>
      </c>
      <c r="EN294" s="257" t="s">
        <v>102</v>
      </c>
      <c r="EO294" s="257" t="s">
        <v>97</v>
      </c>
      <c r="EP294" s="257" t="s">
        <v>102</v>
      </c>
      <c r="EQ294" s="338" t="s">
        <v>97</v>
      </c>
      <c r="ER294" s="338" t="s">
        <v>102</v>
      </c>
      <c r="ES294" s="338" t="s">
        <v>97</v>
      </c>
      <c r="ET294" s="338" t="s">
        <v>102</v>
      </c>
      <c r="EU294" s="338" t="s">
        <v>110</v>
      </c>
      <c r="EV294" s="338" t="s">
        <v>287</v>
      </c>
      <c r="EW294" s="261"/>
      <c r="EX294" s="261"/>
      <c r="EY294" s="261"/>
      <c r="EZ294" s="261"/>
      <c r="FA294" s="261"/>
      <c r="FB294" s="267"/>
      <c r="FC294" s="339"/>
      <c r="FI294" s="272" t="s">
        <v>181</v>
      </c>
      <c r="FJ294" s="261" t="s">
        <v>287</v>
      </c>
      <c r="FK294" s="261" t="s">
        <v>110</v>
      </c>
      <c r="FL294" s="261"/>
      <c r="FM294" s="261"/>
      <c r="FN294" s="261"/>
      <c r="FO294" s="261"/>
      <c r="FP294" s="267"/>
      <c r="FQ294" s="267"/>
      <c r="FR294" s="395" t="s">
        <v>181</v>
      </c>
      <c r="FS294" s="400" t="s">
        <v>110</v>
      </c>
      <c r="FT294" s="401" t="s">
        <v>287</v>
      </c>
      <c r="FU294" s="310" t="s">
        <v>181</v>
      </c>
      <c r="FV294" s="310" t="s">
        <v>110</v>
      </c>
      <c r="FW294" s="267" t="s">
        <v>287</v>
      </c>
      <c r="FX294" s="399"/>
      <c r="FY294" s="400"/>
      <c r="FZ294" s="400"/>
      <c r="GA294" s="400"/>
      <c r="GB294" s="400"/>
      <c r="GC294" s="725"/>
      <c r="GD294" s="272"/>
      <c r="GE294" s="310"/>
      <c r="GF294" s="261"/>
      <c r="GG294" s="261"/>
      <c r="GH294" s="261"/>
      <c r="GI294" s="261"/>
      <c r="GJ294" s="261"/>
      <c r="GK294" s="261"/>
      <c r="GL294" s="261"/>
      <c r="GM294" s="261"/>
      <c r="GN294" s="261"/>
      <c r="GO294" s="261"/>
      <c r="GP294" s="261"/>
      <c r="GQ294" s="261"/>
      <c r="GR294" s="261"/>
      <c r="GS294" s="261" t="s">
        <v>579</v>
      </c>
      <c r="GT294" s="261" t="s">
        <v>1517</v>
      </c>
      <c r="GU294" s="261"/>
      <c r="GV294" s="261"/>
      <c r="GW294" s="261"/>
      <c r="GX294" s="261" t="s">
        <v>181</v>
      </c>
      <c r="GY294" s="261" t="s">
        <v>110</v>
      </c>
      <c r="GZ294" s="261" t="s">
        <v>287</v>
      </c>
      <c r="HA294" s="261" t="s">
        <v>181</v>
      </c>
      <c r="HB294" s="261" t="s">
        <v>110</v>
      </c>
      <c r="HC294" s="267" t="s">
        <v>287</v>
      </c>
      <c r="HD294" s="272"/>
      <c r="HE294" s="261"/>
      <c r="HF294" s="261"/>
      <c r="HG294" s="261" t="s">
        <v>181</v>
      </c>
      <c r="HH294" s="261" t="s">
        <v>110</v>
      </c>
      <c r="HI294" s="261" t="s">
        <v>287</v>
      </c>
      <c r="HJ294" s="261"/>
      <c r="HK294" s="261"/>
      <c r="HL294" s="261"/>
      <c r="HM294" s="261" t="s">
        <v>181</v>
      </c>
      <c r="HN294" s="261" t="s">
        <v>110</v>
      </c>
      <c r="HO294" s="267" t="s">
        <v>287</v>
      </c>
      <c r="HP294" s="1063"/>
      <c r="HQ294" s="1063"/>
      <c r="HR294" s="1063"/>
      <c r="HS294" s="1063"/>
      <c r="HT294" s="1063"/>
      <c r="HU294" s="1063"/>
      <c r="HV294" s="1063"/>
      <c r="HW294" s="1063"/>
      <c r="HX294" s="1063"/>
      <c r="HY294" s="1063"/>
      <c r="HZ294" s="1063"/>
      <c r="IA294" s="1063"/>
      <c r="IB294" s="1063"/>
      <c r="IC294" s="1063"/>
      <c r="ID294" s="1063"/>
      <c r="IE294" s="1063" t="s">
        <v>1341</v>
      </c>
      <c r="IF294" s="1063"/>
      <c r="IG294" s="1063"/>
      <c r="IH294" s="1063"/>
      <c r="II294" s="1063"/>
      <c r="IJ294" s="1063"/>
      <c r="IK294" s="1063"/>
      <c r="IL294" s="1063"/>
      <c r="IM294" s="1063"/>
    </row>
    <row r="295" spans="1:247" s="274" customFormat="1" ht="14.45" customHeight="1" thickBot="1" x14ac:dyDescent="0.3">
      <c r="A295" s="257">
        <f t="shared" si="166"/>
        <v>294</v>
      </c>
      <c r="B295" s="257" t="s">
        <v>1987</v>
      </c>
      <c r="C295" s="257" t="s">
        <v>1988</v>
      </c>
      <c r="D295" s="412" t="s">
        <v>4003</v>
      </c>
      <c r="E295" s="1364" t="s">
        <v>4428</v>
      </c>
      <c r="F295" s="257">
        <v>9613011611</v>
      </c>
      <c r="G295" s="258" t="s">
        <v>147</v>
      </c>
      <c r="H295" s="1137">
        <v>25128</v>
      </c>
      <c r="I295" s="257">
        <v>56</v>
      </c>
      <c r="J295" s="257"/>
      <c r="K295" s="259" t="s">
        <v>563</v>
      </c>
      <c r="L295" s="259"/>
      <c r="M295" s="262" t="s">
        <v>1391</v>
      </c>
      <c r="N295" s="262"/>
      <c r="O295" s="262"/>
      <c r="P295" s="262"/>
      <c r="Q295" s="259" t="s">
        <v>1066</v>
      </c>
      <c r="R295" s="259"/>
      <c r="S295" s="259">
        <v>1991</v>
      </c>
      <c r="T295" s="259"/>
      <c r="U295" s="261" t="s">
        <v>100</v>
      </c>
      <c r="V295" s="261"/>
      <c r="W295" s="260" t="s">
        <v>101</v>
      </c>
      <c r="X295" s="260"/>
      <c r="Y295" s="260" t="s">
        <v>634</v>
      </c>
      <c r="Z295" s="260"/>
      <c r="AA295" s="260" t="s">
        <v>300</v>
      </c>
      <c r="AB295" s="260"/>
      <c r="AC295" s="260"/>
      <c r="AD295" s="260"/>
      <c r="AE295" s="260" t="s">
        <v>1379</v>
      </c>
      <c r="AF295" s="475" t="s">
        <v>117</v>
      </c>
      <c r="AG295" s="475" t="s">
        <v>1918</v>
      </c>
      <c r="AH295" s="259" t="s">
        <v>119</v>
      </c>
      <c r="AI295" s="257" t="s">
        <v>98</v>
      </c>
      <c r="AJ295" s="264" t="s">
        <v>1993</v>
      </c>
      <c r="AK295" s="1141">
        <v>45471</v>
      </c>
      <c r="AL295" s="261" t="s">
        <v>102</v>
      </c>
      <c r="AM295" s="310" t="s">
        <v>102</v>
      </c>
      <c r="AN295" s="262" t="s">
        <v>98</v>
      </c>
      <c r="AO295" s="259" t="s">
        <v>504</v>
      </c>
      <c r="AP295" s="264" t="s">
        <v>1316</v>
      </c>
      <c r="AQ295" s="265" t="s">
        <v>515</v>
      </c>
      <c r="AR295" s="266" t="s">
        <v>515</v>
      </c>
      <c r="AS295" s="259" t="s">
        <v>107</v>
      </c>
      <c r="AT295" s="475" t="s">
        <v>102</v>
      </c>
      <c r="AU295" s="261" t="s">
        <v>311</v>
      </c>
      <c r="AV295" s="993" t="s">
        <v>12</v>
      </c>
      <c r="AW295" s="475" t="s">
        <v>1364</v>
      </c>
      <c r="AX295" s="1000" t="s">
        <v>1133</v>
      </c>
      <c r="AY295" s="257" t="s">
        <v>1133</v>
      </c>
      <c r="AZ295" s="1369" t="s">
        <v>2835</v>
      </c>
      <c r="BA295" s="257" t="s">
        <v>102</v>
      </c>
      <c r="BB295" s="327" t="s">
        <v>102</v>
      </c>
      <c r="BC295" s="327"/>
      <c r="BD295" s="267" t="s">
        <v>1110</v>
      </c>
      <c r="BE295" s="268">
        <v>3</v>
      </c>
      <c r="BF295" s="275">
        <v>0</v>
      </c>
      <c r="BG295" s="268">
        <f t="shared" si="123"/>
        <v>3</v>
      </c>
      <c r="BH295" s="275">
        <v>0</v>
      </c>
      <c r="BI295" s="275">
        <v>0</v>
      </c>
      <c r="BJ295" s="276">
        <v>0</v>
      </c>
      <c r="BK295" s="276">
        <v>0</v>
      </c>
      <c r="BL295" s="270">
        <f t="shared" si="120"/>
        <v>3</v>
      </c>
      <c r="BM295" s="283">
        <f t="shared" si="121"/>
        <v>0</v>
      </c>
      <c r="BN295" s="284">
        <f>15-BM295</f>
        <v>15</v>
      </c>
      <c r="BO295" s="475" t="s">
        <v>97</v>
      </c>
      <c r="BP295" s="475" t="s">
        <v>102</v>
      </c>
      <c r="BQ295" s="475" t="s">
        <v>97</v>
      </c>
      <c r="BR295" s="475" t="s">
        <v>102</v>
      </c>
      <c r="BS295" s="475" t="s">
        <v>97</v>
      </c>
      <c r="BT295" s="475" t="s">
        <v>102</v>
      </c>
      <c r="BU295" s="475" t="s">
        <v>97</v>
      </c>
      <c r="BV295" s="475" t="s">
        <v>102</v>
      </c>
      <c r="BW295" s="475" t="s">
        <v>97</v>
      </c>
      <c r="BX295" s="475" t="s">
        <v>102</v>
      </c>
      <c r="BY295" s="475" t="s">
        <v>97</v>
      </c>
      <c r="BZ295" s="475" t="s">
        <v>102</v>
      </c>
      <c r="CA295" s="476" t="s">
        <v>97</v>
      </c>
      <c r="CB295" s="476" t="s">
        <v>102</v>
      </c>
      <c r="CC295" s="476" t="s">
        <v>97</v>
      </c>
      <c r="CD295" s="476" t="s">
        <v>102</v>
      </c>
      <c r="CE295" s="476" t="s">
        <v>97</v>
      </c>
      <c r="CF295" s="476" t="s">
        <v>102</v>
      </c>
      <c r="CG295" s="476" t="s">
        <v>97</v>
      </c>
      <c r="CH295" s="476" t="s">
        <v>102</v>
      </c>
      <c r="CI295" s="476" t="s">
        <v>97</v>
      </c>
      <c r="CJ295" s="476" t="s">
        <v>102</v>
      </c>
      <c r="CK295" s="476" t="s">
        <v>97</v>
      </c>
      <c r="CL295" s="476" t="s">
        <v>102</v>
      </c>
      <c r="CM295" s="476" t="s">
        <v>97</v>
      </c>
      <c r="CN295" s="476" t="s">
        <v>102</v>
      </c>
      <c r="CO295" s="476" t="s">
        <v>97</v>
      </c>
      <c r="CP295" s="476" t="s">
        <v>102</v>
      </c>
      <c r="CQ295" s="257" t="s">
        <v>97</v>
      </c>
      <c r="CR295" s="257" t="s">
        <v>102</v>
      </c>
      <c r="CS295" s="257" t="s">
        <v>97</v>
      </c>
      <c r="CT295" s="257" t="s">
        <v>102</v>
      </c>
      <c r="CU295" s="257" t="s">
        <v>97</v>
      </c>
      <c r="CV295" s="257" t="s">
        <v>102</v>
      </c>
      <c r="CW295" s="257" t="s">
        <v>97</v>
      </c>
      <c r="CX295" s="257" t="s">
        <v>102</v>
      </c>
      <c r="CY295" s="257" t="s">
        <v>97</v>
      </c>
      <c r="CZ295" s="257" t="s">
        <v>102</v>
      </c>
      <c r="DA295" s="257" t="s">
        <v>97</v>
      </c>
      <c r="DB295" s="257" t="s">
        <v>102</v>
      </c>
      <c r="DC295" s="257" t="s">
        <v>97</v>
      </c>
      <c r="DD295" s="257" t="s">
        <v>102</v>
      </c>
      <c r="DE295" s="257" t="s">
        <v>97</v>
      </c>
      <c r="DF295" s="257" t="s">
        <v>102</v>
      </c>
      <c r="DG295" s="257" t="s">
        <v>97</v>
      </c>
      <c r="DH295" s="257" t="s">
        <v>102</v>
      </c>
      <c r="DI295" s="257" t="s">
        <v>97</v>
      </c>
      <c r="DJ295" s="257" t="s">
        <v>102</v>
      </c>
      <c r="DK295" s="257" t="s">
        <v>97</v>
      </c>
      <c r="DL295" s="257" t="s">
        <v>102</v>
      </c>
      <c r="DM295" s="257" t="s">
        <v>97</v>
      </c>
      <c r="DN295" s="257" t="s">
        <v>102</v>
      </c>
      <c r="DO295" s="257" t="s">
        <v>97</v>
      </c>
      <c r="DP295" s="257" t="s">
        <v>102</v>
      </c>
      <c r="DQ295" s="257" t="s">
        <v>97</v>
      </c>
      <c r="DR295" s="257" t="s">
        <v>102</v>
      </c>
      <c r="DS295" s="257" t="s">
        <v>97</v>
      </c>
      <c r="DT295" s="257" t="s">
        <v>102</v>
      </c>
      <c r="DU295" s="257" t="s">
        <v>97</v>
      </c>
      <c r="DV295" s="257" t="s">
        <v>102</v>
      </c>
      <c r="DW295" s="257" t="s">
        <v>97</v>
      </c>
      <c r="DX295" s="257" t="s">
        <v>102</v>
      </c>
      <c r="DY295" s="261" t="s">
        <v>97</v>
      </c>
      <c r="DZ295" s="261" t="s">
        <v>102</v>
      </c>
      <c r="EA295" s="261" t="s">
        <v>97</v>
      </c>
      <c r="EB295" s="261" t="s">
        <v>102</v>
      </c>
      <c r="EC295" s="261" t="s">
        <v>97</v>
      </c>
      <c r="ED295" s="261" t="s">
        <v>102</v>
      </c>
      <c r="EE295" s="257" t="s">
        <v>97</v>
      </c>
      <c r="EF295" s="257" t="s">
        <v>102</v>
      </c>
      <c r="EG295" s="257" t="s">
        <v>97</v>
      </c>
      <c r="EH295" s="257" t="s">
        <v>102</v>
      </c>
      <c r="EI295" s="261" t="s">
        <v>97</v>
      </c>
      <c r="EJ295" s="261" t="s">
        <v>102</v>
      </c>
      <c r="EK295" s="261" t="s">
        <v>97</v>
      </c>
      <c r="EL295" s="261" t="s">
        <v>102</v>
      </c>
      <c r="EM295" s="257" t="s">
        <v>97</v>
      </c>
      <c r="EN295" s="257" t="s">
        <v>102</v>
      </c>
      <c r="EO295" s="257" t="s">
        <v>97</v>
      </c>
      <c r="EP295" s="327" t="s">
        <v>102</v>
      </c>
      <c r="EQ295" s="261" t="s">
        <v>97</v>
      </c>
      <c r="ER295" s="261" t="s">
        <v>102</v>
      </c>
      <c r="ES295" s="267" t="s">
        <v>97</v>
      </c>
      <c r="ET295" s="261" t="s">
        <v>102</v>
      </c>
      <c r="EU295" s="261" t="s">
        <v>97</v>
      </c>
      <c r="EV295" s="261" t="s">
        <v>102</v>
      </c>
      <c r="EW295" s="310"/>
      <c r="EX295" s="261"/>
      <c r="EY295" s="261"/>
      <c r="EZ295" s="261"/>
      <c r="FA295" s="261"/>
      <c r="FB295" s="267"/>
      <c r="FC295" s="261" t="s">
        <v>110</v>
      </c>
      <c r="FD295" s="261" t="s">
        <v>102</v>
      </c>
      <c r="FE295" s="261" t="s">
        <v>110</v>
      </c>
      <c r="FF295" s="261" t="s">
        <v>102</v>
      </c>
      <c r="FG295" s="261" t="s">
        <v>110</v>
      </c>
      <c r="FH295" s="261" t="s">
        <v>102</v>
      </c>
      <c r="FI295" s="310"/>
      <c r="FJ295" s="261"/>
      <c r="FK295" s="261"/>
      <c r="FL295" s="261"/>
      <c r="FM295" s="261"/>
      <c r="FN295" s="261"/>
      <c r="FO295" s="261"/>
      <c r="FP295" s="267"/>
      <c r="FQ295" s="273"/>
      <c r="FR295" s="280"/>
      <c r="FS295" s="280"/>
      <c r="FT295" s="280"/>
      <c r="FU295" s="310"/>
      <c r="FV295" s="310"/>
      <c r="FW295" s="261"/>
      <c r="FX295" s="280"/>
      <c r="FY295" s="280"/>
      <c r="FZ295" s="280"/>
      <c r="GA295" s="280"/>
      <c r="GB295" s="280"/>
      <c r="GC295" s="724"/>
      <c r="GD295" s="272"/>
      <c r="GE295" s="310"/>
      <c r="GF295" s="261"/>
      <c r="GG295" s="261"/>
      <c r="GH295" s="261"/>
      <c r="GI295" s="261"/>
      <c r="GJ295" s="261"/>
      <c r="GK295" s="261"/>
      <c r="GL295" s="261"/>
      <c r="GM295" s="261"/>
      <c r="GN295" s="261"/>
      <c r="GO295" s="261"/>
      <c r="GP295" s="261"/>
      <c r="GQ295" s="261"/>
      <c r="GR295" s="261"/>
      <c r="GS295" s="261"/>
      <c r="GT295" s="261" t="s">
        <v>339</v>
      </c>
      <c r="GU295" s="261"/>
      <c r="GV295" s="261"/>
      <c r="GW295" s="261"/>
      <c r="GX295" s="261"/>
      <c r="GY295" s="261"/>
      <c r="GZ295" s="261"/>
      <c r="HA295" s="261"/>
      <c r="HB295" s="261"/>
      <c r="HC295" s="267"/>
      <c r="HD295" s="272"/>
      <c r="HE295" s="261"/>
      <c r="HF295" s="261"/>
      <c r="HG295" s="261"/>
      <c r="HH295" s="261"/>
      <c r="HI295" s="261"/>
      <c r="HJ295" s="261"/>
      <c r="HK295" s="261"/>
      <c r="HL295" s="261"/>
      <c r="HM295" s="261"/>
      <c r="HN295" s="261"/>
      <c r="HO295" s="267"/>
      <c r="HP295" s="1063"/>
      <c r="HQ295" s="1063"/>
      <c r="HR295" s="1063"/>
      <c r="HS295" s="1063"/>
      <c r="HT295" s="1063"/>
      <c r="HU295" s="1063"/>
      <c r="HV295" s="1063"/>
      <c r="HW295" s="1063"/>
      <c r="HX295" s="1063"/>
      <c r="HY295" s="1063"/>
      <c r="HZ295" s="1063"/>
      <c r="IA295" s="1063"/>
      <c r="IB295" s="1063"/>
      <c r="IC295" s="1063"/>
      <c r="ID295" s="1063"/>
      <c r="IE295" s="1063"/>
      <c r="IF295" s="1063"/>
      <c r="IG295" s="1063"/>
      <c r="IH295" s="1063"/>
      <c r="II295" s="1063"/>
      <c r="IJ295" s="1063"/>
      <c r="IK295" s="1063"/>
      <c r="IL295" s="1063"/>
      <c r="IM295" s="1063"/>
    </row>
    <row r="296" spans="1:247" s="274" customFormat="1" ht="14.45" customHeight="1" thickBot="1" x14ac:dyDescent="0.3">
      <c r="A296" s="257">
        <f t="shared" si="166"/>
        <v>295</v>
      </c>
      <c r="B296" s="257" t="s">
        <v>1991</v>
      </c>
      <c r="C296" s="257" t="s">
        <v>1992</v>
      </c>
      <c r="D296" s="412" t="s">
        <v>4004</v>
      </c>
      <c r="E296" s="1364" t="s">
        <v>4429</v>
      </c>
      <c r="F296" s="264">
        <v>9613787509</v>
      </c>
      <c r="G296" s="264" t="s">
        <v>96</v>
      </c>
      <c r="H296" s="1138">
        <v>29702</v>
      </c>
      <c r="I296" s="257">
        <v>43</v>
      </c>
      <c r="J296" s="257"/>
      <c r="K296" s="259" t="s">
        <v>563</v>
      </c>
      <c r="L296" s="259"/>
      <c r="M296" s="262" t="s">
        <v>1391</v>
      </c>
      <c r="N296" s="262"/>
      <c r="O296" s="262"/>
      <c r="P296" s="262"/>
      <c r="Q296" s="259" t="s">
        <v>99</v>
      </c>
      <c r="R296" s="259"/>
      <c r="S296" s="259">
        <v>2005</v>
      </c>
      <c r="T296" s="259"/>
      <c r="U296" s="262" t="s">
        <v>100</v>
      </c>
      <c r="V296" s="262"/>
      <c r="W296" s="260" t="s">
        <v>101</v>
      </c>
      <c r="X296" s="260"/>
      <c r="Y296" s="260" t="s">
        <v>102</v>
      </c>
      <c r="Z296" s="260"/>
      <c r="AA296" s="260" t="s">
        <v>300</v>
      </c>
      <c r="AB296" s="260"/>
      <c r="AC296" s="260"/>
      <c r="AD296" s="260"/>
      <c r="AE296" s="260" t="s">
        <v>1379</v>
      </c>
      <c r="AF296" s="264" t="s">
        <v>117</v>
      </c>
      <c r="AG296" s="475" t="s">
        <v>1918</v>
      </c>
      <c r="AH296" s="264" t="s">
        <v>119</v>
      </c>
      <c r="AI296" s="264" t="s">
        <v>976</v>
      </c>
      <c r="AJ296" s="264" t="s">
        <v>1996</v>
      </c>
      <c r="AK296" s="1141">
        <v>45468</v>
      </c>
      <c r="AL296" s="261" t="s">
        <v>102</v>
      </c>
      <c r="AM296" s="310" t="s">
        <v>102</v>
      </c>
      <c r="AN296" s="262" t="s">
        <v>98</v>
      </c>
      <c r="AO296" s="264" t="s">
        <v>106</v>
      </c>
      <c r="AP296" s="264" t="s">
        <v>1316</v>
      </c>
      <c r="AQ296" s="286" t="s">
        <v>515</v>
      </c>
      <c r="AR296" s="287" t="s">
        <v>515</v>
      </c>
      <c r="AS296" s="264" t="s">
        <v>133</v>
      </c>
      <c r="AT296" s="475" t="s">
        <v>102</v>
      </c>
      <c r="AU296" s="261" t="s">
        <v>106</v>
      </c>
      <c r="AV296" s="263" t="s">
        <v>1997</v>
      </c>
      <c r="AW296" s="257" t="s">
        <v>1364</v>
      </c>
      <c r="AX296" s="1001" t="s">
        <v>1133</v>
      </c>
      <c r="AY296" s="259" t="s">
        <v>1997</v>
      </c>
      <c r="AZ296" s="1369" t="s">
        <v>2835</v>
      </c>
      <c r="BA296" s="257" t="s">
        <v>102</v>
      </c>
      <c r="BB296" s="327" t="s">
        <v>102</v>
      </c>
      <c r="BC296" s="327"/>
      <c r="BD296" s="267" t="s">
        <v>1955</v>
      </c>
      <c r="BE296" s="268">
        <v>3</v>
      </c>
      <c r="BF296" s="275">
        <v>0</v>
      </c>
      <c r="BG296" s="268">
        <f t="shared" si="123"/>
        <v>3</v>
      </c>
      <c r="BH296" s="269">
        <v>0</v>
      </c>
      <c r="BI296" s="269">
        <v>0</v>
      </c>
      <c r="BJ296" s="276">
        <v>0</v>
      </c>
      <c r="BK296" s="276">
        <v>0</v>
      </c>
      <c r="BL296" s="282">
        <f t="shared" si="120"/>
        <v>3</v>
      </c>
      <c r="BM296" s="281">
        <f t="shared" si="121"/>
        <v>0</v>
      </c>
      <c r="BN296" s="285">
        <f>15-BM296</f>
        <v>15</v>
      </c>
      <c r="BO296" s="475" t="s">
        <v>97</v>
      </c>
      <c r="BP296" s="475" t="s">
        <v>102</v>
      </c>
      <c r="BQ296" s="475" t="s">
        <v>97</v>
      </c>
      <c r="BR296" s="475" t="s">
        <v>102</v>
      </c>
      <c r="BS296" s="475" t="s">
        <v>97</v>
      </c>
      <c r="BT296" s="475" t="s">
        <v>102</v>
      </c>
      <c r="BU296" s="475" t="s">
        <v>97</v>
      </c>
      <c r="BV296" s="475" t="s">
        <v>102</v>
      </c>
      <c r="BW296" s="475" t="s">
        <v>97</v>
      </c>
      <c r="BX296" s="475" t="s">
        <v>102</v>
      </c>
      <c r="BY296" s="475" t="s">
        <v>97</v>
      </c>
      <c r="BZ296" s="475" t="s">
        <v>102</v>
      </c>
      <c r="CA296" s="476" t="s">
        <v>97</v>
      </c>
      <c r="CB296" s="476" t="s">
        <v>102</v>
      </c>
      <c r="CC296" s="476" t="s">
        <v>97</v>
      </c>
      <c r="CD296" s="476" t="s">
        <v>102</v>
      </c>
      <c r="CE296" s="476" t="s">
        <v>97</v>
      </c>
      <c r="CF296" s="476" t="s">
        <v>102</v>
      </c>
      <c r="CG296" s="476" t="s">
        <v>97</v>
      </c>
      <c r="CH296" s="476" t="s">
        <v>102</v>
      </c>
      <c r="CI296" s="476" t="s">
        <v>97</v>
      </c>
      <c r="CJ296" s="476" t="s">
        <v>102</v>
      </c>
      <c r="CK296" s="476" t="s">
        <v>97</v>
      </c>
      <c r="CL296" s="476" t="s">
        <v>102</v>
      </c>
      <c r="CM296" s="476" t="s">
        <v>97</v>
      </c>
      <c r="CN296" s="476" t="s">
        <v>102</v>
      </c>
      <c r="CO296" s="476" t="s">
        <v>97</v>
      </c>
      <c r="CP296" s="476" t="s">
        <v>102</v>
      </c>
      <c r="CQ296" s="257" t="s">
        <v>97</v>
      </c>
      <c r="CR296" s="257" t="s">
        <v>102</v>
      </c>
      <c r="CS296" s="257" t="s">
        <v>97</v>
      </c>
      <c r="CT296" s="257" t="s">
        <v>102</v>
      </c>
      <c r="CU296" s="257" t="s">
        <v>97</v>
      </c>
      <c r="CV296" s="257" t="s">
        <v>102</v>
      </c>
      <c r="CW296" s="257" t="s">
        <v>97</v>
      </c>
      <c r="CX296" s="257" t="s">
        <v>102</v>
      </c>
      <c r="CY296" s="257" t="s">
        <v>97</v>
      </c>
      <c r="CZ296" s="257" t="s">
        <v>102</v>
      </c>
      <c r="DA296" s="257" t="s">
        <v>97</v>
      </c>
      <c r="DB296" s="257" t="s">
        <v>102</v>
      </c>
      <c r="DC296" s="257" t="s">
        <v>97</v>
      </c>
      <c r="DD296" s="257" t="s">
        <v>102</v>
      </c>
      <c r="DE296" s="257" t="s">
        <v>97</v>
      </c>
      <c r="DF296" s="257" t="s">
        <v>102</v>
      </c>
      <c r="DG296" s="257" t="s">
        <v>97</v>
      </c>
      <c r="DH296" s="257" t="s">
        <v>102</v>
      </c>
      <c r="DI296" s="257" t="s">
        <v>97</v>
      </c>
      <c r="DJ296" s="257" t="s">
        <v>102</v>
      </c>
      <c r="DK296" s="257" t="s">
        <v>97</v>
      </c>
      <c r="DL296" s="257" t="s">
        <v>102</v>
      </c>
      <c r="DM296" s="257" t="s">
        <v>97</v>
      </c>
      <c r="DN296" s="257" t="s">
        <v>102</v>
      </c>
      <c r="DO296" s="257" t="s">
        <v>97</v>
      </c>
      <c r="DP296" s="257" t="s">
        <v>102</v>
      </c>
      <c r="DQ296" s="257" t="s">
        <v>97</v>
      </c>
      <c r="DR296" s="257" t="s">
        <v>102</v>
      </c>
      <c r="DS296" s="257" t="s">
        <v>97</v>
      </c>
      <c r="DT296" s="257" t="s">
        <v>102</v>
      </c>
      <c r="DU296" s="257" t="s">
        <v>97</v>
      </c>
      <c r="DV296" s="257" t="s">
        <v>102</v>
      </c>
      <c r="DW296" s="257" t="s">
        <v>97</v>
      </c>
      <c r="DX296" s="257" t="s">
        <v>102</v>
      </c>
      <c r="DY296" s="261" t="s">
        <v>97</v>
      </c>
      <c r="DZ296" s="261" t="s">
        <v>102</v>
      </c>
      <c r="EA296" s="261" t="s">
        <v>97</v>
      </c>
      <c r="EB296" s="261" t="s">
        <v>102</v>
      </c>
      <c r="EC296" s="261" t="s">
        <v>97</v>
      </c>
      <c r="ED296" s="261" t="s">
        <v>102</v>
      </c>
      <c r="EE296" s="257" t="s">
        <v>97</v>
      </c>
      <c r="EF296" s="257" t="s">
        <v>102</v>
      </c>
      <c r="EG296" s="257" t="s">
        <v>97</v>
      </c>
      <c r="EH296" s="257" t="s">
        <v>102</v>
      </c>
      <c r="EI296" s="261" t="s">
        <v>97</v>
      </c>
      <c r="EJ296" s="261" t="s">
        <v>102</v>
      </c>
      <c r="EK296" s="261" t="s">
        <v>97</v>
      </c>
      <c r="EL296" s="261" t="s">
        <v>102</v>
      </c>
      <c r="EM296" s="257" t="s">
        <v>97</v>
      </c>
      <c r="EN296" s="257" t="s">
        <v>102</v>
      </c>
      <c r="EO296" s="257" t="s">
        <v>97</v>
      </c>
      <c r="EP296" s="327" t="s">
        <v>102</v>
      </c>
      <c r="EQ296" s="261" t="s">
        <v>97</v>
      </c>
      <c r="ER296" s="261" t="s">
        <v>102</v>
      </c>
      <c r="ES296" s="261" t="s">
        <v>97</v>
      </c>
      <c r="ET296" s="338" t="s">
        <v>102</v>
      </c>
      <c r="EU296" s="338" t="s">
        <v>97</v>
      </c>
      <c r="EV296" s="338" t="s">
        <v>102</v>
      </c>
      <c r="EW296" s="310"/>
      <c r="EX296" s="261"/>
      <c r="EY296" s="261"/>
      <c r="EZ296" s="261"/>
      <c r="FA296" s="261"/>
      <c r="FB296" s="267"/>
      <c r="FC296" s="338" t="s">
        <v>110</v>
      </c>
      <c r="FD296" s="338" t="s">
        <v>102</v>
      </c>
      <c r="FE296" s="338" t="s">
        <v>110</v>
      </c>
      <c r="FF296" s="338" t="s">
        <v>102</v>
      </c>
      <c r="FG296" s="338" t="s">
        <v>110</v>
      </c>
      <c r="FH296" s="338" t="s">
        <v>102</v>
      </c>
      <c r="FI296" s="310"/>
      <c r="FJ296" s="261"/>
      <c r="FK296" s="261"/>
      <c r="FL296" s="261"/>
      <c r="FM296" s="261"/>
      <c r="FN296" s="261"/>
      <c r="FO296" s="261"/>
      <c r="FP296" s="267"/>
      <c r="FQ296" s="273"/>
      <c r="FR296" s="261"/>
      <c r="FS296" s="261"/>
      <c r="FT296" s="261"/>
      <c r="FU296" s="310"/>
      <c r="FV296" s="310"/>
      <c r="FW296" s="261"/>
      <c r="FX296" s="261"/>
      <c r="FY296" s="261"/>
      <c r="FZ296" s="261"/>
      <c r="GA296" s="261"/>
      <c r="GB296" s="261"/>
      <c r="GC296" s="267"/>
      <c r="GD296" s="272"/>
      <c r="GE296" s="310"/>
      <c r="GF296" s="261"/>
      <c r="GG296" s="261"/>
      <c r="GH296" s="261"/>
      <c r="GI296" s="261"/>
      <c r="GJ296" s="261"/>
      <c r="GK296" s="261"/>
      <c r="GL296" s="261"/>
      <c r="GM296" s="261"/>
      <c r="GN296" s="261"/>
      <c r="GO296" s="261"/>
      <c r="GP296" s="261"/>
      <c r="GQ296" s="261"/>
      <c r="GR296" s="261"/>
      <c r="GS296" s="261"/>
      <c r="GT296" s="261"/>
      <c r="GU296" s="261"/>
      <c r="GV296" s="261"/>
      <c r="GW296" s="261"/>
      <c r="GX296" s="261"/>
      <c r="GY296" s="261"/>
      <c r="GZ296" s="261"/>
      <c r="HA296" s="261"/>
      <c r="HB296" s="261"/>
      <c r="HC296" s="267"/>
      <c r="HD296" s="272"/>
      <c r="HE296" s="261"/>
      <c r="HF296" s="261"/>
      <c r="HG296" s="261"/>
      <c r="HH296" s="261"/>
      <c r="HI296" s="261"/>
      <c r="HJ296" s="261"/>
      <c r="HK296" s="261"/>
      <c r="HL296" s="261"/>
      <c r="HM296" s="261"/>
      <c r="HN296" s="261"/>
      <c r="HO296" s="267"/>
      <c r="HP296" s="1063"/>
      <c r="HQ296" s="1063"/>
      <c r="HR296" s="1063"/>
      <c r="HS296" s="1063"/>
      <c r="HT296" s="1063"/>
      <c r="HU296" s="1063"/>
      <c r="HV296" s="1063"/>
      <c r="HW296" s="1063"/>
      <c r="HX296" s="1063"/>
      <c r="HY296" s="1063"/>
      <c r="HZ296" s="1063"/>
      <c r="IA296" s="1063"/>
      <c r="IB296" s="1063"/>
      <c r="IC296" s="1063"/>
      <c r="ID296" s="1063"/>
      <c r="IE296" s="1063"/>
      <c r="IF296" s="1063"/>
      <c r="IG296" s="1063"/>
      <c r="IH296" s="1063"/>
      <c r="II296" s="1063"/>
      <c r="IJ296" s="1063"/>
      <c r="IK296" s="1063"/>
      <c r="IL296" s="1063"/>
      <c r="IM296" s="1063"/>
    </row>
    <row r="297" spans="1:247" s="274" customFormat="1" ht="14.45" customHeight="1" thickBot="1" x14ac:dyDescent="0.3">
      <c r="A297" s="257">
        <f t="shared" si="166"/>
        <v>296</v>
      </c>
      <c r="B297" s="737" t="s">
        <v>1994</v>
      </c>
      <c r="C297" s="264" t="s">
        <v>1995</v>
      </c>
      <c r="D297" s="412" t="s">
        <v>4005</v>
      </c>
      <c r="E297" s="1364" t="s">
        <v>4430</v>
      </c>
      <c r="F297" s="257">
        <v>96176110882</v>
      </c>
      <c r="G297" s="257" t="s">
        <v>96</v>
      </c>
      <c r="H297" s="1139">
        <v>30130</v>
      </c>
      <c r="I297" s="257">
        <v>42</v>
      </c>
      <c r="J297" s="257"/>
      <c r="K297" s="257" t="s">
        <v>563</v>
      </c>
      <c r="L297" s="257"/>
      <c r="M297" s="261" t="s">
        <v>1391</v>
      </c>
      <c r="N297" s="261"/>
      <c r="O297" s="261"/>
      <c r="P297" s="261"/>
      <c r="Q297" s="261" t="s">
        <v>99</v>
      </c>
      <c r="R297" s="259"/>
      <c r="S297" s="257">
        <v>2005</v>
      </c>
      <c r="T297" s="261"/>
      <c r="U297" s="261" t="s">
        <v>100</v>
      </c>
      <c r="V297" s="261"/>
      <c r="W297" s="261" t="s">
        <v>101</v>
      </c>
      <c r="X297" s="261"/>
      <c r="Y297" s="261" t="s">
        <v>102</v>
      </c>
      <c r="Z297" s="261"/>
      <c r="AA297" s="261" t="s">
        <v>300</v>
      </c>
      <c r="AB297" s="261"/>
      <c r="AC297" s="261"/>
      <c r="AD297" s="261"/>
      <c r="AE297" s="261" t="s">
        <v>1379</v>
      </c>
      <c r="AF297" s="475" t="s">
        <v>117</v>
      </c>
      <c r="AG297" s="475" t="s">
        <v>1918</v>
      </c>
      <c r="AH297" s="261" t="s">
        <v>119</v>
      </c>
      <c r="AI297" s="257" t="s">
        <v>976</v>
      </c>
      <c r="AJ297" s="261" t="s">
        <v>1315</v>
      </c>
      <c r="AK297" s="1141">
        <v>45481</v>
      </c>
      <c r="AL297" s="267" t="s">
        <v>102</v>
      </c>
      <c r="AM297" s="310" t="s">
        <v>102</v>
      </c>
      <c r="AN297" s="262" t="s">
        <v>98</v>
      </c>
      <c r="AO297" s="261" t="s">
        <v>106</v>
      </c>
      <c r="AP297" s="267" t="s">
        <v>1316</v>
      </c>
      <c r="AQ297" s="261" t="s">
        <v>515</v>
      </c>
      <c r="AR297" s="257" t="s">
        <v>515</v>
      </c>
      <c r="AS297" s="264" t="s">
        <v>133</v>
      </c>
      <c r="AT297" s="475" t="s">
        <v>102</v>
      </c>
      <c r="AU297" s="261" t="s">
        <v>106</v>
      </c>
      <c r="AV297" s="263" t="s">
        <v>1997</v>
      </c>
      <c r="AW297" s="257" t="s">
        <v>1364</v>
      </c>
      <c r="AX297" s="1001" t="s">
        <v>1133</v>
      </c>
      <c r="AY297" s="259" t="s">
        <v>1997</v>
      </c>
      <c r="AZ297" s="257" t="s">
        <v>177</v>
      </c>
      <c r="BA297" s="749" t="s">
        <v>1365</v>
      </c>
      <c r="BB297" s="1211" t="s">
        <v>372</v>
      </c>
      <c r="BC297" s="1211" t="s">
        <v>1924</v>
      </c>
      <c r="BD297" s="267" t="s">
        <v>1955</v>
      </c>
      <c r="BE297" s="268">
        <v>2</v>
      </c>
      <c r="BF297" s="269">
        <v>0</v>
      </c>
      <c r="BG297" s="268">
        <f t="shared" si="123"/>
        <v>2</v>
      </c>
      <c r="BH297" s="275">
        <v>0</v>
      </c>
      <c r="BI297" s="275">
        <v>0</v>
      </c>
      <c r="BJ297" s="269">
        <v>0</v>
      </c>
      <c r="BK297" s="269">
        <v>0</v>
      </c>
      <c r="BL297" s="282">
        <f t="shared" si="120"/>
        <v>2</v>
      </c>
      <c r="BM297" s="270">
        <f t="shared" si="121"/>
        <v>0</v>
      </c>
      <c r="BN297" s="270">
        <f>14-BM297</f>
        <v>14</v>
      </c>
      <c r="BO297" s="477" t="s">
        <v>97</v>
      </c>
      <c r="BP297" s="475" t="s">
        <v>102</v>
      </c>
      <c r="BQ297" s="475" t="s">
        <v>97</v>
      </c>
      <c r="BR297" s="475" t="s">
        <v>102</v>
      </c>
      <c r="BS297" s="475" t="s">
        <v>97</v>
      </c>
      <c r="BT297" s="475" t="s">
        <v>102</v>
      </c>
      <c r="BU297" s="475" t="s">
        <v>97</v>
      </c>
      <c r="BV297" s="475" t="s">
        <v>102</v>
      </c>
      <c r="BW297" s="475" t="s">
        <v>97</v>
      </c>
      <c r="BX297" s="475" t="s">
        <v>102</v>
      </c>
      <c r="BY297" s="475" t="s">
        <v>97</v>
      </c>
      <c r="BZ297" s="475" t="s">
        <v>102</v>
      </c>
      <c r="CA297" s="476" t="s">
        <v>97</v>
      </c>
      <c r="CB297" s="476" t="s">
        <v>102</v>
      </c>
      <c r="CC297" s="476" t="s">
        <v>97</v>
      </c>
      <c r="CD297" s="476" t="s">
        <v>102</v>
      </c>
      <c r="CE297" s="476" t="s">
        <v>97</v>
      </c>
      <c r="CF297" s="476" t="s">
        <v>102</v>
      </c>
      <c r="CG297" s="476" t="s">
        <v>97</v>
      </c>
      <c r="CH297" s="476" t="s">
        <v>102</v>
      </c>
      <c r="CI297" s="476" t="s">
        <v>97</v>
      </c>
      <c r="CJ297" s="476" t="s">
        <v>102</v>
      </c>
      <c r="CK297" s="476" t="s">
        <v>97</v>
      </c>
      <c r="CL297" s="476" t="s">
        <v>102</v>
      </c>
      <c r="CM297" s="476" t="s">
        <v>97</v>
      </c>
      <c r="CN297" s="476" t="s">
        <v>102</v>
      </c>
      <c r="CO297" s="476" t="s">
        <v>97</v>
      </c>
      <c r="CP297" s="476" t="s">
        <v>102</v>
      </c>
      <c r="CQ297" s="257" t="s">
        <v>97</v>
      </c>
      <c r="CR297" s="257" t="s">
        <v>102</v>
      </c>
      <c r="CS297" s="257" t="s">
        <v>97</v>
      </c>
      <c r="CT297" s="257" t="s">
        <v>102</v>
      </c>
      <c r="CU297" s="257" t="s">
        <v>97</v>
      </c>
      <c r="CV297" s="257" t="s">
        <v>102</v>
      </c>
      <c r="CW297" s="257" t="s">
        <v>97</v>
      </c>
      <c r="CX297" s="257" t="s">
        <v>102</v>
      </c>
      <c r="CY297" s="257" t="s">
        <v>97</v>
      </c>
      <c r="CZ297" s="257" t="s">
        <v>102</v>
      </c>
      <c r="DA297" s="257" t="s">
        <v>97</v>
      </c>
      <c r="DB297" s="257" t="s">
        <v>102</v>
      </c>
      <c r="DC297" s="257" t="s">
        <v>97</v>
      </c>
      <c r="DD297" s="257" t="s">
        <v>102</v>
      </c>
      <c r="DE297" s="257" t="s">
        <v>97</v>
      </c>
      <c r="DF297" s="257" t="s">
        <v>102</v>
      </c>
      <c r="DG297" s="257" t="s">
        <v>97</v>
      </c>
      <c r="DH297" s="257" t="s">
        <v>102</v>
      </c>
      <c r="DI297" s="257" t="s">
        <v>97</v>
      </c>
      <c r="DJ297" s="257" t="s">
        <v>102</v>
      </c>
      <c r="DK297" s="257" t="s">
        <v>97</v>
      </c>
      <c r="DL297" s="257" t="s">
        <v>102</v>
      </c>
      <c r="DM297" s="257" t="s">
        <v>97</v>
      </c>
      <c r="DN297" s="257" t="s">
        <v>102</v>
      </c>
      <c r="DO297" s="257" t="s">
        <v>97</v>
      </c>
      <c r="DP297" s="257" t="s">
        <v>102</v>
      </c>
      <c r="DQ297" s="257" t="s">
        <v>97</v>
      </c>
      <c r="DR297" s="257" t="s">
        <v>102</v>
      </c>
      <c r="DS297" s="257" t="s">
        <v>97</v>
      </c>
      <c r="DT297" s="257" t="s">
        <v>102</v>
      </c>
      <c r="DU297" s="257" t="s">
        <v>97</v>
      </c>
      <c r="DV297" s="257" t="s">
        <v>102</v>
      </c>
      <c r="DW297" s="257" t="s">
        <v>97</v>
      </c>
      <c r="DX297" s="257" t="s">
        <v>102</v>
      </c>
      <c r="DY297" s="261" t="s">
        <v>97</v>
      </c>
      <c r="DZ297" s="261" t="s">
        <v>102</v>
      </c>
      <c r="EA297" s="261" t="s">
        <v>97</v>
      </c>
      <c r="EB297" s="261" t="s">
        <v>102</v>
      </c>
      <c r="EC297" s="261" t="s">
        <v>97</v>
      </c>
      <c r="ED297" s="261" t="s">
        <v>102</v>
      </c>
      <c r="EE297" s="257" t="s">
        <v>97</v>
      </c>
      <c r="EF297" s="257" t="s">
        <v>102</v>
      </c>
      <c r="EG297" s="257" t="s">
        <v>97</v>
      </c>
      <c r="EH297" s="257" t="s">
        <v>102</v>
      </c>
      <c r="EI297" s="261" t="s">
        <v>97</v>
      </c>
      <c r="EJ297" s="261" t="s">
        <v>102</v>
      </c>
      <c r="EK297" s="261" t="s">
        <v>97</v>
      </c>
      <c r="EL297" s="261" t="s">
        <v>102</v>
      </c>
      <c r="EM297" s="257" t="s">
        <v>97</v>
      </c>
      <c r="EN297" s="257" t="s">
        <v>102</v>
      </c>
      <c r="EO297" s="257" t="s">
        <v>97</v>
      </c>
      <c r="EP297" s="257" t="s">
        <v>102</v>
      </c>
      <c r="EQ297" s="338" t="s">
        <v>97</v>
      </c>
      <c r="ER297" s="338" t="s">
        <v>102</v>
      </c>
      <c r="ES297" s="691" t="s">
        <v>97</v>
      </c>
      <c r="ET297" s="261" t="s">
        <v>102</v>
      </c>
      <c r="EU297" s="261" t="s">
        <v>97</v>
      </c>
      <c r="EV297" s="261" t="s">
        <v>102</v>
      </c>
      <c r="EW297" s="310"/>
      <c r="EX297" s="261"/>
      <c r="EY297" s="261"/>
      <c r="EZ297" s="261"/>
      <c r="FA297" s="261"/>
      <c r="FB297" s="267"/>
      <c r="FC297" s="261" t="s">
        <v>110</v>
      </c>
      <c r="FD297" s="261" t="s">
        <v>102</v>
      </c>
      <c r="FE297" s="261" t="s">
        <v>97</v>
      </c>
      <c r="FF297" s="261" t="s">
        <v>102</v>
      </c>
      <c r="FG297" s="261" t="s">
        <v>110</v>
      </c>
      <c r="FH297" s="261" t="s">
        <v>102</v>
      </c>
      <c r="FI297" s="310"/>
      <c r="FJ297" s="261"/>
      <c r="FK297" s="261"/>
      <c r="FL297" s="261"/>
      <c r="FM297" s="261"/>
      <c r="FN297" s="261"/>
      <c r="FO297" s="261"/>
      <c r="FP297" s="267"/>
      <c r="FQ297" s="273"/>
      <c r="FR297" s="261"/>
      <c r="FS297" s="261"/>
      <c r="FT297" s="261"/>
      <c r="FU297" s="310"/>
      <c r="FV297" s="310"/>
      <c r="FW297" s="261"/>
      <c r="FX297" s="261"/>
      <c r="FY297" s="261"/>
      <c r="FZ297" s="261"/>
      <c r="GA297" s="261"/>
      <c r="GB297" s="261"/>
      <c r="GC297" s="267"/>
      <c r="GD297" s="272"/>
      <c r="GE297" s="310"/>
      <c r="GF297" s="261"/>
      <c r="GG297" s="261"/>
      <c r="GH297" s="261"/>
      <c r="GI297" s="261"/>
      <c r="GJ297" s="261"/>
      <c r="GK297" s="261"/>
      <c r="GL297" s="261"/>
      <c r="GM297" s="261"/>
      <c r="GN297" s="261"/>
      <c r="GO297" s="261"/>
      <c r="GP297" s="261"/>
      <c r="GQ297" s="261"/>
      <c r="GR297" s="261"/>
      <c r="GS297" s="261"/>
      <c r="GT297" s="261"/>
      <c r="GU297" s="261"/>
      <c r="GV297" s="261"/>
      <c r="GW297" s="261"/>
      <c r="GX297" s="261"/>
      <c r="GY297" s="261"/>
      <c r="GZ297" s="261"/>
      <c r="HA297" s="261"/>
      <c r="HB297" s="261"/>
      <c r="HC297" s="267"/>
      <c r="HD297" s="272"/>
      <c r="HE297" s="261"/>
      <c r="HF297" s="261"/>
      <c r="HG297" s="261"/>
      <c r="HH297" s="261"/>
      <c r="HI297" s="261"/>
      <c r="HJ297" s="261"/>
      <c r="HK297" s="261"/>
      <c r="HL297" s="261"/>
      <c r="HM297" s="261"/>
      <c r="HN297" s="261"/>
      <c r="HO297" s="267"/>
      <c r="HP297" s="1063"/>
      <c r="HQ297" s="1063"/>
      <c r="HR297" s="1063"/>
      <c r="HS297" s="1063"/>
      <c r="HT297" s="1063"/>
      <c r="HU297" s="1063"/>
      <c r="HV297" s="1063"/>
      <c r="HW297" s="1063"/>
      <c r="HX297" s="1063"/>
      <c r="HY297" s="1063"/>
      <c r="HZ297" s="1063"/>
      <c r="IA297" s="1063"/>
      <c r="IB297" s="1063"/>
      <c r="IC297" s="1063"/>
      <c r="ID297" s="1063"/>
      <c r="IE297" s="1063"/>
      <c r="IF297" s="1063"/>
      <c r="IG297" s="1063"/>
      <c r="IH297" s="1063"/>
      <c r="II297" s="1063"/>
      <c r="IJ297" s="1063"/>
      <c r="IK297" s="1063"/>
      <c r="IL297" s="1063"/>
      <c r="IM297" s="1063"/>
    </row>
    <row r="298" spans="1:247" s="274" customFormat="1" ht="14.45" customHeight="1" thickBot="1" x14ac:dyDescent="0.3">
      <c r="A298" s="257">
        <f t="shared" si="166"/>
        <v>297</v>
      </c>
      <c r="B298" s="737" t="s">
        <v>1998</v>
      </c>
      <c r="C298" s="264" t="s">
        <v>1999</v>
      </c>
      <c r="D298" s="412" t="s">
        <v>4006</v>
      </c>
      <c r="E298" s="1364" t="s">
        <v>4431</v>
      </c>
      <c r="F298" s="340">
        <v>96170895509</v>
      </c>
      <c r="G298" s="258" t="s">
        <v>96</v>
      </c>
      <c r="H298" s="1149">
        <v>27817</v>
      </c>
      <c r="I298" s="257">
        <v>48</v>
      </c>
      <c r="J298" s="340"/>
      <c r="K298" s="259" t="s">
        <v>97</v>
      </c>
      <c r="L298" s="796"/>
      <c r="M298" s="262" t="s">
        <v>2002</v>
      </c>
      <c r="N298" s="1040"/>
      <c r="O298" s="1040"/>
      <c r="P298" s="1040"/>
      <c r="Q298" s="259" t="s">
        <v>234</v>
      </c>
      <c r="R298" s="261"/>
      <c r="S298" s="796">
        <v>1998</v>
      </c>
      <c r="T298" s="796"/>
      <c r="U298" s="261" t="s">
        <v>100</v>
      </c>
      <c r="V298" s="330"/>
      <c r="W298" s="260" t="s">
        <v>101</v>
      </c>
      <c r="X298" s="1044"/>
      <c r="Y298" s="1044" t="s">
        <v>102</v>
      </c>
      <c r="Z298" s="1044"/>
      <c r="AA298" s="1044" t="s">
        <v>300</v>
      </c>
      <c r="AB298" s="1044"/>
      <c r="AC298" s="1044"/>
      <c r="AD298" s="1044"/>
      <c r="AE298" s="1044" t="s">
        <v>1379</v>
      </c>
      <c r="AF298" s="475" t="s">
        <v>117</v>
      </c>
      <c r="AG298" s="475" t="s">
        <v>1918</v>
      </c>
      <c r="AH298" s="259" t="s">
        <v>119</v>
      </c>
      <c r="AI298" s="257" t="s">
        <v>98</v>
      </c>
      <c r="AJ298" s="264" t="s">
        <v>2003</v>
      </c>
      <c r="AK298" s="1142">
        <v>45458</v>
      </c>
      <c r="AL298" s="261" t="s">
        <v>102</v>
      </c>
      <c r="AM298" s="310" t="s">
        <v>102</v>
      </c>
      <c r="AN298" s="262" t="s">
        <v>217</v>
      </c>
      <c r="AO298" s="259" t="s">
        <v>236</v>
      </c>
      <c r="AP298" s="264" t="s">
        <v>1316</v>
      </c>
      <c r="AQ298" s="265" t="s">
        <v>515</v>
      </c>
      <c r="AR298" s="287" t="s">
        <v>515</v>
      </c>
      <c r="AS298" s="796" t="s">
        <v>107</v>
      </c>
      <c r="AT298" s="478" t="s">
        <v>102</v>
      </c>
      <c r="AU298" s="261" t="s">
        <v>311</v>
      </c>
      <c r="AV298" s="994" t="s">
        <v>12</v>
      </c>
      <c r="AW298" s="257" t="s">
        <v>1364</v>
      </c>
      <c r="AX298" s="1002" t="s">
        <v>1133</v>
      </c>
      <c r="AY298" s="478" t="s">
        <v>12</v>
      </c>
      <c r="AZ298" s="1369" t="s">
        <v>2835</v>
      </c>
      <c r="BA298" s="340" t="s">
        <v>102</v>
      </c>
      <c r="BB298" s="327" t="s">
        <v>102</v>
      </c>
      <c r="BC298" s="1221"/>
      <c r="BD298" s="705" t="s">
        <v>1110</v>
      </c>
      <c r="BE298" s="268">
        <v>2</v>
      </c>
      <c r="BF298" s="269">
        <v>0</v>
      </c>
      <c r="BG298" s="268">
        <f t="shared" si="123"/>
        <v>2</v>
      </c>
      <c r="BH298" s="269">
        <v>0</v>
      </c>
      <c r="BI298" s="269">
        <v>0</v>
      </c>
      <c r="BJ298" s="269">
        <v>0</v>
      </c>
      <c r="BK298" s="269">
        <v>0</v>
      </c>
      <c r="BL298" s="282">
        <f t="shared" si="120"/>
        <v>2</v>
      </c>
      <c r="BM298" s="270">
        <f t="shared" si="121"/>
        <v>0</v>
      </c>
      <c r="BN298" s="270">
        <f>14-BM298</f>
        <v>14</v>
      </c>
      <c r="BO298" s="477" t="s">
        <v>97</v>
      </c>
      <c r="BP298" s="475" t="s">
        <v>102</v>
      </c>
      <c r="BQ298" s="475" t="s">
        <v>97</v>
      </c>
      <c r="BR298" s="475" t="s">
        <v>102</v>
      </c>
      <c r="BS298" s="475" t="s">
        <v>97</v>
      </c>
      <c r="BT298" s="475" t="s">
        <v>102</v>
      </c>
      <c r="BU298" s="475" t="s">
        <v>97</v>
      </c>
      <c r="BV298" s="475" t="s">
        <v>102</v>
      </c>
      <c r="BW298" s="475" t="s">
        <v>97</v>
      </c>
      <c r="BX298" s="475" t="s">
        <v>102</v>
      </c>
      <c r="BY298" s="475" t="s">
        <v>97</v>
      </c>
      <c r="BZ298" s="475" t="s">
        <v>102</v>
      </c>
      <c r="CA298" s="476" t="s">
        <v>97</v>
      </c>
      <c r="CB298" s="476" t="s">
        <v>102</v>
      </c>
      <c r="CC298" s="476" t="s">
        <v>97</v>
      </c>
      <c r="CD298" s="476" t="s">
        <v>102</v>
      </c>
      <c r="CE298" s="476" t="s">
        <v>97</v>
      </c>
      <c r="CF298" s="476" t="s">
        <v>102</v>
      </c>
      <c r="CG298" s="476" t="s">
        <v>97</v>
      </c>
      <c r="CH298" s="476" t="s">
        <v>102</v>
      </c>
      <c r="CI298" s="476" t="s">
        <v>97</v>
      </c>
      <c r="CJ298" s="476" t="s">
        <v>102</v>
      </c>
      <c r="CK298" s="476" t="s">
        <v>97</v>
      </c>
      <c r="CL298" s="476" t="s">
        <v>102</v>
      </c>
      <c r="CM298" s="476" t="s">
        <v>97</v>
      </c>
      <c r="CN298" s="476" t="s">
        <v>102</v>
      </c>
      <c r="CO298" s="476" t="s">
        <v>97</v>
      </c>
      <c r="CP298" s="476" t="s">
        <v>102</v>
      </c>
      <c r="CQ298" s="257" t="s">
        <v>97</v>
      </c>
      <c r="CR298" s="257" t="s">
        <v>102</v>
      </c>
      <c r="CS298" s="257" t="s">
        <v>97</v>
      </c>
      <c r="CT298" s="257" t="s">
        <v>102</v>
      </c>
      <c r="CU298" s="257" t="s">
        <v>97</v>
      </c>
      <c r="CV298" s="257" t="s">
        <v>102</v>
      </c>
      <c r="CW298" s="257" t="s">
        <v>97</v>
      </c>
      <c r="CX298" s="257" t="s">
        <v>102</v>
      </c>
      <c r="CY298" s="257" t="s">
        <v>97</v>
      </c>
      <c r="CZ298" s="257" t="s">
        <v>102</v>
      </c>
      <c r="DA298" s="257" t="s">
        <v>97</v>
      </c>
      <c r="DB298" s="257" t="s">
        <v>102</v>
      </c>
      <c r="DC298" s="257" t="s">
        <v>97</v>
      </c>
      <c r="DD298" s="257" t="s">
        <v>102</v>
      </c>
      <c r="DE298" s="257" t="s">
        <v>97</v>
      </c>
      <c r="DF298" s="257" t="s">
        <v>102</v>
      </c>
      <c r="DG298" s="257" t="s">
        <v>97</v>
      </c>
      <c r="DH298" s="257" t="s">
        <v>102</v>
      </c>
      <c r="DI298" s="257" t="s">
        <v>97</v>
      </c>
      <c r="DJ298" s="257" t="s">
        <v>102</v>
      </c>
      <c r="DK298" s="257" t="s">
        <v>97</v>
      </c>
      <c r="DL298" s="257" t="s">
        <v>102</v>
      </c>
      <c r="DM298" s="257" t="s">
        <v>97</v>
      </c>
      <c r="DN298" s="257" t="s">
        <v>102</v>
      </c>
      <c r="DO298" s="257" t="s">
        <v>97</v>
      </c>
      <c r="DP298" s="257" t="s">
        <v>102</v>
      </c>
      <c r="DQ298" s="257" t="s">
        <v>97</v>
      </c>
      <c r="DR298" s="257" t="s">
        <v>102</v>
      </c>
      <c r="DS298" s="257" t="s">
        <v>97</v>
      </c>
      <c r="DT298" s="257" t="s">
        <v>102</v>
      </c>
      <c r="DU298" s="257" t="s">
        <v>97</v>
      </c>
      <c r="DV298" s="257" t="s">
        <v>102</v>
      </c>
      <c r="DW298" s="257" t="s">
        <v>97</v>
      </c>
      <c r="DX298" s="257" t="s">
        <v>102</v>
      </c>
      <c r="DY298" s="261" t="s">
        <v>97</v>
      </c>
      <c r="DZ298" s="261" t="s">
        <v>102</v>
      </c>
      <c r="EA298" s="261" t="s">
        <v>97</v>
      </c>
      <c r="EB298" s="261" t="s">
        <v>102</v>
      </c>
      <c r="EC298" s="261" t="s">
        <v>97</v>
      </c>
      <c r="ED298" s="261" t="s">
        <v>102</v>
      </c>
      <c r="EE298" s="257" t="s">
        <v>97</v>
      </c>
      <c r="EF298" s="257" t="s">
        <v>102</v>
      </c>
      <c r="EG298" s="257" t="s">
        <v>97</v>
      </c>
      <c r="EH298" s="257" t="s">
        <v>102</v>
      </c>
      <c r="EI298" s="261" t="s">
        <v>97</v>
      </c>
      <c r="EJ298" s="261" t="s">
        <v>102</v>
      </c>
      <c r="EK298" s="261" t="s">
        <v>97</v>
      </c>
      <c r="EL298" s="261" t="s">
        <v>102</v>
      </c>
      <c r="EM298" s="257" t="s">
        <v>97</v>
      </c>
      <c r="EN298" s="257" t="s">
        <v>102</v>
      </c>
      <c r="EO298" s="257" t="s">
        <v>97</v>
      </c>
      <c r="EP298" s="327" t="s">
        <v>102</v>
      </c>
      <c r="EQ298" s="261" t="s">
        <v>97</v>
      </c>
      <c r="ER298" s="261" t="s">
        <v>102</v>
      </c>
      <c r="ES298" s="261" t="s">
        <v>97</v>
      </c>
      <c r="ET298" s="280" t="s">
        <v>102</v>
      </c>
      <c r="EU298" s="280" t="s">
        <v>97</v>
      </c>
      <c r="EV298" s="280" t="s">
        <v>102</v>
      </c>
      <c r="EW298" s="310"/>
      <c r="EX298" s="261"/>
      <c r="EY298" s="261"/>
      <c r="EZ298" s="261"/>
      <c r="FA298" s="261"/>
      <c r="FB298" s="267"/>
      <c r="FC298" s="261" t="s">
        <v>97</v>
      </c>
      <c r="FD298" s="261" t="s">
        <v>102</v>
      </c>
      <c r="FE298" s="280" t="s">
        <v>97</v>
      </c>
      <c r="FF298" s="280" t="s">
        <v>102</v>
      </c>
      <c r="FG298" s="261" t="s">
        <v>97</v>
      </c>
      <c r="FH298" s="261" t="s">
        <v>102</v>
      </c>
      <c r="FI298" s="311"/>
      <c r="FJ298" s="288"/>
      <c r="FK298" s="288"/>
      <c r="FL298" s="288"/>
      <c r="FM298" s="288"/>
      <c r="FN298" s="288"/>
      <c r="FO298" s="288"/>
      <c r="FP298" s="344"/>
      <c r="FQ298" s="289"/>
      <c r="FR298" s="288"/>
      <c r="FS298" s="288"/>
      <c r="FT298" s="288"/>
      <c r="FU298" s="311"/>
      <c r="FV298" s="311"/>
      <c r="FW298" s="288"/>
      <c r="FX298" s="288"/>
      <c r="FY298" s="288"/>
      <c r="FZ298" s="288"/>
      <c r="GA298" s="288"/>
      <c r="GB298" s="288"/>
      <c r="GC298" s="344"/>
      <c r="GD298" s="272"/>
      <c r="GE298" s="310"/>
      <c r="GF298" s="261"/>
      <c r="GG298" s="261"/>
      <c r="GH298" s="261"/>
      <c r="GI298" s="261"/>
      <c r="GJ298" s="261" t="s">
        <v>110</v>
      </c>
      <c r="GK298" s="261" t="s">
        <v>102</v>
      </c>
      <c r="GL298" s="261" t="s">
        <v>97</v>
      </c>
      <c r="GM298" s="261" t="s">
        <v>102</v>
      </c>
      <c r="GN298" s="261" t="s">
        <v>110</v>
      </c>
      <c r="GO298" s="261" t="s">
        <v>102</v>
      </c>
      <c r="GP298" s="261"/>
      <c r="GQ298" s="261"/>
      <c r="GR298" s="261"/>
      <c r="GS298" s="261"/>
      <c r="GT298" s="261" t="s">
        <v>339</v>
      </c>
      <c r="GU298" s="261"/>
      <c r="GV298" s="261"/>
      <c r="GW298" s="261"/>
      <c r="GX298" s="261"/>
      <c r="GY298" s="261"/>
      <c r="GZ298" s="261"/>
      <c r="HA298" s="261"/>
      <c r="HB298" s="261"/>
      <c r="HC298" s="267"/>
      <c r="HD298" s="272"/>
      <c r="HE298" s="261"/>
      <c r="HF298" s="261"/>
      <c r="HG298" s="261"/>
      <c r="HH298" s="261"/>
      <c r="HI298" s="261"/>
      <c r="HJ298" s="261"/>
      <c r="HK298" s="261"/>
      <c r="HL298" s="261"/>
      <c r="HM298" s="261"/>
      <c r="HN298" s="261"/>
      <c r="HO298" s="267"/>
      <c r="HP298" s="1063"/>
      <c r="HQ298" s="1063"/>
      <c r="HR298" s="1063"/>
      <c r="HS298" s="1063"/>
      <c r="HT298" s="1063"/>
      <c r="HU298" s="1063"/>
      <c r="HV298" s="1063"/>
      <c r="HW298" s="1063"/>
      <c r="HX298" s="1063"/>
      <c r="HY298" s="1063"/>
      <c r="HZ298" s="1063"/>
      <c r="IA298" s="1063"/>
      <c r="IB298" s="1063"/>
      <c r="IC298" s="1063"/>
      <c r="ID298" s="1063"/>
      <c r="IE298" s="1063"/>
      <c r="IF298" s="1063"/>
      <c r="IG298" s="1063"/>
      <c r="IH298" s="1063"/>
      <c r="II298" s="1063"/>
      <c r="IJ298" s="1063"/>
      <c r="IK298" s="1063"/>
      <c r="IL298" s="1063"/>
      <c r="IM298" s="1063"/>
    </row>
    <row r="299" spans="1:247" s="274" customFormat="1" ht="14.45" customHeight="1" thickBot="1" x14ac:dyDescent="0.3">
      <c r="A299" s="68">
        <f t="shared" si="166"/>
        <v>298</v>
      </c>
      <c r="B299" s="340" t="s">
        <v>2000</v>
      </c>
      <c r="C299" s="340" t="s">
        <v>2001</v>
      </c>
      <c r="D299" s="412" t="s">
        <v>4007</v>
      </c>
      <c r="E299" s="1364" t="s">
        <v>4432</v>
      </c>
      <c r="F299" s="68" t="s">
        <v>2006</v>
      </c>
      <c r="G299" s="765" t="s">
        <v>147</v>
      </c>
      <c r="H299" s="1151">
        <v>32136</v>
      </c>
      <c r="I299" s="995">
        <v>37</v>
      </c>
      <c r="J299" s="495"/>
      <c r="K299" s="918" t="s">
        <v>489</v>
      </c>
      <c r="L299" s="238"/>
      <c r="M299" s="239" t="s">
        <v>2007</v>
      </c>
      <c r="N299" s="239"/>
      <c r="O299" s="491"/>
      <c r="P299" s="239"/>
      <c r="Q299" s="238" t="s">
        <v>234</v>
      </c>
      <c r="R299" s="796"/>
      <c r="S299" s="498">
        <v>2022</v>
      </c>
      <c r="T299" s="918"/>
      <c r="U299" s="47" t="s">
        <v>1531</v>
      </c>
      <c r="V299" s="47"/>
      <c r="W299" s="239" t="s">
        <v>225</v>
      </c>
      <c r="X299" s="1160"/>
      <c r="Y299" s="1164" t="s">
        <v>101</v>
      </c>
      <c r="Z299" s="1164"/>
      <c r="AA299" s="1164" t="s">
        <v>757</v>
      </c>
      <c r="AB299" s="1164"/>
      <c r="AC299" s="1164"/>
      <c r="AD299" s="1164"/>
      <c r="AE299" s="1164" t="s">
        <v>2008</v>
      </c>
      <c r="AF299" s="480" t="s">
        <v>117</v>
      </c>
      <c r="AG299" s="480" t="s">
        <v>161</v>
      </c>
      <c r="AH299" s="238" t="s">
        <v>119</v>
      </c>
      <c r="AI299" s="68" t="s">
        <v>2009</v>
      </c>
      <c r="AJ299" s="238" t="s">
        <v>2010</v>
      </c>
      <c r="AK299" s="1173">
        <v>45337</v>
      </c>
      <c r="AL299" s="47" t="s">
        <v>102</v>
      </c>
      <c r="AM299" s="47" t="s">
        <v>102</v>
      </c>
      <c r="AN299" s="239" t="s">
        <v>154</v>
      </c>
      <c r="AO299" s="240" t="s">
        <v>236</v>
      </c>
      <c r="AP299" s="238" t="s">
        <v>2011</v>
      </c>
      <c r="AQ299" s="765" t="s">
        <v>515</v>
      </c>
      <c r="AR299" s="844" t="s">
        <v>515</v>
      </c>
      <c r="AS299" s="238" t="s">
        <v>1954</v>
      </c>
      <c r="AT299" s="1223" t="s">
        <v>2012</v>
      </c>
      <c r="AU299" s="47" t="s">
        <v>483</v>
      </c>
      <c r="AV299" s="995" t="s">
        <v>12</v>
      </c>
      <c r="AW299" s="68" t="s">
        <v>1364</v>
      </c>
      <c r="AX299" s="159" t="s">
        <v>1364</v>
      </c>
      <c r="AY299" s="68" t="s">
        <v>1364</v>
      </c>
      <c r="AZ299" s="68" t="s">
        <v>177</v>
      </c>
      <c r="BA299" s="68" t="s">
        <v>1365</v>
      </c>
      <c r="BB299" s="68" t="s">
        <v>372</v>
      </c>
      <c r="BC299" s="68" t="s">
        <v>1924</v>
      </c>
      <c r="BD299" s="47" t="s">
        <v>2013</v>
      </c>
      <c r="BE299" s="342">
        <v>3</v>
      </c>
      <c r="BF299" s="275">
        <v>0</v>
      </c>
      <c r="BG299" s="275">
        <f t="shared" ref="BG299" si="167">BE299-BF299</f>
        <v>3</v>
      </c>
      <c r="BH299" s="276">
        <v>0</v>
      </c>
      <c r="BI299" s="276">
        <v>0</v>
      </c>
      <c r="BJ299" s="276">
        <v>0</v>
      </c>
      <c r="BK299" s="276">
        <v>0</v>
      </c>
      <c r="BL299" s="281">
        <f>BE299+BH299+BJ299</f>
        <v>3</v>
      </c>
      <c r="BM299" s="271">
        <f>BF299+BI299+BK299</f>
        <v>0</v>
      </c>
      <c r="BN299" s="281">
        <f>15-BM299</f>
        <v>15</v>
      </c>
      <c r="BO299" s="475" t="s">
        <v>97</v>
      </c>
      <c r="BP299" s="475" t="s">
        <v>102</v>
      </c>
      <c r="BQ299" s="475" t="s">
        <v>97</v>
      </c>
      <c r="BR299" s="475" t="s">
        <v>102</v>
      </c>
      <c r="BS299" s="475" t="s">
        <v>97</v>
      </c>
      <c r="BT299" s="475" t="s">
        <v>102</v>
      </c>
      <c r="BU299" s="475" t="s">
        <v>97</v>
      </c>
      <c r="BV299" s="475" t="s">
        <v>102</v>
      </c>
      <c r="BW299" s="475" t="s">
        <v>97</v>
      </c>
      <c r="BX299" s="475" t="s">
        <v>102</v>
      </c>
      <c r="BY299" s="475" t="s">
        <v>97</v>
      </c>
      <c r="BZ299" s="475" t="s">
        <v>102</v>
      </c>
      <c r="CA299" s="476" t="s">
        <v>97</v>
      </c>
      <c r="CB299" s="476" t="s">
        <v>102</v>
      </c>
      <c r="CC299" s="476" t="s">
        <v>97</v>
      </c>
      <c r="CD299" s="476" t="s">
        <v>102</v>
      </c>
      <c r="CE299" s="476" t="s">
        <v>97</v>
      </c>
      <c r="CF299" s="476" t="s">
        <v>102</v>
      </c>
      <c r="CG299" s="476" t="s">
        <v>97</v>
      </c>
      <c r="CH299" s="476" t="s">
        <v>102</v>
      </c>
      <c r="CI299" s="476" t="s">
        <v>97</v>
      </c>
      <c r="CJ299" s="476" t="s">
        <v>102</v>
      </c>
      <c r="CK299" s="476" t="s">
        <v>97</v>
      </c>
      <c r="CL299" s="476" t="s">
        <v>102</v>
      </c>
      <c r="CM299" s="476" t="s">
        <v>97</v>
      </c>
      <c r="CN299" s="476" t="s">
        <v>102</v>
      </c>
      <c r="CO299" s="476" t="s">
        <v>97</v>
      </c>
      <c r="CP299" s="476" t="s">
        <v>102</v>
      </c>
      <c r="CQ299" s="257" t="s">
        <v>97</v>
      </c>
      <c r="CR299" s="257" t="s">
        <v>102</v>
      </c>
      <c r="CS299" s="257" t="s">
        <v>97</v>
      </c>
      <c r="CT299" s="257" t="s">
        <v>102</v>
      </c>
      <c r="CU299" s="257" t="s">
        <v>97</v>
      </c>
      <c r="CV299" s="257" t="s">
        <v>102</v>
      </c>
      <c r="CW299" s="257" t="s">
        <v>97</v>
      </c>
      <c r="CX299" s="257" t="s">
        <v>102</v>
      </c>
      <c r="CY299" s="257" t="s">
        <v>97</v>
      </c>
      <c r="CZ299" s="257" t="s">
        <v>102</v>
      </c>
      <c r="DA299" s="257" t="s">
        <v>97</v>
      </c>
      <c r="DB299" s="257" t="s">
        <v>102</v>
      </c>
      <c r="DC299" s="257" t="s">
        <v>97</v>
      </c>
      <c r="DD299" s="257" t="s">
        <v>102</v>
      </c>
      <c r="DE299" s="257" t="s">
        <v>97</v>
      </c>
      <c r="DF299" s="257" t="s">
        <v>102</v>
      </c>
      <c r="DG299" s="257" t="s">
        <v>97</v>
      </c>
      <c r="DH299" s="257" t="s">
        <v>102</v>
      </c>
      <c r="DI299" s="257" t="s">
        <v>97</v>
      </c>
      <c r="DJ299" s="257" t="s">
        <v>102</v>
      </c>
      <c r="DK299" s="257" t="s">
        <v>97</v>
      </c>
      <c r="DL299" s="257" t="s">
        <v>102</v>
      </c>
      <c r="DM299" s="257" t="s">
        <v>97</v>
      </c>
      <c r="DN299" s="257" t="s">
        <v>102</v>
      </c>
      <c r="DO299" s="257" t="s">
        <v>97</v>
      </c>
      <c r="DP299" s="257" t="s">
        <v>102</v>
      </c>
      <c r="DQ299" s="257" t="s">
        <v>97</v>
      </c>
      <c r="DR299" s="257" t="s">
        <v>102</v>
      </c>
      <c r="DS299" s="257" t="s">
        <v>97</v>
      </c>
      <c r="DT299" s="257" t="s">
        <v>102</v>
      </c>
      <c r="DU299" s="257" t="s">
        <v>97</v>
      </c>
      <c r="DV299" s="257" t="s">
        <v>102</v>
      </c>
      <c r="DW299" s="257" t="s">
        <v>97</v>
      </c>
      <c r="DX299" s="257" t="s">
        <v>102</v>
      </c>
      <c r="DY299" s="261" t="s">
        <v>97</v>
      </c>
      <c r="DZ299" s="261" t="s">
        <v>102</v>
      </c>
      <c r="EA299" s="261" t="s">
        <v>97</v>
      </c>
      <c r="EB299" s="261" t="s">
        <v>102</v>
      </c>
      <c r="EC299" s="261" t="s">
        <v>97</v>
      </c>
      <c r="ED299" s="261" t="s">
        <v>102</v>
      </c>
      <c r="EE299" s="257" t="s">
        <v>97</v>
      </c>
      <c r="EF299" s="257" t="s">
        <v>102</v>
      </c>
      <c r="EG299" s="257" t="s">
        <v>97</v>
      </c>
      <c r="EH299" s="257" t="s">
        <v>102</v>
      </c>
      <c r="EI299" s="261" t="s">
        <v>97</v>
      </c>
      <c r="EJ299" s="261" t="s">
        <v>102</v>
      </c>
      <c r="EK299" s="261" t="s">
        <v>97</v>
      </c>
      <c r="EL299" s="261" t="s">
        <v>102</v>
      </c>
      <c r="EM299" s="257" t="s">
        <v>97</v>
      </c>
      <c r="EN299" s="257" t="s">
        <v>102</v>
      </c>
      <c r="EO299" s="257" t="s">
        <v>97</v>
      </c>
      <c r="EP299" s="257" t="s">
        <v>102</v>
      </c>
      <c r="EQ299" s="280" t="s">
        <v>110</v>
      </c>
      <c r="ER299" s="280" t="s">
        <v>102</v>
      </c>
      <c r="ES299" s="280" t="s">
        <v>110</v>
      </c>
      <c r="ET299" s="280" t="s">
        <v>102</v>
      </c>
      <c r="EU299" s="280" t="s">
        <v>110</v>
      </c>
      <c r="EV299" s="280" t="s">
        <v>102</v>
      </c>
      <c r="EW299" s="261"/>
      <c r="EX299" s="261"/>
      <c r="EY299" s="261"/>
      <c r="EZ299" s="261"/>
      <c r="FA299" s="261"/>
      <c r="FB299" s="267"/>
      <c r="FC299" s="336"/>
      <c r="FD299" s="337"/>
      <c r="FE299" s="337"/>
      <c r="FF299" s="337"/>
      <c r="FG299" s="337"/>
      <c r="FH299" s="337"/>
      <c r="FI299" s="272"/>
      <c r="FJ299" s="261"/>
      <c r="FK299" s="261"/>
      <c r="FL299" s="261"/>
      <c r="FM299" s="261"/>
      <c r="FN299" s="261"/>
      <c r="FO299" s="261"/>
      <c r="FP299" s="267"/>
      <c r="FQ299" s="273"/>
      <c r="FR299" s="261"/>
      <c r="FS299" s="261"/>
      <c r="FT299" s="261"/>
      <c r="FU299" s="310"/>
      <c r="FV299" s="310"/>
      <c r="FW299" s="261"/>
      <c r="FX299" s="261"/>
      <c r="FY299" s="261"/>
      <c r="FZ299" s="261"/>
      <c r="GA299" s="261"/>
      <c r="GB299" s="261"/>
      <c r="GC299" s="267"/>
      <c r="GD299" s="272"/>
      <c r="GE299" s="310"/>
      <c r="GF299" s="261"/>
      <c r="GG299" s="261"/>
      <c r="GH299" s="261"/>
      <c r="GI299" s="261"/>
      <c r="GJ299" s="261"/>
      <c r="GK299" s="261"/>
      <c r="GL299" s="261"/>
      <c r="GM299" s="261"/>
      <c r="GN299" s="261"/>
      <c r="GO299" s="261"/>
      <c r="GP299" s="261"/>
      <c r="GQ299" s="261"/>
      <c r="GR299" s="261"/>
      <c r="GS299" s="261"/>
      <c r="GT299" s="261"/>
      <c r="GU299" s="261"/>
      <c r="GV299" s="261"/>
      <c r="GW299" s="261"/>
      <c r="GX299" s="261"/>
      <c r="GY299" s="261"/>
      <c r="GZ299" s="261"/>
      <c r="HA299" s="261"/>
      <c r="HB299" s="261"/>
      <c r="HC299" s="267"/>
      <c r="HD299" s="272"/>
      <c r="HE299" s="261"/>
      <c r="HF299" s="261"/>
      <c r="HG299" s="261"/>
      <c r="HH299" s="261"/>
      <c r="HI299" s="261"/>
      <c r="HJ299" s="261"/>
      <c r="HK299" s="261"/>
      <c r="HL299" s="261"/>
      <c r="HM299" s="261"/>
      <c r="HN299" s="261"/>
      <c r="HO299" s="267"/>
      <c r="HP299" s="1063"/>
      <c r="HQ299" s="1063"/>
      <c r="HR299" s="1063"/>
      <c r="HS299" s="1063"/>
      <c r="HT299" s="1063"/>
      <c r="HU299" s="1063"/>
      <c r="HV299" s="1063"/>
      <c r="HW299" s="1063"/>
      <c r="HX299" s="1063"/>
      <c r="HY299" s="1063"/>
      <c r="HZ299" s="1063"/>
      <c r="IA299" s="1063"/>
      <c r="IB299" s="1063"/>
      <c r="IC299" s="1063"/>
      <c r="ID299" s="1063"/>
      <c r="IE299" s="1063"/>
      <c r="IF299" s="1063"/>
      <c r="IG299" s="1063"/>
      <c r="IH299" s="1063"/>
      <c r="II299" s="1063"/>
      <c r="IJ299" s="1063"/>
      <c r="IK299" s="1063"/>
      <c r="IL299" s="1063"/>
      <c r="IM299" s="1063"/>
    </row>
    <row r="300" spans="1:247" s="61" customFormat="1" ht="15.75" thickBot="1" x14ac:dyDescent="0.3">
      <c r="A300" s="68">
        <f t="shared" si="166"/>
        <v>299</v>
      </c>
      <c r="B300" s="68" t="s">
        <v>2004</v>
      </c>
      <c r="C300" s="68" t="s">
        <v>2005</v>
      </c>
      <c r="D300" s="412" t="s">
        <v>4008</v>
      </c>
      <c r="E300" s="1364" t="s">
        <v>4433</v>
      </c>
      <c r="F300" s="68">
        <v>9613962237</v>
      </c>
      <c r="G300" s="765" t="s">
        <v>147</v>
      </c>
      <c r="H300" s="1151">
        <v>30020</v>
      </c>
      <c r="I300" s="995">
        <v>42</v>
      </c>
      <c r="J300" s="495"/>
      <c r="K300" s="918" t="s">
        <v>489</v>
      </c>
      <c r="L300" s="238"/>
      <c r="M300" s="239" t="s">
        <v>1548</v>
      </c>
      <c r="N300" s="1160"/>
      <c r="O300" s="239"/>
      <c r="P300" s="1206"/>
      <c r="Q300" s="238" t="s">
        <v>1627</v>
      </c>
      <c r="R300" s="765"/>
      <c r="S300" s="498">
        <v>2006</v>
      </c>
      <c r="T300" s="918"/>
      <c r="U300" s="47" t="s">
        <v>491</v>
      </c>
      <c r="V300" s="47"/>
      <c r="W300" s="239" t="s">
        <v>511</v>
      </c>
      <c r="X300" s="1160"/>
      <c r="Y300" s="1164" t="s">
        <v>102</v>
      </c>
      <c r="Z300" s="1164"/>
      <c r="AA300" s="1164" t="s">
        <v>300</v>
      </c>
      <c r="AB300" s="1164"/>
      <c r="AC300" s="1164"/>
      <c r="AD300" s="1164"/>
      <c r="AE300" s="1164" t="s">
        <v>1379</v>
      </c>
      <c r="AF300" s="480" t="s">
        <v>117</v>
      </c>
      <c r="AG300" s="480" t="s">
        <v>1918</v>
      </c>
      <c r="AH300" s="238" t="s">
        <v>119</v>
      </c>
      <c r="AI300" s="68" t="s">
        <v>976</v>
      </c>
      <c r="AJ300" s="238" t="s">
        <v>2016</v>
      </c>
      <c r="AK300" s="1173">
        <v>45512</v>
      </c>
      <c r="AL300" s="47" t="s">
        <v>102</v>
      </c>
      <c r="AM300" s="47" t="s">
        <v>102</v>
      </c>
      <c r="AN300" s="239" t="s">
        <v>217</v>
      </c>
      <c r="AO300" s="240" t="s">
        <v>106</v>
      </c>
      <c r="AP300" s="238" t="s">
        <v>1438</v>
      </c>
      <c r="AQ300" s="765" t="s">
        <v>515</v>
      </c>
      <c r="AR300" s="238" t="s">
        <v>515</v>
      </c>
      <c r="AS300" s="238" t="s">
        <v>107</v>
      </c>
      <c r="AT300" s="479" t="s">
        <v>102</v>
      </c>
      <c r="AU300" s="47" t="s">
        <v>106</v>
      </c>
      <c r="AV300" s="704" t="s">
        <v>1133</v>
      </c>
      <c r="AW300" s="68" t="s">
        <v>1364</v>
      </c>
      <c r="AX300" s="159" t="s">
        <v>1364</v>
      </c>
      <c r="AY300" s="68" t="s">
        <v>1364</v>
      </c>
      <c r="AZ300" s="1369" t="s">
        <v>2835</v>
      </c>
      <c r="BA300" s="68" t="s">
        <v>102</v>
      </c>
      <c r="BB300" s="68" t="s">
        <v>102</v>
      </c>
      <c r="BC300" s="68"/>
      <c r="BD300" s="47" t="s">
        <v>2017</v>
      </c>
      <c r="BE300" s="776">
        <v>2</v>
      </c>
      <c r="BF300" s="341">
        <v>0</v>
      </c>
      <c r="BG300" s="341">
        <f t="shared" ref="BG300:BG312" si="168">BE300-BF300</f>
        <v>2</v>
      </c>
      <c r="BH300" s="341">
        <v>0</v>
      </c>
      <c r="BI300" s="341">
        <v>0</v>
      </c>
      <c r="BJ300" s="341">
        <v>0</v>
      </c>
      <c r="BK300" s="341">
        <v>0</v>
      </c>
      <c r="BL300" s="346">
        <f t="shared" ref="BL300:BL312" si="169">BE300+BH300+BJ300</f>
        <v>2</v>
      </c>
      <c r="BM300" s="372">
        <f t="shared" ref="BM300:BM363" si="170">BF300+BI300+BK300</f>
        <v>0</v>
      </c>
      <c r="BN300" s="242">
        <f>14-BM300</f>
        <v>14</v>
      </c>
      <c r="BO300" s="480" t="s">
        <v>97</v>
      </c>
      <c r="BP300" s="479" t="s">
        <v>102</v>
      </c>
      <c r="BQ300" s="479" t="s">
        <v>97</v>
      </c>
      <c r="BR300" s="479" t="s">
        <v>102</v>
      </c>
      <c r="BS300" s="479" t="s">
        <v>97</v>
      </c>
      <c r="BT300" s="479" t="s">
        <v>102</v>
      </c>
      <c r="BU300" s="479" t="s">
        <v>97</v>
      </c>
      <c r="BV300" s="479" t="s">
        <v>102</v>
      </c>
      <c r="BW300" s="479" t="s">
        <v>97</v>
      </c>
      <c r="BX300" s="479" t="s">
        <v>102</v>
      </c>
      <c r="BY300" s="479" t="s">
        <v>97</v>
      </c>
      <c r="BZ300" s="479" t="s">
        <v>102</v>
      </c>
      <c r="CA300" s="481" t="s">
        <v>97</v>
      </c>
      <c r="CB300" s="481" t="s">
        <v>102</v>
      </c>
      <c r="CC300" s="481" t="s">
        <v>97</v>
      </c>
      <c r="CD300" s="481" t="s">
        <v>102</v>
      </c>
      <c r="CE300" s="481" t="s">
        <v>97</v>
      </c>
      <c r="CF300" s="481" t="s">
        <v>102</v>
      </c>
      <c r="CG300" s="481" t="s">
        <v>97</v>
      </c>
      <c r="CH300" s="481" t="s">
        <v>102</v>
      </c>
      <c r="CI300" s="481" t="s">
        <v>97</v>
      </c>
      <c r="CJ300" s="481" t="s">
        <v>102</v>
      </c>
      <c r="CK300" s="481" t="s">
        <v>97</v>
      </c>
      <c r="CL300" s="481" t="s">
        <v>102</v>
      </c>
      <c r="CM300" s="481" t="s">
        <v>97</v>
      </c>
      <c r="CN300" s="481" t="s">
        <v>102</v>
      </c>
      <c r="CO300" s="481" t="s">
        <v>97</v>
      </c>
      <c r="CP300" s="481" t="s">
        <v>102</v>
      </c>
      <c r="CQ300" s="68" t="s">
        <v>97</v>
      </c>
      <c r="CR300" s="68" t="s">
        <v>102</v>
      </c>
      <c r="CS300" s="68" t="s">
        <v>97</v>
      </c>
      <c r="CT300" s="68" t="s">
        <v>102</v>
      </c>
      <c r="CU300" s="68" t="s">
        <v>97</v>
      </c>
      <c r="CV300" s="68" t="s">
        <v>102</v>
      </c>
      <c r="CW300" s="68" t="s">
        <v>97</v>
      </c>
      <c r="CX300" s="68" t="s">
        <v>102</v>
      </c>
      <c r="CY300" s="68" t="s">
        <v>97</v>
      </c>
      <c r="CZ300" s="68" t="s">
        <v>102</v>
      </c>
      <c r="DA300" s="68" t="s">
        <v>97</v>
      </c>
      <c r="DB300" s="68" t="s">
        <v>102</v>
      </c>
      <c r="DC300" s="68" t="s">
        <v>97</v>
      </c>
      <c r="DD300" s="68" t="s">
        <v>102</v>
      </c>
      <c r="DE300" s="68" t="s">
        <v>97</v>
      </c>
      <c r="DF300" s="68" t="s">
        <v>102</v>
      </c>
      <c r="DG300" s="68" t="s">
        <v>97</v>
      </c>
      <c r="DH300" s="68" t="s">
        <v>102</v>
      </c>
      <c r="DI300" s="68" t="s">
        <v>97</v>
      </c>
      <c r="DJ300" s="68" t="s">
        <v>102</v>
      </c>
      <c r="DK300" s="68" t="s">
        <v>97</v>
      </c>
      <c r="DL300" s="68" t="s">
        <v>102</v>
      </c>
      <c r="DM300" s="68" t="s">
        <v>97</v>
      </c>
      <c r="DN300" s="68" t="s">
        <v>102</v>
      </c>
      <c r="DO300" s="68" t="s">
        <v>97</v>
      </c>
      <c r="DP300" s="68" t="s">
        <v>102</v>
      </c>
      <c r="DQ300" s="68" t="s">
        <v>97</v>
      </c>
      <c r="DR300" s="68" t="s">
        <v>102</v>
      </c>
      <c r="DS300" s="68" t="s">
        <v>97</v>
      </c>
      <c r="DT300" s="68" t="s">
        <v>102</v>
      </c>
      <c r="DU300" s="68" t="s">
        <v>97</v>
      </c>
      <c r="DV300" s="68" t="s">
        <v>102</v>
      </c>
      <c r="DW300" s="68" t="s">
        <v>97</v>
      </c>
      <c r="DX300" s="68" t="s">
        <v>102</v>
      </c>
      <c r="DY300" s="47" t="s">
        <v>97</v>
      </c>
      <c r="DZ300" s="47" t="s">
        <v>102</v>
      </c>
      <c r="EA300" s="47" t="s">
        <v>97</v>
      </c>
      <c r="EB300" s="47" t="s">
        <v>102</v>
      </c>
      <c r="EC300" s="47" t="s">
        <v>97</v>
      </c>
      <c r="ED300" s="47" t="s">
        <v>102</v>
      </c>
      <c r="EE300" s="68" t="s">
        <v>97</v>
      </c>
      <c r="EF300" s="68" t="s">
        <v>102</v>
      </c>
      <c r="EG300" s="68" t="s">
        <v>97</v>
      </c>
      <c r="EH300" s="68" t="s">
        <v>102</v>
      </c>
      <c r="EI300" s="47" t="s">
        <v>97</v>
      </c>
      <c r="EJ300" s="47" t="s">
        <v>102</v>
      </c>
      <c r="EK300" s="47" t="s">
        <v>97</v>
      </c>
      <c r="EL300" s="47" t="s">
        <v>102</v>
      </c>
      <c r="EM300" s="68" t="s">
        <v>97</v>
      </c>
      <c r="EN300" s="68" t="s">
        <v>102</v>
      </c>
      <c r="EO300" s="68" t="s">
        <v>97</v>
      </c>
      <c r="EP300" s="68" t="s">
        <v>102</v>
      </c>
      <c r="EQ300" s="47" t="s">
        <v>97</v>
      </c>
      <c r="ER300" s="47" t="s">
        <v>102</v>
      </c>
      <c r="ES300" s="47" t="s">
        <v>97</v>
      </c>
      <c r="ET300" s="47" t="s">
        <v>102</v>
      </c>
      <c r="EU300" s="47" t="s">
        <v>97</v>
      </c>
      <c r="EV300" s="47" t="s">
        <v>102</v>
      </c>
      <c r="EW300" s="47"/>
      <c r="EX300" s="47"/>
      <c r="EY300" s="47"/>
      <c r="EZ300" s="47"/>
      <c r="FA300" s="47"/>
      <c r="FB300" s="60"/>
      <c r="FC300" s="47" t="s">
        <v>97</v>
      </c>
      <c r="FD300" s="47" t="s">
        <v>102</v>
      </c>
      <c r="FE300" s="47" t="s">
        <v>97</v>
      </c>
      <c r="FF300" s="47" t="s">
        <v>102</v>
      </c>
      <c r="FG300" s="47" t="s">
        <v>97</v>
      </c>
      <c r="FH300" s="47" t="s">
        <v>102</v>
      </c>
      <c r="FI300" s="243"/>
      <c r="FJ300" s="47"/>
      <c r="FK300" s="47"/>
      <c r="FL300" s="47"/>
      <c r="FM300" s="47"/>
      <c r="FN300" s="47"/>
      <c r="FO300" s="47"/>
      <c r="FP300" s="60"/>
      <c r="FQ300" s="244"/>
      <c r="FR300" s="47"/>
      <c r="FS300" s="47"/>
      <c r="FT300" s="47"/>
      <c r="FU300" s="48"/>
      <c r="FV300" s="48"/>
      <c r="FW300" s="47"/>
      <c r="FX300" s="47"/>
      <c r="FY300" s="47"/>
      <c r="FZ300" s="47"/>
      <c r="GA300" s="47"/>
      <c r="GB300" s="47"/>
      <c r="GC300" s="60"/>
      <c r="GD300" s="745" t="s">
        <v>97</v>
      </c>
      <c r="GE300" s="837"/>
      <c r="GF300" s="47" t="s">
        <v>110</v>
      </c>
      <c r="GG300" s="47"/>
      <c r="GH300" s="47" t="s">
        <v>110</v>
      </c>
      <c r="GI300" s="47"/>
      <c r="GJ300" s="47" t="s">
        <v>110</v>
      </c>
      <c r="GK300" s="47" t="s">
        <v>102</v>
      </c>
      <c r="GL300" s="47" t="s">
        <v>97</v>
      </c>
      <c r="GM300" s="47" t="s">
        <v>102</v>
      </c>
      <c r="GN300" s="47" t="s">
        <v>110</v>
      </c>
      <c r="GO300" s="47" t="s">
        <v>102</v>
      </c>
      <c r="GP300" s="47"/>
      <c r="GQ300" s="47"/>
      <c r="GR300" s="47"/>
      <c r="GS300" s="47"/>
      <c r="GT300" s="47" t="s">
        <v>339</v>
      </c>
      <c r="GU300" s="47"/>
      <c r="GV300" s="47"/>
      <c r="GW300" s="47"/>
      <c r="GX300" s="47"/>
      <c r="GY300" s="47"/>
      <c r="GZ300" s="47"/>
      <c r="HA300" s="47"/>
      <c r="HB300" s="47"/>
      <c r="HC300" s="60"/>
      <c r="HD300" s="243"/>
      <c r="HE300" s="47"/>
      <c r="HF300" s="47"/>
      <c r="HG300" s="47"/>
      <c r="HH300" s="47"/>
      <c r="HI300" s="47"/>
      <c r="HJ300" s="47"/>
      <c r="HK300" s="47"/>
      <c r="HL300" s="47"/>
      <c r="HM300" s="47"/>
      <c r="HN300" s="47"/>
      <c r="HO300" s="60"/>
      <c r="HP300" s="497"/>
      <c r="HQ300" s="497"/>
      <c r="HR300" s="497"/>
      <c r="HS300" s="497"/>
      <c r="HT300" s="497"/>
      <c r="HU300" s="497"/>
      <c r="HV300" s="497"/>
      <c r="HW300" s="497"/>
      <c r="HX300" s="497"/>
      <c r="HY300" s="497"/>
      <c r="HZ300" s="497"/>
      <c r="IA300" s="497"/>
      <c r="IB300" s="497"/>
      <c r="IC300" s="497"/>
      <c r="ID300" s="497"/>
      <c r="IE300" s="497"/>
      <c r="IF300" s="497"/>
      <c r="IG300" s="497"/>
      <c r="IH300" s="497"/>
      <c r="II300" s="497"/>
      <c r="IJ300" s="497"/>
      <c r="IK300" s="497"/>
      <c r="IL300" s="497"/>
      <c r="IM300" s="497"/>
    </row>
    <row r="301" spans="1:247" s="61" customFormat="1" ht="15.75" thickBot="1" x14ac:dyDescent="0.3">
      <c r="A301" s="68">
        <f t="shared" si="166"/>
        <v>300</v>
      </c>
      <c r="B301" s="68" t="s">
        <v>2014</v>
      </c>
      <c r="C301" s="68" t="s">
        <v>2015</v>
      </c>
      <c r="D301" s="412" t="s">
        <v>4009</v>
      </c>
      <c r="E301" s="1364" t="s">
        <v>4434</v>
      </c>
      <c r="F301" s="68">
        <v>971509780100</v>
      </c>
      <c r="G301" s="765" t="s">
        <v>147</v>
      </c>
      <c r="H301" s="1151">
        <v>33877</v>
      </c>
      <c r="I301" s="995">
        <v>32</v>
      </c>
      <c r="J301" s="495"/>
      <c r="K301" s="918" t="s">
        <v>489</v>
      </c>
      <c r="L301" s="238"/>
      <c r="M301" s="239" t="s">
        <v>2020</v>
      </c>
      <c r="N301" s="1160"/>
      <c r="O301" s="239"/>
      <c r="P301" s="1206"/>
      <c r="Q301" s="238" t="s">
        <v>1755</v>
      </c>
      <c r="R301" s="765"/>
      <c r="S301" s="498">
        <v>2016</v>
      </c>
      <c r="T301" s="918"/>
      <c r="U301" s="453" t="s">
        <v>128</v>
      </c>
      <c r="V301" s="47"/>
      <c r="W301" s="239" t="s">
        <v>211</v>
      </c>
      <c r="X301" s="1160"/>
      <c r="Y301" s="1164" t="s">
        <v>102</v>
      </c>
      <c r="Z301" s="1164"/>
      <c r="AA301" s="1164" t="s">
        <v>377</v>
      </c>
      <c r="AB301" s="1164"/>
      <c r="AC301" s="1164"/>
      <c r="AD301" s="1164"/>
      <c r="AE301" s="1164" t="s">
        <v>1360</v>
      </c>
      <c r="AF301" s="480" t="s">
        <v>192</v>
      </c>
      <c r="AG301" s="480" t="s">
        <v>846</v>
      </c>
      <c r="AH301" s="238" t="s">
        <v>119</v>
      </c>
      <c r="AI301" s="68" t="s">
        <v>2021</v>
      </c>
      <c r="AJ301" s="238" t="s">
        <v>2022</v>
      </c>
      <c r="AK301" s="1173">
        <v>45491</v>
      </c>
      <c r="AL301" s="47" t="s">
        <v>102</v>
      </c>
      <c r="AM301" s="47" t="s">
        <v>102</v>
      </c>
      <c r="AN301" s="239" t="s">
        <v>154</v>
      </c>
      <c r="AO301" s="240" t="s">
        <v>162</v>
      </c>
      <c r="AP301" s="238" t="s">
        <v>110</v>
      </c>
      <c r="AQ301" s="765" t="s">
        <v>102</v>
      </c>
      <c r="AR301" s="844" t="s">
        <v>102</v>
      </c>
      <c r="AS301" s="238" t="s">
        <v>107</v>
      </c>
      <c r="AT301" s="479" t="s">
        <v>102</v>
      </c>
      <c r="AU301" s="47" t="s">
        <v>380</v>
      </c>
      <c r="AV301" s="995" t="s">
        <v>1364</v>
      </c>
      <c r="AW301" s="68" t="s">
        <v>2023</v>
      </c>
      <c r="AX301" s="159" t="s">
        <v>1364</v>
      </c>
      <c r="AY301" s="68" t="s">
        <v>1364</v>
      </c>
      <c r="AZ301" s="68" t="s">
        <v>335</v>
      </c>
      <c r="BA301" s="68" t="s">
        <v>1617</v>
      </c>
      <c r="BB301" s="68" t="s">
        <v>372</v>
      </c>
      <c r="BC301" s="68"/>
      <c r="BD301" s="47" t="s">
        <v>1110</v>
      </c>
      <c r="BE301" s="776">
        <v>3</v>
      </c>
      <c r="BF301" s="341">
        <v>0</v>
      </c>
      <c r="BG301" s="341">
        <f t="shared" si="168"/>
        <v>3</v>
      </c>
      <c r="BH301" s="341">
        <v>0</v>
      </c>
      <c r="BI301" s="341">
        <v>0</v>
      </c>
      <c r="BJ301" s="341">
        <v>0</v>
      </c>
      <c r="BK301" s="341">
        <v>0</v>
      </c>
      <c r="BL301" s="346">
        <f t="shared" si="169"/>
        <v>3</v>
      </c>
      <c r="BM301" s="372">
        <f t="shared" si="170"/>
        <v>0</v>
      </c>
      <c r="BN301" s="368">
        <f>15-BM301</f>
        <v>15</v>
      </c>
      <c r="BO301" s="480" t="s">
        <v>97</v>
      </c>
      <c r="BP301" s="479" t="s">
        <v>102</v>
      </c>
      <c r="BQ301" s="479" t="s">
        <v>97</v>
      </c>
      <c r="BR301" s="479" t="s">
        <v>102</v>
      </c>
      <c r="BS301" s="479" t="s">
        <v>97</v>
      </c>
      <c r="BT301" s="479" t="s">
        <v>102</v>
      </c>
      <c r="BU301" s="479" t="s">
        <v>97</v>
      </c>
      <c r="BV301" s="479" t="s">
        <v>102</v>
      </c>
      <c r="BW301" s="479" t="s">
        <v>97</v>
      </c>
      <c r="BX301" s="479" t="s">
        <v>102</v>
      </c>
      <c r="BY301" s="479" t="s">
        <v>97</v>
      </c>
      <c r="BZ301" s="479" t="s">
        <v>102</v>
      </c>
      <c r="CA301" s="481" t="s">
        <v>97</v>
      </c>
      <c r="CB301" s="481" t="s">
        <v>102</v>
      </c>
      <c r="CC301" s="481" t="s">
        <v>97</v>
      </c>
      <c r="CD301" s="481" t="s">
        <v>102</v>
      </c>
      <c r="CE301" s="481" t="s">
        <v>97</v>
      </c>
      <c r="CF301" s="481" t="s">
        <v>102</v>
      </c>
      <c r="CG301" s="481" t="s">
        <v>97</v>
      </c>
      <c r="CH301" s="481" t="s">
        <v>102</v>
      </c>
      <c r="CI301" s="481" t="s">
        <v>97</v>
      </c>
      <c r="CJ301" s="481" t="s">
        <v>102</v>
      </c>
      <c r="CK301" s="481" t="s">
        <v>97</v>
      </c>
      <c r="CL301" s="481" t="s">
        <v>102</v>
      </c>
      <c r="CM301" s="481" t="s">
        <v>97</v>
      </c>
      <c r="CN301" s="481" t="s">
        <v>102</v>
      </c>
      <c r="CO301" s="481" t="s">
        <v>97</v>
      </c>
      <c r="CP301" s="481" t="s">
        <v>102</v>
      </c>
      <c r="CQ301" s="68" t="s">
        <v>97</v>
      </c>
      <c r="CR301" s="68" t="s">
        <v>102</v>
      </c>
      <c r="CS301" s="68" t="s">
        <v>97</v>
      </c>
      <c r="CT301" s="68" t="s">
        <v>102</v>
      </c>
      <c r="CU301" s="68" t="s">
        <v>97</v>
      </c>
      <c r="CV301" s="68" t="s">
        <v>102</v>
      </c>
      <c r="CW301" s="68" t="s">
        <v>97</v>
      </c>
      <c r="CX301" s="68" t="s">
        <v>102</v>
      </c>
      <c r="CY301" s="68" t="s">
        <v>97</v>
      </c>
      <c r="CZ301" s="68" t="s">
        <v>102</v>
      </c>
      <c r="DA301" s="68" t="s">
        <v>97</v>
      </c>
      <c r="DB301" s="68" t="s">
        <v>102</v>
      </c>
      <c r="DC301" s="68" t="s">
        <v>97</v>
      </c>
      <c r="DD301" s="68" t="s">
        <v>102</v>
      </c>
      <c r="DE301" s="68" t="s">
        <v>97</v>
      </c>
      <c r="DF301" s="68" t="s">
        <v>102</v>
      </c>
      <c r="DG301" s="68" t="s">
        <v>97</v>
      </c>
      <c r="DH301" s="68" t="s">
        <v>102</v>
      </c>
      <c r="DI301" s="68" t="s">
        <v>97</v>
      </c>
      <c r="DJ301" s="68" t="s">
        <v>102</v>
      </c>
      <c r="DK301" s="68" t="s">
        <v>97</v>
      </c>
      <c r="DL301" s="68" t="s">
        <v>102</v>
      </c>
      <c r="DM301" s="68" t="s">
        <v>97</v>
      </c>
      <c r="DN301" s="68" t="s">
        <v>102</v>
      </c>
      <c r="DO301" s="68" t="s">
        <v>97</v>
      </c>
      <c r="DP301" s="68" t="s">
        <v>102</v>
      </c>
      <c r="DQ301" s="68" t="s">
        <v>97</v>
      </c>
      <c r="DR301" s="68" t="s">
        <v>102</v>
      </c>
      <c r="DS301" s="68" t="s">
        <v>97</v>
      </c>
      <c r="DT301" s="68" t="s">
        <v>102</v>
      </c>
      <c r="DU301" s="68" t="s">
        <v>97</v>
      </c>
      <c r="DV301" s="68" t="s">
        <v>102</v>
      </c>
      <c r="DW301" s="68" t="s">
        <v>97</v>
      </c>
      <c r="DX301" s="68" t="s">
        <v>102</v>
      </c>
      <c r="DY301" s="47" t="s">
        <v>97</v>
      </c>
      <c r="DZ301" s="47" t="s">
        <v>102</v>
      </c>
      <c r="EA301" s="47" t="s">
        <v>97</v>
      </c>
      <c r="EB301" s="47" t="s">
        <v>102</v>
      </c>
      <c r="EC301" s="47" t="s">
        <v>97</v>
      </c>
      <c r="ED301" s="47" t="s">
        <v>102</v>
      </c>
      <c r="EE301" s="68" t="s">
        <v>97</v>
      </c>
      <c r="EF301" s="68" t="s">
        <v>102</v>
      </c>
      <c r="EG301" s="68" t="s">
        <v>97</v>
      </c>
      <c r="EH301" s="68" t="s">
        <v>102</v>
      </c>
      <c r="EI301" s="47" t="s">
        <v>97</v>
      </c>
      <c r="EJ301" s="47" t="s">
        <v>102</v>
      </c>
      <c r="EK301" s="47" t="s">
        <v>97</v>
      </c>
      <c r="EL301" s="47" t="s">
        <v>102</v>
      </c>
      <c r="EM301" s="68" t="s">
        <v>97</v>
      </c>
      <c r="EN301" s="68" t="s">
        <v>102</v>
      </c>
      <c r="EO301" s="68" t="s">
        <v>97</v>
      </c>
      <c r="EP301" s="68" t="s">
        <v>102</v>
      </c>
      <c r="EQ301" s="47" t="s">
        <v>97</v>
      </c>
      <c r="ER301" s="47" t="s">
        <v>102</v>
      </c>
      <c r="ES301" s="47" t="s">
        <v>97</v>
      </c>
      <c r="ET301" s="47" t="s">
        <v>102</v>
      </c>
      <c r="EU301" s="47" t="s">
        <v>97</v>
      </c>
      <c r="EV301" s="47" t="s">
        <v>102</v>
      </c>
      <c r="EW301" s="47"/>
      <c r="EX301" s="47"/>
      <c r="EY301" s="47"/>
      <c r="EZ301" s="47"/>
      <c r="FA301" s="47"/>
      <c r="FB301" s="60"/>
      <c r="FC301" s="47" t="s">
        <v>97</v>
      </c>
      <c r="FD301" s="47" t="s">
        <v>102</v>
      </c>
      <c r="FE301" s="47" t="s">
        <v>97</v>
      </c>
      <c r="FF301" s="47" t="s">
        <v>102</v>
      </c>
      <c r="FG301" s="47" t="s">
        <v>97</v>
      </c>
      <c r="FH301" s="47" t="s">
        <v>102</v>
      </c>
      <c r="FI301" s="243"/>
      <c r="FJ301" s="47"/>
      <c r="FK301" s="47"/>
      <c r="FL301" s="47"/>
      <c r="FM301" s="47"/>
      <c r="FN301" s="47"/>
      <c r="FO301" s="47"/>
      <c r="FP301" s="60"/>
      <c r="FQ301" s="244"/>
      <c r="FR301" s="47"/>
      <c r="FS301" s="47"/>
      <c r="FT301" s="47"/>
      <c r="FU301" s="48"/>
      <c r="FV301" s="48"/>
      <c r="FW301" s="47"/>
      <c r="FX301" s="47"/>
      <c r="FY301" s="47"/>
      <c r="FZ301" s="47"/>
      <c r="GA301" s="47"/>
      <c r="GB301" s="47"/>
      <c r="GC301" s="60"/>
      <c r="GD301" s="243" t="s">
        <v>97</v>
      </c>
      <c r="GE301" s="48"/>
      <c r="GF301" s="47" t="s">
        <v>110</v>
      </c>
      <c r="GG301" s="47"/>
      <c r="GH301" s="47" t="s">
        <v>97</v>
      </c>
      <c r="GI301" s="47"/>
      <c r="GJ301" s="47"/>
      <c r="GK301" s="47"/>
      <c r="GL301" s="47"/>
      <c r="GM301" s="47"/>
      <c r="GN301" s="47"/>
      <c r="GO301" s="47"/>
      <c r="GP301" s="47"/>
      <c r="GQ301" s="47"/>
      <c r="GR301" s="47"/>
      <c r="GS301" s="47"/>
      <c r="GT301" s="47"/>
      <c r="GU301" s="47"/>
      <c r="GV301" s="47"/>
      <c r="GW301" s="47"/>
      <c r="GX301" s="47"/>
      <c r="GY301" s="47"/>
      <c r="GZ301" s="47"/>
      <c r="HA301" s="47"/>
      <c r="HB301" s="47"/>
      <c r="HC301" s="60"/>
      <c r="HD301" s="243"/>
      <c r="HE301" s="47"/>
      <c r="HF301" s="47"/>
      <c r="HG301" s="47"/>
      <c r="HH301" s="47"/>
      <c r="HI301" s="47"/>
      <c r="HJ301" s="47"/>
      <c r="HK301" s="47"/>
      <c r="HL301" s="47"/>
      <c r="HM301" s="47"/>
      <c r="HN301" s="47"/>
      <c r="HO301" s="60"/>
      <c r="HP301" s="497"/>
      <c r="HQ301" s="497"/>
      <c r="HR301" s="497"/>
      <c r="HS301" s="497"/>
      <c r="HT301" s="497"/>
      <c r="HU301" s="497"/>
      <c r="HV301" s="497"/>
      <c r="HW301" s="497"/>
      <c r="HX301" s="497"/>
      <c r="HY301" s="497"/>
      <c r="HZ301" s="497"/>
      <c r="IA301" s="497"/>
      <c r="IB301" s="497"/>
      <c r="IC301" s="497"/>
      <c r="ID301" s="497"/>
      <c r="IE301" s="497"/>
      <c r="IF301" s="497"/>
      <c r="IG301" s="497"/>
      <c r="IH301" s="497"/>
      <c r="II301" s="497"/>
      <c r="IJ301" s="497"/>
      <c r="IK301" s="497"/>
      <c r="IL301" s="497"/>
      <c r="IM301" s="497"/>
    </row>
    <row r="302" spans="1:247" s="61" customFormat="1" ht="12.75" customHeight="1" thickBot="1" x14ac:dyDescent="0.3">
      <c r="A302" s="68">
        <f t="shared" si="166"/>
        <v>301</v>
      </c>
      <c r="B302" s="68" t="s">
        <v>2018</v>
      </c>
      <c r="C302" s="68" t="s">
        <v>2019</v>
      </c>
      <c r="D302" s="412" t="s">
        <v>4010</v>
      </c>
      <c r="E302" s="1364" t="s">
        <v>4435</v>
      </c>
      <c r="F302" s="68">
        <v>966501172102</v>
      </c>
      <c r="G302" s="765" t="s">
        <v>147</v>
      </c>
      <c r="H302" s="1151">
        <v>30071</v>
      </c>
      <c r="I302" s="995">
        <v>42</v>
      </c>
      <c r="J302" s="495"/>
      <c r="K302" s="918" t="s">
        <v>563</v>
      </c>
      <c r="L302" s="238"/>
      <c r="M302" s="239" t="s">
        <v>2026</v>
      </c>
      <c r="N302" s="1160"/>
      <c r="O302" s="239"/>
      <c r="P302" s="1206"/>
      <c r="Q302" s="238" t="s">
        <v>1541</v>
      </c>
      <c r="R302" s="765"/>
      <c r="S302" s="498">
        <v>2005</v>
      </c>
      <c r="T302" s="918"/>
      <c r="U302" s="47" t="s">
        <v>1531</v>
      </c>
      <c r="V302" s="47"/>
      <c r="W302" s="239" t="s">
        <v>190</v>
      </c>
      <c r="X302" s="1160"/>
      <c r="Y302" s="1164" t="s">
        <v>102</v>
      </c>
      <c r="Z302" s="1164"/>
      <c r="AA302" s="1164" t="s">
        <v>150</v>
      </c>
      <c r="AB302" s="1164"/>
      <c r="AC302" s="1164"/>
      <c r="AD302" s="1164"/>
      <c r="AE302" s="1164" t="s">
        <v>1360</v>
      </c>
      <c r="AF302" s="480" t="s">
        <v>117</v>
      </c>
      <c r="AG302" s="480" t="s">
        <v>151</v>
      </c>
      <c r="AH302" s="238" t="s">
        <v>119</v>
      </c>
      <c r="AI302" s="68" t="s">
        <v>2027</v>
      </c>
      <c r="AJ302" s="238" t="s">
        <v>2028</v>
      </c>
      <c r="AK302" s="1173">
        <v>44937</v>
      </c>
      <c r="AL302" s="47" t="s">
        <v>102</v>
      </c>
      <c r="AM302" s="47" t="s">
        <v>2029</v>
      </c>
      <c r="AN302" s="239" t="s">
        <v>154</v>
      </c>
      <c r="AO302" s="240" t="s">
        <v>122</v>
      </c>
      <c r="AP302" s="369" t="s">
        <v>110</v>
      </c>
      <c r="AQ302" s="845" t="s">
        <v>102</v>
      </c>
      <c r="AR302" s="844" t="s">
        <v>102</v>
      </c>
      <c r="AS302" s="238" t="s">
        <v>107</v>
      </c>
      <c r="AT302" s="479" t="s">
        <v>102</v>
      </c>
      <c r="AU302" s="47" t="s">
        <v>380</v>
      </c>
      <c r="AV302" s="995" t="s">
        <v>1364</v>
      </c>
      <c r="AW302" s="68" t="s">
        <v>2023</v>
      </c>
      <c r="AX302" s="159" t="s">
        <v>1364</v>
      </c>
      <c r="AY302" s="68" t="s">
        <v>1364</v>
      </c>
      <c r="AZ302" s="68" t="s">
        <v>177</v>
      </c>
      <c r="BA302" s="68" t="s">
        <v>1365</v>
      </c>
      <c r="BB302" s="68" t="s">
        <v>372</v>
      </c>
      <c r="BC302" s="68" t="s">
        <v>1924</v>
      </c>
      <c r="BD302" s="47" t="s">
        <v>1925</v>
      </c>
      <c r="BE302" s="776">
        <v>3</v>
      </c>
      <c r="BF302" s="341">
        <v>3</v>
      </c>
      <c r="BG302" s="341">
        <f t="shared" si="168"/>
        <v>0</v>
      </c>
      <c r="BH302" s="341">
        <v>0</v>
      </c>
      <c r="BI302" s="341">
        <v>0</v>
      </c>
      <c r="BJ302" s="341">
        <v>0</v>
      </c>
      <c r="BK302" s="341">
        <v>0</v>
      </c>
      <c r="BL302" s="346">
        <f t="shared" si="169"/>
        <v>3</v>
      </c>
      <c r="BM302" s="372">
        <f t="shared" si="170"/>
        <v>3</v>
      </c>
      <c r="BN302" s="368">
        <f>15-BM302</f>
        <v>12</v>
      </c>
      <c r="BO302" s="480" t="s">
        <v>97</v>
      </c>
      <c r="BP302" s="479" t="s">
        <v>102</v>
      </c>
      <c r="BQ302" s="479" t="s">
        <v>97</v>
      </c>
      <c r="BR302" s="479" t="s">
        <v>102</v>
      </c>
      <c r="BS302" s="479" t="s">
        <v>97</v>
      </c>
      <c r="BT302" s="479" t="s">
        <v>102</v>
      </c>
      <c r="BU302" s="479" t="s">
        <v>97</v>
      </c>
      <c r="BV302" s="479" t="s">
        <v>102</v>
      </c>
      <c r="BW302" s="479" t="s">
        <v>97</v>
      </c>
      <c r="BX302" s="479" t="s">
        <v>102</v>
      </c>
      <c r="BY302" s="479" t="s">
        <v>97</v>
      </c>
      <c r="BZ302" s="479" t="s">
        <v>102</v>
      </c>
      <c r="CA302" s="481" t="s">
        <v>97</v>
      </c>
      <c r="CB302" s="481" t="s">
        <v>102</v>
      </c>
      <c r="CC302" s="481" t="s">
        <v>97</v>
      </c>
      <c r="CD302" s="481" t="s">
        <v>102</v>
      </c>
      <c r="CE302" s="481" t="s">
        <v>97</v>
      </c>
      <c r="CF302" s="481" t="s">
        <v>102</v>
      </c>
      <c r="CG302" s="481" t="s">
        <v>97</v>
      </c>
      <c r="CH302" s="481" t="s">
        <v>102</v>
      </c>
      <c r="CI302" s="481" t="s">
        <v>97</v>
      </c>
      <c r="CJ302" s="481" t="s">
        <v>102</v>
      </c>
      <c r="CK302" s="481" t="s">
        <v>97</v>
      </c>
      <c r="CL302" s="481" t="s">
        <v>102</v>
      </c>
      <c r="CM302" s="481" t="s">
        <v>97</v>
      </c>
      <c r="CN302" s="481" t="s">
        <v>102</v>
      </c>
      <c r="CO302" s="481" t="s">
        <v>97</v>
      </c>
      <c r="CP302" s="481" t="s">
        <v>102</v>
      </c>
      <c r="CQ302" s="68" t="s">
        <v>97</v>
      </c>
      <c r="CR302" s="68" t="s">
        <v>102</v>
      </c>
      <c r="CS302" s="68" t="s">
        <v>97</v>
      </c>
      <c r="CT302" s="68" t="s">
        <v>102</v>
      </c>
      <c r="CU302" s="68" t="s">
        <v>97</v>
      </c>
      <c r="CV302" s="68" t="s">
        <v>102</v>
      </c>
      <c r="CW302" s="68" t="s">
        <v>97</v>
      </c>
      <c r="CX302" s="68" t="s">
        <v>102</v>
      </c>
      <c r="CY302" s="68" t="s">
        <v>97</v>
      </c>
      <c r="CZ302" s="68" t="s">
        <v>102</v>
      </c>
      <c r="DA302" s="68" t="s">
        <v>97</v>
      </c>
      <c r="DB302" s="68" t="s">
        <v>102</v>
      </c>
      <c r="DC302" s="68" t="s">
        <v>97</v>
      </c>
      <c r="DD302" s="68" t="s">
        <v>102</v>
      </c>
      <c r="DE302" s="68" t="s">
        <v>97</v>
      </c>
      <c r="DF302" s="68" t="s">
        <v>102</v>
      </c>
      <c r="DG302" s="68" t="s">
        <v>97</v>
      </c>
      <c r="DH302" s="68" t="s">
        <v>102</v>
      </c>
      <c r="DI302" s="68" t="s">
        <v>97</v>
      </c>
      <c r="DJ302" s="68" t="s">
        <v>102</v>
      </c>
      <c r="DK302" s="68" t="s">
        <v>97</v>
      </c>
      <c r="DL302" s="68" t="s">
        <v>102</v>
      </c>
      <c r="DM302" s="68" t="s">
        <v>97</v>
      </c>
      <c r="DN302" s="68" t="s">
        <v>102</v>
      </c>
      <c r="DO302" s="68" t="s">
        <v>97</v>
      </c>
      <c r="DP302" s="68" t="s">
        <v>102</v>
      </c>
      <c r="DQ302" s="68" t="s">
        <v>97</v>
      </c>
      <c r="DR302" s="68" t="s">
        <v>102</v>
      </c>
      <c r="DS302" s="68" t="s">
        <v>97</v>
      </c>
      <c r="DT302" s="68" t="s">
        <v>102</v>
      </c>
      <c r="DU302" s="68" t="s">
        <v>97</v>
      </c>
      <c r="DV302" s="68" t="s">
        <v>102</v>
      </c>
      <c r="DW302" s="68" t="s">
        <v>97</v>
      </c>
      <c r="DX302" s="68" t="s">
        <v>102</v>
      </c>
      <c r="DY302" s="47" t="s">
        <v>97</v>
      </c>
      <c r="DZ302" s="47" t="s">
        <v>102</v>
      </c>
      <c r="EA302" s="47" t="s">
        <v>97</v>
      </c>
      <c r="EB302" s="47" t="s">
        <v>102</v>
      </c>
      <c r="EC302" s="47" t="s">
        <v>97</v>
      </c>
      <c r="ED302" s="47" t="s">
        <v>102</v>
      </c>
      <c r="EE302" s="68" t="s">
        <v>97</v>
      </c>
      <c r="EF302" s="68" t="s">
        <v>102</v>
      </c>
      <c r="EG302" s="68" t="s">
        <v>97</v>
      </c>
      <c r="EH302" s="68" t="s">
        <v>102</v>
      </c>
      <c r="EI302" s="47" t="s">
        <v>97</v>
      </c>
      <c r="EJ302" s="47" t="s">
        <v>102</v>
      </c>
      <c r="EK302" s="47" t="s">
        <v>97</v>
      </c>
      <c r="EL302" s="47" t="s">
        <v>102</v>
      </c>
      <c r="EM302" s="68" t="s">
        <v>97</v>
      </c>
      <c r="EN302" s="68" t="s">
        <v>102</v>
      </c>
      <c r="EO302" s="68" t="s">
        <v>97</v>
      </c>
      <c r="EP302" s="68" t="s">
        <v>102</v>
      </c>
      <c r="EQ302" s="47" t="s">
        <v>97</v>
      </c>
      <c r="ER302" s="47" t="s">
        <v>102</v>
      </c>
      <c r="ES302" s="47" t="s">
        <v>97</v>
      </c>
      <c r="ET302" s="47" t="s">
        <v>102</v>
      </c>
      <c r="EU302" s="47" t="s">
        <v>97</v>
      </c>
      <c r="EV302" s="47" t="s">
        <v>102</v>
      </c>
      <c r="EW302" s="47"/>
      <c r="EX302" s="47"/>
      <c r="EY302" s="47"/>
      <c r="EZ302" s="47"/>
      <c r="FA302" s="47"/>
      <c r="FB302" s="60"/>
      <c r="FC302" s="47" t="s">
        <v>110</v>
      </c>
      <c r="FD302" s="47" t="s">
        <v>238</v>
      </c>
      <c r="FE302" s="47" t="s">
        <v>110</v>
      </c>
      <c r="FF302" s="47" t="s">
        <v>143</v>
      </c>
      <c r="FG302" s="47" t="s">
        <v>110</v>
      </c>
      <c r="FH302" s="47" t="s">
        <v>238</v>
      </c>
      <c r="FI302" s="243"/>
      <c r="FJ302" s="47"/>
      <c r="FK302" s="47"/>
      <c r="FL302" s="47"/>
      <c r="FM302" s="47"/>
      <c r="FN302" s="47"/>
      <c r="FO302" s="47"/>
      <c r="FP302" s="60"/>
      <c r="FQ302" s="244"/>
      <c r="FR302" s="47"/>
      <c r="FS302" s="47"/>
      <c r="FT302" s="47"/>
      <c r="FU302" s="48"/>
      <c r="FV302" s="48"/>
      <c r="FW302" s="47"/>
      <c r="FX302" s="47"/>
      <c r="FY302" s="47"/>
      <c r="FZ302" s="47"/>
      <c r="GA302" s="47"/>
      <c r="GB302" s="47"/>
      <c r="GC302" s="60"/>
      <c r="GD302" s="745" t="s">
        <v>97</v>
      </c>
      <c r="GE302" s="837" t="s">
        <v>97</v>
      </c>
      <c r="GF302" s="47" t="s">
        <v>97</v>
      </c>
      <c r="GG302" s="47" t="s">
        <v>97</v>
      </c>
      <c r="GH302" s="47" t="s">
        <v>110</v>
      </c>
      <c r="GI302" s="47"/>
      <c r="GJ302" s="47"/>
      <c r="GK302" s="47"/>
      <c r="GL302" s="47"/>
      <c r="GM302" s="47"/>
      <c r="GN302" s="47"/>
      <c r="GO302" s="47"/>
      <c r="GP302" s="47"/>
      <c r="GQ302" s="47"/>
      <c r="GR302" s="47"/>
      <c r="GS302" s="47"/>
      <c r="GT302" s="47" t="s">
        <v>339</v>
      </c>
      <c r="GU302" s="47"/>
      <c r="GV302" s="47"/>
      <c r="GW302" s="47"/>
      <c r="GX302" s="47"/>
      <c r="GY302" s="47"/>
      <c r="GZ302" s="47"/>
      <c r="HA302" s="47"/>
      <c r="HB302" s="47"/>
      <c r="HC302" s="60"/>
      <c r="HD302" s="243"/>
      <c r="HE302" s="47"/>
      <c r="HF302" s="47"/>
      <c r="HG302" s="47"/>
      <c r="HH302" s="47"/>
      <c r="HI302" s="47"/>
      <c r="HJ302" s="47"/>
      <c r="HK302" s="47"/>
      <c r="HL302" s="47"/>
      <c r="HM302" s="47"/>
      <c r="HN302" s="47"/>
      <c r="HO302" s="60"/>
      <c r="HP302" s="497"/>
      <c r="HQ302" s="497"/>
      <c r="HR302" s="497"/>
      <c r="HS302" s="497"/>
      <c r="HT302" s="497"/>
      <c r="HU302" s="497"/>
      <c r="HV302" s="497"/>
      <c r="HW302" s="497"/>
      <c r="HX302" s="497"/>
      <c r="HY302" s="497"/>
      <c r="HZ302" s="497"/>
      <c r="IA302" s="497"/>
      <c r="IB302" s="497"/>
      <c r="IC302" s="497"/>
      <c r="ID302" s="497"/>
      <c r="IE302" s="497"/>
      <c r="IF302" s="497"/>
      <c r="IG302" s="497"/>
      <c r="IH302" s="497"/>
      <c r="II302" s="497"/>
      <c r="IJ302" s="497"/>
      <c r="IK302" s="497"/>
      <c r="IL302" s="497"/>
      <c r="IM302" s="497"/>
    </row>
    <row r="303" spans="1:247" s="61" customFormat="1" ht="12.75" customHeight="1" thickBot="1" x14ac:dyDescent="0.3">
      <c r="A303" s="68">
        <f t="shared" si="166"/>
        <v>302</v>
      </c>
      <c r="B303" s="68" t="s">
        <v>2024</v>
      </c>
      <c r="C303" s="68" t="s">
        <v>2025</v>
      </c>
      <c r="D303" s="412" t="s">
        <v>4011</v>
      </c>
      <c r="E303" s="1364" t="s">
        <v>4436</v>
      </c>
      <c r="F303" s="68">
        <v>97455518308</v>
      </c>
      <c r="G303" s="765" t="s">
        <v>96</v>
      </c>
      <c r="H303" s="1151">
        <v>28520</v>
      </c>
      <c r="I303" s="995">
        <v>46</v>
      </c>
      <c r="J303" s="495"/>
      <c r="K303" s="918" t="s">
        <v>563</v>
      </c>
      <c r="L303" s="238"/>
      <c r="M303" s="239" t="s">
        <v>2032</v>
      </c>
      <c r="N303" s="1160"/>
      <c r="O303" s="239"/>
      <c r="P303" s="1206"/>
      <c r="Q303" s="238" t="s">
        <v>2033</v>
      </c>
      <c r="R303" s="765"/>
      <c r="S303" s="498">
        <v>2012</v>
      </c>
      <c r="T303" s="918"/>
      <c r="U303" s="47" t="s">
        <v>2034</v>
      </c>
      <c r="V303" s="47"/>
      <c r="W303" s="239" t="s">
        <v>2035</v>
      </c>
      <c r="X303" s="1160"/>
      <c r="Y303" s="1164" t="s">
        <v>102</v>
      </c>
      <c r="Z303" s="1164"/>
      <c r="AA303" s="1164" t="s">
        <v>377</v>
      </c>
      <c r="AB303" s="1164"/>
      <c r="AC303" s="1164"/>
      <c r="AD303" s="1164"/>
      <c r="AE303" s="1164" t="s">
        <v>1360</v>
      </c>
      <c r="AF303" s="480" t="s">
        <v>103</v>
      </c>
      <c r="AG303" s="480" t="s">
        <v>457</v>
      </c>
      <c r="AH303" s="238" t="s">
        <v>119</v>
      </c>
      <c r="AI303" s="68" t="s">
        <v>2036</v>
      </c>
      <c r="AJ303" s="238" t="s">
        <v>2037</v>
      </c>
      <c r="AK303" s="1174">
        <v>45499</v>
      </c>
      <c r="AL303" s="47" t="s">
        <v>102</v>
      </c>
      <c r="AM303" s="60" t="s">
        <v>2038</v>
      </c>
      <c r="AN303" s="239" t="s">
        <v>154</v>
      </c>
      <c r="AO303" s="240" t="s">
        <v>236</v>
      </c>
      <c r="AP303" s="238" t="s">
        <v>110</v>
      </c>
      <c r="AQ303" s="765" t="s">
        <v>1201</v>
      </c>
      <c r="AR303" s="844">
        <v>95</v>
      </c>
      <c r="AS303" s="238" t="s">
        <v>107</v>
      </c>
      <c r="AT303" s="479" t="s">
        <v>102</v>
      </c>
      <c r="AU303" s="47" t="s">
        <v>106</v>
      </c>
      <c r="AV303" s="995" t="s">
        <v>1364</v>
      </c>
      <c r="AW303" s="68" t="s">
        <v>2023</v>
      </c>
      <c r="AX303" s="159" t="s">
        <v>1364</v>
      </c>
      <c r="AY303" s="68" t="s">
        <v>1364</v>
      </c>
      <c r="AZ303" s="68" t="s">
        <v>177</v>
      </c>
      <c r="BA303" s="68" t="s">
        <v>1409</v>
      </c>
      <c r="BB303" s="68" t="s">
        <v>179</v>
      </c>
      <c r="BC303" s="68"/>
      <c r="BD303" s="47" t="s">
        <v>2039</v>
      </c>
      <c r="BE303" s="776">
        <v>3</v>
      </c>
      <c r="BF303" s="341">
        <v>0</v>
      </c>
      <c r="BG303" s="341">
        <f t="shared" si="168"/>
        <v>3</v>
      </c>
      <c r="BH303" s="341">
        <v>0</v>
      </c>
      <c r="BI303" s="341">
        <v>0</v>
      </c>
      <c r="BJ303" s="341">
        <v>0</v>
      </c>
      <c r="BK303" s="341">
        <v>0</v>
      </c>
      <c r="BL303" s="346">
        <f t="shared" si="169"/>
        <v>3</v>
      </c>
      <c r="BM303" s="372">
        <f t="shared" si="170"/>
        <v>0</v>
      </c>
      <c r="BN303" s="368">
        <f>15-BM303</f>
        <v>15</v>
      </c>
      <c r="BO303" s="480" t="s">
        <v>97</v>
      </c>
      <c r="BP303" s="479" t="s">
        <v>102</v>
      </c>
      <c r="BQ303" s="479" t="s">
        <v>97</v>
      </c>
      <c r="BR303" s="479" t="s">
        <v>102</v>
      </c>
      <c r="BS303" s="479" t="s">
        <v>97</v>
      </c>
      <c r="BT303" s="479" t="s">
        <v>102</v>
      </c>
      <c r="BU303" s="479" t="s">
        <v>97</v>
      </c>
      <c r="BV303" s="479" t="s">
        <v>102</v>
      </c>
      <c r="BW303" s="479" t="s">
        <v>97</v>
      </c>
      <c r="BX303" s="479" t="s">
        <v>102</v>
      </c>
      <c r="BY303" s="479" t="s">
        <v>97</v>
      </c>
      <c r="BZ303" s="479" t="s">
        <v>102</v>
      </c>
      <c r="CA303" s="481" t="s">
        <v>97</v>
      </c>
      <c r="CB303" s="481" t="s">
        <v>102</v>
      </c>
      <c r="CC303" s="481" t="s">
        <v>97</v>
      </c>
      <c r="CD303" s="481" t="s">
        <v>102</v>
      </c>
      <c r="CE303" s="481" t="s">
        <v>97</v>
      </c>
      <c r="CF303" s="481" t="s">
        <v>102</v>
      </c>
      <c r="CG303" s="481" t="s">
        <v>97</v>
      </c>
      <c r="CH303" s="481" t="s">
        <v>102</v>
      </c>
      <c r="CI303" s="481" t="s">
        <v>97</v>
      </c>
      <c r="CJ303" s="481" t="s">
        <v>102</v>
      </c>
      <c r="CK303" s="481" t="s">
        <v>97</v>
      </c>
      <c r="CL303" s="481" t="s">
        <v>102</v>
      </c>
      <c r="CM303" s="481" t="s">
        <v>97</v>
      </c>
      <c r="CN303" s="481" t="s">
        <v>102</v>
      </c>
      <c r="CO303" s="481" t="s">
        <v>97</v>
      </c>
      <c r="CP303" s="481" t="s">
        <v>102</v>
      </c>
      <c r="CQ303" s="68" t="s">
        <v>97</v>
      </c>
      <c r="CR303" s="68" t="s">
        <v>102</v>
      </c>
      <c r="CS303" s="68" t="s">
        <v>97</v>
      </c>
      <c r="CT303" s="68" t="s">
        <v>102</v>
      </c>
      <c r="CU303" s="68" t="s">
        <v>97</v>
      </c>
      <c r="CV303" s="68" t="s">
        <v>102</v>
      </c>
      <c r="CW303" s="68" t="s">
        <v>97</v>
      </c>
      <c r="CX303" s="68" t="s">
        <v>102</v>
      </c>
      <c r="CY303" s="68" t="s">
        <v>97</v>
      </c>
      <c r="CZ303" s="68" t="s">
        <v>102</v>
      </c>
      <c r="DA303" s="68" t="s">
        <v>97</v>
      </c>
      <c r="DB303" s="68" t="s">
        <v>102</v>
      </c>
      <c r="DC303" s="68" t="s">
        <v>97</v>
      </c>
      <c r="DD303" s="68" t="s">
        <v>102</v>
      </c>
      <c r="DE303" s="68" t="s">
        <v>97</v>
      </c>
      <c r="DF303" s="68" t="s">
        <v>102</v>
      </c>
      <c r="DG303" s="68" t="s">
        <v>97</v>
      </c>
      <c r="DH303" s="68" t="s">
        <v>102</v>
      </c>
      <c r="DI303" s="68" t="s">
        <v>97</v>
      </c>
      <c r="DJ303" s="68" t="s">
        <v>102</v>
      </c>
      <c r="DK303" s="68" t="s">
        <v>97</v>
      </c>
      <c r="DL303" s="68" t="s">
        <v>102</v>
      </c>
      <c r="DM303" s="68" t="s">
        <v>97</v>
      </c>
      <c r="DN303" s="68" t="s">
        <v>102</v>
      </c>
      <c r="DO303" s="68" t="s">
        <v>97</v>
      </c>
      <c r="DP303" s="68" t="s">
        <v>102</v>
      </c>
      <c r="DQ303" s="68" t="s">
        <v>97</v>
      </c>
      <c r="DR303" s="68" t="s">
        <v>102</v>
      </c>
      <c r="DS303" s="68" t="s">
        <v>97</v>
      </c>
      <c r="DT303" s="68" t="s">
        <v>102</v>
      </c>
      <c r="DU303" s="68" t="s">
        <v>97</v>
      </c>
      <c r="DV303" s="68" t="s">
        <v>102</v>
      </c>
      <c r="DW303" s="68" t="s">
        <v>97</v>
      </c>
      <c r="DX303" s="68" t="s">
        <v>102</v>
      </c>
      <c r="DY303" s="47" t="s">
        <v>97</v>
      </c>
      <c r="DZ303" s="47" t="s">
        <v>102</v>
      </c>
      <c r="EA303" s="47" t="s">
        <v>97</v>
      </c>
      <c r="EB303" s="47" t="s">
        <v>102</v>
      </c>
      <c r="EC303" s="47" t="s">
        <v>97</v>
      </c>
      <c r="ED303" s="47" t="s">
        <v>102</v>
      </c>
      <c r="EE303" s="68" t="s">
        <v>97</v>
      </c>
      <c r="EF303" s="68" t="s">
        <v>102</v>
      </c>
      <c r="EG303" s="68" t="s">
        <v>97</v>
      </c>
      <c r="EH303" s="68" t="s">
        <v>102</v>
      </c>
      <c r="EI303" s="47" t="s">
        <v>97</v>
      </c>
      <c r="EJ303" s="47" t="s">
        <v>102</v>
      </c>
      <c r="EK303" s="47" t="s">
        <v>97</v>
      </c>
      <c r="EL303" s="47" t="s">
        <v>102</v>
      </c>
      <c r="EM303" s="68" t="s">
        <v>97</v>
      </c>
      <c r="EN303" s="68" t="s">
        <v>102</v>
      </c>
      <c r="EO303" s="68" t="s">
        <v>97</v>
      </c>
      <c r="EP303" s="68" t="s">
        <v>102</v>
      </c>
      <c r="EQ303" s="47" t="s">
        <v>97</v>
      </c>
      <c r="ER303" s="47" t="s">
        <v>102</v>
      </c>
      <c r="ES303" s="47" t="s">
        <v>97</v>
      </c>
      <c r="ET303" s="47" t="s">
        <v>102</v>
      </c>
      <c r="EU303" s="47" t="s">
        <v>97</v>
      </c>
      <c r="EV303" s="47" t="s">
        <v>102</v>
      </c>
      <c r="EW303" s="47"/>
      <c r="EX303" s="47"/>
      <c r="EY303" s="47"/>
      <c r="EZ303" s="47"/>
      <c r="FA303" s="47"/>
      <c r="FB303" s="60"/>
      <c r="FC303" s="47" t="s">
        <v>97</v>
      </c>
      <c r="FD303" s="47" t="s">
        <v>102</v>
      </c>
      <c r="FE303" s="47" t="s">
        <v>97</v>
      </c>
      <c r="FF303" s="47" t="s">
        <v>102</v>
      </c>
      <c r="FG303" s="47" t="s">
        <v>97</v>
      </c>
      <c r="FH303" s="47" t="s">
        <v>102</v>
      </c>
      <c r="FI303" s="243"/>
      <c r="FJ303" s="47"/>
      <c r="FK303" s="47"/>
      <c r="FL303" s="47"/>
      <c r="FM303" s="47"/>
      <c r="FN303" s="47"/>
      <c r="FO303" s="47"/>
      <c r="FP303" s="60"/>
      <c r="FQ303" s="244"/>
      <c r="FR303" s="47"/>
      <c r="FS303" s="47"/>
      <c r="FT303" s="47"/>
      <c r="FU303" s="48"/>
      <c r="FV303" s="48"/>
      <c r="FW303" s="47"/>
      <c r="FX303" s="47"/>
      <c r="FY303" s="47"/>
      <c r="FZ303" s="47"/>
      <c r="GA303" s="47"/>
      <c r="GB303" s="47"/>
      <c r="GC303" s="60"/>
      <c r="GD303" s="243" t="s">
        <v>97</v>
      </c>
      <c r="GE303" s="48"/>
      <c r="GF303" s="47"/>
      <c r="GG303" s="47"/>
      <c r="GH303" s="47" t="s">
        <v>110</v>
      </c>
      <c r="GI303" s="47"/>
      <c r="GJ303" s="47" t="s">
        <v>110</v>
      </c>
      <c r="GK303" s="47" t="s">
        <v>102</v>
      </c>
      <c r="GL303" s="47" t="s">
        <v>110</v>
      </c>
      <c r="GM303" s="47" t="s">
        <v>102</v>
      </c>
      <c r="GN303" s="47" t="s">
        <v>110</v>
      </c>
      <c r="GO303" s="47" t="s">
        <v>102</v>
      </c>
      <c r="GP303" s="47"/>
      <c r="GQ303" s="47"/>
      <c r="GR303" s="47"/>
      <c r="GS303" s="47"/>
      <c r="GT303" s="47" t="s">
        <v>339</v>
      </c>
      <c r="GU303" s="47"/>
      <c r="GV303" s="47"/>
      <c r="GW303" s="47"/>
      <c r="GX303" s="47"/>
      <c r="GY303" s="47"/>
      <c r="GZ303" s="47"/>
      <c r="HA303" s="47"/>
      <c r="HB303" s="47"/>
      <c r="HC303" s="60"/>
      <c r="HD303" s="243"/>
      <c r="HE303" s="47"/>
      <c r="HF303" s="47"/>
      <c r="HG303" s="47"/>
      <c r="HH303" s="47"/>
      <c r="HI303" s="47"/>
      <c r="HJ303" s="47"/>
      <c r="HK303" s="47"/>
      <c r="HL303" s="47"/>
      <c r="HM303" s="47"/>
      <c r="HN303" s="47"/>
      <c r="HO303" s="60"/>
      <c r="HP303" s="497"/>
      <c r="HQ303" s="497"/>
      <c r="HR303" s="497"/>
      <c r="HS303" s="497"/>
      <c r="HT303" s="497"/>
      <c r="HU303" s="497"/>
      <c r="HV303" s="497"/>
      <c r="HW303" s="497"/>
      <c r="HX303" s="497"/>
      <c r="HY303" s="497"/>
      <c r="HZ303" s="497"/>
      <c r="IA303" s="497"/>
      <c r="IB303" s="497"/>
      <c r="IC303" s="497"/>
      <c r="ID303" s="497"/>
      <c r="IE303" s="497"/>
      <c r="IF303" s="497"/>
      <c r="IG303" s="497"/>
      <c r="IH303" s="497"/>
      <c r="II303" s="497"/>
      <c r="IJ303" s="497"/>
      <c r="IK303" s="497"/>
      <c r="IL303" s="497"/>
      <c r="IM303" s="497"/>
    </row>
    <row r="304" spans="1:247" s="61" customFormat="1" ht="12.75" customHeight="1" thickBot="1" x14ac:dyDescent="0.3">
      <c r="A304" s="68">
        <f t="shared" ref="A304:A355" si="171">A303+1</f>
        <v>303</v>
      </c>
      <c r="B304" s="68" t="s">
        <v>2030</v>
      </c>
      <c r="C304" s="68" t="s">
        <v>2031</v>
      </c>
      <c r="D304" s="412" t="s">
        <v>4012</v>
      </c>
      <c r="E304" s="1364" t="s">
        <v>4437</v>
      </c>
      <c r="F304" s="68">
        <v>966533439854</v>
      </c>
      <c r="G304" s="765" t="s">
        <v>147</v>
      </c>
      <c r="H304" s="1151">
        <v>25667</v>
      </c>
      <c r="I304" s="995">
        <v>54</v>
      </c>
      <c r="J304" s="495"/>
      <c r="K304" s="918" t="s">
        <v>489</v>
      </c>
      <c r="L304" s="238"/>
      <c r="M304" s="239" t="s">
        <v>1767</v>
      </c>
      <c r="N304" s="1160"/>
      <c r="O304" s="239"/>
      <c r="P304" s="1206"/>
      <c r="Q304" s="238" t="s">
        <v>1495</v>
      </c>
      <c r="R304" s="765"/>
      <c r="S304" s="498">
        <v>2002</v>
      </c>
      <c r="T304" s="918"/>
      <c r="U304" s="47" t="s">
        <v>4566</v>
      </c>
      <c r="V304" s="47"/>
      <c r="W304" s="239" t="s">
        <v>511</v>
      </c>
      <c r="X304" s="1160"/>
      <c r="Y304" s="1164" t="s">
        <v>102</v>
      </c>
      <c r="Z304" s="1164"/>
      <c r="AA304" s="1164" t="s">
        <v>419</v>
      </c>
      <c r="AB304" s="1164"/>
      <c r="AC304" s="1164"/>
      <c r="AD304" s="1164"/>
      <c r="AE304" s="1164" t="s">
        <v>1379</v>
      </c>
      <c r="AF304" s="480" t="s">
        <v>192</v>
      </c>
      <c r="AG304" s="490" t="s">
        <v>441</v>
      </c>
      <c r="AH304" s="238" t="s">
        <v>119</v>
      </c>
      <c r="AI304" s="68" t="s">
        <v>2042</v>
      </c>
      <c r="AJ304" s="765" t="s">
        <v>2043</v>
      </c>
      <c r="AK304" s="1175">
        <v>45514</v>
      </c>
      <c r="AL304" s="48" t="s">
        <v>102</v>
      </c>
      <c r="AM304" s="48" t="s">
        <v>102</v>
      </c>
      <c r="AN304" s="239" t="s">
        <v>166</v>
      </c>
      <c r="AO304" s="240" t="s">
        <v>236</v>
      </c>
      <c r="AP304" s="848" t="s">
        <v>543</v>
      </c>
      <c r="AQ304" s="849" t="s">
        <v>515</v>
      </c>
      <c r="AR304" s="844" t="s">
        <v>515</v>
      </c>
      <c r="AS304" s="238" t="s">
        <v>107</v>
      </c>
      <c r="AT304" s="479" t="s">
        <v>102</v>
      </c>
      <c r="AU304" s="47" t="s">
        <v>2044</v>
      </c>
      <c r="AV304" s="995" t="s">
        <v>1364</v>
      </c>
      <c r="AW304" s="68" t="s">
        <v>2023</v>
      </c>
      <c r="AX304" s="159" t="s">
        <v>1364</v>
      </c>
      <c r="AY304" s="68" t="s">
        <v>1364</v>
      </c>
      <c r="AZ304" s="68" t="s">
        <v>177</v>
      </c>
      <c r="BA304" s="68" t="s">
        <v>1365</v>
      </c>
      <c r="BB304" s="68" t="s">
        <v>372</v>
      </c>
      <c r="BC304" s="68" t="s">
        <v>1924</v>
      </c>
      <c r="BD304" s="47" t="s">
        <v>1925</v>
      </c>
      <c r="BE304" s="776">
        <v>3</v>
      </c>
      <c r="BF304" s="341">
        <v>3</v>
      </c>
      <c r="BG304" s="341">
        <f t="shared" si="168"/>
        <v>0</v>
      </c>
      <c r="BH304" s="341">
        <v>6</v>
      </c>
      <c r="BI304" s="341">
        <v>6</v>
      </c>
      <c r="BJ304" s="341">
        <v>0</v>
      </c>
      <c r="BK304" s="341">
        <v>0</v>
      </c>
      <c r="BL304" s="346">
        <f t="shared" si="169"/>
        <v>9</v>
      </c>
      <c r="BM304" s="372">
        <f t="shared" si="170"/>
        <v>9</v>
      </c>
      <c r="BN304" s="368">
        <f>15-BM304</f>
        <v>6</v>
      </c>
      <c r="BO304" s="480" t="s">
        <v>97</v>
      </c>
      <c r="BP304" s="479" t="s">
        <v>102</v>
      </c>
      <c r="BQ304" s="479" t="s">
        <v>97</v>
      </c>
      <c r="BR304" s="479" t="s">
        <v>102</v>
      </c>
      <c r="BS304" s="479" t="s">
        <v>97</v>
      </c>
      <c r="BT304" s="479" t="s">
        <v>102</v>
      </c>
      <c r="BU304" s="479" t="s">
        <v>97</v>
      </c>
      <c r="BV304" s="479" t="s">
        <v>102</v>
      </c>
      <c r="BW304" s="479" t="s">
        <v>97</v>
      </c>
      <c r="BX304" s="479" t="s">
        <v>102</v>
      </c>
      <c r="BY304" s="479" t="s">
        <v>97</v>
      </c>
      <c r="BZ304" s="479" t="s">
        <v>102</v>
      </c>
      <c r="CA304" s="481" t="s">
        <v>97</v>
      </c>
      <c r="CB304" s="481" t="s">
        <v>102</v>
      </c>
      <c r="CC304" s="481" t="s">
        <v>97</v>
      </c>
      <c r="CD304" s="481" t="s">
        <v>102</v>
      </c>
      <c r="CE304" s="481" t="s">
        <v>97</v>
      </c>
      <c r="CF304" s="481" t="s">
        <v>102</v>
      </c>
      <c r="CG304" s="481" t="s">
        <v>97</v>
      </c>
      <c r="CH304" s="481" t="s">
        <v>102</v>
      </c>
      <c r="CI304" s="481" t="s">
        <v>97</v>
      </c>
      <c r="CJ304" s="481" t="s">
        <v>102</v>
      </c>
      <c r="CK304" s="481" t="s">
        <v>97</v>
      </c>
      <c r="CL304" s="481" t="s">
        <v>102</v>
      </c>
      <c r="CM304" s="481" t="s">
        <v>97</v>
      </c>
      <c r="CN304" s="481" t="s">
        <v>102</v>
      </c>
      <c r="CO304" s="481" t="s">
        <v>97</v>
      </c>
      <c r="CP304" s="481" t="s">
        <v>102</v>
      </c>
      <c r="CQ304" s="68" t="s">
        <v>97</v>
      </c>
      <c r="CR304" s="68" t="s">
        <v>102</v>
      </c>
      <c r="CS304" s="68" t="s">
        <v>97</v>
      </c>
      <c r="CT304" s="68" t="s">
        <v>102</v>
      </c>
      <c r="CU304" s="68" t="s">
        <v>97</v>
      </c>
      <c r="CV304" s="68" t="s">
        <v>102</v>
      </c>
      <c r="CW304" s="68" t="s">
        <v>97</v>
      </c>
      <c r="CX304" s="68" t="s">
        <v>102</v>
      </c>
      <c r="CY304" s="68" t="s">
        <v>97</v>
      </c>
      <c r="CZ304" s="68" t="s">
        <v>102</v>
      </c>
      <c r="DA304" s="68" t="s">
        <v>97</v>
      </c>
      <c r="DB304" s="68" t="s">
        <v>102</v>
      </c>
      <c r="DC304" s="68" t="s">
        <v>97</v>
      </c>
      <c r="DD304" s="68" t="s">
        <v>102</v>
      </c>
      <c r="DE304" s="68" t="s">
        <v>97</v>
      </c>
      <c r="DF304" s="68" t="s">
        <v>102</v>
      </c>
      <c r="DG304" s="68" t="s">
        <v>97</v>
      </c>
      <c r="DH304" s="68" t="s">
        <v>102</v>
      </c>
      <c r="DI304" s="68" t="s">
        <v>97</v>
      </c>
      <c r="DJ304" s="68" t="s">
        <v>102</v>
      </c>
      <c r="DK304" s="68" t="s">
        <v>97</v>
      </c>
      <c r="DL304" s="68" t="s">
        <v>102</v>
      </c>
      <c r="DM304" s="68" t="s">
        <v>97</v>
      </c>
      <c r="DN304" s="68" t="s">
        <v>102</v>
      </c>
      <c r="DO304" s="68" t="s">
        <v>97</v>
      </c>
      <c r="DP304" s="68" t="s">
        <v>102</v>
      </c>
      <c r="DQ304" s="68" t="s">
        <v>97</v>
      </c>
      <c r="DR304" s="68" t="s">
        <v>102</v>
      </c>
      <c r="DS304" s="68" t="s">
        <v>97</v>
      </c>
      <c r="DT304" s="68" t="s">
        <v>102</v>
      </c>
      <c r="DU304" s="68" t="s">
        <v>97</v>
      </c>
      <c r="DV304" s="68" t="s">
        <v>102</v>
      </c>
      <c r="DW304" s="68" t="s">
        <v>97</v>
      </c>
      <c r="DX304" s="68" t="s">
        <v>102</v>
      </c>
      <c r="DY304" s="47" t="s">
        <v>97</v>
      </c>
      <c r="DZ304" s="47" t="s">
        <v>102</v>
      </c>
      <c r="EA304" s="47" t="s">
        <v>97</v>
      </c>
      <c r="EB304" s="47" t="s">
        <v>102</v>
      </c>
      <c r="EC304" s="47" t="s">
        <v>97</v>
      </c>
      <c r="ED304" s="47" t="s">
        <v>102</v>
      </c>
      <c r="EE304" s="68" t="s">
        <v>97</v>
      </c>
      <c r="EF304" s="68" t="s">
        <v>102</v>
      </c>
      <c r="EG304" s="68" t="s">
        <v>97</v>
      </c>
      <c r="EH304" s="68" t="s">
        <v>102</v>
      </c>
      <c r="EI304" s="47" t="s">
        <v>97</v>
      </c>
      <c r="EJ304" s="47" t="s">
        <v>102</v>
      </c>
      <c r="EK304" s="47" t="s">
        <v>97</v>
      </c>
      <c r="EL304" s="47" t="s">
        <v>102</v>
      </c>
      <c r="EM304" s="68" t="s">
        <v>97</v>
      </c>
      <c r="EN304" s="68" t="s">
        <v>102</v>
      </c>
      <c r="EO304" s="68" t="s">
        <v>97</v>
      </c>
      <c r="EP304" s="68" t="s">
        <v>102</v>
      </c>
      <c r="EQ304" s="47" t="s">
        <v>97</v>
      </c>
      <c r="ER304" s="47" t="s">
        <v>102</v>
      </c>
      <c r="ES304" s="47" t="s">
        <v>97</v>
      </c>
      <c r="ET304" s="47" t="s">
        <v>102</v>
      </c>
      <c r="EU304" s="47" t="s">
        <v>97</v>
      </c>
      <c r="EV304" s="47" t="s">
        <v>102</v>
      </c>
      <c r="EW304" s="47"/>
      <c r="EX304" s="47"/>
      <c r="EY304" s="47"/>
      <c r="EZ304" s="47"/>
      <c r="FA304" s="47"/>
      <c r="FB304" s="60"/>
      <c r="FC304" s="47" t="s">
        <v>110</v>
      </c>
      <c r="FD304" s="47" t="s">
        <v>314</v>
      </c>
      <c r="FE304" s="47" t="s">
        <v>110</v>
      </c>
      <c r="FF304" s="47" t="s">
        <v>143</v>
      </c>
      <c r="FG304" s="47" t="s">
        <v>110</v>
      </c>
      <c r="FH304" s="47" t="s">
        <v>287</v>
      </c>
      <c r="FI304" s="243"/>
      <c r="FJ304" s="47"/>
      <c r="FK304" s="47"/>
      <c r="FL304" s="47"/>
      <c r="FM304" s="47"/>
      <c r="FN304" s="47"/>
      <c r="FO304" s="47"/>
      <c r="FP304" s="60"/>
      <c r="FQ304" s="244"/>
      <c r="FR304" s="47"/>
      <c r="FS304" s="47"/>
      <c r="FT304" s="47"/>
      <c r="FU304" s="48"/>
      <c r="FV304" s="48"/>
      <c r="FW304" s="47"/>
      <c r="FX304" s="47"/>
      <c r="FY304" s="47"/>
      <c r="FZ304" s="47"/>
      <c r="GA304" s="47"/>
      <c r="GB304" s="47"/>
      <c r="GC304" s="60"/>
      <c r="GD304" s="745" t="s">
        <v>181</v>
      </c>
      <c r="GE304" s="837" t="s">
        <v>110</v>
      </c>
      <c r="GF304" s="47" t="s">
        <v>110</v>
      </c>
      <c r="GG304" s="47" t="s">
        <v>110</v>
      </c>
      <c r="GH304" s="47" t="s">
        <v>110</v>
      </c>
      <c r="GI304" s="47" t="s">
        <v>287</v>
      </c>
      <c r="GJ304" s="47"/>
      <c r="GK304" s="47"/>
      <c r="GL304" s="47"/>
      <c r="GM304" s="47"/>
      <c r="GN304" s="47"/>
      <c r="GO304" s="47"/>
      <c r="GP304" s="47" t="s">
        <v>181</v>
      </c>
      <c r="GQ304" s="68" t="s">
        <v>97</v>
      </c>
      <c r="GR304" s="47" t="s">
        <v>287</v>
      </c>
      <c r="GS304" s="47" t="s">
        <v>110</v>
      </c>
      <c r="GT304" s="47" t="s">
        <v>1411</v>
      </c>
      <c r="GU304" s="47"/>
      <c r="GV304" s="47"/>
      <c r="GW304" s="47"/>
      <c r="GX304" s="47"/>
      <c r="GY304" s="47"/>
      <c r="GZ304" s="47"/>
      <c r="HA304" s="47"/>
      <c r="HB304" s="47"/>
      <c r="HC304" s="60"/>
      <c r="HD304" s="243" t="s">
        <v>181</v>
      </c>
      <c r="HE304" s="47"/>
      <c r="HF304" s="47" t="s">
        <v>287</v>
      </c>
      <c r="HG304" s="47"/>
      <c r="HH304" s="47"/>
      <c r="HI304" s="47"/>
      <c r="HJ304" s="47"/>
      <c r="HK304" s="47"/>
      <c r="HL304" s="47"/>
      <c r="HM304" s="47"/>
      <c r="HN304" s="47"/>
      <c r="HO304" s="60"/>
      <c r="HP304" s="497" t="s">
        <v>181</v>
      </c>
      <c r="HQ304" s="497"/>
      <c r="HR304" s="497"/>
      <c r="HS304" s="497" t="s">
        <v>181</v>
      </c>
      <c r="HT304" s="497"/>
      <c r="HU304" s="497"/>
      <c r="HV304" s="497"/>
      <c r="HW304" s="497"/>
      <c r="HX304" s="497"/>
      <c r="HY304" s="497"/>
      <c r="HZ304" s="497"/>
      <c r="IA304" s="497"/>
      <c r="IB304" s="497" t="s">
        <v>184</v>
      </c>
      <c r="IC304" s="497"/>
      <c r="ID304" s="497"/>
      <c r="IE304" s="497" t="s">
        <v>184</v>
      </c>
      <c r="IF304" s="497"/>
      <c r="IG304" s="497"/>
      <c r="IH304" s="497"/>
      <c r="II304" s="497"/>
      <c r="IJ304" s="497"/>
      <c r="IK304" s="497"/>
      <c r="IL304" s="497"/>
      <c r="IM304" s="497"/>
    </row>
    <row r="305" spans="1:333" s="61" customFormat="1" ht="12.75" customHeight="1" thickBot="1" x14ac:dyDescent="0.3">
      <c r="A305" s="68">
        <f t="shared" si="171"/>
        <v>304</v>
      </c>
      <c r="B305" s="68" t="s">
        <v>2040</v>
      </c>
      <c r="C305" s="68" t="s">
        <v>2041</v>
      </c>
      <c r="D305" s="412" t="s">
        <v>4013</v>
      </c>
      <c r="E305" s="1364" t="s">
        <v>4438</v>
      </c>
      <c r="F305" s="68">
        <v>966569009659</v>
      </c>
      <c r="G305" s="842" t="s">
        <v>147</v>
      </c>
      <c r="H305" s="1151">
        <v>31997</v>
      </c>
      <c r="I305" s="995">
        <v>37</v>
      </c>
      <c r="J305" s="495"/>
      <c r="K305" s="918" t="s">
        <v>563</v>
      </c>
      <c r="L305" s="238"/>
      <c r="M305" s="239" t="s">
        <v>1494</v>
      </c>
      <c r="N305" s="1160"/>
      <c r="O305" s="239"/>
      <c r="P305" s="1206"/>
      <c r="Q305" s="238" t="s">
        <v>2047</v>
      </c>
      <c r="R305" s="765"/>
      <c r="S305" s="498">
        <v>2009</v>
      </c>
      <c r="T305" s="918"/>
      <c r="U305" s="47" t="s">
        <v>4567</v>
      </c>
      <c r="V305" s="47"/>
      <c r="W305" s="239" t="s">
        <v>511</v>
      </c>
      <c r="X305" s="1160"/>
      <c r="Y305" s="1164" t="s">
        <v>102</v>
      </c>
      <c r="Z305" s="1164"/>
      <c r="AA305" s="1164" t="s">
        <v>757</v>
      </c>
      <c r="AB305" s="1164"/>
      <c r="AC305" s="1164"/>
      <c r="AD305" s="1164"/>
      <c r="AE305" s="1164" t="s">
        <v>2048</v>
      </c>
      <c r="AF305" s="704" t="s">
        <v>103</v>
      </c>
      <c r="AG305" s="479" t="s">
        <v>635</v>
      </c>
      <c r="AH305" s="238" t="s">
        <v>119</v>
      </c>
      <c r="AI305" s="68" t="s">
        <v>2049</v>
      </c>
      <c r="AJ305" s="765" t="s">
        <v>798</v>
      </c>
      <c r="AK305" s="1175">
        <v>45525</v>
      </c>
      <c r="AL305" s="48" t="s">
        <v>102</v>
      </c>
      <c r="AM305" s="48" t="s">
        <v>102</v>
      </c>
      <c r="AN305" s="239" t="s">
        <v>807</v>
      </c>
      <c r="AO305" s="240" t="s">
        <v>162</v>
      </c>
      <c r="AP305" s="238" t="s">
        <v>110</v>
      </c>
      <c r="AQ305" s="765" t="s">
        <v>482</v>
      </c>
      <c r="AR305" s="844">
        <v>125</v>
      </c>
      <c r="AS305" s="238" t="s">
        <v>170</v>
      </c>
      <c r="AT305" s="68" t="s">
        <v>102</v>
      </c>
      <c r="AU305" s="47" t="s">
        <v>2050</v>
      </c>
      <c r="AV305" s="995" t="s">
        <v>1364</v>
      </c>
      <c r="AW305" s="68" t="s">
        <v>2023</v>
      </c>
      <c r="AX305" s="159" t="s">
        <v>1364</v>
      </c>
      <c r="AY305" s="68" t="s">
        <v>1364</v>
      </c>
      <c r="AZ305" s="68" t="s">
        <v>177</v>
      </c>
      <c r="BA305" s="68" t="s">
        <v>1409</v>
      </c>
      <c r="BB305" s="68" t="s">
        <v>179</v>
      </c>
      <c r="BC305" s="68"/>
      <c r="BD305" s="47" t="s">
        <v>2051</v>
      </c>
      <c r="BE305" s="776">
        <v>3</v>
      </c>
      <c r="BF305" s="341">
        <v>0</v>
      </c>
      <c r="BG305" s="341">
        <f t="shared" si="168"/>
        <v>3</v>
      </c>
      <c r="BH305" s="341">
        <v>0</v>
      </c>
      <c r="BI305" s="341">
        <v>0</v>
      </c>
      <c r="BJ305" s="341">
        <v>0</v>
      </c>
      <c r="BK305" s="341">
        <v>0</v>
      </c>
      <c r="BL305" s="346">
        <f t="shared" si="169"/>
        <v>3</v>
      </c>
      <c r="BM305" s="372">
        <f t="shared" si="170"/>
        <v>0</v>
      </c>
      <c r="BN305" s="368">
        <f>15-BM305</f>
        <v>15</v>
      </c>
      <c r="BO305" s="480" t="s">
        <v>97</v>
      </c>
      <c r="BP305" s="479" t="s">
        <v>102</v>
      </c>
      <c r="BQ305" s="479" t="s">
        <v>97</v>
      </c>
      <c r="BR305" s="479" t="s">
        <v>102</v>
      </c>
      <c r="BS305" s="479" t="s">
        <v>97</v>
      </c>
      <c r="BT305" s="479" t="s">
        <v>102</v>
      </c>
      <c r="BU305" s="479" t="s">
        <v>97</v>
      </c>
      <c r="BV305" s="479" t="s">
        <v>102</v>
      </c>
      <c r="BW305" s="479" t="s">
        <v>97</v>
      </c>
      <c r="BX305" s="479" t="s">
        <v>102</v>
      </c>
      <c r="BY305" s="479" t="s">
        <v>97</v>
      </c>
      <c r="BZ305" s="479" t="s">
        <v>102</v>
      </c>
      <c r="CA305" s="481" t="s">
        <v>97</v>
      </c>
      <c r="CB305" s="481" t="s">
        <v>102</v>
      </c>
      <c r="CC305" s="481" t="s">
        <v>97</v>
      </c>
      <c r="CD305" s="481" t="s">
        <v>102</v>
      </c>
      <c r="CE305" s="481" t="s">
        <v>97</v>
      </c>
      <c r="CF305" s="481" t="s">
        <v>102</v>
      </c>
      <c r="CG305" s="481" t="s">
        <v>97</v>
      </c>
      <c r="CH305" s="481" t="s">
        <v>102</v>
      </c>
      <c r="CI305" s="481" t="s">
        <v>97</v>
      </c>
      <c r="CJ305" s="481" t="s">
        <v>102</v>
      </c>
      <c r="CK305" s="481" t="s">
        <v>97</v>
      </c>
      <c r="CL305" s="481" t="s">
        <v>102</v>
      </c>
      <c r="CM305" s="481" t="s">
        <v>97</v>
      </c>
      <c r="CN305" s="481" t="s">
        <v>102</v>
      </c>
      <c r="CO305" s="481" t="s">
        <v>97</v>
      </c>
      <c r="CP305" s="481" t="s">
        <v>102</v>
      </c>
      <c r="CQ305" s="68" t="s">
        <v>97</v>
      </c>
      <c r="CR305" s="68" t="s">
        <v>102</v>
      </c>
      <c r="CS305" s="68" t="s">
        <v>97</v>
      </c>
      <c r="CT305" s="68" t="s">
        <v>102</v>
      </c>
      <c r="CU305" s="68" t="s">
        <v>97</v>
      </c>
      <c r="CV305" s="68" t="s">
        <v>102</v>
      </c>
      <c r="CW305" s="68" t="s">
        <v>97</v>
      </c>
      <c r="CX305" s="68" t="s">
        <v>102</v>
      </c>
      <c r="CY305" s="68" t="s">
        <v>97</v>
      </c>
      <c r="CZ305" s="68" t="s">
        <v>102</v>
      </c>
      <c r="DA305" s="68" t="s">
        <v>97</v>
      </c>
      <c r="DB305" s="68" t="s">
        <v>102</v>
      </c>
      <c r="DC305" s="68" t="s">
        <v>97</v>
      </c>
      <c r="DD305" s="68" t="s">
        <v>102</v>
      </c>
      <c r="DE305" s="68" t="s">
        <v>97</v>
      </c>
      <c r="DF305" s="68" t="s">
        <v>102</v>
      </c>
      <c r="DG305" s="68" t="s">
        <v>97</v>
      </c>
      <c r="DH305" s="68" t="s">
        <v>102</v>
      </c>
      <c r="DI305" s="68" t="s">
        <v>97</v>
      </c>
      <c r="DJ305" s="68" t="s">
        <v>102</v>
      </c>
      <c r="DK305" s="68" t="s">
        <v>97</v>
      </c>
      <c r="DL305" s="68" t="s">
        <v>102</v>
      </c>
      <c r="DM305" s="68" t="s">
        <v>97</v>
      </c>
      <c r="DN305" s="68" t="s">
        <v>102</v>
      </c>
      <c r="DO305" s="68" t="s">
        <v>97</v>
      </c>
      <c r="DP305" s="68" t="s">
        <v>102</v>
      </c>
      <c r="DQ305" s="68" t="s">
        <v>97</v>
      </c>
      <c r="DR305" s="68" t="s">
        <v>102</v>
      </c>
      <c r="DS305" s="68" t="s">
        <v>97</v>
      </c>
      <c r="DT305" s="68" t="s">
        <v>102</v>
      </c>
      <c r="DU305" s="68" t="s">
        <v>97</v>
      </c>
      <c r="DV305" s="68" t="s">
        <v>102</v>
      </c>
      <c r="DW305" s="68" t="s">
        <v>97</v>
      </c>
      <c r="DX305" s="68" t="s">
        <v>102</v>
      </c>
      <c r="DY305" s="47" t="s">
        <v>97</v>
      </c>
      <c r="DZ305" s="47" t="s">
        <v>102</v>
      </c>
      <c r="EA305" s="47" t="s">
        <v>97</v>
      </c>
      <c r="EB305" s="47" t="s">
        <v>102</v>
      </c>
      <c r="EC305" s="47" t="s">
        <v>97</v>
      </c>
      <c r="ED305" s="47" t="s">
        <v>102</v>
      </c>
      <c r="EE305" s="68" t="s">
        <v>97</v>
      </c>
      <c r="EF305" s="68" t="s">
        <v>102</v>
      </c>
      <c r="EG305" s="68" t="s">
        <v>97</v>
      </c>
      <c r="EH305" s="68" t="s">
        <v>102</v>
      </c>
      <c r="EI305" s="47" t="s">
        <v>97</v>
      </c>
      <c r="EJ305" s="47" t="s">
        <v>102</v>
      </c>
      <c r="EK305" s="47" t="s">
        <v>97</v>
      </c>
      <c r="EL305" s="47" t="s">
        <v>102</v>
      </c>
      <c r="EM305" s="68" t="s">
        <v>97</v>
      </c>
      <c r="EN305" s="68" t="s">
        <v>102</v>
      </c>
      <c r="EO305" s="68" t="s">
        <v>97</v>
      </c>
      <c r="EP305" s="68" t="s">
        <v>102</v>
      </c>
      <c r="EQ305" s="47" t="s">
        <v>97</v>
      </c>
      <c r="ER305" s="47" t="s">
        <v>102</v>
      </c>
      <c r="ES305" s="47" t="s">
        <v>97</v>
      </c>
      <c r="ET305" s="47" t="s">
        <v>102</v>
      </c>
      <c r="EU305" s="47" t="s">
        <v>97</v>
      </c>
      <c r="EV305" s="47" t="s">
        <v>102</v>
      </c>
      <c r="EW305" s="47"/>
      <c r="EX305" s="47"/>
      <c r="EY305" s="47"/>
      <c r="EZ305" s="47"/>
      <c r="FA305" s="47"/>
      <c r="FB305" s="60"/>
      <c r="FC305" s="47" t="s">
        <v>97</v>
      </c>
      <c r="FD305" s="47" t="s">
        <v>102</v>
      </c>
      <c r="FE305" s="47" t="s">
        <v>97</v>
      </c>
      <c r="FF305" s="47" t="s">
        <v>102</v>
      </c>
      <c r="FG305" s="47" t="s">
        <v>97</v>
      </c>
      <c r="FH305" s="47" t="s">
        <v>102</v>
      </c>
      <c r="FI305" s="243"/>
      <c r="FJ305" s="47"/>
      <c r="FK305" s="47"/>
      <c r="FL305" s="47"/>
      <c r="FM305" s="47"/>
      <c r="FN305" s="47"/>
      <c r="FO305" s="47"/>
      <c r="FP305" s="60"/>
      <c r="FQ305" s="244"/>
      <c r="FR305" s="47"/>
      <c r="FS305" s="47"/>
      <c r="FT305" s="47"/>
      <c r="FU305" s="48"/>
      <c r="FV305" s="48"/>
      <c r="FW305" s="47"/>
      <c r="FX305" s="47"/>
      <c r="FY305" s="47"/>
      <c r="FZ305" s="47"/>
      <c r="GA305" s="47"/>
      <c r="GB305" s="47"/>
      <c r="GC305" s="60"/>
      <c r="GD305" s="243" t="s">
        <v>97</v>
      </c>
      <c r="GE305" s="48"/>
      <c r="GF305" s="47"/>
      <c r="GG305" s="47"/>
      <c r="GH305" s="47" t="s">
        <v>110</v>
      </c>
      <c r="GI305" s="47"/>
      <c r="GJ305" s="47" t="s">
        <v>110</v>
      </c>
      <c r="GK305" s="47" t="s">
        <v>102</v>
      </c>
      <c r="GL305" s="47" t="s">
        <v>110</v>
      </c>
      <c r="GM305" s="47" t="s">
        <v>102</v>
      </c>
      <c r="GN305" s="47" t="s">
        <v>110</v>
      </c>
      <c r="GO305" s="47" t="s">
        <v>102</v>
      </c>
      <c r="GP305" s="47"/>
      <c r="GQ305" s="47"/>
      <c r="GR305" s="47"/>
      <c r="GS305" s="47"/>
      <c r="GT305" s="47" t="s">
        <v>339</v>
      </c>
      <c r="GU305" s="47"/>
      <c r="GV305" s="47"/>
      <c r="GW305" s="47"/>
      <c r="GX305" s="47"/>
      <c r="GY305" s="47"/>
      <c r="GZ305" s="47"/>
      <c r="HA305" s="47"/>
      <c r="HB305" s="47"/>
      <c r="HC305" s="60"/>
      <c r="HD305" s="243"/>
      <c r="HE305" s="47"/>
      <c r="HF305" s="47"/>
      <c r="HG305" s="47"/>
      <c r="HH305" s="47"/>
      <c r="HI305" s="47"/>
      <c r="HJ305" s="47"/>
      <c r="HK305" s="47"/>
      <c r="HL305" s="47"/>
      <c r="HM305" s="47"/>
      <c r="HN305" s="47"/>
      <c r="HO305" s="60"/>
      <c r="HP305" s="497"/>
      <c r="HQ305" s="497"/>
      <c r="HR305" s="497"/>
      <c r="HS305" s="497"/>
      <c r="HT305" s="497"/>
      <c r="HU305" s="497"/>
      <c r="HV305" s="497"/>
      <c r="HW305" s="497"/>
      <c r="HX305" s="497"/>
      <c r="HY305" s="497"/>
      <c r="HZ305" s="497"/>
      <c r="IA305" s="497"/>
      <c r="IB305" s="497"/>
      <c r="IC305" s="497"/>
      <c r="ID305" s="497"/>
      <c r="IE305" s="497"/>
      <c r="IF305" s="497"/>
      <c r="IG305" s="497"/>
      <c r="IH305" s="497"/>
      <c r="II305" s="497"/>
      <c r="IJ305" s="497"/>
      <c r="IK305" s="497"/>
      <c r="IL305" s="497"/>
      <c r="IM305" s="497"/>
    </row>
    <row r="306" spans="1:333" s="61" customFormat="1" ht="12.75" customHeight="1" thickBot="1" x14ac:dyDescent="0.3">
      <c r="A306" s="68">
        <f t="shared" si="171"/>
        <v>305</v>
      </c>
      <c r="B306" s="68" t="s">
        <v>2045</v>
      </c>
      <c r="C306" s="68" t="s">
        <v>2046</v>
      </c>
      <c r="D306" s="412" t="s">
        <v>4014</v>
      </c>
      <c r="E306" s="1364" t="s">
        <v>4439</v>
      </c>
      <c r="F306" s="68">
        <v>96176037976</v>
      </c>
      <c r="G306" s="842" t="s">
        <v>147</v>
      </c>
      <c r="H306" s="1151">
        <v>34221</v>
      </c>
      <c r="I306" s="995">
        <v>31</v>
      </c>
      <c r="J306" s="495"/>
      <c r="K306" s="918" t="s">
        <v>563</v>
      </c>
      <c r="L306" s="238"/>
      <c r="M306" s="239" t="s">
        <v>2054</v>
      </c>
      <c r="N306" s="1160"/>
      <c r="O306" s="239"/>
      <c r="P306" s="1206"/>
      <c r="Q306" s="238" t="s">
        <v>1495</v>
      </c>
      <c r="R306" s="765"/>
      <c r="S306" s="498">
        <v>2019</v>
      </c>
      <c r="T306" s="918"/>
      <c r="U306" s="47" t="s">
        <v>491</v>
      </c>
      <c r="V306" s="47"/>
      <c r="W306" s="239" t="s">
        <v>511</v>
      </c>
      <c r="X306" s="1160"/>
      <c r="Y306" s="1164" t="s">
        <v>102</v>
      </c>
      <c r="Z306" s="1164"/>
      <c r="AA306" s="1164" t="s">
        <v>191</v>
      </c>
      <c r="AB306" s="1164"/>
      <c r="AC306" s="1164"/>
      <c r="AD306" s="1164"/>
      <c r="AE306" s="1164" t="s">
        <v>1379</v>
      </c>
      <c r="AF306" s="704" t="s">
        <v>192</v>
      </c>
      <c r="AG306" s="479" t="s">
        <v>193</v>
      </c>
      <c r="AH306" s="238" t="s">
        <v>119</v>
      </c>
      <c r="AI306" s="68" t="s">
        <v>430</v>
      </c>
      <c r="AJ306" s="765" t="s">
        <v>2055</v>
      </c>
      <c r="AK306" s="1175">
        <v>45513</v>
      </c>
      <c r="AL306" s="494" t="s">
        <v>1731</v>
      </c>
      <c r="AM306" s="69" t="s">
        <v>2056</v>
      </c>
      <c r="AN306" s="239" t="s">
        <v>154</v>
      </c>
      <c r="AO306" s="240" t="s">
        <v>236</v>
      </c>
      <c r="AP306" s="369" t="s">
        <v>110</v>
      </c>
      <c r="AQ306" s="845" t="s">
        <v>102</v>
      </c>
      <c r="AR306" s="844" t="s">
        <v>102</v>
      </c>
      <c r="AS306" s="238" t="s">
        <v>107</v>
      </c>
      <c r="AT306" s="68" t="s">
        <v>102</v>
      </c>
      <c r="AU306" s="69" t="s">
        <v>1061</v>
      </c>
      <c r="AV306" s="995" t="s">
        <v>1364</v>
      </c>
      <c r="AW306" s="68" t="s">
        <v>2023</v>
      </c>
      <c r="AX306" s="769" t="s">
        <v>1364</v>
      </c>
      <c r="AY306" s="68" t="s">
        <v>1364</v>
      </c>
      <c r="AZ306" s="68" t="s">
        <v>177</v>
      </c>
      <c r="BA306" s="68" t="s">
        <v>1365</v>
      </c>
      <c r="BB306" s="68" t="s">
        <v>372</v>
      </c>
      <c r="BC306" s="68" t="s">
        <v>1924</v>
      </c>
      <c r="BD306" s="47" t="s">
        <v>1925</v>
      </c>
      <c r="BE306" s="776">
        <v>1</v>
      </c>
      <c r="BF306" s="341">
        <v>1</v>
      </c>
      <c r="BG306" s="341">
        <f t="shared" si="168"/>
        <v>0</v>
      </c>
      <c r="BH306" s="341">
        <v>6</v>
      </c>
      <c r="BI306" s="341">
        <v>6</v>
      </c>
      <c r="BJ306" s="341">
        <v>0</v>
      </c>
      <c r="BK306" s="341">
        <v>0</v>
      </c>
      <c r="BL306" s="346">
        <f t="shared" si="169"/>
        <v>7</v>
      </c>
      <c r="BM306" s="372">
        <f t="shared" si="170"/>
        <v>7</v>
      </c>
      <c r="BN306" s="242">
        <f>13-BM306</f>
        <v>6</v>
      </c>
      <c r="BO306" s="480" t="s">
        <v>97</v>
      </c>
      <c r="BP306" s="479" t="s">
        <v>102</v>
      </c>
      <c r="BQ306" s="479" t="s">
        <v>97</v>
      </c>
      <c r="BR306" s="479" t="s">
        <v>102</v>
      </c>
      <c r="BS306" s="479" t="s">
        <v>97</v>
      </c>
      <c r="BT306" s="479" t="s">
        <v>102</v>
      </c>
      <c r="BU306" s="479" t="s">
        <v>97</v>
      </c>
      <c r="BV306" s="479" t="s">
        <v>102</v>
      </c>
      <c r="BW306" s="479" t="s">
        <v>97</v>
      </c>
      <c r="BX306" s="479" t="s">
        <v>102</v>
      </c>
      <c r="BY306" s="479" t="s">
        <v>97</v>
      </c>
      <c r="BZ306" s="479" t="s">
        <v>102</v>
      </c>
      <c r="CA306" s="481" t="s">
        <v>97</v>
      </c>
      <c r="CB306" s="481" t="s">
        <v>102</v>
      </c>
      <c r="CC306" s="481" t="s">
        <v>97</v>
      </c>
      <c r="CD306" s="481" t="s">
        <v>102</v>
      </c>
      <c r="CE306" s="481" t="s">
        <v>97</v>
      </c>
      <c r="CF306" s="481" t="s">
        <v>102</v>
      </c>
      <c r="CG306" s="481" t="s">
        <v>97</v>
      </c>
      <c r="CH306" s="481" t="s">
        <v>102</v>
      </c>
      <c r="CI306" s="481" t="s">
        <v>97</v>
      </c>
      <c r="CJ306" s="481" t="s">
        <v>102</v>
      </c>
      <c r="CK306" s="481" t="s">
        <v>97</v>
      </c>
      <c r="CL306" s="481" t="s">
        <v>102</v>
      </c>
      <c r="CM306" s="481" t="s">
        <v>97</v>
      </c>
      <c r="CN306" s="481" t="s">
        <v>102</v>
      </c>
      <c r="CO306" s="481" t="s">
        <v>97</v>
      </c>
      <c r="CP306" s="481" t="s">
        <v>102</v>
      </c>
      <c r="CQ306" s="68" t="s">
        <v>97</v>
      </c>
      <c r="CR306" s="68" t="s">
        <v>102</v>
      </c>
      <c r="CS306" s="68" t="s">
        <v>97</v>
      </c>
      <c r="CT306" s="68" t="s">
        <v>102</v>
      </c>
      <c r="CU306" s="68" t="s">
        <v>97</v>
      </c>
      <c r="CV306" s="68" t="s">
        <v>102</v>
      </c>
      <c r="CW306" s="68" t="s">
        <v>97</v>
      </c>
      <c r="CX306" s="68" t="s">
        <v>102</v>
      </c>
      <c r="CY306" s="68" t="s">
        <v>97</v>
      </c>
      <c r="CZ306" s="68" t="s">
        <v>102</v>
      </c>
      <c r="DA306" s="68" t="s">
        <v>97</v>
      </c>
      <c r="DB306" s="68" t="s">
        <v>102</v>
      </c>
      <c r="DC306" s="68" t="s">
        <v>97</v>
      </c>
      <c r="DD306" s="68" t="s">
        <v>102</v>
      </c>
      <c r="DE306" s="68" t="s">
        <v>97</v>
      </c>
      <c r="DF306" s="68" t="s">
        <v>102</v>
      </c>
      <c r="DG306" s="68" t="s">
        <v>97</v>
      </c>
      <c r="DH306" s="68" t="s">
        <v>102</v>
      </c>
      <c r="DI306" s="68" t="s">
        <v>97</v>
      </c>
      <c r="DJ306" s="68" t="s">
        <v>102</v>
      </c>
      <c r="DK306" s="68" t="s">
        <v>97</v>
      </c>
      <c r="DL306" s="68" t="s">
        <v>102</v>
      </c>
      <c r="DM306" s="68" t="s">
        <v>97</v>
      </c>
      <c r="DN306" s="68" t="s">
        <v>102</v>
      </c>
      <c r="DO306" s="68" t="s">
        <v>97</v>
      </c>
      <c r="DP306" s="68" t="s">
        <v>102</v>
      </c>
      <c r="DQ306" s="68" t="s">
        <v>97</v>
      </c>
      <c r="DR306" s="68" t="s">
        <v>102</v>
      </c>
      <c r="DS306" s="68" t="s">
        <v>97</v>
      </c>
      <c r="DT306" s="68" t="s">
        <v>102</v>
      </c>
      <c r="DU306" s="68" t="s">
        <v>97</v>
      </c>
      <c r="DV306" s="68" t="s">
        <v>102</v>
      </c>
      <c r="DW306" s="68" t="s">
        <v>97</v>
      </c>
      <c r="DX306" s="68" t="s">
        <v>102</v>
      </c>
      <c r="DY306" s="47" t="s">
        <v>97</v>
      </c>
      <c r="DZ306" s="47" t="s">
        <v>102</v>
      </c>
      <c r="EA306" s="47" t="s">
        <v>97</v>
      </c>
      <c r="EB306" s="47" t="s">
        <v>102</v>
      </c>
      <c r="EC306" s="47" t="s">
        <v>97</v>
      </c>
      <c r="ED306" s="47" t="s">
        <v>102</v>
      </c>
      <c r="EE306" s="68" t="s">
        <v>97</v>
      </c>
      <c r="EF306" s="68" t="s">
        <v>102</v>
      </c>
      <c r="EG306" s="68" t="s">
        <v>97</v>
      </c>
      <c r="EH306" s="68" t="s">
        <v>102</v>
      </c>
      <c r="EI306" s="47" t="s">
        <v>97</v>
      </c>
      <c r="EJ306" s="47" t="s">
        <v>102</v>
      </c>
      <c r="EK306" s="47" t="s">
        <v>97</v>
      </c>
      <c r="EL306" s="47" t="s">
        <v>102</v>
      </c>
      <c r="EM306" s="68" t="s">
        <v>97</v>
      </c>
      <c r="EN306" s="68" t="s">
        <v>102</v>
      </c>
      <c r="EO306" s="68" t="s">
        <v>97</v>
      </c>
      <c r="EP306" s="68" t="s">
        <v>102</v>
      </c>
      <c r="EQ306" s="47" t="s">
        <v>97</v>
      </c>
      <c r="ER306" s="47" t="s">
        <v>102</v>
      </c>
      <c r="ES306" s="47" t="s">
        <v>97</v>
      </c>
      <c r="ET306" s="47" t="s">
        <v>102</v>
      </c>
      <c r="EU306" s="47" t="s">
        <v>97</v>
      </c>
      <c r="EV306" s="47" t="s">
        <v>102</v>
      </c>
      <c r="EW306" s="47"/>
      <c r="EX306" s="48"/>
      <c r="EY306" s="47"/>
      <c r="EZ306" s="47"/>
      <c r="FA306" s="47"/>
      <c r="FB306" s="47"/>
      <c r="FC306" s="69" t="s">
        <v>97</v>
      </c>
      <c r="FD306" s="69" t="s">
        <v>102</v>
      </c>
      <c r="FE306" s="69" t="s">
        <v>97</v>
      </c>
      <c r="FF306" s="69" t="s">
        <v>102</v>
      </c>
      <c r="FG306" s="69" t="s">
        <v>110</v>
      </c>
      <c r="FH306" s="69" t="s">
        <v>287</v>
      </c>
      <c r="FI306" s="68"/>
      <c r="FJ306" s="68"/>
      <c r="FK306" s="68"/>
      <c r="FL306" s="68"/>
      <c r="FM306" s="68"/>
      <c r="FN306" s="238"/>
      <c r="FO306" s="60"/>
      <c r="FP306" s="241"/>
      <c r="FQ306" s="341"/>
      <c r="FR306" s="341"/>
      <c r="FS306" s="341"/>
      <c r="FT306" s="341"/>
      <c r="FU306" s="367"/>
      <c r="FV306" s="367"/>
      <c r="FW306" s="367"/>
      <c r="FX306" s="341"/>
      <c r="FY306" s="341"/>
      <c r="FZ306" s="242"/>
      <c r="GA306" s="242"/>
      <c r="GB306" s="242"/>
      <c r="GC306" s="346"/>
      <c r="GD306" s="745" t="s">
        <v>181</v>
      </c>
      <c r="GE306" s="837" t="s">
        <v>110</v>
      </c>
      <c r="GF306" s="47" t="s">
        <v>110</v>
      </c>
      <c r="GG306" s="47" t="s">
        <v>110</v>
      </c>
      <c r="GH306" s="47" t="s">
        <v>110</v>
      </c>
      <c r="GI306" s="47" t="s">
        <v>287</v>
      </c>
      <c r="GJ306" s="69"/>
      <c r="GK306" s="69"/>
      <c r="GL306" s="69"/>
      <c r="GM306" s="69"/>
      <c r="GN306" s="69"/>
      <c r="GO306" s="47"/>
      <c r="GP306" s="47" t="s">
        <v>181</v>
      </c>
      <c r="GQ306" s="68" t="s">
        <v>97</v>
      </c>
      <c r="GR306" s="47" t="s">
        <v>287</v>
      </c>
      <c r="GS306" s="47" t="s">
        <v>110</v>
      </c>
      <c r="GT306" s="47" t="s">
        <v>1411</v>
      </c>
      <c r="GU306" s="47"/>
      <c r="GV306" s="47"/>
      <c r="GW306" s="242"/>
      <c r="GX306" s="47"/>
      <c r="GY306" s="47"/>
      <c r="GZ306" s="242"/>
      <c r="HA306" s="47"/>
      <c r="HB306" s="47"/>
      <c r="HC306" s="346"/>
      <c r="HD306" s="243" t="s">
        <v>181</v>
      </c>
      <c r="HE306" s="47"/>
      <c r="HF306" s="47" t="s">
        <v>287</v>
      </c>
      <c r="HG306" s="47"/>
      <c r="HH306" s="47"/>
      <c r="HI306" s="242"/>
      <c r="HJ306" s="47"/>
      <c r="HK306" s="47"/>
      <c r="HL306" s="242"/>
      <c r="HM306" s="47"/>
      <c r="HN306" s="47"/>
      <c r="HO306" s="346"/>
      <c r="HP306" s="497" t="s">
        <v>181</v>
      </c>
      <c r="HQ306" s="497"/>
      <c r="HR306" s="497"/>
      <c r="HS306" s="497"/>
      <c r="HT306" s="497"/>
      <c r="HU306" s="497"/>
      <c r="HV306" s="497" t="s">
        <v>181</v>
      </c>
      <c r="HW306" s="497"/>
      <c r="HX306" s="497"/>
      <c r="HY306" s="497"/>
      <c r="HZ306" s="497"/>
      <c r="IA306" s="497"/>
      <c r="IB306" s="497" t="s">
        <v>184</v>
      </c>
      <c r="IC306" s="497"/>
      <c r="ID306" s="497"/>
      <c r="IE306" s="497" t="s">
        <v>184</v>
      </c>
      <c r="IF306" s="497"/>
      <c r="IG306" s="497"/>
      <c r="IH306" s="497"/>
      <c r="II306" s="497"/>
      <c r="IJ306" s="497"/>
      <c r="IK306" s="497"/>
      <c r="IL306" s="497"/>
      <c r="IM306" s="497"/>
    </row>
    <row r="307" spans="1:333" s="61" customFormat="1" ht="12.75" customHeight="1" thickBot="1" x14ac:dyDescent="0.3">
      <c r="A307" s="68">
        <f t="shared" si="171"/>
        <v>306</v>
      </c>
      <c r="B307" s="68" t="s">
        <v>2052</v>
      </c>
      <c r="C307" s="68" t="s">
        <v>2053</v>
      </c>
      <c r="D307" s="412" t="s">
        <v>4015</v>
      </c>
      <c r="E307" s="1364" t="s">
        <v>4440</v>
      </c>
      <c r="F307" s="68">
        <v>96170892925</v>
      </c>
      <c r="G307" s="842" t="s">
        <v>96</v>
      </c>
      <c r="H307" s="1151">
        <v>35528</v>
      </c>
      <c r="I307" s="995">
        <v>27</v>
      </c>
      <c r="J307" s="495"/>
      <c r="K307" s="918" t="s">
        <v>489</v>
      </c>
      <c r="L307" s="238"/>
      <c r="M307" s="239" t="s">
        <v>1377</v>
      </c>
      <c r="N307" s="1160"/>
      <c r="O307" s="239"/>
      <c r="P307" s="1206"/>
      <c r="Q307" s="238" t="s">
        <v>2059</v>
      </c>
      <c r="R307" s="765"/>
      <c r="S307" s="498">
        <v>2020</v>
      </c>
      <c r="T307" s="918"/>
      <c r="U307" s="47" t="s">
        <v>491</v>
      </c>
      <c r="V307" s="47"/>
      <c r="W307" s="239" t="s">
        <v>511</v>
      </c>
      <c r="X307" s="1160"/>
      <c r="Y307" s="1164" t="s">
        <v>102</v>
      </c>
      <c r="Z307" s="1164"/>
      <c r="AA307" s="1164" t="s">
        <v>1207</v>
      </c>
      <c r="AB307" s="1164"/>
      <c r="AC307" s="1164"/>
      <c r="AD307" s="1164"/>
      <c r="AE307" s="1164" t="s">
        <v>1697</v>
      </c>
      <c r="AF307" s="704" t="s">
        <v>192</v>
      </c>
      <c r="AG307" s="479" t="s">
        <v>550</v>
      </c>
      <c r="AH307" s="238" t="s">
        <v>119</v>
      </c>
      <c r="AI307" s="68" t="s">
        <v>2060</v>
      </c>
      <c r="AJ307" s="765" t="s">
        <v>869</v>
      </c>
      <c r="AK307" s="1175">
        <v>45474</v>
      </c>
      <c r="AL307" s="494" t="s">
        <v>102</v>
      </c>
      <c r="AM307" s="370" t="s">
        <v>2061</v>
      </c>
      <c r="AN307" s="239" t="s">
        <v>115</v>
      </c>
      <c r="AO307" s="240" t="s">
        <v>162</v>
      </c>
      <c r="AP307" s="238" t="s">
        <v>110</v>
      </c>
      <c r="AQ307" s="765" t="s">
        <v>482</v>
      </c>
      <c r="AR307" s="844">
        <v>135</v>
      </c>
      <c r="AS307" s="238" t="s">
        <v>107</v>
      </c>
      <c r="AT307" s="68" t="s">
        <v>102</v>
      </c>
      <c r="AU307" s="69" t="s">
        <v>380</v>
      </c>
      <c r="AV307" s="995" t="s">
        <v>1364</v>
      </c>
      <c r="AW307" s="68" t="s">
        <v>2023</v>
      </c>
      <c r="AX307" s="769" t="s">
        <v>1364</v>
      </c>
      <c r="AY307" s="68" t="s">
        <v>1364</v>
      </c>
      <c r="AZ307" s="68" t="s">
        <v>177</v>
      </c>
      <c r="BA307" s="68" t="s">
        <v>1409</v>
      </c>
      <c r="BB307" s="68" t="s">
        <v>179</v>
      </c>
      <c r="BC307" s="68"/>
      <c r="BD307" s="47" t="s">
        <v>2039</v>
      </c>
      <c r="BE307" s="710">
        <v>3</v>
      </c>
      <c r="BF307" s="367">
        <v>0</v>
      </c>
      <c r="BG307" s="367">
        <f t="shared" si="168"/>
        <v>3</v>
      </c>
      <c r="BH307" s="367">
        <v>0</v>
      </c>
      <c r="BI307" s="367">
        <v>0</v>
      </c>
      <c r="BJ307" s="367">
        <v>0</v>
      </c>
      <c r="BK307" s="367">
        <v>0</v>
      </c>
      <c r="BL307" s="372">
        <f t="shared" si="169"/>
        <v>3</v>
      </c>
      <c r="BM307" s="372">
        <f t="shared" si="170"/>
        <v>0</v>
      </c>
      <c r="BN307" s="368">
        <f>15-BM307</f>
        <v>15</v>
      </c>
      <c r="BO307" s="480" t="s">
        <v>97</v>
      </c>
      <c r="BP307" s="479" t="s">
        <v>102</v>
      </c>
      <c r="BQ307" s="479" t="s">
        <v>97</v>
      </c>
      <c r="BR307" s="479" t="s">
        <v>102</v>
      </c>
      <c r="BS307" s="479" t="s">
        <v>97</v>
      </c>
      <c r="BT307" s="479" t="s">
        <v>102</v>
      </c>
      <c r="BU307" s="479" t="s">
        <v>97</v>
      </c>
      <c r="BV307" s="479" t="s">
        <v>102</v>
      </c>
      <c r="BW307" s="479" t="s">
        <v>97</v>
      </c>
      <c r="BX307" s="479" t="s">
        <v>102</v>
      </c>
      <c r="BY307" s="479" t="s">
        <v>97</v>
      </c>
      <c r="BZ307" s="479" t="s">
        <v>102</v>
      </c>
      <c r="CA307" s="481" t="s">
        <v>97</v>
      </c>
      <c r="CB307" s="481" t="s">
        <v>102</v>
      </c>
      <c r="CC307" s="481" t="s">
        <v>97</v>
      </c>
      <c r="CD307" s="481" t="s">
        <v>102</v>
      </c>
      <c r="CE307" s="481" t="s">
        <v>97</v>
      </c>
      <c r="CF307" s="481" t="s">
        <v>102</v>
      </c>
      <c r="CG307" s="481" t="s">
        <v>97</v>
      </c>
      <c r="CH307" s="481" t="s">
        <v>102</v>
      </c>
      <c r="CI307" s="481" t="s">
        <v>97</v>
      </c>
      <c r="CJ307" s="481" t="s">
        <v>102</v>
      </c>
      <c r="CK307" s="481" t="s">
        <v>97</v>
      </c>
      <c r="CL307" s="481" t="s">
        <v>102</v>
      </c>
      <c r="CM307" s="481" t="s">
        <v>97</v>
      </c>
      <c r="CN307" s="481" t="s">
        <v>102</v>
      </c>
      <c r="CO307" s="481" t="s">
        <v>97</v>
      </c>
      <c r="CP307" s="481" t="s">
        <v>102</v>
      </c>
      <c r="CQ307" s="68" t="s">
        <v>97</v>
      </c>
      <c r="CR307" s="68" t="s">
        <v>102</v>
      </c>
      <c r="CS307" s="68" t="s">
        <v>97</v>
      </c>
      <c r="CT307" s="68" t="s">
        <v>102</v>
      </c>
      <c r="CU307" s="68" t="s">
        <v>97</v>
      </c>
      <c r="CV307" s="68" t="s">
        <v>102</v>
      </c>
      <c r="CW307" s="68" t="s">
        <v>97</v>
      </c>
      <c r="CX307" s="68" t="s">
        <v>102</v>
      </c>
      <c r="CY307" s="68" t="s">
        <v>97</v>
      </c>
      <c r="CZ307" s="68" t="s">
        <v>102</v>
      </c>
      <c r="DA307" s="68" t="s">
        <v>97</v>
      </c>
      <c r="DB307" s="68" t="s">
        <v>102</v>
      </c>
      <c r="DC307" s="68" t="s">
        <v>97</v>
      </c>
      <c r="DD307" s="68" t="s">
        <v>102</v>
      </c>
      <c r="DE307" s="68" t="s">
        <v>97</v>
      </c>
      <c r="DF307" s="68" t="s">
        <v>102</v>
      </c>
      <c r="DG307" s="68" t="s">
        <v>97</v>
      </c>
      <c r="DH307" s="68" t="s">
        <v>102</v>
      </c>
      <c r="DI307" s="68" t="s">
        <v>97</v>
      </c>
      <c r="DJ307" s="68" t="s">
        <v>102</v>
      </c>
      <c r="DK307" s="68" t="s">
        <v>97</v>
      </c>
      <c r="DL307" s="68" t="s">
        <v>102</v>
      </c>
      <c r="DM307" s="68" t="s">
        <v>97</v>
      </c>
      <c r="DN307" s="68" t="s">
        <v>102</v>
      </c>
      <c r="DO307" s="68" t="s">
        <v>97</v>
      </c>
      <c r="DP307" s="68" t="s">
        <v>102</v>
      </c>
      <c r="DQ307" s="68" t="s">
        <v>97</v>
      </c>
      <c r="DR307" s="68" t="s">
        <v>102</v>
      </c>
      <c r="DS307" s="68" t="s">
        <v>97</v>
      </c>
      <c r="DT307" s="68" t="s">
        <v>102</v>
      </c>
      <c r="DU307" s="68" t="s">
        <v>97</v>
      </c>
      <c r="DV307" s="68" t="s">
        <v>102</v>
      </c>
      <c r="DW307" s="68" t="s">
        <v>97</v>
      </c>
      <c r="DX307" s="68" t="s">
        <v>102</v>
      </c>
      <c r="DY307" s="47" t="s">
        <v>97</v>
      </c>
      <c r="DZ307" s="47" t="s">
        <v>102</v>
      </c>
      <c r="EA307" s="47" t="s">
        <v>97</v>
      </c>
      <c r="EB307" s="47" t="s">
        <v>102</v>
      </c>
      <c r="EC307" s="47" t="s">
        <v>97</v>
      </c>
      <c r="ED307" s="47" t="s">
        <v>102</v>
      </c>
      <c r="EE307" s="68" t="s">
        <v>97</v>
      </c>
      <c r="EF307" s="68" t="s">
        <v>102</v>
      </c>
      <c r="EG307" s="68" t="s">
        <v>97</v>
      </c>
      <c r="EH307" s="68" t="s">
        <v>102</v>
      </c>
      <c r="EI307" s="47" t="s">
        <v>97</v>
      </c>
      <c r="EJ307" s="47" t="s">
        <v>102</v>
      </c>
      <c r="EK307" s="47" t="s">
        <v>97</v>
      </c>
      <c r="EL307" s="47" t="s">
        <v>102</v>
      </c>
      <c r="EM307" s="68" t="s">
        <v>97</v>
      </c>
      <c r="EN307" s="68" t="s">
        <v>102</v>
      </c>
      <c r="EO307" s="68" t="s">
        <v>97</v>
      </c>
      <c r="EP307" s="68" t="s">
        <v>102</v>
      </c>
      <c r="EQ307" s="47" t="s">
        <v>97</v>
      </c>
      <c r="ER307" s="47" t="s">
        <v>102</v>
      </c>
      <c r="ES307" s="47" t="s">
        <v>97</v>
      </c>
      <c r="ET307" s="47" t="s">
        <v>102</v>
      </c>
      <c r="EU307" s="47" t="s">
        <v>97</v>
      </c>
      <c r="EV307" s="47" t="s">
        <v>102</v>
      </c>
      <c r="EW307" s="47"/>
      <c r="EX307" s="48"/>
      <c r="EY307" s="47"/>
      <c r="EZ307" s="47"/>
      <c r="FA307" s="47"/>
      <c r="FB307" s="60"/>
      <c r="FC307" s="47" t="s">
        <v>97</v>
      </c>
      <c r="FD307" s="47" t="s">
        <v>102</v>
      </c>
      <c r="FE307" s="47" t="s">
        <v>97</v>
      </c>
      <c r="FF307" s="47" t="s">
        <v>102</v>
      </c>
      <c r="FG307" s="47" t="s">
        <v>97</v>
      </c>
      <c r="FH307" s="47" t="s">
        <v>102</v>
      </c>
      <c r="FI307" s="159"/>
      <c r="FJ307" s="68"/>
      <c r="FK307" s="68"/>
      <c r="FL307" s="68"/>
      <c r="FM307" s="68"/>
      <c r="FN307" s="238"/>
      <c r="FO307" s="60"/>
      <c r="FP307" s="241"/>
      <c r="FQ307" s="341"/>
      <c r="FR307" s="341"/>
      <c r="FS307" s="341"/>
      <c r="FT307" s="905"/>
      <c r="FU307" s="341"/>
      <c r="FV307" s="341"/>
      <c r="FW307" s="341"/>
      <c r="FX307" s="739"/>
      <c r="FY307" s="341"/>
      <c r="FZ307" s="242"/>
      <c r="GA307" s="242"/>
      <c r="GB307" s="242"/>
      <c r="GC307" s="346"/>
      <c r="GD307" s="243" t="s">
        <v>97</v>
      </c>
      <c r="GE307" s="48"/>
      <c r="GF307" s="47"/>
      <c r="GG307" s="47"/>
      <c r="GH307" s="47" t="s">
        <v>110</v>
      </c>
      <c r="GI307" s="60"/>
      <c r="GJ307" s="47" t="s">
        <v>110</v>
      </c>
      <c r="GK307" s="47" t="s">
        <v>102</v>
      </c>
      <c r="GL307" s="47" t="s">
        <v>110</v>
      </c>
      <c r="GM307" s="47" t="s">
        <v>102</v>
      </c>
      <c r="GN307" s="47" t="s">
        <v>110</v>
      </c>
      <c r="GO307" s="48" t="s">
        <v>102</v>
      </c>
      <c r="GP307" s="47"/>
      <c r="GQ307" s="242"/>
      <c r="GR307" s="47"/>
      <c r="GS307" s="47"/>
      <c r="GT307" s="47" t="s">
        <v>339</v>
      </c>
      <c r="GU307" s="47"/>
      <c r="GV307" s="47"/>
      <c r="GW307" s="242"/>
      <c r="GX307" s="47"/>
      <c r="GY307" s="47"/>
      <c r="GZ307" s="242"/>
      <c r="HA307" s="47"/>
      <c r="HB307" s="47"/>
      <c r="HC307" s="346"/>
      <c r="HD307" s="243"/>
      <c r="HE307" s="47"/>
      <c r="HF307" s="47"/>
      <c r="HG307" s="47"/>
      <c r="HH307" s="47"/>
      <c r="HI307" s="242"/>
      <c r="HJ307" s="47"/>
      <c r="HK307" s="47"/>
      <c r="HL307" s="242"/>
      <c r="HM307" s="47"/>
      <c r="HN307" s="47"/>
      <c r="HO307" s="346"/>
      <c r="HP307" s="497"/>
      <c r="HQ307" s="497"/>
      <c r="HR307" s="497"/>
      <c r="HS307" s="497"/>
      <c r="HT307" s="497"/>
      <c r="HU307" s="497"/>
      <c r="HV307" s="497"/>
      <c r="HW307" s="497"/>
      <c r="HX307" s="497"/>
      <c r="HY307" s="497"/>
      <c r="HZ307" s="497"/>
      <c r="IA307" s="497"/>
      <c r="IB307" s="497"/>
      <c r="IC307" s="497"/>
      <c r="ID307" s="497"/>
      <c r="IE307" s="497"/>
      <c r="IF307" s="497"/>
      <c r="IG307" s="497"/>
      <c r="IH307" s="497"/>
      <c r="II307" s="497"/>
      <c r="IJ307" s="497"/>
      <c r="IK307" s="497"/>
      <c r="IL307" s="497"/>
      <c r="IM307" s="497"/>
    </row>
    <row r="308" spans="1:333" s="61" customFormat="1" ht="12.75" customHeight="1" thickBot="1" x14ac:dyDescent="0.3">
      <c r="A308" s="68">
        <f t="shared" si="171"/>
        <v>307</v>
      </c>
      <c r="B308" s="68" t="s">
        <v>2057</v>
      </c>
      <c r="C308" s="68" t="s">
        <v>2058</v>
      </c>
      <c r="D308" s="412" t="s">
        <v>4016</v>
      </c>
      <c r="E308" s="1364" t="s">
        <v>4441</v>
      </c>
      <c r="F308" s="68" t="s">
        <v>2064</v>
      </c>
      <c r="G308" s="842" t="s">
        <v>147</v>
      </c>
      <c r="H308" s="1151">
        <v>33401</v>
      </c>
      <c r="I308" s="995">
        <v>33</v>
      </c>
      <c r="J308" s="495"/>
      <c r="K308" s="918" t="s">
        <v>110</v>
      </c>
      <c r="L308" s="238"/>
      <c r="M308" s="239" t="s">
        <v>1635</v>
      </c>
      <c r="N308" s="1160"/>
      <c r="O308" s="239"/>
      <c r="P308" s="1206"/>
      <c r="Q308" s="238" t="s">
        <v>2065</v>
      </c>
      <c r="R308" s="765"/>
      <c r="S308" s="498">
        <v>2021</v>
      </c>
      <c r="T308" s="918"/>
      <c r="U308" s="47" t="s">
        <v>100</v>
      </c>
      <c r="V308" s="47"/>
      <c r="W308" s="239" t="s">
        <v>101</v>
      </c>
      <c r="X308" s="1160"/>
      <c r="Y308" s="1164" t="s">
        <v>102</v>
      </c>
      <c r="Z308" s="1164"/>
      <c r="AA308" s="1164" t="s">
        <v>419</v>
      </c>
      <c r="AB308" s="1164"/>
      <c r="AC308" s="1164"/>
      <c r="AD308" s="1164"/>
      <c r="AE308" s="1164" t="s">
        <v>2066</v>
      </c>
      <c r="AF308" s="704" t="s">
        <v>103</v>
      </c>
      <c r="AG308" s="479" t="s">
        <v>176</v>
      </c>
      <c r="AH308" s="238" t="s">
        <v>105</v>
      </c>
      <c r="AI308" s="68" t="s">
        <v>102</v>
      </c>
      <c r="AJ308" s="765" t="s">
        <v>102</v>
      </c>
      <c r="AK308" s="1175">
        <v>45154</v>
      </c>
      <c r="AL308" s="494" t="s">
        <v>102</v>
      </c>
      <c r="AM308" s="69" t="s">
        <v>102</v>
      </c>
      <c r="AN308" s="239" t="s">
        <v>115</v>
      </c>
      <c r="AO308" s="240" t="s">
        <v>504</v>
      </c>
      <c r="AP308" s="878" t="s">
        <v>110</v>
      </c>
      <c r="AQ308" s="877" t="s">
        <v>505</v>
      </c>
      <c r="AR308" s="844">
        <v>37</v>
      </c>
      <c r="AS308" s="238" t="s">
        <v>1954</v>
      </c>
      <c r="AT308" s="68" t="s">
        <v>2067</v>
      </c>
      <c r="AU308" s="69" t="s">
        <v>102</v>
      </c>
      <c r="AV308" s="995" t="s">
        <v>1364</v>
      </c>
      <c r="AW308" s="68" t="s">
        <v>2023</v>
      </c>
      <c r="AX308" s="769" t="s">
        <v>1364</v>
      </c>
      <c r="AY308" s="68" t="s">
        <v>1364</v>
      </c>
      <c r="AZ308" s="68" t="s">
        <v>335</v>
      </c>
      <c r="BA308" s="68" t="s">
        <v>371</v>
      </c>
      <c r="BB308" s="68" t="s">
        <v>372</v>
      </c>
      <c r="BC308" s="68"/>
      <c r="BD308" s="47" t="s">
        <v>2068</v>
      </c>
      <c r="BE308" s="710">
        <v>3</v>
      </c>
      <c r="BF308" s="367">
        <v>3</v>
      </c>
      <c r="BG308" s="367">
        <f t="shared" si="168"/>
        <v>0</v>
      </c>
      <c r="BH308" s="341">
        <v>6</v>
      </c>
      <c r="BI308" s="341">
        <v>6</v>
      </c>
      <c r="BJ308" s="367">
        <v>0</v>
      </c>
      <c r="BK308" s="367">
        <v>0</v>
      </c>
      <c r="BL308" s="372">
        <f t="shared" si="169"/>
        <v>9</v>
      </c>
      <c r="BM308" s="372">
        <f t="shared" si="170"/>
        <v>9</v>
      </c>
      <c r="BN308" s="368">
        <f>15-BM308</f>
        <v>6</v>
      </c>
      <c r="BO308" s="480" t="s">
        <v>97</v>
      </c>
      <c r="BP308" s="479" t="s">
        <v>102</v>
      </c>
      <c r="BQ308" s="479" t="s">
        <v>97</v>
      </c>
      <c r="BR308" s="479" t="s">
        <v>102</v>
      </c>
      <c r="BS308" s="479" t="s">
        <v>97</v>
      </c>
      <c r="BT308" s="479" t="s">
        <v>102</v>
      </c>
      <c r="BU308" s="479" t="s">
        <v>97</v>
      </c>
      <c r="BV308" s="479" t="s">
        <v>102</v>
      </c>
      <c r="BW308" s="479" t="s">
        <v>97</v>
      </c>
      <c r="BX308" s="479" t="s">
        <v>102</v>
      </c>
      <c r="BY308" s="479" t="s">
        <v>97</v>
      </c>
      <c r="BZ308" s="479" t="s">
        <v>102</v>
      </c>
      <c r="CA308" s="481" t="s">
        <v>97</v>
      </c>
      <c r="CB308" s="481" t="s">
        <v>102</v>
      </c>
      <c r="CC308" s="481" t="s">
        <v>97</v>
      </c>
      <c r="CD308" s="481" t="s">
        <v>102</v>
      </c>
      <c r="CE308" s="481" t="s">
        <v>97</v>
      </c>
      <c r="CF308" s="481" t="s">
        <v>102</v>
      </c>
      <c r="CG308" s="481" t="s">
        <v>97</v>
      </c>
      <c r="CH308" s="481" t="s">
        <v>102</v>
      </c>
      <c r="CI308" s="481" t="s">
        <v>97</v>
      </c>
      <c r="CJ308" s="481" t="s">
        <v>102</v>
      </c>
      <c r="CK308" s="481" t="s">
        <v>97</v>
      </c>
      <c r="CL308" s="481" t="s">
        <v>102</v>
      </c>
      <c r="CM308" s="481" t="s">
        <v>97</v>
      </c>
      <c r="CN308" s="481" t="s">
        <v>102</v>
      </c>
      <c r="CO308" s="481" t="s">
        <v>97</v>
      </c>
      <c r="CP308" s="481" t="s">
        <v>102</v>
      </c>
      <c r="CQ308" s="68" t="s">
        <v>97</v>
      </c>
      <c r="CR308" s="68" t="s">
        <v>102</v>
      </c>
      <c r="CS308" s="68" t="s">
        <v>97</v>
      </c>
      <c r="CT308" s="68" t="s">
        <v>102</v>
      </c>
      <c r="CU308" s="68" t="s">
        <v>97</v>
      </c>
      <c r="CV308" s="68" t="s">
        <v>102</v>
      </c>
      <c r="CW308" s="68" t="s">
        <v>97</v>
      </c>
      <c r="CX308" s="68" t="s">
        <v>102</v>
      </c>
      <c r="CY308" s="68" t="s">
        <v>97</v>
      </c>
      <c r="CZ308" s="68" t="s">
        <v>102</v>
      </c>
      <c r="DA308" s="68" t="s">
        <v>97</v>
      </c>
      <c r="DB308" s="68" t="s">
        <v>102</v>
      </c>
      <c r="DC308" s="68" t="s">
        <v>97</v>
      </c>
      <c r="DD308" s="68" t="s">
        <v>102</v>
      </c>
      <c r="DE308" s="68" t="s">
        <v>97</v>
      </c>
      <c r="DF308" s="68" t="s">
        <v>102</v>
      </c>
      <c r="DG308" s="68" t="s">
        <v>97</v>
      </c>
      <c r="DH308" s="68" t="s">
        <v>102</v>
      </c>
      <c r="DI308" s="68" t="s">
        <v>97</v>
      </c>
      <c r="DJ308" s="68" t="s">
        <v>102</v>
      </c>
      <c r="DK308" s="68" t="s">
        <v>97</v>
      </c>
      <c r="DL308" s="68" t="s">
        <v>102</v>
      </c>
      <c r="DM308" s="68" t="s">
        <v>97</v>
      </c>
      <c r="DN308" s="68" t="s">
        <v>102</v>
      </c>
      <c r="DO308" s="68" t="s">
        <v>97</v>
      </c>
      <c r="DP308" s="68" t="s">
        <v>102</v>
      </c>
      <c r="DQ308" s="68" t="s">
        <v>97</v>
      </c>
      <c r="DR308" s="68" t="s">
        <v>102</v>
      </c>
      <c r="DS308" s="68" t="s">
        <v>97</v>
      </c>
      <c r="DT308" s="68" t="s">
        <v>102</v>
      </c>
      <c r="DU308" s="68" t="s">
        <v>97</v>
      </c>
      <c r="DV308" s="68" t="s">
        <v>102</v>
      </c>
      <c r="DW308" s="68" t="s">
        <v>97</v>
      </c>
      <c r="DX308" s="68" t="s">
        <v>102</v>
      </c>
      <c r="DY308" s="47" t="s">
        <v>97</v>
      </c>
      <c r="DZ308" s="47" t="s">
        <v>102</v>
      </c>
      <c r="EA308" s="47" t="s">
        <v>97</v>
      </c>
      <c r="EB308" s="47" t="s">
        <v>102</v>
      </c>
      <c r="EC308" s="47" t="s">
        <v>97</v>
      </c>
      <c r="ED308" s="47" t="s">
        <v>102</v>
      </c>
      <c r="EE308" s="68" t="s">
        <v>97</v>
      </c>
      <c r="EF308" s="68" t="s">
        <v>102</v>
      </c>
      <c r="EG308" s="68" t="s">
        <v>97</v>
      </c>
      <c r="EH308" s="68" t="s">
        <v>102</v>
      </c>
      <c r="EI308" s="47" t="s">
        <v>97</v>
      </c>
      <c r="EJ308" s="47" t="s">
        <v>102</v>
      </c>
      <c r="EK308" s="47" t="s">
        <v>97</v>
      </c>
      <c r="EL308" s="47" t="s">
        <v>102</v>
      </c>
      <c r="EM308" s="68" t="s">
        <v>97</v>
      </c>
      <c r="EN308" s="68" t="s">
        <v>102</v>
      </c>
      <c r="EO308" s="68" t="s">
        <v>97</v>
      </c>
      <c r="EP308" s="68" t="s">
        <v>102</v>
      </c>
      <c r="EQ308" s="47" t="s">
        <v>97</v>
      </c>
      <c r="ER308" s="47" t="s">
        <v>102</v>
      </c>
      <c r="ES308" s="47" t="s">
        <v>97</v>
      </c>
      <c r="ET308" s="47" t="s">
        <v>102</v>
      </c>
      <c r="EU308" s="47" t="s">
        <v>97</v>
      </c>
      <c r="EV308" s="47" t="s">
        <v>102</v>
      </c>
      <c r="EW308" s="47"/>
      <c r="EX308" s="48"/>
      <c r="EY308" s="47"/>
      <c r="EZ308" s="47"/>
      <c r="FA308" s="47"/>
      <c r="FB308" s="47"/>
      <c r="FC308" s="821" t="s">
        <v>110</v>
      </c>
      <c r="FD308" s="821" t="s">
        <v>143</v>
      </c>
      <c r="FE308" s="821" t="s">
        <v>110</v>
      </c>
      <c r="FF308" s="821" t="s">
        <v>287</v>
      </c>
      <c r="FG308" s="821" t="s">
        <v>110</v>
      </c>
      <c r="FH308" s="821" t="s">
        <v>287</v>
      </c>
      <c r="FI308" s="68"/>
      <c r="FJ308" s="68"/>
      <c r="FK308" s="68"/>
      <c r="FL308" s="68"/>
      <c r="FM308" s="68"/>
      <c r="FN308" s="238"/>
      <c r="FO308" s="60"/>
      <c r="FP308" s="241"/>
      <c r="FQ308" s="341"/>
      <c r="FR308" s="341"/>
      <c r="FS308" s="341"/>
      <c r="FT308" s="341"/>
      <c r="FU308" s="741"/>
      <c r="FV308" s="741"/>
      <c r="FW308" s="741"/>
      <c r="FX308" s="341"/>
      <c r="FY308" s="341"/>
      <c r="FZ308" s="242"/>
      <c r="GA308" s="242"/>
      <c r="GB308" s="242"/>
      <c r="GC308" s="346"/>
      <c r="GD308" s="243" t="s">
        <v>181</v>
      </c>
      <c r="GE308" s="48" t="s">
        <v>110</v>
      </c>
      <c r="GF308" s="47" t="s">
        <v>110</v>
      </c>
      <c r="GG308" s="47" t="s">
        <v>110</v>
      </c>
      <c r="GH308" s="47" t="s">
        <v>110</v>
      </c>
      <c r="GI308" s="47" t="s">
        <v>287</v>
      </c>
      <c r="GJ308" s="821"/>
      <c r="GK308" s="821"/>
      <c r="GL308" s="821"/>
      <c r="GM308" s="821"/>
      <c r="GN308" s="821"/>
      <c r="GO308" s="47"/>
      <c r="GP308" s="47" t="s">
        <v>181</v>
      </c>
      <c r="GQ308" s="959" t="s">
        <v>97</v>
      </c>
      <c r="GR308" s="47" t="s">
        <v>287</v>
      </c>
      <c r="GS308" s="47" t="s">
        <v>110</v>
      </c>
      <c r="GT308" s="47" t="s">
        <v>1411</v>
      </c>
      <c r="GU308" s="47"/>
      <c r="GV308" s="47"/>
      <c r="GW308" s="242"/>
      <c r="GX308" s="47"/>
      <c r="GY308" s="47"/>
      <c r="GZ308" s="242"/>
      <c r="HA308" s="47"/>
      <c r="HB308" s="47"/>
      <c r="HC308" s="346"/>
      <c r="HD308" s="243" t="s">
        <v>181</v>
      </c>
      <c r="HE308" s="47"/>
      <c r="HF308" s="47" t="s">
        <v>143</v>
      </c>
      <c r="HG308" s="47"/>
      <c r="HH308" s="47"/>
      <c r="HI308" s="242"/>
      <c r="HJ308" s="47"/>
      <c r="HK308" s="47"/>
      <c r="HL308" s="242"/>
      <c r="HM308" s="47"/>
      <c r="HN308" s="47"/>
      <c r="HO308" s="346"/>
      <c r="HP308" s="497" t="s">
        <v>181</v>
      </c>
      <c r="HQ308" s="497"/>
      <c r="HR308" s="497"/>
      <c r="HS308" s="497" t="s">
        <v>181</v>
      </c>
      <c r="HT308" s="497"/>
      <c r="HU308" s="497"/>
      <c r="HV308" s="497"/>
      <c r="HW308" s="497"/>
      <c r="HX308" s="497"/>
      <c r="HY308" s="497"/>
      <c r="HZ308" s="497"/>
      <c r="IA308" s="497"/>
      <c r="IB308" s="497" t="s">
        <v>181</v>
      </c>
      <c r="IC308" s="497"/>
      <c r="ID308" s="497"/>
      <c r="IE308" s="497" t="s">
        <v>181</v>
      </c>
      <c r="IF308" s="497"/>
      <c r="IG308" s="497"/>
      <c r="IH308" s="497"/>
      <c r="II308" s="497"/>
      <c r="IJ308" s="497"/>
      <c r="IK308" s="497"/>
      <c r="IL308" s="497"/>
      <c r="IM308" s="497"/>
    </row>
    <row r="309" spans="1:333" s="61" customFormat="1" ht="12.75" customHeight="1" thickBot="1" x14ac:dyDescent="0.3">
      <c r="A309" s="68">
        <f t="shared" si="171"/>
        <v>308</v>
      </c>
      <c r="B309" s="68" t="s">
        <v>2062</v>
      </c>
      <c r="C309" s="68" t="s">
        <v>2063</v>
      </c>
      <c r="D309" s="412" t="s">
        <v>4017</v>
      </c>
      <c r="E309" s="1364" t="s">
        <v>4442</v>
      </c>
      <c r="F309" s="68">
        <v>96171868724</v>
      </c>
      <c r="G309" s="842" t="s">
        <v>96</v>
      </c>
      <c r="H309" s="1151">
        <v>37448</v>
      </c>
      <c r="I309" s="995">
        <v>22</v>
      </c>
      <c r="J309" s="495"/>
      <c r="K309" s="918" t="s">
        <v>489</v>
      </c>
      <c r="L309" s="238"/>
      <c r="M309" s="239" t="s">
        <v>1561</v>
      </c>
      <c r="N309" s="1160"/>
      <c r="O309" s="239"/>
      <c r="P309" s="1206"/>
      <c r="Q309" s="238" t="s">
        <v>2071</v>
      </c>
      <c r="R309" s="765"/>
      <c r="S309" s="498">
        <v>2023</v>
      </c>
      <c r="T309" s="918"/>
      <c r="U309" s="47" t="s">
        <v>491</v>
      </c>
      <c r="V309" s="47"/>
      <c r="W309" s="239" t="s">
        <v>511</v>
      </c>
      <c r="X309" s="1160"/>
      <c r="Y309" s="1164" t="s">
        <v>102</v>
      </c>
      <c r="Z309" s="1164"/>
      <c r="AA309" s="1164" t="s">
        <v>191</v>
      </c>
      <c r="AB309" s="1164"/>
      <c r="AC309" s="1164"/>
      <c r="AD309" s="1164"/>
      <c r="AE309" s="1164" t="s">
        <v>1379</v>
      </c>
      <c r="AF309" s="704" t="s">
        <v>192</v>
      </c>
      <c r="AG309" s="479" t="s">
        <v>193</v>
      </c>
      <c r="AH309" s="238" t="s">
        <v>105</v>
      </c>
      <c r="AI309" s="68" t="s">
        <v>102</v>
      </c>
      <c r="AJ309" s="765" t="s">
        <v>102</v>
      </c>
      <c r="AK309" s="1175">
        <v>45541</v>
      </c>
      <c r="AL309" s="494" t="s">
        <v>2072</v>
      </c>
      <c r="AM309" s="370" t="s">
        <v>2073</v>
      </c>
      <c r="AN309" s="239" t="s">
        <v>473</v>
      </c>
      <c r="AO309" s="240" t="s">
        <v>140</v>
      </c>
      <c r="AP309" s="238" t="s">
        <v>532</v>
      </c>
      <c r="AQ309" s="765" t="s">
        <v>515</v>
      </c>
      <c r="AR309" s="844" t="s">
        <v>515</v>
      </c>
      <c r="AS309" s="238" t="s">
        <v>107</v>
      </c>
      <c r="AT309" s="68" t="s">
        <v>102</v>
      </c>
      <c r="AU309" s="69" t="s">
        <v>102</v>
      </c>
      <c r="AV309" s="995" t="s">
        <v>1364</v>
      </c>
      <c r="AW309" s="68" t="s">
        <v>2023</v>
      </c>
      <c r="AX309" s="769" t="s">
        <v>1364</v>
      </c>
      <c r="AY309" s="68" t="s">
        <v>1364</v>
      </c>
      <c r="AZ309" s="68" t="s">
        <v>177</v>
      </c>
      <c r="BA309" s="68" t="s">
        <v>1409</v>
      </c>
      <c r="BB309" s="68" t="s">
        <v>179</v>
      </c>
      <c r="BC309" s="68"/>
      <c r="BD309" s="47" t="s">
        <v>2074</v>
      </c>
      <c r="BE309" s="710">
        <v>2</v>
      </c>
      <c r="BF309" s="367">
        <v>2</v>
      </c>
      <c r="BG309" s="367">
        <f t="shared" si="168"/>
        <v>0</v>
      </c>
      <c r="BH309" s="367">
        <v>2</v>
      </c>
      <c r="BI309" s="367">
        <v>2</v>
      </c>
      <c r="BJ309" s="367">
        <v>0</v>
      </c>
      <c r="BK309" s="367">
        <v>0</v>
      </c>
      <c r="BL309" s="372">
        <f t="shared" si="169"/>
        <v>4</v>
      </c>
      <c r="BM309" s="372">
        <f t="shared" si="170"/>
        <v>4</v>
      </c>
      <c r="BN309" s="242">
        <f>14-BM309</f>
        <v>10</v>
      </c>
      <c r="BO309" s="480" t="s">
        <v>97</v>
      </c>
      <c r="BP309" s="479" t="s">
        <v>102</v>
      </c>
      <c r="BQ309" s="479" t="s">
        <v>97</v>
      </c>
      <c r="BR309" s="479" t="s">
        <v>102</v>
      </c>
      <c r="BS309" s="479" t="s">
        <v>97</v>
      </c>
      <c r="BT309" s="479" t="s">
        <v>102</v>
      </c>
      <c r="BU309" s="479" t="s">
        <v>97</v>
      </c>
      <c r="BV309" s="479" t="s">
        <v>102</v>
      </c>
      <c r="BW309" s="479" t="s">
        <v>97</v>
      </c>
      <c r="BX309" s="479" t="s">
        <v>102</v>
      </c>
      <c r="BY309" s="479" t="s">
        <v>97</v>
      </c>
      <c r="BZ309" s="479" t="s">
        <v>102</v>
      </c>
      <c r="CA309" s="481" t="s">
        <v>97</v>
      </c>
      <c r="CB309" s="481" t="s">
        <v>102</v>
      </c>
      <c r="CC309" s="481" t="s">
        <v>97</v>
      </c>
      <c r="CD309" s="481" t="s">
        <v>102</v>
      </c>
      <c r="CE309" s="481" t="s">
        <v>97</v>
      </c>
      <c r="CF309" s="481" t="s">
        <v>102</v>
      </c>
      <c r="CG309" s="481" t="s">
        <v>97</v>
      </c>
      <c r="CH309" s="481" t="s">
        <v>102</v>
      </c>
      <c r="CI309" s="481" t="s">
        <v>97</v>
      </c>
      <c r="CJ309" s="481" t="s">
        <v>102</v>
      </c>
      <c r="CK309" s="481" t="s">
        <v>97</v>
      </c>
      <c r="CL309" s="481" t="s">
        <v>102</v>
      </c>
      <c r="CM309" s="481" t="s">
        <v>97</v>
      </c>
      <c r="CN309" s="481" t="s">
        <v>102</v>
      </c>
      <c r="CO309" s="481" t="s">
        <v>97</v>
      </c>
      <c r="CP309" s="481" t="s">
        <v>102</v>
      </c>
      <c r="CQ309" s="68" t="s">
        <v>97</v>
      </c>
      <c r="CR309" s="68" t="s">
        <v>102</v>
      </c>
      <c r="CS309" s="68" t="s">
        <v>97</v>
      </c>
      <c r="CT309" s="68" t="s">
        <v>102</v>
      </c>
      <c r="CU309" s="68" t="s">
        <v>97</v>
      </c>
      <c r="CV309" s="68" t="s">
        <v>102</v>
      </c>
      <c r="CW309" s="68" t="s">
        <v>97</v>
      </c>
      <c r="CX309" s="68" t="s">
        <v>102</v>
      </c>
      <c r="CY309" s="68" t="s">
        <v>97</v>
      </c>
      <c r="CZ309" s="68" t="s">
        <v>102</v>
      </c>
      <c r="DA309" s="68" t="s">
        <v>97</v>
      </c>
      <c r="DB309" s="68" t="s">
        <v>102</v>
      </c>
      <c r="DC309" s="68" t="s">
        <v>97</v>
      </c>
      <c r="DD309" s="68" t="s">
        <v>102</v>
      </c>
      <c r="DE309" s="68" t="s">
        <v>97</v>
      </c>
      <c r="DF309" s="68" t="s">
        <v>102</v>
      </c>
      <c r="DG309" s="68" t="s">
        <v>97</v>
      </c>
      <c r="DH309" s="68" t="s">
        <v>102</v>
      </c>
      <c r="DI309" s="68" t="s">
        <v>97</v>
      </c>
      <c r="DJ309" s="68" t="s">
        <v>102</v>
      </c>
      <c r="DK309" s="68" t="s">
        <v>97</v>
      </c>
      <c r="DL309" s="68" t="s">
        <v>102</v>
      </c>
      <c r="DM309" s="68" t="s">
        <v>97</v>
      </c>
      <c r="DN309" s="68" t="s">
        <v>102</v>
      </c>
      <c r="DO309" s="68" t="s">
        <v>97</v>
      </c>
      <c r="DP309" s="68" t="s">
        <v>102</v>
      </c>
      <c r="DQ309" s="68" t="s">
        <v>97</v>
      </c>
      <c r="DR309" s="68" t="s">
        <v>102</v>
      </c>
      <c r="DS309" s="68" t="s">
        <v>97</v>
      </c>
      <c r="DT309" s="68" t="s">
        <v>102</v>
      </c>
      <c r="DU309" s="68" t="s">
        <v>97</v>
      </c>
      <c r="DV309" s="68" t="s">
        <v>102</v>
      </c>
      <c r="DW309" s="68" t="s">
        <v>97</v>
      </c>
      <c r="DX309" s="68" t="s">
        <v>102</v>
      </c>
      <c r="DY309" s="47" t="s">
        <v>97</v>
      </c>
      <c r="DZ309" s="47" t="s">
        <v>102</v>
      </c>
      <c r="EA309" s="47" t="s">
        <v>97</v>
      </c>
      <c r="EB309" s="47" t="s">
        <v>102</v>
      </c>
      <c r="EC309" s="47" t="s">
        <v>97</v>
      </c>
      <c r="ED309" s="47" t="s">
        <v>102</v>
      </c>
      <c r="EE309" s="68" t="s">
        <v>97</v>
      </c>
      <c r="EF309" s="68" t="s">
        <v>102</v>
      </c>
      <c r="EG309" s="68" t="s">
        <v>97</v>
      </c>
      <c r="EH309" s="68" t="s">
        <v>102</v>
      </c>
      <c r="EI309" s="47" t="s">
        <v>97</v>
      </c>
      <c r="EJ309" s="47" t="s">
        <v>102</v>
      </c>
      <c r="EK309" s="47" t="s">
        <v>97</v>
      </c>
      <c r="EL309" s="47" t="s">
        <v>102</v>
      </c>
      <c r="EM309" s="68" t="s">
        <v>97</v>
      </c>
      <c r="EN309" s="68" t="s">
        <v>102</v>
      </c>
      <c r="EO309" s="68" t="s">
        <v>97</v>
      </c>
      <c r="EP309" s="68" t="s">
        <v>102</v>
      </c>
      <c r="EQ309" s="47" t="s">
        <v>97</v>
      </c>
      <c r="ER309" s="47" t="s">
        <v>102</v>
      </c>
      <c r="ES309" s="47" t="s">
        <v>97</v>
      </c>
      <c r="ET309" s="47" t="s">
        <v>102</v>
      </c>
      <c r="EU309" s="47" t="s">
        <v>97</v>
      </c>
      <c r="EV309" s="47" t="s">
        <v>102</v>
      </c>
      <c r="EW309" s="47"/>
      <c r="EX309" s="48"/>
      <c r="EY309" s="47"/>
      <c r="EZ309" s="47"/>
      <c r="FA309" s="47"/>
      <c r="FB309" s="47"/>
      <c r="FC309" s="47" t="s">
        <v>110</v>
      </c>
      <c r="FD309" s="47" t="s">
        <v>314</v>
      </c>
      <c r="FE309" s="47" t="s">
        <v>97</v>
      </c>
      <c r="FF309" s="47" t="s">
        <v>102</v>
      </c>
      <c r="FG309" s="47" t="s">
        <v>110</v>
      </c>
      <c r="FH309" s="47" t="s">
        <v>314</v>
      </c>
      <c r="FI309" s="68"/>
      <c r="FJ309" s="68"/>
      <c r="FK309" s="68"/>
      <c r="FL309" s="68"/>
      <c r="FM309" s="68"/>
      <c r="FN309" s="238"/>
      <c r="FO309" s="60"/>
      <c r="FP309" s="241"/>
      <c r="FQ309" s="341"/>
      <c r="FR309" s="341"/>
      <c r="FS309" s="341"/>
      <c r="FT309" s="341"/>
      <c r="FU309" s="341"/>
      <c r="FV309" s="341"/>
      <c r="FW309" s="341"/>
      <c r="FX309" s="341"/>
      <c r="FY309" s="341"/>
      <c r="FZ309" s="242"/>
      <c r="GA309" s="242"/>
      <c r="GB309" s="242"/>
      <c r="GC309" s="346"/>
      <c r="GD309" s="243" t="s">
        <v>181</v>
      </c>
      <c r="GE309" s="48" t="s">
        <v>110</v>
      </c>
      <c r="GF309" s="47" t="s">
        <v>110</v>
      </c>
      <c r="GG309" s="47" t="s">
        <v>110</v>
      </c>
      <c r="GH309" s="47" t="s">
        <v>110</v>
      </c>
      <c r="GI309" s="47" t="s">
        <v>351</v>
      </c>
      <c r="GJ309" s="47"/>
      <c r="GK309" s="47"/>
      <c r="GL309" s="47"/>
      <c r="GM309" s="47"/>
      <c r="GN309" s="47"/>
      <c r="GO309" s="47"/>
      <c r="GP309" s="47"/>
      <c r="GQ309" s="68"/>
      <c r="GR309" s="47"/>
      <c r="GS309" s="47" t="s">
        <v>436</v>
      </c>
      <c r="GT309" s="47" t="s">
        <v>1411</v>
      </c>
      <c r="GU309" s="47"/>
      <c r="GV309" s="47"/>
      <c r="GW309" s="242"/>
      <c r="GX309" s="47"/>
      <c r="GY309" s="47"/>
      <c r="GZ309" s="242"/>
      <c r="HA309" s="47"/>
      <c r="HB309" s="47"/>
      <c r="HC309" s="346"/>
      <c r="HD309" s="243" t="s">
        <v>97</v>
      </c>
      <c r="HE309" s="47"/>
      <c r="HF309" s="47"/>
      <c r="HG309" s="47"/>
      <c r="HH309" s="47"/>
      <c r="HI309" s="242"/>
      <c r="HJ309" s="47"/>
      <c r="HK309" s="47"/>
      <c r="HL309" s="242"/>
      <c r="HM309" s="47"/>
      <c r="HN309" s="47"/>
      <c r="HO309" s="346"/>
      <c r="HP309" s="497"/>
      <c r="HQ309" s="497"/>
      <c r="HR309" s="497"/>
      <c r="HS309" s="497"/>
      <c r="HT309" s="497"/>
      <c r="HU309" s="497"/>
      <c r="HV309" s="497"/>
      <c r="HW309" s="497"/>
      <c r="HX309" s="497"/>
      <c r="HY309" s="497"/>
      <c r="HZ309" s="497"/>
      <c r="IA309" s="497"/>
      <c r="IB309" s="497"/>
      <c r="IC309" s="497"/>
      <c r="ID309" s="497"/>
      <c r="IE309" s="497"/>
      <c r="IF309" s="497"/>
      <c r="IG309" s="497"/>
      <c r="IH309" s="1143" t="s">
        <v>184</v>
      </c>
      <c r="II309" s="497"/>
      <c r="IJ309" s="497"/>
      <c r="IK309" s="497"/>
      <c r="IL309" s="497"/>
      <c r="IM309" s="497"/>
    </row>
    <row r="310" spans="1:333" s="61" customFormat="1" ht="12.75" customHeight="1" thickBot="1" x14ac:dyDescent="0.3">
      <c r="A310" s="68">
        <f t="shared" si="171"/>
        <v>309</v>
      </c>
      <c r="B310" s="68" t="s">
        <v>2069</v>
      </c>
      <c r="C310" s="68" t="s">
        <v>2070</v>
      </c>
      <c r="D310" s="412" t="s">
        <v>4018</v>
      </c>
      <c r="E310" s="1364" t="s">
        <v>4443</v>
      </c>
      <c r="F310" s="68">
        <v>96170904901</v>
      </c>
      <c r="G310" s="842" t="s">
        <v>147</v>
      </c>
      <c r="H310" s="1151">
        <v>34219</v>
      </c>
      <c r="I310" s="995">
        <v>31</v>
      </c>
      <c r="J310" s="495"/>
      <c r="K310" s="918" t="s">
        <v>489</v>
      </c>
      <c r="L310" s="238"/>
      <c r="M310" s="239" t="s">
        <v>1767</v>
      </c>
      <c r="N310" s="1160"/>
      <c r="O310" s="239"/>
      <c r="P310" s="1206"/>
      <c r="Q310" s="238" t="s">
        <v>2077</v>
      </c>
      <c r="R310" s="765"/>
      <c r="S310" s="498">
        <v>2016</v>
      </c>
      <c r="T310" s="918"/>
      <c r="U310" s="47" t="s">
        <v>1571</v>
      </c>
      <c r="V310" s="47"/>
      <c r="W310" s="239" t="s">
        <v>684</v>
      </c>
      <c r="X310" s="1160"/>
      <c r="Y310" s="1164" t="s">
        <v>102</v>
      </c>
      <c r="Z310" s="1164"/>
      <c r="AA310" s="1164" t="s">
        <v>150</v>
      </c>
      <c r="AB310" s="1164"/>
      <c r="AC310" s="1164"/>
      <c r="AD310" s="1164"/>
      <c r="AE310" s="1164" t="s">
        <v>1360</v>
      </c>
      <c r="AF310" s="704" t="s">
        <v>117</v>
      </c>
      <c r="AG310" s="482" t="s">
        <v>151</v>
      </c>
      <c r="AH310" s="238" t="s">
        <v>119</v>
      </c>
      <c r="AI310" s="68" t="s">
        <v>2078</v>
      </c>
      <c r="AJ310" s="765" t="s">
        <v>2079</v>
      </c>
      <c r="AK310" s="1175">
        <v>45533</v>
      </c>
      <c r="AL310" s="494" t="s">
        <v>1769</v>
      </c>
      <c r="AM310" s="69" t="s">
        <v>2080</v>
      </c>
      <c r="AN310" s="239" t="s">
        <v>166</v>
      </c>
      <c r="AO310" s="240" t="s">
        <v>162</v>
      </c>
      <c r="AP310" s="878" t="s">
        <v>543</v>
      </c>
      <c r="AQ310" s="877" t="s">
        <v>515</v>
      </c>
      <c r="AR310" s="844" t="s">
        <v>515</v>
      </c>
      <c r="AS310" s="238" t="s">
        <v>107</v>
      </c>
      <c r="AT310" s="68" t="s">
        <v>102</v>
      </c>
      <c r="AU310" s="69" t="s">
        <v>1907</v>
      </c>
      <c r="AV310" s="995" t="s">
        <v>1364</v>
      </c>
      <c r="AW310" s="68" t="s">
        <v>2023</v>
      </c>
      <c r="AX310" s="769" t="s">
        <v>1364</v>
      </c>
      <c r="AY310" s="68" t="s">
        <v>1364</v>
      </c>
      <c r="AZ310" s="68" t="s">
        <v>177</v>
      </c>
      <c r="BA310" s="68" t="s">
        <v>1365</v>
      </c>
      <c r="BB310" s="68" t="s">
        <v>372</v>
      </c>
      <c r="BC310" s="68" t="s">
        <v>1693</v>
      </c>
      <c r="BD310" s="47" t="s">
        <v>1925</v>
      </c>
      <c r="BE310" s="710">
        <v>3</v>
      </c>
      <c r="BF310" s="367">
        <v>3</v>
      </c>
      <c r="BG310" s="367">
        <f t="shared" si="168"/>
        <v>0</v>
      </c>
      <c r="BH310" s="341">
        <v>6</v>
      </c>
      <c r="BI310" s="341">
        <v>6</v>
      </c>
      <c r="BJ310" s="367">
        <v>0</v>
      </c>
      <c r="BK310" s="367">
        <v>0</v>
      </c>
      <c r="BL310" s="372">
        <f t="shared" si="169"/>
        <v>9</v>
      </c>
      <c r="BM310" s="372">
        <f t="shared" si="170"/>
        <v>9</v>
      </c>
      <c r="BN310" s="368">
        <f>15-BM310</f>
        <v>6</v>
      </c>
      <c r="BO310" s="480" t="s">
        <v>97</v>
      </c>
      <c r="BP310" s="479" t="s">
        <v>102</v>
      </c>
      <c r="BQ310" s="479" t="s">
        <v>97</v>
      </c>
      <c r="BR310" s="479" t="s">
        <v>102</v>
      </c>
      <c r="BS310" s="479" t="s">
        <v>97</v>
      </c>
      <c r="BT310" s="479" t="s">
        <v>102</v>
      </c>
      <c r="BU310" s="479" t="s">
        <v>97</v>
      </c>
      <c r="BV310" s="479" t="s">
        <v>102</v>
      </c>
      <c r="BW310" s="479" t="s">
        <v>97</v>
      </c>
      <c r="BX310" s="479" t="s">
        <v>102</v>
      </c>
      <c r="BY310" s="479" t="s">
        <v>97</v>
      </c>
      <c r="BZ310" s="479" t="s">
        <v>102</v>
      </c>
      <c r="CA310" s="481" t="s">
        <v>97</v>
      </c>
      <c r="CB310" s="481" t="s">
        <v>102</v>
      </c>
      <c r="CC310" s="481" t="s">
        <v>97</v>
      </c>
      <c r="CD310" s="481" t="s">
        <v>102</v>
      </c>
      <c r="CE310" s="481" t="s">
        <v>97</v>
      </c>
      <c r="CF310" s="481" t="s">
        <v>102</v>
      </c>
      <c r="CG310" s="481" t="s">
        <v>97</v>
      </c>
      <c r="CH310" s="481" t="s">
        <v>102</v>
      </c>
      <c r="CI310" s="481" t="s">
        <v>97</v>
      </c>
      <c r="CJ310" s="481" t="s">
        <v>102</v>
      </c>
      <c r="CK310" s="481" t="s">
        <v>97</v>
      </c>
      <c r="CL310" s="481" t="s">
        <v>102</v>
      </c>
      <c r="CM310" s="481" t="s">
        <v>97</v>
      </c>
      <c r="CN310" s="481" t="s">
        <v>102</v>
      </c>
      <c r="CO310" s="481" t="s">
        <v>97</v>
      </c>
      <c r="CP310" s="481" t="s">
        <v>102</v>
      </c>
      <c r="CQ310" s="68" t="s">
        <v>97</v>
      </c>
      <c r="CR310" s="68" t="s">
        <v>102</v>
      </c>
      <c r="CS310" s="68" t="s">
        <v>97</v>
      </c>
      <c r="CT310" s="68" t="s">
        <v>102</v>
      </c>
      <c r="CU310" s="68" t="s">
        <v>97</v>
      </c>
      <c r="CV310" s="68" t="s">
        <v>102</v>
      </c>
      <c r="CW310" s="68" t="s">
        <v>97</v>
      </c>
      <c r="CX310" s="68" t="s">
        <v>102</v>
      </c>
      <c r="CY310" s="68" t="s">
        <v>97</v>
      </c>
      <c r="CZ310" s="68" t="s">
        <v>102</v>
      </c>
      <c r="DA310" s="68" t="s">
        <v>97</v>
      </c>
      <c r="DB310" s="68" t="s">
        <v>102</v>
      </c>
      <c r="DC310" s="68" t="s">
        <v>97</v>
      </c>
      <c r="DD310" s="68" t="s">
        <v>102</v>
      </c>
      <c r="DE310" s="68" t="s">
        <v>97</v>
      </c>
      <c r="DF310" s="68" t="s">
        <v>102</v>
      </c>
      <c r="DG310" s="68" t="s">
        <v>97</v>
      </c>
      <c r="DH310" s="68" t="s">
        <v>102</v>
      </c>
      <c r="DI310" s="68" t="s">
        <v>97</v>
      </c>
      <c r="DJ310" s="68" t="s">
        <v>102</v>
      </c>
      <c r="DK310" s="68" t="s">
        <v>97</v>
      </c>
      <c r="DL310" s="68" t="s">
        <v>102</v>
      </c>
      <c r="DM310" s="68" t="s">
        <v>97</v>
      </c>
      <c r="DN310" s="68" t="s">
        <v>102</v>
      </c>
      <c r="DO310" s="68" t="s">
        <v>97</v>
      </c>
      <c r="DP310" s="68" t="s">
        <v>102</v>
      </c>
      <c r="DQ310" s="68" t="s">
        <v>97</v>
      </c>
      <c r="DR310" s="68" t="s">
        <v>102</v>
      </c>
      <c r="DS310" s="68" t="s">
        <v>97</v>
      </c>
      <c r="DT310" s="68" t="s">
        <v>102</v>
      </c>
      <c r="DU310" s="68" t="s">
        <v>97</v>
      </c>
      <c r="DV310" s="68" t="s">
        <v>102</v>
      </c>
      <c r="DW310" s="68" t="s">
        <v>97</v>
      </c>
      <c r="DX310" s="68" t="s">
        <v>102</v>
      </c>
      <c r="DY310" s="47" t="s">
        <v>97</v>
      </c>
      <c r="DZ310" s="47" t="s">
        <v>102</v>
      </c>
      <c r="EA310" s="47" t="s">
        <v>97</v>
      </c>
      <c r="EB310" s="47" t="s">
        <v>102</v>
      </c>
      <c r="EC310" s="47" t="s">
        <v>97</v>
      </c>
      <c r="ED310" s="47" t="s">
        <v>102</v>
      </c>
      <c r="EE310" s="68" t="s">
        <v>97</v>
      </c>
      <c r="EF310" s="68" t="s">
        <v>102</v>
      </c>
      <c r="EG310" s="68" t="s">
        <v>97</v>
      </c>
      <c r="EH310" s="68" t="s">
        <v>102</v>
      </c>
      <c r="EI310" s="47" t="s">
        <v>97</v>
      </c>
      <c r="EJ310" s="47" t="s">
        <v>102</v>
      </c>
      <c r="EK310" s="47" t="s">
        <v>97</v>
      </c>
      <c r="EL310" s="47" t="s">
        <v>102</v>
      </c>
      <c r="EM310" s="68" t="s">
        <v>97</v>
      </c>
      <c r="EN310" s="68" t="s">
        <v>102</v>
      </c>
      <c r="EO310" s="68" t="s">
        <v>97</v>
      </c>
      <c r="EP310" s="68" t="s">
        <v>102</v>
      </c>
      <c r="EQ310" s="47" t="s">
        <v>97</v>
      </c>
      <c r="ER310" s="47" t="s">
        <v>102</v>
      </c>
      <c r="ES310" s="47" t="s">
        <v>97</v>
      </c>
      <c r="ET310" s="47" t="s">
        <v>102</v>
      </c>
      <c r="EU310" s="47" t="s">
        <v>97</v>
      </c>
      <c r="EV310" s="47" t="s">
        <v>102</v>
      </c>
      <c r="EW310" s="47"/>
      <c r="EX310" s="48"/>
      <c r="EY310" s="47"/>
      <c r="EZ310" s="47"/>
      <c r="FA310" s="47"/>
      <c r="FB310" s="47"/>
      <c r="FC310" s="69" t="s">
        <v>110</v>
      </c>
      <c r="FD310" s="69" t="s">
        <v>143</v>
      </c>
      <c r="FE310" s="69" t="s">
        <v>110</v>
      </c>
      <c r="FF310" s="69" t="s">
        <v>287</v>
      </c>
      <c r="FG310" s="69" t="s">
        <v>110</v>
      </c>
      <c r="FH310" s="69" t="s">
        <v>287</v>
      </c>
      <c r="FI310" s="68"/>
      <c r="FJ310" s="68"/>
      <c r="FK310" s="68"/>
      <c r="FL310" s="68"/>
      <c r="FM310" s="68"/>
      <c r="FN310" s="238"/>
      <c r="FO310" s="60"/>
      <c r="FP310" s="241"/>
      <c r="FQ310" s="341"/>
      <c r="FR310" s="341"/>
      <c r="FS310" s="341"/>
      <c r="FT310" s="341"/>
      <c r="FU310" s="367"/>
      <c r="FV310" s="367"/>
      <c r="FW310" s="367"/>
      <c r="FX310" s="341"/>
      <c r="FY310" s="341"/>
      <c r="FZ310" s="242"/>
      <c r="GA310" s="242"/>
      <c r="GB310" s="242"/>
      <c r="GC310" s="346"/>
      <c r="GD310" s="243" t="s">
        <v>181</v>
      </c>
      <c r="GE310" s="48" t="s">
        <v>110</v>
      </c>
      <c r="GF310" s="47" t="s">
        <v>110</v>
      </c>
      <c r="GG310" s="47" t="s">
        <v>110</v>
      </c>
      <c r="GH310" s="47" t="s">
        <v>110</v>
      </c>
      <c r="GI310" s="47" t="s">
        <v>287</v>
      </c>
      <c r="GJ310" s="69"/>
      <c r="GK310" s="69"/>
      <c r="GL310" s="69"/>
      <c r="GM310" s="69"/>
      <c r="GN310" s="69"/>
      <c r="GO310" s="47"/>
      <c r="GP310" s="47" t="s">
        <v>181</v>
      </c>
      <c r="GQ310" s="959" t="s">
        <v>97</v>
      </c>
      <c r="GR310" s="47" t="s">
        <v>143</v>
      </c>
      <c r="GS310" s="47" t="s">
        <v>110</v>
      </c>
      <c r="GT310" s="47" t="s">
        <v>1411</v>
      </c>
      <c r="GU310" s="47"/>
      <c r="GV310" s="47"/>
      <c r="GW310" s="242"/>
      <c r="GX310" s="47"/>
      <c r="GY310" s="47"/>
      <c r="GZ310" s="242"/>
      <c r="HA310" s="47"/>
      <c r="HB310" s="47"/>
      <c r="HC310" s="346"/>
      <c r="HD310" s="243" t="s">
        <v>181</v>
      </c>
      <c r="HE310" s="47"/>
      <c r="HF310" s="47" t="s">
        <v>287</v>
      </c>
      <c r="HG310" s="47"/>
      <c r="HH310" s="47"/>
      <c r="HI310" s="242"/>
      <c r="HJ310" s="47"/>
      <c r="HK310" s="47"/>
      <c r="HL310" s="242"/>
      <c r="HM310" s="47"/>
      <c r="HN310" s="47"/>
      <c r="HO310" s="346"/>
      <c r="HP310" s="497" t="s">
        <v>181</v>
      </c>
      <c r="HQ310" s="497"/>
      <c r="HR310" s="497"/>
      <c r="HS310" s="497" t="s">
        <v>181</v>
      </c>
      <c r="HT310" s="497"/>
      <c r="HU310" s="497"/>
      <c r="HV310" s="497"/>
      <c r="HW310" s="497"/>
      <c r="HX310" s="497"/>
      <c r="HY310" s="497"/>
      <c r="HZ310" s="497"/>
      <c r="IA310" s="497"/>
      <c r="IB310" s="497" t="s">
        <v>181</v>
      </c>
      <c r="IC310" s="497"/>
      <c r="ID310" s="497"/>
      <c r="IE310" s="497" t="s">
        <v>181</v>
      </c>
      <c r="IF310" s="497"/>
      <c r="IG310" s="497"/>
      <c r="IH310" s="497"/>
      <c r="II310" s="497"/>
      <c r="IJ310" s="497"/>
      <c r="IK310" s="497"/>
      <c r="IL310" s="497"/>
      <c r="IM310" s="497"/>
    </row>
    <row r="311" spans="1:333" s="61" customFormat="1" ht="12.75" customHeight="1" thickBot="1" x14ac:dyDescent="0.3">
      <c r="A311" s="68">
        <f t="shared" si="171"/>
        <v>310</v>
      </c>
      <c r="B311" s="68" t="s">
        <v>2075</v>
      </c>
      <c r="C311" s="68" t="s">
        <v>2076</v>
      </c>
      <c r="D311" s="412" t="s">
        <v>4019</v>
      </c>
      <c r="E311" s="1364" t="s">
        <v>4444</v>
      </c>
      <c r="F311" s="797">
        <v>201146000000</v>
      </c>
      <c r="G311" s="856" t="s">
        <v>96</v>
      </c>
      <c r="H311" s="1151">
        <v>36855</v>
      </c>
      <c r="I311" s="998">
        <v>24</v>
      </c>
      <c r="J311" s="495"/>
      <c r="K311" s="852" t="s">
        <v>489</v>
      </c>
      <c r="L311" s="369"/>
      <c r="M311" s="491" t="s">
        <v>2083</v>
      </c>
      <c r="N311" s="1161"/>
      <c r="O311" s="239"/>
      <c r="P311" s="1207"/>
      <c r="Q311" s="369" t="s">
        <v>291</v>
      </c>
      <c r="R311" s="765"/>
      <c r="S311" s="498">
        <v>2022</v>
      </c>
      <c r="T311" s="852"/>
      <c r="U311" s="69" t="s">
        <v>2084</v>
      </c>
      <c r="V311" s="69"/>
      <c r="W311" s="491" t="s">
        <v>2085</v>
      </c>
      <c r="X311" s="1161"/>
      <c r="Y311" s="1164" t="s">
        <v>2086</v>
      </c>
      <c r="Z311" s="1164"/>
      <c r="AA311" s="1164" t="s">
        <v>191</v>
      </c>
      <c r="AB311" s="1164"/>
      <c r="AC311" s="1164"/>
      <c r="AD311" s="1164"/>
      <c r="AE311" s="1164" t="s">
        <v>1360</v>
      </c>
      <c r="AF311" s="914" t="s">
        <v>192</v>
      </c>
      <c r="AG311" s="479" t="s">
        <v>193</v>
      </c>
      <c r="AH311" s="369" t="s">
        <v>105</v>
      </c>
      <c r="AI311" s="325" t="s">
        <v>102</v>
      </c>
      <c r="AJ311" s="845" t="s">
        <v>102</v>
      </c>
      <c r="AK311" s="1175">
        <v>45524</v>
      </c>
      <c r="AL311" s="494" t="s">
        <v>1731</v>
      </c>
      <c r="AM311" s="370" t="s">
        <v>102</v>
      </c>
      <c r="AN311" s="491" t="s">
        <v>154</v>
      </c>
      <c r="AO311" s="492" t="s">
        <v>236</v>
      </c>
      <c r="AP311" s="238" t="s">
        <v>110</v>
      </c>
      <c r="AQ311" s="765" t="s">
        <v>482</v>
      </c>
      <c r="AR311" s="844">
        <v>130</v>
      </c>
      <c r="AS311" s="238" t="s">
        <v>107</v>
      </c>
      <c r="AT311" s="68" t="s">
        <v>102</v>
      </c>
      <c r="AU311" s="69" t="s">
        <v>102</v>
      </c>
      <c r="AV311" s="995" t="s">
        <v>1364</v>
      </c>
      <c r="AW311" s="68" t="s">
        <v>2023</v>
      </c>
      <c r="AX311" s="769" t="s">
        <v>1364</v>
      </c>
      <c r="AY311" s="325" t="s">
        <v>1364</v>
      </c>
      <c r="AZ311" s="68" t="s">
        <v>177</v>
      </c>
      <c r="BA311" s="68" t="s">
        <v>1409</v>
      </c>
      <c r="BB311" s="68" t="s">
        <v>179</v>
      </c>
      <c r="BC311" s="68"/>
      <c r="BD311" s="47" t="s">
        <v>2087</v>
      </c>
      <c r="BE311" s="710">
        <v>3</v>
      </c>
      <c r="BF311" s="367">
        <v>1</v>
      </c>
      <c r="BG311" s="367">
        <f t="shared" si="168"/>
        <v>2</v>
      </c>
      <c r="BH311" s="367">
        <v>0</v>
      </c>
      <c r="BI311" s="367">
        <v>0</v>
      </c>
      <c r="BJ311" s="367">
        <v>0</v>
      </c>
      <c r="BK311" s="367">
        <v>0</v>
      </c>
      <c r="BL311" s="372">
        <f t="shared" si="169"/>
        <v>3</v>
      </c>
      <c r="BM311" s="372">
        <f t="shared" si="170"/>
        <v>1</v>
      </c>
      <c r="BN311" s="368">
        <f>15-BM311</f>
        <v>14</v>
      </c>
      <c r="BO311" s="480" t="s">
        <v>97</v>
      </c>
      <c r="BP311" s="479" t="s">
        <v>102</v>
      </c>
      <c r="BQ311" s="479" t="s">
        <v>97</v>
      </c>
      <c r="BR311" s="479" t="s">
        <v>102</v>
      </c>
      <c r="BS311" s="479" t="s">
        <v>97</v>
      </c>
      <c r="BT311" s="479" t="s">
        <v>102</v>
      </c>
      <c r="BU311" s="479" t="s">
        <v>97</v>
      </c>
      <c r="BV311" s="479" t="s">
        <v>102</v>
      </c>
      <c r="BW311" s="479" t="s">
        <v>97</v>
      </c>
      <c r="BX311" s="479" t="s">
        <v>102</v>
      </c>
      <c r="BY311" s="479" t="s">
        <v>97</v>
      </c>
      <c r="BZ311" s="479" t="s">
        <v>102</v>
      </c>
      <c r="CA311" s="481" t="s">
        <v>97</v>
      </c>
      <c r="CB311" s="481" t="s">
        <v>102</v>
      </c>
      <c r="CC311" s="481" t="s">
        <v>97</v>
      </c>
      <c r="CD311" s="481" t="s">
        <v>102</v>
      </c>
      <c r="CE311" s="481" t="s">
        <v>97</v>
      </c>
      <c r="CF311" s="481" t="s">
        <v>102</v>
      </c>
      <c r="CG311" s="481" t="s">
        <v>97</v>
      </c>
      <c r="CH311" s="481" t="s">
        <v>102</v>
      </c>
      <c r="CI311" s="481" t="s">
        <v>97</v>
      </c>
      <c r="CJ311" s="481" t="s">
        <v>102</v>
      </c>
      <c r="CK311" s="481" t="s">
        <v>97</v>
      </c>
      <c r="CL311" s="481" t="s">
        <v>102</v>
      </c>
      <c r="CM311" s="481" t="s">
        <v>97</v>
      </c>
      <c r="CN311" s="481" t="s">
        <v>102</v>
      </c>
      <c r="CO311" s="481" t="s">
        <v>97</v>
      </c>
      <c r="CP311" s="481" t="s">
        <v>102</v>
      </c>
      <c r="CQ311" s="68" t="s">
        <v>97</v>
      </c>
      <c r="CR311" s="68" t="s">
        <v>102</v>
      </c>
      <c r="CS311" s="68" t="s">
        <v>97</v>
      </c>
      <c r="CT311" s="68" t="s">
        <v>102</v>
      </c>
      <c r="CU311" s="68" t="s">
        <v>97</v>
      </c>
      <c r="CV311" s="68" t="s">
        <v>102</v>
      </c>
      <c r="CW311" s="68" t="s">
        <v>97</v>
      </c>
      <c r="CX311" s="68" t="s">
        <v>102</v>
      </c>
      <c r="CY311" s="68" t="s">
        <v>97</v>
      </c>
      <c r="CZ311" s="68" t="s">
        <v>102</v>
      </c>
      <c r="DA311" s="68" t="s">
        <v>97</v>
      </c>
      <c r="DB311" s="68" t="s">
        <v>102</v>
      </c>
      <c r="DC311" s="68" t="s">
        <v>97</v>
      </c>
      <c r="DD311" s="68" t="s">
        <v>102</v>
      </c>
      <c r="DE311" s="68" t="s">
        <v>97</v>
      </c>
      <c r="DF311" s="68" t="s">
        <v>102</v>
      </c>
      <c r="DG311" s="68" t="s">
        <v>97</v>
      </c>
      <c r="DH311" s="68" t="s">
        <v>102</v>
      </c>
      <c r="DI311" s="68" t="s">
        <v>97</v>
      </c>
      <c r="DJ311" s="68" t="s">
        <v>102</v>
      </c>
      <c r="DK311" s="68" t="s">
        <v>97</v>
      </c>
      <c r="DL311" s="68" t="s">
        <v>102</v>
      </c>
      <c r="DM311" s="68" t="s">
        <v>97</v>
      </c>
      <c r="DN311" s="68" t="s">
        <v>102</v>
      </c>
      <c r="DO311" s="68" t="s">
        <v>97</v>
      </c>
      <c r="DP311" s="68" t="s">
        <v>102</v>
      </c>
      <c r="DQ311" s="68" t="s">
        <v>97</v>
      </c>
      <c r="DR311" s="68" t="s">
        <v>102</v>
      </c>
      <c r="DS311" s="68" t="s">
        <v>97</v>
      </c>
      <c r="DT311" s="68" t="s">
        <v>102</v>
      </c>
      <c r="DU311" s="68" t="s">
        <v>97</v>
      </c>
      <c r="DV311" s="68" t="s">
        <v>102</v>
      </c>
      <c r="DW311" s="68" t="s">
        <v>97</v>
      </c>
      <c r="DX311" s="68" t="s">
        <v>102</v>
      </c>
      <c r="DY311" s="47" t="s">
        <v>97</v>
      </c>
      <c r="DZ311" s="47" t="s">
        <v>102</v>
      </c>
      <c r="EA311" s="47" t="s">
        <v>97</v>
      </c>
      <c r="EB311" s="47" t="s">
        <v>102</v>
      </c>
      <c r="EC311" s="47" t="s">
        <v>97</v>
      </c>
      <c r="ED311" s="47" t="s">
        <v>102</v>
      </c>
      <c r="EE311" s="68" t="s">
        <v>97</v>
      </c>
      <c r="EF311" s="68" t="s">
        <v>102</v>
      </c>
      <c r="EG311" s="68" t="s">
        <v>97</v>
      </c>
      <c r="EH311" s="68" t="s">
        <v>102</v>
      </c>
      <c r="EI311" s="47" t="s">
        <v>97</v>
      </c>
      <c r="EJ311" s="47" t="s">
        <v>102</v>
      </c>
      <c r="EK311" s="47" t="s">
        <v>97</v>
      </c>
      <c r="EL311" s="47" t="s">
        <v>102</v>
      </c>
      <c r="EM311" s="68" t="s">
        <v>97</v>
      </c>
      <c r="EN311" s="68" t="s">
        <v>102</v>
      </c>
      <c r="EO311" s="68" t="s">
        <v>97</v>
      </c>
      <c r="EP311" s="68" t="s">
        <v>102</v>
      </c>
      <c r="EQ311" s="47" t="s">
        <v>97</v>
      </c>
      <c r="ER311" s="47" t="s">
        <v>102</v>
      </c>
      <c r="ES311" s="47" t="s">
        <v>97</v>
      </c>
      <c r="ET311" s="47" t="s">
        <v>102</v>
      </c>
      <c r="EU311" s="47" t="s">
        <v>97</v>
      </c>
      <c r="EV311" s="47" t="s">
        <v>102</v>
      </c>
      <c r="EW311" s="47"/>
      <c r="EX311" s="48"/>
      <c r="EY311" s="47"/>
      <c r="EZ311" s="47"/>
      <c r="FA311" s="47"/>
      <c r="FB311" s="60"/>
      <c r="FC311" s="47" t="s">
        <v>97</v>
      </c>
      <c r="FD311" s="47" t="s">
        <v>102</v>
      </c>
      <c r="FE311" s="47" t="s">
        <v>97</v>
      </c>
      <c r="FF311" s="47" t="s">
        <v>102</v>
      </c>
      <c r="FG311" s="47" t="s">
        <v>97</v>
      </c>
      <c r="FH311" s="47" t="s">
        <v>102</v>
      </c>
      <c r="FI311" s="159"/>
      <c r="FJ311" s="68"/>
      <c r="FK311" s="68"/>
      <c r="FL311" s="68"/>
      <c r="FM311" s="68"/>
      <c r="FN311" s="238"/>
      <c r="FO311" s="60"/>
      <c r="FP311" s="241"/>
      <c r="FQ311" s="341"/>
      <c r="FR311" s="341"/>
      <c r="FS311" s="341"/>
      <c r="FT311" s="905"/>
      <c r="FU311" s="341"/>
      <c r="FV311" s="341"/>
      <c r="FW311" s="341"/>
      <c r="FX311" s="739"/>
      <c r="FY311" s="341"/>
      <c r="FZ311" s="242"/>
      <c r="GA311" s="242"/>
      <c r="GB311" s="242"/>
      <c r="GC311" s="346"/>
      <c r="GD311" s="243" t="s">
        <v>97</v>
      </c>
      <c r="GE311" s="48"/>
      <c r="GF311" s="47"/>
      <c r="GG311" s="47"/>
      <c r="GH311" s="47" t="s">
        <v>110</v>
      </c>
      <c r="GI311" s="60"/>
      <c r="GJ311" s="47" t="s">
        <v>110</v>
      </c>
      <c r="GK311" s="47" t="s">
        <v>102</v>
      </c>
      <c r="GL311" s="47" t="s">
        <v>110</v>
      </c>
      <c r="GM311" s="47" t="s">
        <v>102</v>
      </c>
      <c r="GN311" s="47" t="s">
        <v>110</v>
      </c>
      <c r="GO311" s="48" t="s">
        <v>102</v>
      </c>
      <c r="GP311" s="47"/>
      <c r="GQ311" s="242"/>
      <c r="GR311" s="47"/>
      <c r="GS311" s="47"/>
      <c r="GT311" s="47" t="s">
        <v>339</v>
      </c>
      <c r="GU311" s="47"/>
      <c r="GV311" s="47"/>
      <c r="GW311" s="242"/>
      <c r="GX311" s="47"/>
      <c r="GY311" s="47"/>
      <c r="GZ311" s="242"/>
      <c r="HA311" s="47"/>
      <c r="HB311" s="47"/>
      <c r="HC311" s="346"/>
      <c r="HD311" s="243"/>
      <c r="HE311" s="47"/>
      <c r="HF311" s="47"/>
      <c r="HG311" s="47"/>
      <c r="HH311" s="47"/>
      <c r="HI311" s="242"/>
      <c r="HJ311" s="47"/>
      <c r="HK311" s="47"/>
      <c r="HL311" s="242"/>
      <c r="HM311" s="47"/>
      <c r="HN311" s="47"/>
      <c r="HO311" s="346"/>
      <c r="HP311" s="497"/>
      <c r="HQ311" s="497"/>
      <c r="HR311" s="497"/>
      <c r="HS311" s="497"/>
      <c r="HT311" s="497"/>
      <c r="HU311" s="497"/>
      <c r="HV311" s="497"/>
      <c r="HW311" s="497"/>
      <c r="HX311" s="497"/>
      <c r="HY311" s="497"/>
      <c r="HZ311" s="497"/>
      <c r="IA311" s="497"/>
      <c r="IB311" s="497"/>
      <c r="IC311" s="497"/>
      <c r="ID311" s="497"/>
      <c r="IE311" s="497"/>
      <c r="IF311" s="497"/>
      <c r="IG311" s="497"/>
      <c r="IH311" s="497"/>
      <c r="II311" s="497"/>
      <c r="IJ311" s="497"/>
      <c r="IK311" s="497"/>
      <c r="IL311" s="497"/>
      <c r="IM311" s="497"/>
    </row>
    <row r="312" spans="1:333" s="61" customFormat="1" ht="12.75" customHeight="1" thickBot="1" x14ac:dyDescent="0.3">
      <c r="A312" s="68">
        <f t="shared" si="171"/>
        <v>311</v>
      </c>
      <c r="B312" s="68" t="s">
        <v>2081</v>
      </c>
      <c r="C312" s="68" t="s">
        <v>2082</v>
      </c>
      <c r="D312" s="412" t="s">
        <v>4020</v>
      </c>
      <c r="E312" s="1364" t="s">
        <v>4445</v>
      </c>
      <c r="F312" s="797">
        <v>96170880253</v>
      </c>
      <c r="G312" s="1144" t="s">
        <v>96</v>
      </c>
      <c r="H312" s="1152">
        <v>35012</v>
      </c>
      <c r="I312" s="1156">
        <v>29</v>
      </c>
      <c r="J312" s="495"/>
      <c r="K312" s="794" t="s">
        <v>97</v>
      </c>
      <c r="M312" s="497" t="s">
        <v>1503</v>
      </c>
      <c r="O312" s="47"/>
      <c r="Q312" s="497" t="s">
        <v>234</v>
      </c>
      <c r="R312" s="845"/>
      <c r="S312" s="495">
        <v>2016</v>
      </c>
      <c r="U312" s="497" t="s">
        <v>100</v>
      </c>
      <c r="W312" s="497" t="s">
        <v>211</v>
      </c>
      <c r="Y312" s="497" t="s">
        <v>102</v>
      </c>
      <c r="Z312" s="497"/>
      <c r="AA312" s="497" t="s">
        <v>300</v>
      </c>
      <c r="AB312" s="497"/>
      <c r="AC312" s="497"/>
      <c r="AD312" s="497"/>
      <c r="AE312" s="497" t="s">
        <v>2090</v>
      </c>
      <c r="AF312" s="704" t="s">
        <v>103</v>
      </c>
      <c r="AG312" s="479" t="s">
        <v>414</v>
      </c>
      <c r="AH312" s="497" t="s">
        <v>119</v>
      </c>
      <c r="AI312" s="497" t="s">
        <v>2091</v>
      </c>
      <c r="AJ312" s="709" t="s">
        <v>2092</v>
      </c>
      <c r="AK312" s="1175">
        <v>45458</v>
      </c>
      <c r="AL312" s="794" t="s">
        <v>102</v>
      </c>
      <c r="AM312" s="48" t="s">
        <v>102</v>
      </c>
      <c r="AN312" s="497" t="s">
        <v>209</v>
      </c>
      <c r="AO312" s="497" t="s">
        <v>236</v>
      </c>
      <c r="AP312" s="848" t="s">
        <v>110</v>
      </c>
      <c r="AQ312" s="849" t="s">
        <v>482</v>
      </c>
      <c r="AR312" s="844">
        <v>120</v>
      </c>
      <c r="AS312" s="238" t="s">
        <v>107</v>
      </c>
      <c r="AT312" s="68" t="s">
        <v>102</v>
      </c>
      <c r="AU312" s="497" t="s">
        <v>740</v>
      </c>
      <c r="AV312" s="995" t="s">
        <v>1364</v>
      </c>
      <c r="AW312" s="68" t="s">
        <v>2023</v>
      </c>
      <c r="AX312" s="1003" t="s">
        <v>1364</v>
      </c>
      <c r="AY312" s="495" t="s">
        <v>1364</v>
      </c>
      <c r="AZ312" s="68" t="s">
        <v>177</v>
      </c>
      <c r="BA312" s="68" t="s">
        <v>1409</v>
      </c>
      <c r="BB312" s="68" t="s">
        <v>179</v>
      </c>
      <c r="BC312" s="68"/>
      <c r="BD312" s="47" t="s">
        <v>2074</v>
      </c>
      <c r="BE312" s="710">
        <v>3</v>
      </c>
      <c r="BF312" s="367">
        <v>3</v>
      </c>
      <c r="BG312" s="367">
        <f t="shared" si="168"/>
        <v>0</v>
      </c>
      <c r="BH312" s="367">
        <v>6</v>
      </c>
      <c r="BI312" s="341">
        <v>6</v>
      </c>
      <c r="BJ312" s="367">
        <v>0</v>
      </c>
      <c r="BK312" s="367">
        <v>0</v>
      </c>
      <c r="BL312" s="372">
        <f t="shared" si="169"/>
        <v>9</v>
      </c>
      <c r="BM312" s="372">
        <f t="shared" si="170"/>
        <v>9</v>
      </c>
      <c r="BN312" s="368">
        <f>15-BM312</f>
        <v>6</v>
      </c>
      <c r="BO312" s="490" t="s">
        <v>97</v>
      </c>
      <c r="BP312" s="482" t="s">
        <v>102</v>
      </c>
      <c r="BQ312" s="482" t="s">
        <v>97</v>
      </c>
      <c r="BR312" s="482" t="s">
        <v>102</v>
      </c>
      <c r="BS312" s="482" t="s">
        <v>97</v>
      </c>
      <c r="BT312" s="482" t="s">
        <v>102</v>
      </c>
      <c r="BU312" s="482" t="s">
        <v>97</v>
      </c>
      <c r="BV312" s="482" t="s">
        <v>102</v>
      </c>
      <c r="BW312" s="482" t="s">
        <v>97</v>
      </c>
      <c r="BX312" s="482" t="s">
        <v>102</v>
      </c>
      <c r="BY312" s="482" t="s">
        <v>97</v>
      </c>
      <c r="BZ312" s="482" t="s">
        <v>102</v>
      </c>
      <c r="CA312" s="493" t="s">
        <v>97</v>
      </c>
      <c r="CB312" s="493" t="s">
        <v>102</v>
      </c>
      <c r="CC312" s="493" t="s">
        <v>97</v>
      </c>
      <c r="CD312" s="493" t="s">
        <v>102</v>
      </c>
      <c r="CE312" s="493" t="s">
        <v>97</v>
      </c>
      <c r="CF312" s="493" t="s">
        <v>102</v>
      </c>
      <c r="CG312" s="493" t="s">
        <v>97</v>
      </c>
      <c r="CH312" s="493" t="s">
        <v>102</v>
      </c>
      <c r="CI312" s="493" t="s">
        <v>97</v>
      </c>
      <c r="CJ312" s="493" t="s">
        <v>102</v>
      </c>
      <c r="CK312" s="493" t="s">
        <v>97</v>
      </c>
      <c r="CL312" s="493" t="s">
        <v>102</v>
      </c>
      <c r="CM312" s="493" t="s">
        <v>97</v>
      </c>
      <c r="CN312" s="493" t="s">
        <v>102</v>
      </c>
      <c r="CO312" s="493" t="s">
        <v>97</v>
      </c>
      <c r="CP312" s="493" t="s">
        <v>102</v>
      </c>
      <c r="CQ312" s="325" t="s">
        <v>97</v>
      </c>
      <c r="CR312" s="325" t="s">
        <v>102</v>
      </c>
      <c r="CS312" s="325" t="s">
        <v>97</v>
      </c>
      <c r="CT312" s="325" t="s">
        <v>102</v>
      </c>
      <c r="CU312" s="325" t="s">
        <v>97</v>
      </c>
      <c r="CV312" s="325" t="s">
        <v>102</v>
      </c>
      <c r="CW312" s="325" t="s">
        <v>97</v>
      </c>
      <c r="CX312" s="325" t="s">
        <v>102</v>
      </c>
      <c r="CY312" s="325" t="s">
        <v>97</v>
      </c>
      <c r="CZ312" s="325" t="s">
        <v>102</v>
      </c>
      <c r="DA312" s="325" t="s">
        <v>97</v>
      </c>
      <c r="DB312" s="325" t="s">
        <v>102</v>
      </c>
      <c r="DC312" s="325" t="s">
        <v>97</v>
      </c>
      <c r="DD312" s="325" t="s">
        <v>102</v>
      </c>
      <c r="DE312" s="325" t="s">
        <v>97</v>
      </c>
      <c r="DF312" s="325" t="s">
        <v>102</v>
      </c>
      <c r="DG312" s="325" t="s">
        <v>97</v>
      </c>
      <c r="DH312" s="325" t="s">
        <v>102</v>
      </c>
      <c r="DI312" s="325" t="s">
        <v>97</v>
      </c>
      <c r="DJ312" s="325" t="s">
        <v>102</v>
      </c>
      <c r="DK312" s="325" t="s">
        <v>97</v>
      </c>
      <c r="DL312" s="325" t="s">
        <v>102</v>
      </c>
      <c r="DM312" s="325" t="s">
        <v>97</v>
      </c>
      <c r="DN312" s="325" t="s">
        <v>102</v>
      </c>
      <c r="DO312" s="325" t="s">
        <v>97</v>
      </c>
      <c r="DP312" s="325" t="s">
        <v>102</v>
      </c>
      <c r="DQ312" s="325" t="s">
        <v>97</v>
      </c>
      <c r="DR312" s="325" t="s">
        <v>102</v>
      </c>
      <c r="DS312" s="325" t="s">
        <v>97</v>
      </c>
      <c r="DT312" s="325" t="s">
        <v>102</v>
      </c>
      <c r="DU312" s="325" t="s">
        <v>97</v>
      </c>
      <c r="DV312" s="325" t="s">
        <v>102</v>
      </c>
      <c r="DW312" s="325" t="s">
        <v>97</v>
      </c>
      <c r="DX312" s="325" t="s">
        <v>102</v>
      </c>
      <c r="DY312" s="69" t="s">
        <v>97</v>
      </c>
      <c r="DZ312" s="69" t="s">
        <v>102</v>
      </c>
      <c r="EA312" s="69" t="s">
        <v>97</v>
      </c>
      <c r="EB312" s="69" t="s">
        <v>102</v>
      </c>
      <c r="EC312" s="69" t="s">
        <v>97</v>
      </c>
      <c r="ED312" s="69" t="s">
        <v>102</v>
      </c>
      <c r="EE312" s="325" t="s">
        <v>97</v>
      </c>
      <c r="EF312" s="325" t="s">
        <v>102</v>
      </c>
      <c r="EG312" s="325" t="s">
        <v>97</v>
      </c>
      <c r="EH312" s="325" t="s">
        <v>102</v>
      </c>
      <c r="EI312" s="69" t="s">
        <v>97</v>
      </c>
      <c r="EJ312" s="69" t="s">
        <v>102</v>
      </c>
      <c r="EK312" s="69" t="s">
        <v>97</v>
      </c>
      <c r="EL312" s="69" t="s">
        <v>102</v>
      </c>
      <c r="EM312" s="325" t="s">
        <v>97</v>
      </c>
      <c r="EN312" s="325" t="s">
        <v>102</v>
      </c>
      <c r="EO312" s="325" t="s">
        <v>97</v>
      </c>
      <c r="EP312" s="325" t="s">
        <v>102</v>
      </c>
      <c r="EQ312" s="69" t="s">
        <v>97</v>
      </c>
      <c r="ER312" s="69" t="s">
        <v>102</v>
      </c>
      <c r="ES312" s="69" t="s">
        <v>97</v>
      </c>
      <c r="ET312" s="69" t="s">
        <v>102</v>
      </c>
      <c r="EU312" s="69" t="s">
        <v>97</v>
      </c>
      <c r="EV312" s="69" t="s">
        <v>102</v>
      </c>
      <c r="EW312" s="69"/>
      <c r="EX312" s="494"/>
      <c r="EY312" s="69"/>
      <c r="EZ312" s="69"/>
      <c r="FA312" s="69"/>
      <c r="FB312" s="69"/>
      <c r="FC312" s="779" t="s">
        <v>110</v>
      </c>
      <c r="FD312" s="779" t="s">
        <v>143</v>
      </c>
      <c r="FE312" s="779" t="s">
        <v>110</v>
      </c>
      <c r="FF312" s="779" t="s">
        <v>238</v>
      </c>
      <c r="FG312" s="779" t="s">
        <v>110</v>
      </c>
      <c r="FH312" s="779" t="s">
        <v>314</v>
      </c>
      <c r="FI312" s="325"/>
      <c r="FJ312" s="325"/>
      <c r="FK312" s="325"/>
      <c r="FL312" s="325"/>
      <c r="FM312" s="325"/>
      <c r="FN312" s="369"/>
      <c r="FO312" s="370"/>
      <c r="FP312" s="371"/>
      <c r="FQ312" s="367"/>
      <c r="FR312" s="367"/>
      <c r="FS312" s="367"/>
      <c r="FT312" s="367"/>
      <c r="FU312" s="906"/>
      <c r="FV312" s="906"/>
      <c r="FW312" s="906"/>
      <c r="FX312" s="367"/>
      <c r="FY312" s="367"/>
      <c r="FZ312" s="368"/>
      <c r="GA312" s="368"/>
      <c r="GB312" s="368"/>
      <c r="GC312" s="372"/>
      <c r="GD312" s="745" t="s">
        <v>181</v>
      </c>
      <c r="GE312" s="837" t="s">
        <v>110</v>
      </c>
      <c r="GF312" s="47" t="s">
        <v>110</v>
      </c>
      <c r="GG312" s="47" t="s">
        <v>110</v>
      </c>
      <c r="GH312" s="47" t="s">
        <v>110</v>
      </c>
      <c r="GI312" s="47" t="s">
        <v>287</v>
      </c>
      <c r="GJ312" s="821"/>
      <c r="GK312" s="821"/>
      <c r="GL312" s="821"/>
      <c r="GM312" s="821"/>
      <c r="GN312" s="821"/>
      <c r="GO312" s="47"/>
      <c r="GP312" s="47" t="s">
        <v>181</v>
      </c>
      <c r="GQ312" s="68" t="s">
        <v>97</v>
      </c>
      <c r="GR312" s="47" t="s">
        <v>287</v>
      </c>
      <c r="GS312" s="47" t="s">
        <v>110</v>
      </c>
      <c r="GT312" s="47" t="s">
        <v>1411</v>
      </c>
      <c r="GU312" s="47"/>
      <c r="GV312" s="47"/>
      <c r="GW312" s="242"/>
      <c r="GX312" s="47"/>
      <c r="GY312" s="47"/>
      <c r="GZ312" s="242"/>
      <c r="HA312" s="47"/>
      <c r="HB312" s="47"/>
      <c r="HC312" s="346"/>
      <c r="HD312" s="243" t="s">
        <v>181</v>
      </c>
      <c r="HE312" s="47"/>
      <c r="HF312" s="47" t="s">
        <v>287</v>
      </c>
      <c r="HG312" s="47"/>
      <c r="HH312" s="47"/>
      <c r="HI312" s="242"/>
      <c r="HJ312" s="47"/>
      <c r="HK312" s="47"/>
      <c r="HL312" s="242"/>
      <c r="HM312" s="47"/>
      <c r="HN312" s="47"/>
      <c r="HO312" s="346"/>
      <c r="HP312" s="497" t="s">
        <v>181</v>
      </c>
      <c r="HQ312" s="497"/>
      <c r="HR312" s="497"/>
      <c r="HS312" s="497"/>
      <c r="HT312" s="497"/>
      <c r="HU312" s="497"/>
      <c r="HV312" s="497" t="s">
        <v>181</v>
      </c>
      <c r="HW312" s="497"/>
      <c r="HX312" s="497"/>
      <c r="HY312" s="497"/>
      <c r="HZ312" s="497"/>
      <c r="IA312" s="497"/>
      <c r="IB312" s="497" t="s">
        <v>184</v>
      </c>
      <c r="IC312" s="497"/>
      <c r="ID312" s="497"/>
      <c r="IE312" s="497" t="s">
        <v>184</v>
      </c>
      <c r="IF312" s="497"/>
      <c r="IG312" s="497"/>
      <c r="IH312" s="497"/>
      <c r="II312" s="497"/>
      <c r="IJ312" s="497"/>
      <c r="IK312" s="497"/>
      <c r="IL312" s="497"/>
      <c r="IM312" s="497"/>
    </row>
    <row r="313" spans="1:333" s="497" customFormat="1" ht="12.75" customHeight="1" thickBot="1" x14ac:dyDescent="0.3">
      <c r="A313" s="68">
        <f t="shared" si="171"/>
        <v>312</v>
      </c>
      <c r="B313" s="68" t="s">
        <v>2088</v>
      </c>
      <c r="C313" s="68" t="s">
        <v>2089</v>
      </c>
      <c r="D313" s="412" t="s">
        <v>4021</v>
      </c>
      <c r="E313" s="1364" t="s">
        <v>4446</v>
      </c>
      <c r="F313" s="876">
        <v>9613510958</v>
      </c>
      <c r="G313" s="1145" t="s">
        <v>96</v>
      </c>
      <c r="H313" s="1153">
        <v>32757</v>
      </c>
      <c r="I313" s="1157">
        <v>35</v>
      </c>
      <c r="J313" s="804"/>
      <c r="K313" s="919" t="s">
        <v>97</v>
      </c>
      <c r="L313" s="818"/>
      <c r="M313" s="805" t="s">
        <v>1304</v>
      </c>
      <c r="N313" s="818"/>
      <c r="O313" s="806"/>
      <c r="P313" s="818"/>
      <c r="Q313" s="805" t="s">
        <v>2095</v>
      </c>
      <c r="R313" s="61"/>
      <c r="S313" s="804">
        <v>2020</v>
      </c>
      <c r="T313" s="818"/>
      <c r="U313" s="805" t="s">
        <v>100</v>
      </c>
      <c r="V313" s="818"/>
      <c r="W313" s="805" t="s">
        <v>101</v>
      </c>
      <c r="X313" s="818"/>
      <c r="Y313" s="1164" t="s">
        <v>102</v>
      </c>
      <c r="Z313" s="805"/>
      <c r="AA313" s="805" t="s">
        <v>757</v>
      </c>
      <c r="AB313" s="805"/>
      <c r="AC313" s="805"/>
      <c r="AD313" s="805"/>
      <c r="AE313" s="805" t="s">
        <v>2096</v>
      </c>
      <c r="AF313" s="1162" t="s">
        <v>117</v>
      </c>
      <c r="AG313" s="482" t="s">
        <v>161</v>
      </c>
      <c r="AH313" s="805" t="s">
        <v>119</v>
      </c>
      <c r="AI313" s="805" t="s">
        <v>2097</v>
      </c>
      <c r="AJ313" s="1165" t="s">
        <v>2098</v>
      </c>
      <c r="AK313" s="1175">
        <v>45448</v>
      </c>
      <c r="AL313" s="919" t="s">
        <v>102</v>
      </c>
      <c r="AM313" s="48" t="s">
        <v>102</v>
      </c>
      <c r="AN313" s="805" t="s">
        <v>98</v>
      </c>
      <c r="AO313" s="805" t="s">
        <v>122</v>
      </c>
      <c r="AP313" s="846" t="s">
        <v>514</v>
      </c>
      <c r="AQ313" s="886" t="s">
        <v>515</v>
      </c>
      <c r="AR313" s="885" t="s">
        <v>515</v>
      </c>
      <c r="AS313" s="806" t="s">
        <v>1954</v>
      </c>
      <c r="AT313" s="802" t="s">
        <v>102</v>
      </c>
      <c r="AU313" s="805" t="s">
        <v>1007</v>
      </c>
      <c r="AV313" s="996" t="s">
        <v>1364</v>
      </c>
      <c r="AW313" s="68" t="s">
        <v>2023</v>
      </c>
      <c r="AX313" s="1004" t="s">
        <v>1364</v>
      </c>
      <c r="AY313" s="804" t="s">
        <v>1364</v>
      </c>
      <c r="AZ313" s="802" t="s">
        <v>335</v>
      </c>
      <c r="BA313" s="802" t="s">
        <v>495</v>
      </c>
      <c r="BB313" s="68" t="s">
        <v>372</v>
      </c>
      <c r="BC313" s="68"/>
      <c r="BD313" s="806" t="s">
        <v>1955</v>
      </c>
      <c r="BE313" s="710">
        <v>3</v>
      </c>
      <c r="BF313" s="367">
        <v>3</v>
      </c>
      <c r="BG313" s="367">
        <f t="shared" ref="BG313:BG314" si="172">BE313-BF313</f>
        <v>0</v>
      </c>
      <c r="BH313" s="341">
        <v>6</v>
      </c>
      <c r="BI313" s="341">
        <v>6</v>
      </c>
      <c r="BJ313" s="367">
        <v>0</v>
      </c>
      <c r="BK313" s="367">
        <v>0</v>
      </c>
      <c r="BL313" s="372">
        <f t="shared" ref="BL313:BL314" si="173">BE313+BH313+BJ313</f>
        <v>9</v>
      </c>
      <c r="BM313" s="372">
        <f t="shared" si="170"/>
        <v>9</v>
      </c>
      <c r="BN313" s="368">
        <f>15-BM313</f>
        <v>6</v>
      </c>
      <c r="BO313" s="490" t="s">
        <v>97</v>
      </c>
      <c r="BP313" s="482" t="s">
        <v>102</v>
      </c>
      <c r="BQ313" s="482" t="s">
        <v>97</v>
      </c>
      <c r="BR313" s="482" t="s">
        <v>102</v>
      </c>
      <c r="BS313" s="482" t="s">
        <v>97</v>
      </c>
      <c r="BT313" s="482" t="s">
        <v>102</v>
      </c>
      <c r="BU313" s="482" t="s">
        <v>97</v>
      </c>
      <c r="BV313" s="482" t="s">
        <v>102</v>
      </c>
      <c r="BW313" s="482" t="s">
        <v>97</v>
      </c>
      <c r="BX313" s="482" t="s">
        <v>102</v>
      </c>
      <c r="BY313" s="482" t="s">
        <v>97</v>
      </c>
      <c r="BZ313" s="482" t="s">
        <v>102</v>
      </c>
      <c r="CA313" s="493" t="s">
        <v>97</v>
      </c>
      <c r="CB313" s="493" t="s">
        <v>102</v>
      </c>
      <c r="CC313" s="493" t="s">
        <v>97</v>
      </c>
      <c r="CD313" s="493" t="s">
        <v>102</v>
      </c>
      <c r="CE313" s="493" t="s">
        <v>97</v>
      </c>
      <c r="CF313" s="493" t="s">
        <v>102</v>
      </c>
      <c r="CG313" s="493" t="s">
        <v>97</v>
      </c>
      <c r="CH313" s="493" t="s">
        <v>102</v>
      </c>
      <c r="CI313" s="493" t="s">
        <v>97</v>
      </c>
      <c r="CJ313" s="493" t="s">
        <v>102</v>
      </c>
      <c r="CK313" s="493" t="s">
        <v>97</v>
      </c>
      <c r="CL313" s="493" t="s">
        <v>102</v>
      </c>
      <c r="CM313" s="493" t="s">
        <v>97</v>
      </c>
      <c r="CN313" s="493" t="s">
        <v>102</v>
      </c>
      <c r="CO313" s="493" t="s">
        <v>97</v>
      </c>
      <c r="CP313" s="493" t="s">
        <v>102</v>
      </c>
      <c r="CQ313" s="325" t="s">
        <v>97</v>
      </c>
      <c r="CR313" s="325" t="s">
        <v>102</v>
      </c>
      <c r="CS313" s="325" t="s">
        <v>97</v>
      </c>
      <c r="CT313" s="325" t="s">
        <v>102</v>
      </c>
      <c r="CU313" s="325" t="s">
        <v>97</v>
      </c>
      <c r="CV313" s="325" t="s">
        <v>102</v>
      </c>
      <c r="CW313" s="325" t="s">
        <v>97</v>
      </c>
      <c r="CX313" s="325" t="s">
        <v>102</v>
      </c>
      <c r="CY313" s="325" t="s">
        <v>97</v>
      </c>
      <c r="CZ313" s="325" t="s">
        <v>102</v>
      </c>
      <c r="DA313" s="325" t="s">
        <v>97</v>
      </c>
      <c r="DB313" s="325" t="s">
        <v>102</v>
      </c>
      <c r="DC313" s="325" t="s">
        <v>97</v>
      </c>
      <c r="DD313" s="325" t="s">
        <v>102</v>
      </c>
      <c r="DE313" s="325" t="s">
        <v>97</v>
      </c>
      <c r="DF313" s="325" t="s">
        <v>102</v>
      </c>
      <c r="DG313" s="325" t="s">
        <v>97</v>
      </c>
      <c r="DH313" s="325" t="s">
        <v>102</v>
      </c>
      <c r="DI313" s="325" t="s">
        <v>97</v>
      </c>
      <c r="DJ313" s="325" t="s">
        <v>102</v>
      </c>
      <c r="DK313" s="325" t="s">
        <v>97</v>
      </c>
      <c r="DL313" s="325" t="s">
        <v>102</v>
      </c>
      <c r="DM313" s="325" t="s">
        <v>97</v>
      </c>
      <c r="DN313" s="325" t="s">
        <v>102</v>
      </c>
      <c r="DO313" s="325" t="s">
        <v>97</v>
      </c>
      <c r="DP313" s="325" t="s">
        <v>102</v>
      </c>
      <c r="DQ313" s="325" t="s">
        <v>97</v>
      </c>
      <c r="DR313" s="325" t="s">
        <v>102</v>
      </c>
      <c r="DS313" s="325" t="s">
        <v>97</v>
      </c>
      <c r="DT313" s="325" t="s">
        <v>102</v>
      </c>
      <c r="DU313" s="325" t="s">
        <v>97</v>
      </c>
      <c r="DV313" s="325" t="s">
        <v>102</v>
      </c>
      <c r="DW313" s="325" t="s">
        <v>97</v>
      </c>
      <c r="DX313" s="325" t="s">
        <v>102</v>
      </c>
      <c r="DY313" s="69" t="s">
        <v>97</v>
      </c>
      <c r="DZ313" s="69" t="s">
        <v>102</v>
      </c>
      <c r="EA313" s="69" t="s">
        <v>97</v>
      </c>
      <c r="EB313" s="69" t="s">
        <v>102</v>
      </c>
      <c r="EC313" s="69" t="s">
        <v>97</v>
      </c>
      <c r="ED313" s="69" t="s">
        <v>102</v>
      </c>
      <c r="EE313" s="325" t="s">
        <v>97</v>
      </c>
      <c r="EF313" s="325" t="s">
        <v>102</v>
      </c>
      <c r="EG313" s="325" t="s">
        <v>97</v>
      </c>
      <c r="EH313" s="325" t="s">
        <v>102</v>
      </c>
      <c r="EI313" s="69" t="s">
        <v>97</v>
      </c>
      <c r="EJ313" s="69" t="s">
        <v>102</v>
      </c>
      <c r="EK313" s="69" t="s">
        <v>97</v>
      </c>
      <c r="EL313" s="69" t="s">
        <v>102</v>
      </c>
      <c r="EM313" s="325" t="s">
        <v>97</v>
      </c>
      <c r="EN313" s="325" t="s">
        <v>102</v>
      </c>
      <c r="EO313" s="325" t="s">
        <v>97</v>
      </c>
      <c r="EP313" s="325" t="s">
        <v>102</v>
      </c>
      <c r="EQ313" s="69" t="s">
        <v>97</v>
      </c>
      <c r="ER313" s="69" t="s">
        <v>102</v>
      </c>
      <c r="ES313" s="69" t="s">
        <v>97</v>
      </c>
      <c r="ET313" s="69" t="s">
        <v>102</v>
      </c>
      <c r="EU313" s="69" t="s">
        <v>97</v>
      </c>
      <c r="EV313" s="69" t="s">
        <v>102</v>
      </c>
      <c r="EW313" s="69"/>
      <c r="EX313" s="494"/>
      <c r="EY313" s="69"/>
      <c r="EZ313" s="69"/>
      <c r="FA313" s="69"/>
      <c r="FB313" s="69"/>
      <c r="FC313" s="69" t="s">
        <v>110</v>
      </c>
      <c r="FD313" s="69" t="s">
        <v>314</v>
      </c>
      <c r="FE313" s="69" t="s">
        <v>110</v>
      </c>
      <c r="FF313" s="69" t="s">
        <v>287</v>
      </c>
      <c r="FG313" s="69" t="s">
        <v>110</v>
      </c>
      <c r="FH313" s="69" t="s">
        <v>287</v>
      </c>
      <c r="FI313" s="495"/>
      <c r="FJ313" s="495"/>
      <c r="FK313" s="495"/>
      <c r="FL313" s="495"/>
      <c r="FM313" s="495"/>
      <c r="FN313" s="498"/>
      <c r="FP313" s="499"/>
      <c r="FQ313" s="500"/>
      <c r="FR313" s="500"/>
      <c r="FS313" s="500"/>
      <c r="FT313" s="500"/>
      <c r="FU313" s="500"/>
      <c r="FV313" s="500"/>
      <c r="FW313" s="500"/>
      <c r="FX313" s="500"/>
      <c r="FY313" s="500"/>
      <c r="FZ313" s="501"/>
      <c r="GA313" s="501"/>
      <c r="GB313" s="501"/>
      <c r="GC313" s="726"/>
      <c r="GD313" s="745" t="s">
        <v>181</v>
      </c>
      <c r="GE313" s="837" t="s">
        <v>110</v>
      </c>
      <c r="GF313" s="47" t="s">
        <v>110</v>
      </c>
      <c r="GG313" s="47" t="s">
        <v>110</v>
      </c>
      <c r="GH313" s="47" t="s">
        <v>110</v>
      </c>
      <c r="GI313" s="47" t="s">
        <v>287</v>
      </c>
      <c r="GJ313" s="47"/>
      <c r="GK313" s="47"/>
      <c r="GL313" s="47"/>
      <c r="GM313" s="47"/>
      <c r="GN313" s="47"/>
      <c r="GO313" s="47"/>
      <c r="GP313" s="47" t="s">
        <v>181</v>
      </c>
      <c r="GQ313" s="68" t="s">
        <v>97</v>
      </c>
      <c r="GR313" s="47" t="s">
        <v>287</v>
      </c>
      <c r="GS313" s="47" t="s">
        <v>110</v>
      </c>
      <c r="GT313" s="47" t="s">
        <v>1411</v>
      </c>
      <c r="GU313" s="47"/>
      <c r="GV313" s="47"/>
      <c r="GW313" s="242"/>
      <c r="GX313" s="47"/>
      <c r="GY313" s="47"/>
      <c r="GZ313" s="242"/>
      <c r="HA313" s="47"/>
      <c r="HB313" s="47"/>
      <c r="HC313" s="346"/>
      <c r="HD313" s="243" t="s">
        <v>181</v>
      </c>
      <c r="HE313" s="47"/>
      <c r="HF313" s="47" t="s">
        <v>287</v>
      </c>
      <c r="HG313" s="47"/>
      <c r="HH313" s="47"/>
      <c r="HI313" s="242"/>
      <c r="HJ313" s="47"/>
      <c r="HK313" s="47"/>
      <c r="HL313" s="242"/>
      <c r="HM313" s="47"/>
      <c r="HN313" s="47"/>
      <c r="HO313" s="346"/>
      <c r="HP313" s="1143" t="s">
        <v>181</v>
      </c>
      <c r="HV313" s="1143" t="s">
        <v>181</v>
      </c>
      <c r="IB313" s="497" t="s">
        <v>184</v>
      </c>
      <c r="IE313" s="497" t="s">
        <v>184</v>
      </c>
      <c r="IN313" s="61"/>
      <c r="IO313" s="61"/>
      <c r="IP313" s="61"/>
      <c r="IQ313" s="61"/>
      <c r="IR313" s="61"/>
      <c r="IS313" s="61"/>
      <c r="IT313" s="61"/>
      <c r="IU313" s="61"/>
      <c r="IV313" s="61"/>
      <c r="IW313" s="61"/>
      <c r="IX313" s="61"/>
      <c r="IY313" s="61"/>
      <c r="IZ313" s="61"/>
      <c r="JA313" s="61"/>
      <c r="JB313" s="61"/>
      <c r="JC313" s="61"/>
      <c r="JD313" s="61"/>
      <c r="JE313" s="61"/>
      <c r="JF313" s="61"/>
      <c r="JG313" s="61"/>
      <c r="JH313" s="61"/>
      <c r="JI313" s="61"/>
      <c r="JJ313" s="61"/>
      <c r="JK313" s="61"/>
      <c r="JL313" s="61"/>
      <c r="JM313" s="61"/>
      <c r="JN313" s="61"/>
      <c r="JO313" s="61"/>
      <c r="JP313" s="61"/>
      <c r="JQ313" s="61"/>
      <c r="JR313" s="61"/>
      <c r="JS313" s="61"/>
      <c r="JT313" s="61"/>
      <c r="JU313" s="61"/>
      <c r="JV313" s="61"/>
      <c r="JW313" s="61"/>
      <c r="JX313" s="61"/>
      <c r="JY313" s="61"/>
      <c r="JZ313" s="61"/>
      <c r="KA313" s="61"/>
      <c r="KB313" s="61"/>
      <c r="KC313" s="61"/>
      <c r="KD313" s="61"/>
      <c r="KE313" s="61"/>
      <c r="KF313" s="61"/>
      <c r="KG313" s="61"/>
      <c r="KH313" s="61"/>
      <c r="KI313" s="61"/>
      <c r="KJ313" s="61"/>
      <c r="KK313" s="61"/>
      <c r="KL313" s="61"/>
      <c r="KM313" s="61"/>
      <c r="KN313" s="61"/>
      <c r="KO313" s="61"/>
      <c r="KP313" s="61"/>
      <c r="KQ313" s="61"/>
      <c r="KR313" s="61"/>
      <c r="KS313" s="61"/>
      <c r="KT313" s="61"/>
      <c r="KU313" s="61"/>
      <c r="KV313" s="61"/>
      <c r="KW313" s="61"/>
      <c r="KX313" s="61"/>
      <c r="KY313" s="61"/>
      <c r="KZ313" s="61"/>
      <c r="LA313" s="61"/>
      <c r="LB313" s="61"/>
      <c r="LC313" s="61"/>
      <c r="LD313" s="61"/>
      <c r="LE313" s="61"/>
      <c r="LF313" s="61"/>
      <c r="LG313" s="61"/>
      <c r="LH313" s="61"/>
      <c r="LI313" s="61"/>
      <c r="LJ313" s="61"/>
      <c r="LK313" s="61"/>
      <c r="LL313" s="61"/>
      <c r="LM313" s="61"/>
      <c r="LN313" s="61"/>
      <c r="LO313" s="61"/>
      <c r="LP313" s="61"/>
      <c r="LQ313" s="61"/>
      <c r="LR313" s="61"/>
      <c r="LS313" s="61"/>
      <c r="LT313" s="61"/>
      <c r="LU313" s="61"/>
    </row>
    <row r="314" spans="1:333" s="805" customFormat="1" ht="12.75" customHeight="1" thickBot="1" x14ac:dyDescent="0.3">
      <c r="A314" s="68">
        <f t="shared" si="171"/>
        <v>313</v>
      </c>
      <c r="B314" s="802" t="s">
        <v>2093</v>
      </c>
      <c r="C314" s="802" t="s">
        <v>2094</v>
      </c>
      <c r="D314" s="412" t="s">
        <v>4022</v>
      </c>
      <c r="E314" s="1364" t="s">
        <v>4447</v>
      </c>
      <c r="F314" s="68">
        <v>22393931717</v>
      </c>
      <c r="G314" s="1144" t="s">
        <v>147</v>
      </c>
      <c r="H314" s="1152">
        <v>33250</v>
      </c>
      <c r="I314" s="1156">
        <v>33</v>
      </c>
      <c r="J314" s="495"/>
      <c r="K314" s="794" t="s">
        <v>110</v>
      </c>
      <c r="L314" s="61"/>
      <c r="M314" s="497" t="s">
        <v>1397</v>
      </c>
      <c r="N314" s="61"/>
      <c r="O314" s="47"/>
      <c r="P314" s="61"/>
      <c r="Q314" s="497" t="s">
        <v>2101</v>
      </c>
      <c r="R314" s="818"/>
      <c r="S314" s="495">
        <v>2021</v>
      </c>
      <c r="T314" s="61"/>
      <c r="U314" s="497" t="s">
        <v>2102</v>
      </c>
      <c r="V314" s="61"/>
      <c r="W314" s="497" t="s">
        <v>2103</v>
      </c>
      <c r="X314" s="61"/>
      <c r="Y314" s="1164" t="s">
        <v>102</v>
      </c>
      <c r="Z314" s="497"/>
      <c r="AA314" s="497" t="s">
        <v>191</v>
      </c>
      <c r="AB314" s="497"/>
      <c r="AC314" s="497"/>
      <c r="AD314" s="497"/>
      <c r="AE314" s="497" t="s">
        <v>1379</v>
      </c>
      <c r="AF314" s="48" t="s">
        <v>192</v>
      </c>
      <c r="AG314" s="479" t="s">
        <v>193</v>
      </c>
      <c r="AH314" s="497" t="s">
        <v>119</v>
      </c>
      <c r="AI314" s="497" t="s">
        <v>2104</v>
      </c>
      <c r="AJ314" s="709" t="s">
        <v>2105</v>
      </c>
      <c r="AK314" s="1175">
        <v>45574</v>
      </c>
      <c r="AL314" s="794" t="s">
        <v>1769</v>
      </c>
      <c r="AM314" s="497" t="s">
        <v>2106</v>
      </c>
      <c r="AN314" s="497" t="s">
        <v>138</v>
      </c>
      <c r="AO314" s="497" t="s">
        <v>122</v>
      </c>
      <c r="AP314" s="369" t="s">
        <v>110</v>
      </c>
      <c r="AQ314" s="845" t="s">
        <v>482</v>
      </c>
      <c r="AR314" s="844">
        <v>120</v>
      </c>
      <c r="AS314" s="238" t="s">
        <v>107</v>
      </c>
      <c r="AT314" s="68" t="s">
        <v>102</v>
      </c>
      <c r="AU314" s="502" t="s">
        <v>1907</v>
      </c>
      <c r="AV314" s="995" t="s">
        <v>1364</v>
      </c>
      <c r="AW314" s="68" t="s">
        <v>2023</v>
      </c>
      <c r="AX314" s="1003" t="s">
        <v>1364</v>
      </c>
      <c r="AY314" s="921" t="s">
        <v>1364</v>
      </c>
      <c r="AZ314" s="68" t="s">
        <v>177</v>
      </c>
      <c r="BA314" s="68" t="s">
        <v>1409</v>
      </c>
      <c r="BB314" s="68" t="s">
        <v>179</v>
      </c>
      <c r="BC314" s="68"/>
      <c r="BD314" s="47" t="s">
        <v>2107</v>
      </c>
      <c r="BE314" s="807">
        <v>2</v>
      </c>
      <c r="BF314" s="808">
        <v>2</v>
      </c>
      <c r="BG314" s="808">
        <f t="shared" si="172"/>
        <v>0</v>
      </c>
      <c r="BH314" s="808">
        <v>0</v>
      </c>
      <c r="BI314" s="808">
        <v>0</v>
      </c>
      <c r="BJ314" s="808">
        <v>0</v>
      </c>
      <c r="BK314" s="808">
        <v>0</v>
      </c>
      <c r="BL314" s="809">
        <f t="shared" si="173"/>
        <v>2</v>
      </c>
      <c r="BM314" s="372">
        <f t="shared" si="170"/>
        <v>2</v>
      </c>
      <c r="BN314" s="242">
        <f>14-BM314</f>
        <v>12</v>
      </c>
      <c r="BO314" s="803" t="s">
        <v>97</v>
      </c>
      <c r="BP314" s="802" t="s">
        <v>102</v>
      </c>
      <c r="BQ314" s="802" t="s">
        <v>97</v>
      </c>
      <c r="BR314" s="802" t="s">
        <v>102</v>
      </c>
      <c r="BS314" s="802" t="s">
        <v>97</v>
      </c>
      <c r="BT314" s="802" t="s">
        <v>102</v>
      </c>
      <c r="BU314" s="802" t="s">
        <v>97</v>
      </c>
      <c r="BV314" s="802" t="s">
        <v>102</v>
      </c>
      <c r="BW314" s="802" t="s">
        <v>97</v>
      </c>
      <c r="BX314" s="802" t="s">
        <v>102</v>
      </c>
      <c r="BY314" s="802" t="s">
        <v>97</v>
      </c>
      <c r="BZ314" s="802" t="s">
        <v>102</v>
      </c>
      <c r="CA314" s="806" t="s">
        <v>97</v>
      </c>
      <c r="CB314" s="806" t="s">
        <v>102</v>
      </c>
      <c r="CC314" s="806" t="s">
        <v>97</v>
      </c>
      <c r="CD314" s="806" t="s">
        <v>102</v>
      </c>
      <c r="CE314" s="806" t="s">
        <v>97</v>
      </c>
      <c r="CF314" s="806" t="s">
        <v>102</v>
      </c>
      <c r="CG314" s="806" t="s">
        <v>97</v>
      </c>
      <c r="CH314" s="806" t="s">
        <v>102</v>
      </c>
      <c r="CI314" s="806" t="s">
        <v>97</v>
      </c>
      <c r="CJ314" s="806" t="s">
        <v>102</v>
      </c>
      <c r="CK314" s="806" t="s">
        <v>97</v>
      </c>
      <c r="CL314" s="806" t="s">
        <v>102</v>
      </c>
      <c r="CM314" s="806" t="s">
        <v>97</v>
      </c>
      <c r="CN314" s="806" t="s">
        <v>102</v>
      </c>
      <c r="CO314" s="806" t="s">
        <v>97</v>
      </c>
      <c r="CP314" s="806" t="s">
        <v>102</v>
      </c>
      <c r="CQ314" s="802" t="s">
        <v>97</v>
      </c>
      <c r="CR314" s="802" t="s">
        <v>102</v>
      </c>
      <c r="CS314" s="802" t="s">
        <v>97</v>
      </c>
      <c r="CT314" s="802" t="s">
        <v>102</v>
      </c>
      <c r="CU314" s="802" t="s">
        <v>97</v>
      </c>
      <c r="CV314" s="802" t="s">
        <v>102</v>
      </c>
      <c r="CW314" s="802" t="s">
        <v>97</v>
      </c>
      <c r="CX314" s="802" t="s">
        <v>102</v>
      </c>
      <c r="CY314" s="802" t="s">
        <v>97</v>
      </c>
      <c r="CZ314" s="802" t="s">
        <v>102</v>
      </c>
      <c r="DA314" s="802" t="s">
        <v>97</v>
      </c>
      <c r="DB314" s="802" t="s">
        <v>102</v>
      </c>
      <c r="DC314" s="802" t="s">
        <v>97</v>
      </c>
      <c r="DD314" s="802" t="s">
        <v>102</v>
      </c>
      <c r="DE314" s="802" t="s">
        <v>97</v>
      </c>
      <c r="DF314" s="802" t="s">
        <v>102</v>
      </c>
      <c r="DG314" s="802" t="s">
        <v>97</v>
      </c>
      <c r="DH314" s="802" t="s">
        <v>102</v>
      </c>
      <c r="DI314" s="802" t="s">
        <v>97</v>
      </c>
      <c r="DJ314" s="802" t="s">
        <v>102</v>
      </c>
      <c r="DK314" s="802" t="s">
        <v>97</v>
      </c>
      <c r="DL314" s="802" t="s">
        <v>102</v>
      </c>
      <c r="DM314" s="802" t="s">
        <v>97</v>
      </c>
      <c r="DN314" s="802" t="s">
        <v>102</v>
      </c>
      <c r="DO314" s="802" t="s">
        <v>97</v>
      </c>
      <c r="DP314" s="802" t="s">
        <v>102</v>
      </c>
      <c r="DQ314" s="802" t="s">
        <v>97</v>
      </c>
      <c r="DR314" s="802" t="s">
        <v>102</v>
      </c>
      <c r="DS314" s="802" t="s">
        <v>97</v>
      </c>
      <c r="DT314" s="802" t="s">
        <v>102</v>
      </c>
      <c r="DU314" s="802" t="s">
        <v>97</v>
      </c>
      <c r="DV314" s="802" t="s">
        <v>102</v>
      </c>
      <c r="DW314" s="802" t="s">
        <v>97</v>
      </c>
      <c r="DX314" s="802" t="s">
        <v>102</v>
      </c>
      <c r="DY314" s="806" t="s">
        <v>97</v>
      </c>
      <c r="DZ314" s="806" t="s">
        <v>102</v>
      </c>
      <c r="EA314" s="806" t="s">
        <v>97</v>
      </c>
      <c r="EB314" s="806" t="s">
        <v>102</v>
      </c>
      <c r="EC314" s="806" t="s">
        <v>97</v>
      </c>
      <c r="ED314" s="806" t="s">
        <v>102</v>
      </c>
      <c r="EE314" s="802" t="s">
        <v>97</v>
      </c>
      <c r="EF314" s="802" t="s">
        <v>102</v>
      </c>
      <c r="EG314" s="802" t="s">
        <v>97</v>
      </c>
      <c r="EH314" s="802" t="s">
        <v>102</v>
      </c>
      <c r="EI314" s="806" t="s">
        <v>97</v>
      </c>
      <c r="EJ314" s="806" t="s">
        <v>102</v>
      </c>
      <c r="EK314" s="806" t="s">
        <v>97</v>
      </c>
      <c r="EL314" s="806" t="s">
        <v>102</v>
      </c>
      <c r="EM314" s="802" t="s">
        <v>97</v>
      </c>
      <c r="EN314" s="802" t="s">
        <v>102</v>
      </c>
      <c r="EO314" s="802" t="s">
        <v>97</v>
      </c>
      <c r="EP314" s="802" t="s">
        <v>102</v>
      </c>
      <c r="EQ314" s="806" t="s">
        <v>97</v>
      </c>
      <c r="ER314" s="806" t="s">
        <v>102</v>
      </c>
      <c r="ES314" s="806" t="s">
        <v>97</v>
      </c>
      <c r="ET314" s="806" t="s">
        <v>102</v>
      </c>
      <c r="EU314" s="806" t="s">
        <v>97</v>
      </c>
      <c r="EV314" s="806" t="s">
        <v>102</v>
      </c>
      <c r="EW314" s="806"/>
      <c r="EX314" s="73"/>
      <c r="EY314" s="806"/>
      <c r="EZ314" s="806"/>
      <c r="FA314" s="806"/>
      <c r="FB314" s="806"/>
      <c r="FC314" s="806" t="s">
        <v>110</v>
      </c>
      <c r="FD314" s="806" t="s">
        <v>287</v>
      </c>
      <c r="FE314" s="806" t="s">
        <v>97</v>
      </c>
      <c r="FF314" s="806" t="s">
        <v>102</v>
      </c>
      <c r="FG314" s="806" t="s">
        <v>110</v>
      </c>
      <c r="FH314" s="806" t="s">
        <v>287</v>
      </c>
      <c r="FI314" s="804"/>
      <c r="FJ314" s="804"/>
      <c r="FK314" s="804"/>
      <c r="FL314" s="804"/>
      <c r="FM314" s="804"/>
      <c r="FN314" s="810"/>
      <c r="FP314" s="811"/>
      <c r="FQ314" s="812"/>
      <c r="FR314" s="812"/>
      <c r="FS314" s="812"/>
      <c r="FT314" s="812"/>
      <c r="FU314" s="812"/>
      <c r="FV314" s="812"/>
      <c r="FW314" s="812"/>
      <c r="FX314" s="812"/>
      <c r="FY314" s="812"/>
      <c r="FZ314" s="813"/>
      <c r="GA314" s="813"/>
      <c r="GB314" s="813"/>
      <c r="GC314" s="814"/>
      <c r="GD314" s="815" t="s">
        <v>97</v>
      </c>
      <c r="GE314" s="73"/>
      <c r="GF314" s="806"/>
      <c r="GG314" s="806"/>
      <c r="GH314" s="806" t="s">
        <v>110</v>
      </c>
      <c r="GI314" s="806"/>
      <c r="GJ314" s="806"/>
      <c r="GK314" s="806"/>
      <c r="GL314" s="806"/>
      <c r="GM314" s="806"/>
      <c r="GN314" s="806"/>
      <c r="GO314" s="806"/>
      <c r="GP314" s="806"/>
      <c r="GQ314" s="816"/>
      <c r="GR314" s="806"/>
      <c r="GS314" s="806"/>
      <c r="GT314" s="47" t="s">
        <v>339</v>
      </c>
      <c r="GU314" s="806"/>
      <c r="GV314" s="806"/>
      <c r="GW314" s="816"/>
      <c r="GX314" s="806"/>
      <c r="GY314" s="806"/>
      <c r="GZ314" s="816"/>
      <c r="HA314" s="806"/>
      <c r="HB314" s="806"/>
      <c r="HC314" s="817"/>
      <c r="HD314" s="815"/>
      <c r="HE314" s="806"/>
      <c r="HF314" s="806"/>
      <c r="HG314" s="806"/>
      <c r="HH314" s="806"/>
      <c r="HI314" s="816"/>
      <c r="HJ314" s="806"/>
      <c r="HK314" s="806"/>
      <c r="HL314" s="816"/>
      <c r="HM314" s="806"/>
      <c r="HN314" s="806"/>
      <c r="HO314" s="817"/>
      <c r="HY314" s="805" t="s">
        <v>184</v>
      </c>
      <c r="IN314" s="818"/>
      <c r="IO314" s="818"/>
      <c r="IP314" s="818"/>
      <c r="IQ314" s="818"/>
      <c r="IR314" s="818"/>
      <c r="IS314" s="818"/>
      <c r="IT314" s="818"/>
      <c r="IU314" s="818"/>
      <c r="IV314" s="818"/>
      <c r="IW314" s="818"/>
      <c r="IX314" s="818"/>
      <c r="IY314" s="818"/>
      <c r="IZ314" s="818"/>
      <c r="JA314" s="818"/>
      <c r="JB314" s="818"/>
      <c r="JC314" s="818"/>
      <c r="JD314" s="818"/>
      <c r="JE314" s="818"/>
      <c r="JF314" s="818"/>
      <c r="JG314" s="818"/>
      <c r="JH314" s="818"/>
      <c r="JI314" s="818"/>
      <c r="JJ314" s="818"/>
      <c r="JK314" s="818"/>
      <c r="JL314" s="818"/>
      <c r="JM314" s="818"/>
      <c r="JN314" s="818"/>
      <c r="JO314" s="818"/>
      <c r="JP314" s="818"/>
      <c r="JQ314" s="818"/>
      <c r="JR314" s="818"/>
      <c r="JS314" s="818"/>
      <c r="JT314" s="818"/>
      <c r="JU314" s="818"/>
      <c r="JV314" s="818"/>
      <c r="JW314" s="818"/>
      <c r="JX314" s="818"/>
      <c r="JY314" s="818"/>
      <c r="JZ314" s="818"/>
      <c r="KA314" s="818"/>
      <c r="KB314" s="818"/>
      <c r="KC314" s="818"/>
      <c r="KD314" s="818"/>
      <c r="KE314" s="818"/>
      <c r="KF314" s="818"/>
      <c r="KG314" s="818"/>
      <c r="KH314" s="818"/>
      <c r="KI314" s="818"/>
      <c r="KJ314" s="818"/>
      <c r="KK314" s="818"/>
      <c r="KL314" s="818"/>
      <c r="KM314" s="818"/>
      <c r="KN314" s="818"/>
      <c r="KO314" s="818"/>
      <c r="KP314" s="818"/>
      <c r="KQ314" s="818"/>
      <c r="KR314" s="818"/>
      <c r="KS314" s="818"/>
      <c r="KT314" s="818"/>
      <c r="KU314" s="818"/>
      <c r="KV314" s="818"/>
      <c r="KW314" s="818"/>
      <c r="KX314" s="818"/>
      <c r="KY314" s="818"/>
      <c r="KZ314" s="818"/>
      <c r="LA314" s="818"/>
      <c r="LB314" s="818"/>
      <c r="LC314" s="818"/>
      <c r="LD314" s="818"/>
      <c r="LE314" s="818"/>
      <c r="LF314" s="818"/>
      <c r="LG314" s="818"/>
      <c r="LH314" s="818"/>
      <c r="LI314" s="818"/>
      <c r="LJ314" s="818"/>
      <c r="LK314" s="818"/>
      <c r="LL314" s="818"/>
      <c r="LM314" s="818"/>
      <c r="LN314" s="818"/>
      <c r="LO314" s="818"/>
      <c r="LP314" s="818"/>
      <c r="LQ314" s="818"/>
      <c r="LR314" s="818"/>
      <c r="LS314" s="818"/>
      <c r="LT314" s="818"/>
      <c r="LU314" s="818"/>
    </row>
    <row r="315" spans="1:333" s="497" customFormat="1" ht="12.75" customHeight="1" thickBot="1" x14ac:dyDescent="0.3">
      <c r="A315" s="68">
        <f t="shared" si="171"/>
        <v>314</v>
      </c>
      <c r="B315" s="68" t="s">
        <v>2099</v>
      </c>
      <c r="C315" s="47" t="s">
        <v>2100</v>
      </c>
      <c r="D315" s="412" t="s">
        <v>4023</v>
      </c>
      <c r="E315" s="1364" t="s">
        <v>4448</v>
      </c>
      <c r="F315" s="68">
        <v>96176058054</v>
      </c>
      <c r="G315" s="1144" t="s">
        <v>96</v>
      </c>
      <c r="H315" s="1152">
        <v>35783</v>
      </c>
      <c r="I315" s="1156">
        <v>27</v>
      </c>
      <c r="J315" s="495"/>
      <c r="K315" s="794" t="s">
        <v>97</v>
      </c>
      <c r="L315" s="61"/>
      <c r="M315" s="497" t="s">
        <v>1397</v>
      </c>
      <c r="N315" s="61"/>
      <c r="O315" s="47"/>
      <c r="P315" s="61"/>
      <c r="Q315" s="497" t="s">
        <v>1852</v>
      </c>
      <c r="R315" s="61"/>
      <c r="S315" s="495">
        <v>2020</v>
      </c>
      <c r="T315" s="61"/>
      <c r="U315" s="497" t="s">
        <v>100</v>
      </c>
      <c r="V315" s="61"/>
      <c r="W315" s="497" t="s">
        <v>101</v>
      </c>
      <c r="X315" s="61"/>
      <c r="Y315" s="1164" t="s">
        <v>102</v>
      </c>
      <c r="AA315" s="497" t="s">
        <v>191</v>
      </c>
      <c r="AE315" s="497" t="s">
        <v>1360</v>
      </c>
      <c r="AF315" s="48" t="s">
        <v>192</v>
      </c>
      <c r="AG315" s="479" t="s">
        <v>193</v>
      </c>
      <c r="AH315" s="497" t="s">
        <v>119</v>
      </c>
      <c r="AI315" s="497" t="s">
        <v>2110</v>
      </c>
      <c r="AJ315" s="709" t="s">
        <v>2111</v>
      </c>
      <c r="AK315" s="1175">
        <v>45553</v>
      </c>
      <c r="AL315" s="794" t="s">
        <v>1810</v>
      </c>
      <c r="AM315" s="709" t="s">
        <v>2112</v>
      </c>
      <c r="AN315" s="497" t="s">
        <v>138</v>
      </c>
      <c r="AO315" s="497" t="s">
        <v>122</v>
      </c>
      <c r="AP315" s="238" t="s">
        <v>110</v>
      </c>
      <c r="AQ315" s="765" t="s">
        <v>482</v>
      </c>
      <c r="AR315" s="844">
        <v>125</v>
      </c>
      <c r="AS315" s="238" t="s">
        <v>107</v>
      </c>
      <c r="AT315" s="68" t="s">
        <v>102</v>
      </c>
      <c r="AU315" s="502" t="s">
        <v>106</v>
      </c>
      <c r="AV315" s="995" t="s">
        <v>1364</v>
      </c>
      <c r="AW315" s="68" t="s">
        <v>2023</v>
      </c>
      <c r="AX315" s="1003" t="s">
        <v>1364</v>
      </c>
      <c r="AY315" s="921" t="s">
        <v>1364</v>
      </c>
      <c r="AZ315" s="68" t="s">
        <v>177</v>
      </c>
      <c r="BA315" s="68" t="s">
        <v>178</v>
      </c>
      <c r="BB315" s="68" t="s">
        <v>179</v>
      </c>
      <c r="BC315" s="68"/>
      <c r="BD315" s="47" t="s">
        <v>2113</v>
      </c>
      <c r="BE315" s="710">
        <v>3</v>
      </c>
      <c r="BF315" s="367">
        <v>3</v>
      </c>
      <c r="BG315" s="367">
        <f t="shared" ref="BG315" si="174">BE315-BF315</f>
        <v>0</v>
      </c>
      <c r="BH315" s="341">
        <v>6</v>
      </c>
      <c r="BI315" s="341">
        <v>6</v>
      </c>
      <c r="BJ315" s="367">
        <v>0</v>
      </c>
      <c r="BK315" s="367">
        <v>0</v>
      </c>
      <c r="BL315" s="372">
        <f t="shared" ref="BL315" si="175">BE315+BH315+BJ315</f>
        <v>9</v>
      </c>
      <c r="BM315" s="372">
        <f t="shared" si="170"/>
        <v>9</v>
      </c>
      <c r="BN315" s="368">
        <f>15-BM315</f>
        <v>6</v>
      </c>
      <c r="BO315" s="490" t="s">
        <v>97</v>
      </c>
      <c r="BP315" s="482" t="s">
        <v>102</v>
      </c>
      <c r="BQ315" s="482" t="s">
        <v>97</v>
      </c>
      <c r="BR315" s="482" t="s">
        <v>102</v>
      </c>
      <c r="BS315" s="482" t="s">
        <v>97</v>
      </c>
      <c r="BT315" s="482" t="s">
        <v>102</v>
      </c>
      <c r="BU315" s="482" t="s">
        <v>97</v>
      </c>
      <c r="BV315" s="482" t="s">
        <v>102</v>
      </c>
      <c r="BW315" s="482" t="s">
        <v>97</v>
      </c>
      <c r="BX315" s="482" t="s">
        <v>102</v>
      </c>
      <c r="BY315" s="482" t="s">
        <v>97</v>
      </c>
      <c r="BZ315" s="482" t="s">
        <v>102</v>
      </c>
      <c r="CA315" s="493" t="s">
        <v>97</v>
      </c>
      <c r="CB315" s="493" t="s">
        <v>102</v>
      </c>
      <c r="CC315" s="493" t="s">
        <v>97</v>
      </c>
      <c r="CD315" s="493" t="s">
        <v>102</v>
      </c>
      <c r="CE315" s="493" t="s">
        <v>97</v>
      </c>
      <c r="CF315" s="493" t="s">
        <v>102</v>
      </c>
      <c r="CG315" s="493" t="s">
        <v>97</v>
      </c>
      <c r="CH315" s="493" t="s">
        <v>102</v>
      </c>
      <c r="CI315" s="493" t="s">
        <v>97</v>
      </c>
      <c r="CJ315" s="493" t="s">
        <v>102</v>
      </c>
      <c r="CK315" s="493" t="s">
        <v>97</v>
      </c>
      <c r="CL315" s="493" t="s">
        <v>102</v>
      </c>
      <c r="CM315" s="493" t="s">
        <v>97</v>
      </c>
      <c r="CN315" s="493" t="s">
        <v>102</v>
      </c>
      <c r="CO315" s="493" t="s">
        <v>97</v>
      </c>
      <c r="CP315" s="493" t="s">
        <v>102</v>
      </c>
      <c r="CQ315" s="325" t="s">
        <v>97</v>
      </c>
      <c r="CR315" s="325" t="s">
        <v>102</v>
      </c>
      <c r="CS315" s="325" t="s">
        <v>97</v>
      </c>
      <c r="CT315" s="325" t="s">
        <v>102</v>
      </c>
      <c r="CU315" s="325" t="s">
        <v>97</v>
      </c>
      <c r="CV315" s="325" t="s">
        <v>102</v>
      </c>
      <c r="CW315" s="325" t="s">
        <v>97</v>
      </c>
      <c r="CX315" s="325" t="s">
        <v>102</v>
      </c>
      <c r="CY315" s="325" t="s">
        <v>97</v>
      </c>
      <c r="CZ315" s="325" t="s">
        <v>102</v>
      </c>
      <c r="DA315" s="325" t="s">
        <v>97</v>
      </c>
      <c r="DB315" s="325" t="s">
        <v>102</v>
      </c>
      <c r="DC315" s="325" t="s">
        <v>97</v>
      </c>
      <c r="DD315" s="325" t="s">
        <v>102</v>
      </c>
      <c r="DE315" s="325" t="s">
        <v>97</v>
      </c>
      <c r="DF315" s="325" t="s">
        <v>102</v>
      </c>
      <c r="DG315" s="325" t="s">
        <v>97</v>
      </c>
      <c r="DH315" s="325" t="s">
        <v>102</v>
      </c>
      <c r="DI315" s="325" t="s">
        <v>97</v>
      </c>
      <c r="DJ315" s="325" t="s">
        <v>102</v>
      </c>
      <c r="DK315" s="325" t="s">
        <v>97</v>
      </c>
      <c r="DL315" s="325" t="s">
        <v>102</v>
      </c>
      <c r="DM315" s="325" t="s">
        <v>97</v>
      </c>
      <c r="DN315" s="325" t="s">
        <v>102</v>
      </c>
      <c r="DO315" s="325" t="s">
        <v>97</v>
      </c>
      <c r="DP315" s="325" t="s">
        <v>102</v>
      </c>
      <c r="DQ315" s="325" t="s">
        <v>97</v>
      </c>
      <c r="DR315" s="325" t="s">
        <v>102</v>
      </c>
      <c r="DS315" s="325" t="s">
        <v>97</v>
      </c>
      <c r="DT315" s="325" t="s">
        <v>102</v>
      </c>
      <c r="DU315" s="325" t="s">
        <v>97</v>
      </c>
      <c r="DV315" s="325" t="s">
        <v>102</v>
      </c>
      <c r="DW315" s="325" t="s">
        <v>97</v>
      </c>
      <c r="DX315" s="325" t="s">
        <v>102</v>
      </c>
      <c r="DY315" s="69" t="s">
        <v>97</v>
      </c>
      <c r="DZ315" s="69" t="s">
        <v>102</v>
      </c>
      <c r="EA315" s="69" t="s">
        <v>97</v>
      </c>
      <c r="EB315" s="69" t="s">
        <v>102</v>
      </c>
      <c r="EC315" s="69" t="s">
        <v>97</v>
      </c>
      <c r="ED315" s="69" t="s">
        <v>102</v>
      </c>
      <c r="EE315" s="325" t="s">
        <v>97</v>
      </c>
      <c r="EF315" s="325" t="s">
        <v>102</v>
      </c>
      <c r="EG315" s="325" t="s">
        <v>97</v>
      </c>
      <c r="EH315" s="325" t="s">
        <v>102</v>
      </c>
      <c r="EI315" s="69" t="s">
        <v>97</v>
      </c>
      <c r="EJ315" s="69" t="s">
        <v>102</v>
      </c>
      <c r="EK315" s="69" t="s">
        <v>97</v>
      </c>
      <c r="EL315" s="69" t="s">
        <v>102</v>
      </c>
      <c r="EM315" s="325" t="s">
        <v>97</v>
      </c>
      <c r="EN315" s="325" t="s">
        <v>102</v>
      </c>
      <c r="EO315" s="325" t="s">
        <v>97</v>
      </c>
      <c r="EP315" s="325" t="s">
        <v>102</v>
      </c>
      <c r="EQ315" s="69" t="s">
        <v>97</v>
      </c>
      <c r="ER315" s="69" t="s">
        <v>102</v>
      </c>
      <c r="ES315" s="69" t="s">
        <v>97</v>
      </c>
      <c r="ET315" s="69" t="s">
        <v>102</v>
      </c>
      <c r="EU315" s="69" t="s">
        <v>97</v>
      </c>
      <c r="EV315" s="69" t="s">
        <v>102</v>
      </c>
      <c r="EW315" s="69"/>
      <c r="EX315" s="494"/>
      <c r="EY315" s="69"/>
      <c r="EZ315" s="69"/>
      <c r="FA315" s="69"/>
      <c r="FB315" s="69"/>
      <c r="FC315" s="69" t="s">
        <v>110</v>
      </c>
      <c r="FD315" s="69" t="s">
        <v>143</v>
      </c>
      <c r="FE315" s="69" t="s">
        <v>110</v>
      </c>
      <c r="FF315" s="69" t="s">
        <v>143</v>
      </c>
      <c r="FG315" s="69" t="s">
        <v>110</v>
      </c>
      <c r="FH315" s="69" t="s">
        <v>287</v>
      </c>
      <c r="FK315" s="495"/>
      <c r="FL315" s="495"/>
      <c r="FM315" s="495"/>
      <c r="FN315" s="495"/>
      <c r="FO315" s="496"/>
      <c r="FP315" s="495"/>
      <c r="FR315" s="500"/>
      <c r="FS315" s="500"/>
      <c r="FT315" s="500"/>
      <c r="FU315" s="500"/>
      <c r="FV315" s="500"/>
      <c r="FW315" s="500"/>
      <c r="FX315" s="500"/>
      <c r="FY315" s="500"/>
      <c r="FZ315" s="501"/>
      <c r="GA315" s="501"/>
      <c r="GB315" s="501"/>
      <c r="GC315" s="726"/>
      <c r="GD315" s="243" t="s">
        <v>181</v>
      </c>
      <c r="GE315" s="48" t="s">
        <v>110</v>
      </c>
      <c r="GF315" s="47" t="s">
        <v>110</v>
      </c>
      <c r="GG315" s="47" t="s">
        <v>110</v>
      </c>
      <c r="GH315" s="47" t="s">
        <v>110</v>
      </c>
      <c r="GI315" s="47" t="s">
        <v>287</v>
      </c>
      <c r="GJ315" s="47"/>
      <c r="GK315" s="47"/>
      <c r="GL315" s="47"/>
      <c r="GM315" s="47"/>
      <c r="GN315" s="47"/>
      <c r="GO315" s="47"/>
      <c r="GP315" s="47" t="s">
        <v>181</v>
      </c>
      <c r="GQ315" s="959" t="s">
        <v>97</v>
      </c>
      <c r="GR315" s="47" t="s">
        <v>143</v>
      </c>
      <c r="GS315" s="47" t="s">
        <v>110</v>
      </c>
      <c r="GT315" s="47" t="s">
        <v>1411</v>
      </c>
      <c r="GU315" s="47"/>
      <c r="GV315" s="47"/>
      <c r="GW315" s="242"/>
      <c r="GX315" s="47"/>
      <c r="GY315" s="47"/>
      <c r="GZ315" s="242"/>
      <c r="HA315" s="47"/>
      <c r="HB315" s="47"/>
      <c r="HC315" s="346"/>
      <c r="HD315" s="243" t="s">
        <v>181</v>
      </c>
      <c r="HE315" s="47"/>
      <c r="HF315" s="47" t="s">
        <v>287</v>
      </c>
      <c r="HG315" s="47"/>
      <c r="HH315" s="47"/>
      <c r="HI315" s="242"/>
      <c r="HJ315" s="47"/>
      <c r="HK315" s="47"/>
      <c r="HL315" s="242"/>
      <c r="HM315" s="47"/>
      <c r="HN315" s="47"/>
      <c r="HO315" s="346"/>
      <c r="HP315" s="497" t="s">
        <v>181</v>
      </c>
      <c r="HV315" s="497" t="s">
        <v>181</v>
      </c>
      <c r="IB315" s="497" t="s">
        <v>181</v>
      </c>
      <c r="IE315" s="497" t="s">
        <v>181</v>
      </c>
      <c r="IN315" s="61"/>
      <c r="IO315" s="61"/>
      <c r="IP315" s="61"/>
      <c r="IQ315" s="61"/>
      <c r="IR315" s="61"/>
      <c r="IS315" s="61"/>
      <c r="IT315" s="61"/>
      <c r="IU315" s="61"/>
      <c r="IV315" s="61"/>
      <c r="IW315" s="61"/>
      <c r="IX315" s="61"/>
      <c r="IY315" s="61"/>
      <c r="IZ315" s="61"/>
      <c r="JA315" s="61"/>
      <c r="JB315" s="61"/>
      <c r="JC315" s="61"/>
      <c r="JD315" s="61"/>
      <c r="JE315" s="61"/>
      <c r="JF315" s="61"/>
      <c r="JG315" s="61"/>
      <c r="JH315" s="61"/>
      <c r="JI315" s="61"/>
      <c r="JJ315" s="61"/>
      <c r="JK315" s="61"/>
      <c r="JL315" s="61"/>
      <c r="JM315" s="61"/>
      <c r="JN315" s="61"/>
      <c r="JO315" s="61"/>
      <c r="JP315" s="61"/>
      <c r="JQ315" s="61"/>
      <c r="JR315" s="61"/>
      <c r="JS315" s="61"/>
      <c r="JT315" s="61"/>
      <c r="JU315" s="61"/>
      <c r="JV315" s="61"/>
      <c r="JW315" s="61"/>
      <c r="JX315" s="61"/>
      <c r="JY315" s="61"/>
      <c r="JZ315" s="61"/>
      <c r="KA315" s="61"/>
      <c r="KB315" s="61"/>
      <c r="KC315" s="61"/>
      <c r="KD315" s="61"/>
      <c r="KE315" s="61"/>
      <c r="KF315" s="61"/>
      <c r="KG315" s="61"/>
      <c r="KH315" s="61"/>
      <c r="KI315" s="61"/>
      <c r="KJ315" s="61"/>
      <c r="KK315" s="61"/>
      <c r="KL315" s="61"/>
      <c r="KM315" s="61"/>
      <c r="KN315" s="61"/>
      <c r="KO315" s="61"/>
      <c r="KP315" s="61"/>
      <c r="KQ315" s="61"/>
      <c r="KR315" s="61"/>
      <c r="KS315" s="61"/>
      <c r="KT315" s="61"/>
      <c r="KU315" s="61"/>
      <c r="KV315" s="61"/>
      <c r="KW315" s="61"/>
      <c r="KX315" s="61"/>
      <c r="KY315" s="61"/>
      <c r="KZ315" s="61"/>
      <c r="LA315" s="61"/>
      <c r="LB315" s="61"/>
      <c r="LC315" s="61"/>
      <c r="LD315" s="61"/>
      <c r="LE315" s="61"/>
      <c r="LF315" s="61"/>
      <c r="LG315" s="61"/>
      <c r="LH315" s="61"/>
      <c r="LI315" s="61"/>
      <c r="LJ315" s="61"/>
      <c r="LK315" s="61"/>
      <c r="LL315" s="61"/>
      <c r="LM315" s="61"/>
      <c r="LN315" s="61"/>
      <c r="LO315" s="61"/>
      <c r="LP315" s="61"/>
      <c r="LQ315" s="61"/>
      <c r="LR315" s="61"/>
      <c r="LS315" s="61"/>
      <c r="LT315" s="61"/>
      <c r="LU315" s="61"/>
    </row>
    <row r="316" spans="1:333" s="497" customFormat="1" ht="12.75" customHeight="1" thickBot="1" x14ac:dyDescent="0.3">
      <c r="A316" s="68">
        <f t="shared" si="171"/>
        <v>315</v>
      </c>
      <c r="B316" s="68" t="s">
        <v>2108</v>
      </c>
      <c r="C316" s="47" t="s">
        <v>2109</v>
      </c>
      <c r="D316" s="412" t="s">
        <v>4024</v>
      </c>
      <c r="E316" s="1364" t="s">
        <v>4449</v>
      </c>
      <c r="F316" s="68">
        <v>96170536551</v>
      </c>
      <c r="G316" s="1144" t="s">
        <v>96</v>
      </c>
      <c r="H316" s="1152">
        <v>34501</v>
      </c>
      <c r="I316" s="1156">
        <v>30</v>
      </c>
      <c r="J316" s="495"/>
      <c r="K316" s="794" t="s">
        <v>97</v>
      </c>
      <c r="L316" s="61"/>
      <c r="M316" s="497" t="s">
        <v>2116</v>
      </c>
      <c r="N316" s="61"/>
      <c r="O316" s="47"/>
      <c r="P316" s="61"/>
      <c r="Q316" s="497" t="s">
        <v>2117</v>
      </c>
      <c r="R316" s="61"/>
      <c r="S316" s="495">
        <v>2016</v>
      </c>
      <c r="T316" s="61"/>
      <c r="U316" s="497" t="s">
        <v>100</v>
      </c>
      <c r="V316" s="61"/>
      <c r="W316" s="497" t="s">
        <v>101</v>
      </c>
      <c r="X316" s="61"/>
      <c r="Y316" s="1164" t="s">
        <v>102</v>
      </c>
      <c r="AA316" s="497" t="s">
        <v>150</v>
      </c>
      <c r="AE316" s="497" t="s">
        <v>1360</v>
      </c>
      <c r="AF316" s="48" t="s">
        <v>117</v>
      </c>
      <c r="AG316" s="479" t="s">
        <v>151</v>
      </c>
      <c r="AH316" s="497" t="s">
        <v>119</v>
      </c>
      <c r="AI316" s="497" t="s">
        <v>737</v>
      </c>
      <c r="AJ316" s="709" t="s">
        <v>2118</v>
      </c>
      <c r="AK316" s="1175">
        <v>45586</v>
      </c>
      <c r="AL316" s="794" t="s">
        <v>1784</v>
      </c>
      <c r="AM316" s="709" t="s">
        <v>2119</v>
      </c>
      <c r="AN316" s="497" t="s">
        <v>154</v>
      </c>
      <c r="AO316" s="497" t="s">
        <v>236</v>
      </c>
      <c r="AP316" s="238" t="s">
        <v>700</v>
      </c>
      <c r="AQ316" s="765" t="s">
        <v>515</v>
      </c>
      <c r="AR316" s="844" t="s">
        <v>515</v>
      </c>
      <c r="AS316" s="238" t="s">
        <v>1954</v>
      </c>
      <c r="AT316" s="68" t="s">
        <v>102</v>
      </c>
      <c r="AU316" s="502" t="s">
        <v>740</v>
      </c>
      <c r="AV316" s="995" t="s">
        <v>1364</v>
      </c>
      <c r="AW316" s="68" t="s">
        <v>2023</v>
      </c>
      <c r="AX316" s="1003" t="s">
        <v>1364</v>
      </c>
      <c r="AY316" s="921" t="s">
        <v>1364</v>
      </c>
      <c r="AZ316" s="68" t="s">
        <v>177</v>
      </c>
      <c r="BA316" s="68" t="s">
        <v>1409</v>
      </c>
      <c r="BB316" s="68" t="s">
        <v>179</v>
      </c>
      <c r="BC316" s="68"/>
      <c r="BD316" s="47" t="s">
        <v>2120</v>
      </c>
      <c r="BE316" s="710">
        <v>3</v>
      </c>
      <c r="BF316" s="367">
        <v>3</v>
      </c>
      <c r="BG316" s="367">
        <f>BE316-BF316</f>
        <v>0</v>
      </c>
      <c r="BH316" s="341">
        <v>6</v>
      </c>
      <c r="BI316" s="341">
        <v>6</v>
      </c>
      <c r="BJ316" s="367">
        <v>0</v>
      </c>
      <c r="BK316" s="367">
        <v>0</v>
      </c>
      <c r="BL316" s="372">
        <f>BE316+BH316+BJ316</f>
        <v>9</v>
      </c>
      <c r="BM316" s="372">
        <f t="shared" si="170"/>
        <v>9</v>
      </c>
      <c r="BN316" s="368">
        <f>15-BM316</f>
        <v>6</v>
      </c>
      <c r="BO316" s="490" t="s">
        <v>97</v>
      </c>
      <c r="BP316" s="482" t="s">
        <v>102</v>
      </c>
      <c r="BQ316" s="482" t="s">
        <v>97</v>
      </c>
      <c r="BR316" s="482" t="s">
        <v>102</v>
      </c>
      <c r="BS316" s="482" t="s">
        <v>97</v>
      </c>
      <c r="BT316" s="482" t="s">
        <v>102</v>
      </c>
      <c r="BU316" s="482" t="s">
        <v>97</v>
      </c>
      <c r="BV316" s="482" t="s">
        <v>102</v>
      </c>
      <c r="BW316" s="482" t="s">
        <v>97</v>
      </c>
      <c r="BX316" s="482" t="s">
        <v>102</v>
      </c>
      <c r="BY316" s="482" t="s">
        <v>97</v>
      </c>
      <c r="BZ316" s="482" t="s">
        <v>102</v>
      </c>
      <c r="CA316" s="493" t="s">
        <v>97</v>
      </c>
      <c r="CB316" s="493" t="s">
        <v>102</v>
      </c>
      <c r="CC316" s="493" t="s">
        <v>97</v>
      </c>
      <c r="CD316" s="493" t="s">
        <v>102</v>
      </c>
      <c r="CE316" s="493" t="s">
        <v>97</v>
      </c>
      <c r="CF316" s="493" t="s">
        <v>102</v>
      </c>
      <c r="CG316" s="493" t="s">
        <v>97</v>
      </c>
      <c r="CH316" s="493" t="s">
        <v>102</v>
      </c>
      <c r="CI316" s="493" t="s">
        <v>97</v>
      </c>
      <c r="CJ316" s="493" t="s">
        <v>102</v>
      </c>
      <c r="CK316" s="493" t="s">
        <v>97</v>
      </c>
      <c r="CL316" s="493" t="s">
        <v>102</v>
      </c>
      <c r="CM316" s="493" t="s">
        <v>97</v>
      </c>
      <c r="CN316" s="493" t="s">
        <v>102</v>
      </c>
      <c r="CO316" s="493" t="s">
        <v>97</v>
      </c>
      <c r="CP316" s="493" t="s">
        <v>102</v>
      </c>
      <c r="CQ316" s="325" t="s">
        <v>97</v>
      </c>
      <c r="CR316" s="325" t="s">
        <v>102</v>
      </c>
      <c r="CS316" s="325" t="s">
        <v>97</v>
      </c>
      <c r="CT316" s="325" t="s">
        <v>102</v>
      </c>
      <c r="CU316" s="325" t="s">
        <v>97</v>
      </c>
      <c r="CV316" s="325" t="s">
        <v>102</v>
      </c>
      <c r="CW316" s="325" t="s">
        <v>97</v>
      </c>
      <c r="CX316" s="325" t="s">
        <v>102</v>
      </c>
      <c r="CY316" s="325" t="s">
        <v>97</v>
      </c>
      <c r="CZ316" s="325" t="s">
        <v>102</v>
      </c>
      <c r="DA316" s="325" t="s">
        <v>97</v>
      </c>
      <c r="DB316" s="325" t="s">
        <v>102</v>
      </c>
      <c r="DC316" s="325" t="s">
        <v>97</v>
      </c>
      <c r="DD316" s="325" t="s">
        <v>102</v>
      </c>
      <c r="DE316" s="325" t="s">
        <v>97</v>
      </c>
      <c r="DF316" s="325" t="s">
        <v>102</v>
      </c>
      <c r="DG316" s="325" t="s">
        <v>97</v>
      </c>
      <c r="DH316" s="325" t="s">
        <v>102</v>
      </c>
      <c r="DI316" s="325" t="s">
        <v>97</v>
      </c>
      <c r="DJ316" s="325" t="s">
        <v>102</v>
      </c>
      <c r="DK316" s="325" t="s">
        <v>97</v>
      </c>
      <c r="DL316" s="325" t="s">
        <v>102</v>
      </c>
      <c r="DM316" s="325" t="s">
        <v>97</v>
      </c>
      <c r="DN316" s="325" t="s">
        <v>102</v>
      </c>
      <c r="DO316" s="325" t="s">
        <v>97</v>
      </c>
      <c r="DP316" s="325" t="s">
        <v>102</v>
      </c>
      <c r="DQ316" s="325" t="s">
        <v>97</v>
      </c>
      <c r="DR316" s="325" t="s">
        <v>102</v>
      </c>
      <c r="DS316" s="325" t="s">
        <v>97</v>
      </c>
      <c r="DT316" s="325" t="s">
        <v>102</v>
      </c>
      <c r="DU316" s="325" t="s">
        <v>97</v>
      </c>
      <c r="DV316" s="325" t="s">
        <v>102</v>
      </c>
      <c r="DW316" s="325" t="s">
        <v>97</v>
      </c>
      <c r="DX316" s="325" t="s">
        <v>102</v>
      </c>
      <c r="DY316" s="69" t="s">
        <v>97</v>
      </c>
      <c r="DZ316" s="69" t="s">
        <v>102</v>
      </c>
      <c r="EA316" s="69" t="s">
        <v>97</v>
      </c>
      <c r="EB316" s="69" t="s">
        <v>102</v>
      </c>
      <c r="EC316" s="69" t="s">
        <v>97</v>
      </c>
      <c r="ED316" s="69" t="s">
        <v>102</v>
      </c>
      <c r="EE316" s="325" t="s">
        <v>97</v>
      </c>
      <c r="EF316" s="325" t="s">
        <v>102</v>
      </c>
      <c r="EG316" s="325" t="s">
        <v>97</v>
      </c>
      <c r="EH316" s="325" t="s">
        <v>102</v>
      </c>
      <c r="EI316" s="69" t="s">
        <v>97</v>
      </c>
      <c r="EJ316" s="69" t="s">
        <v>102</v>
      </c>
      <c r="EK316" s="69" t="s">
        <v>97</v>
      </c>
      <c r="EL316" s="69" t="s">
        <v>102</v>
      </c>
      <c r="EM316" s="325" t="s">
        <v>97</v>
      </c>
      <c r="EN316" s="325" t="s">
        <v>102</v>
      </c>
      <c r="EO316" s="325" t="s">
        <v>97</v>
      </c>
      <c r="EP316" s="325" t="s">
        <v>102</v>
      </c>
      <c r="EQ316" s="69" t="s">
        <v>97</v>
      </c>
      <c r="ER316" s="69" t="s">
        <v>102</v>
      </c>
      <c r="ES316" s="69" t="s">
        <v>97</v>
      </c>
      <c r="ET316" s="69" t="s">
        <v>102</v>
      </c>
      <c r="EU316" s="69" t="s">
        <v>97</v>
      </c>
      <c r="EV316" s="69" t="s">
        <v>102</v>
      </c>
      <c r="EW316" s="69"/>
      <c r="EX316" s="494"/>
      <c r="EY316" s="69"/>
      <c r="EZ316" s="69"/>
      <c r="FA316" s="69"/>
      <c r="FB316" s="69"/>
      <c r="FC316" s="69" t="s">
        <v>110</v>
      </c>
      <c r="FD316" s="69" t="s">
        <v>143</v>
      </c>
      <c r="FE316" s="69" t="s">
        <v>110</v>
      </c>
      <c r="FF316" s="69" t="s">
        <v>287</v>
      </c>
      <c r="FG316" s="69" t="s">
        <v>110</v>
      </c>
      <c r="FH316" s="69" t="s">
        <v>287</v>
      </c>
      <c r="FK316" s="495"/>
      <c r="FL316" s="495"/>
      <c r="FM316" s="495"/>
      <c r="FN316" s="495"/>
      <c r="FO316" s="496"/>
      <c r="FP316" s="495"/>
      <c r="FR316" s="500"/>
      <c r="FS316" s="500"/>
      <c r="FT316" s="500"/>
      <c r="FU316" s="500"/>
      <c r="FV316" s="500"/>
      <c r="FW316" s="500"/>
      <c r="FX316" s="500"/>
      <c r="FY316" s="500"/>
      <c r="FZ316" s="501"/>
      <c r="GA316" s="501"/>
      <c r="GB316" s="501"/>
      <c r="GC316" s="726"/>
      <c r="GD316" s="243" t="s">
        <v>181</v>
      </c>
      <c r="GE316" s="48" t="s">
        <v>110</v>
      </c>
      <c r="GF316" s="47" t="s">
        <v>110</v>
      </c>
      <c r="GG316" s="47" t="s">
        <v>110</v>
      </c>
      <c r="GH316" s="47" t="s">
        <v>110</v>
      </c>
      <c r="GI316" s="47" t="s">
        <v>287</v>
      </c>
      <c r="GJ316" s="47"/>
      <c r="GK316" s="47"/>
      <c r="GL316" s="47"/>
      <c r="GM316" s="47"/>
      <c r="GN316" s="47"/>
      <c r="GO316" s="47"/>
      <c r="GP316" s="47" t="s">
        <v>181</v>
      </c>
      <c r="GQ316" s="959" t="s">
        <v>97</v>
      </c>
      <c r="GR316" s="47" t="s">
        <v>143</v>
      </c>
      <c r="GS316" s="47" t="s">
        <v>110</v>
      </c>
      <c r="GT316" s="47" t="s">
        <v>1411</v>
      </c>
      <c r="GU316" s="47"/>
      <c r="GV316" s="47"/>
      <c r="GW316" s="242"/>
      <c r="GX316" s="47"/>
      <c r="GY316" s="47"/>
      <c r="GZ316" s="242"/>
      <c r="HA316" s="47"/>
      <c r="HB316" s="47"/>
      <c r="HC316" s="346"/>
      <c r="HD316" s="243" t="s">
        <v>181</v>
      </c>
      <c r="HE316" s="47"/>
      <c r="HF316" s="47" t="s">
        <v>287</v>
      </c>
      <c r="HG316" s="47"/>
      <c r="HH316" s="47"/>
      <c r="HI316" s="242"/>
      <c r="HJ316" s="47"/>
      <c r="HK316" s="47"/>
      <c r="HL316" s="242"/>
      <c r="HM316" s="47"/>
      <c r="HN316" s="47"/>
      <c r="HO316" s="346"/>
      <c r="HP316" s="497" t="s">
        <v>181</v>
      </c>
      <c r="IE316" s="497" t="s">
        <v>181</v>
      </c>
      <c r="IN316" s="61"/>
      <c r="IO316" s="61"/>
      <c r="IP316" s="61"/>
      <c r="IQ316" s="61"/>
      <c r="IR316" s="61"/>
      <c r="IS316" s="61"/>
      <c r="IT316" s="61"/>
      <c r="IU316" s="61"/>
      <c r="IV316" s="61"/>
      <c r="IW316" s="61"/>
      <c r="IX316" s="61"/>
      <c r="IY316" s="61"/>
      <c r="IZ316" s="61"/>
      <c r="JA316" s="61"/>
      <c r="JB316" s="61"/>
      <c r="JC316" s="61"/>
      <c r="JD316" s="61"/>
      <c r="JE316" s="61"/>
      <c r="JF316" s="61"/>
      <c r="JG316" s="61"/>
      <c r="JH316" s="61"/>
      <c r="JI316" s="61"/>
      <c r="JJ316" s="61"/>
      <c r="JK316" s="61"/>
      <c r="JL316" s="61"/>
      <c r="JM316" s="61"/>
      <c r="JN316" s="61"/>
      <c r="JO316" s="61"/>
      <c r="JP316" s="61"/>
      <c r="JQ316" s="61"/>
      <c r="JR316" s="61"/>
      <c r="JS316" s="61"/>
      <c r="JT316" s="61"/>
      <c r="JU316" s="61"/>
      <c r="JV316" s="61"/>
      <c r="JW316" s="61"/>
      <c r="JX316" s="61"/>
      <c r="JY316" s="61"/>
      <c r="JZ316" s="61"/>
      <c r="KA316" s="61"/>
      <c r="KB316" s="61"/>
      <c r="KC316" s="61"/>
      <c r="KD316" s="61"/>
      <c r="KE316" s="61"/>
      <c r="KF316" s="61"/>
      <c r="KG316" s="61"/>
      <c r="KH316" s="61"/>
      <c r="KI316" s="61"/>
      <c r="KJ316" s="61"/>
      <c r="KK316" s="61"/>
      <c r="KL316" s="61"/>
      <c r="KM316" s="61"/>
      <c r="KN316" s="61"/>
      <c r="KO316" s="61"/>
      <c r="KP316" s="61"/>
      <c r="KQ316" s="61"/>
      <c r="KR316" s="61"/>
      <c r="KS316" s="61"/>
      <c r="KT316" s="61"/>
      <c r="KU316" s="61"/>
      <c r="KV316" s="61"/>
      <c r="KW316" s="61"/>
      <c r="KX316" s="61"/>
      <c r="KY316" s="61"/>
      <c r="KZ316" s="61"/>
      <c r="LA316" s="61"/>
      <c r="LB316" s="61"/>
      <c r="LC316" s="61"/>
      <c r="LD316" s="61"/>
      <c r="LE316" s="61"/>
      <c r="LF316" s="61"/>
      <c r="LG316" s="61"/>
      <c r="LH316" s="61"/>
      <c r="LI316" s="61"/>
      <c r="LJ316" s="61"/>
      <c r="LK316" s="61"/>
      <c r="LL316" s="61"/>
      <c r="LM316" s="61"/>
      <c r="LN316" s="61"/>
      <c r="LO316" s="61"/>
      <c r="LP316" s="61"/>
      <c r="LQ316" s="61"/>
      <c r="LR316" s="61"/>
      <c r="LS316" s="61"/>
      <c r="LT316" s="61"/>
      <c r="LU316" s="61"/>
    </row>
    <row r="317" spans="1:333" s="497" customFormat="1" ht="12.75" customHeight="1" thickBot="1" x14ac:dyDescent="0.3">
      <c r="A317" s="68">
        <f t="shared" si="171"/>
        <v>316</v>
      </c>
      <c r="B317" s="68" t="s">
        <v>2114</v>
      </c>
      <c r="C317" s="47" t="s">
        <v>2115</v>
      </c>
      <c r="D317" s="412" t="s">
        <v>4025</v>
      </c>
      <c r="E317" s="1364" t="s">
        <v>4450</v>
      </c>
      <c r="F317" s="750">
        <v>9613939064</v>
      </c>
      <c r="G317" s="1144" t="s">
        <v>96</v>
      </c>
      <c r="H317" s="1152">
        <v>30390</v>
      </c>
      <c r="I317" s="754">
        <v>41</v>
      </c>
      <c r="J317" s="751"/>
      <c r="K317" s="762" t="s">
        <v>489</v>
      </c>
      <c r="L317" s="750"/>
      <c r="M317" s="752" t="s">
        <v>1490</v>
      </c>
      <c r="N317" s="752"/>
      <c r="O317" s="750"/>
      <c r="P317" s="754"/>
      <c r="Q317" s="750" t="s">
        <v>2123</v>
      </c>
      <c r="R317" s="61"/>
      <c r="S317" s="751">
        <v>2005</v>
      </c>
      <c r="T317" s="762"/>
      <c r="U317" s="750" t="s">
        <v>491</v>
      </c>
      <c r="V317" s="750"/>
      <c r="W317" s="497" t="s">
        <v>101</v>
      </c>
      <c r="X317" s="61"/>
      <c r="Y317" s="1164" t="s">
        <v>102</v>
      </c>
      <c r="AA317" s="497" t="s">
        <v>300</v>
      </c>
      <c r="AE317" s="497" t="s">
        <v>1523</v>
      </c>
      <c r="AF317" s="762" t="s">
        <v>117</v>
      </c>
      <c r="AG317" s="479" t="s">
        <v>1918</v>
      </c>
      <c r="AH317" s="750" t="s">
        <v>119</v>
      </c>
      <c r="AI317" s="750" t="s">
        <v>309</v>
      </c>
      <c r="AJ317" s="754" t="s">
        <v>2124</v>
      </c>
      <c r="AK317" s="1175">
        <v>45595</v>
      </c>
      <c r="AL317" s="767" t="s">
        <v>1784</v>
      </c>
      <c r="AM317" s="497" t="s">
        <v>2125</v>
      </c>
      <c r="AN317" s="752" t="s">
        <v>98</v>
      </c>
      <c r="AO317" s="753" t="s">
        <v>122</v>
      </c>
      <c r="AP317" s="848" t="s">
        <v>1438</v>
      </c>
      <c r="AQ317" s="849" t="s">
        <v>515</v>
      </c>
      <c r="AR317" s="238" t="s">
        <v>515</v>
      </c>
      <c r="AS317" s="238" t="s">
        <v>170</v>
      </c>
      <c r="AT317" s="68" t="s">
        <v>102</v>
      </c>
      <c r="AU317" s="502" t="s">
        <v>171</v>
      </c>
      <c r="AV317" s="995" t="s">
        <v>1364</v>
      </c>
      <c r="AW317" s="68" t="s">
        <v>2023</v>
      </c>
      <c r="AX317" s="1003" t="s">
        <v>1364</v>
      </c>
      <c r="AY317" s="674" t="s">
        <v>1364</v>
      </c>
      <c r="AZ317" s="1369" t="s">
        <v>2835</v>
      </c>
      <c r="BA317" s="68" t="s">
        <v>102</v>
      </c>
      <c r="BB317" s="68" t="s">
        <v>102</v>
      </c>
      <c r="BC317" s="68"/>
      <c r="BD317" s="47" t="s">
        <v>2126</v>
      </c>
      <c r="BE317" s="710">
        <v>2</v>
      </c>
      <c r="BF317" s="367">
        <v>2</v>
      </c>
      <c r="BG317" s="367">
        <f>BE317-BF317</f>
        <v>0</v>
      </c>
      <c r="BH317" s="341">
        <v>6</v>
      </c>
      <c r="BI317" s="341">
        <v>6</v>
      </c>
      <c r="BJ317" s="367">
        <v>0</v>
      </c>
      <c r="BK317" s="367">
        <v>0</v>
      </c>
      <c r="BL317" s="372">
        <f>BE317+BH317+BJ317</f>
        <v>8</v>
      </c>
      <c r="BM317" s="372">
        <f t="shared" si="170"/>
        <v>8</v>
      </c>
      <c r="BN317" s="242">
        <f>14-BM317</f>
        <v>6</v>
      </c>
      <c r="BO317" s="490" t="s">
        <v>97</v>
      </c>
      <c r="BP317" s="482" t="s">
        <v>102</v>
      </c>
      <c r="BQ317" s="482" t="s">
        <v>97</v>
      </c>
      <c r="BR317" s="482" t="s">
        <v>102</v>
      </c>
      <c r="BS317" s="482" t="s">
        <v>97</v>
      </c>
      <c r="BT317" s="482" t="s">
        <v>102</v>
      </c>
      <c r="BU317" s="482" t="s">
        <v>97</v>
      </c>
      <c r="BV317" s="482" t="s">
        <v>102</v>
      </c>
      <c r="BW317" s="482" t="s">
        <v>97</v>
      </c>
      <c r="BX317" s="482" t="s">
        <v>102</v>
      </c>
      <c r="BY317" s="482" t="s">
        <v>97</v>
      </c>
      <c r="BZ317" s="482" t="s">
        <v>102</v>
      </c>
      <c r="CA317" s="493" t="s">
        <v>97</v>
      </c>
      <c r="CB317" s="493" t="s">
        <v>102</v>
      </c>
      <c r="CC317" s="493" t="s">
        <v>97</v>
      </c>
      <c r="CD317" s="493" t="s">
        <v>102</v>
      </c>
      <c r="CE317" s="493" t="s">
        <v>97</v>
      </c>
      <c r="CF317" s="493" t="s">
        <v>102</v>
      </c>
      <c r="CG317" s="493" t="s">
        <v>97</v>
      </c>
      <c r="CH317" s="493" t="s">
        <v>102</v>
      </c>
      <c r="CI317" s="493" t="s">
        <v>97</v>
      </c>
      <c r="CJ317" s="493" t="s">
        <v>102</v>
      </c>
      <c r="CK317" s="493" t="s">
        <v>97</v>
      </c>
      <c r="CL317" s="493" t="s">
        <v>102</v>
      </c>
      <c r="CM317" s="493" t="s">
        <v>97</v>
      </c>
      <c r="CN317" s="493" t="s">
        <v>102</v>
      </c>
      <c r="CO317" s="493" t="s">
        <v>97</v>
      </c>
      <c r="CP317" s="493" t="s">
        <v>102</v>
      </c>
      <c r="CQ317" s="325" t="s">
        <v>97</v>
      </c>
      <c r="CR317" s="325" t="s">
        <v>102</v>
      </c>
      <c r="CS317" s="325" t="s">
        <v>97</v>
      </c>
      <c r="CT317" s="325" t="s">
        <v>102</v>
      </c>
      <c r="CU317" s="325" t="s">
        <v>97</v>
      </c>
      <c r="CV317" s="325" t="s">
        <v>102</v>
      </c>
      <c r="CW317" s="325" t="s">
        <v>97</v>
      </c>
      <c r="CX317" s="325" t="s">
        <v>102</v>
      </c>
      <c r="CY317" s="325" t="s">
        <v>97</v>
      </c>
      <c r="CZ317" s="325" t="s">
        <v>102</v>
      </c>
      <c r="DA317" s="325" t="s">
        <v>97</v>
      </c>
      <c r="DB317" s="325" t="s">
        <v>102</v>
      </c>
      <c r="DC317" s="325" t="s">
        <v>97</v>
      </c>
      <c r="DD317" s="325" t="s">
        <v>102</v>
      </c>
      <c r="DE317" s="325" t="s">
        <v>97</v>
      </c>
      <c r="DF317" s="325" t="s">
        <v>102</v>
      </c>
      <c r="DG317" s="325" t="s">
        <v>97</v>
      </c>
      <c r="DH317" s="325" t="s">
        <v>102</v>
      </c>
      <c r="DI317" s="325" t="s">
        <v>97</v>
      </c>
      <c r="DJ317" s="325" t="s">
        <v>102</v>
      </c>
      <c r="DK317" s="325" t="s">
        <v>97</v>
      </c>
      <c r="DL317" s="325" t="s">
        <v>102</v>
      </c>
      <c r="DM317" s="325" t="s">
        <v>97</v>
      </c>
      <c r="DN317" s="325" t="s">
        <v>102</v>
      </c>
      <c r="DO317" s="325" t="s">
        <v>97</v>
      </c>
      <c r="DP317" s="325" t="s">
        <v>102</v>
      </c>
      <c r="DQ317" s="325" t="s">
        <v>97</v>
      </c>
      <c r="DR317" s="325" t="s">
        <v>102</v>
      </c>
      <c r="DS317" s="325" t="s">
        <v>97</v>
      </c>
      <c r="DT317" s="325" t="s">
        <v>102</v>
      </c>
      <c r="DU317" s="325" t="s">
        <v>97</v>
      </c>
      <c r="DV317" s="325" t="s">
        <v>102</v>
      </c>
      <c r="DW317" s="325" t="s">
        <v>97</v>
      </c>
      <c r="DX317" s="325" t="s">
        <v>102</v>
      </c>
      <c r="DY317" s="69" t="s">
        <v>97</v>
      </c>
      <c r="DZ317" s="69" t="s">
        <v>102</v>
      </c>
      <c r="EA317" s="69" t="s">
        <v>97</v>
      </c>
      <c r="EB317" s="69" t="s">
        <v>102</v>
      </c>
      <c r="EC317" s="69" t="s">
        <v>97</v>
      </c>
      <c r="ED317" s="69" t="s">
        <v>102</v>
      </c>
      <c r="EE317" s="325" t="s">
        <v>97</v>
      </c>
      <c r="EF317" s="325" t="s">
        <v>102</v>
      </c>
      <c r="EG317" s="325" t="s">
        <v>97</v>
      </c>
      <c r="EH317" s="325" t="s">
        <v>102</v>
      </c>
      <c r="EI317" s="69" t="s">
        <v>97</v>
      </c>
      <c r="EJ317" s="69" t="s">
        <v>102</v>
      </c>
      <c r="EK317" s="69" t="s">
        <v>97</v>
      </c>
      <c r="EL317" s="69" t="s">
        <v>102</v>
      </c>
      <c r="EM317" s="325" t="s">
        <v>97</v>
      </c>
      <c r="EN317" s="325" t="s">
        <v>102</v>
      </c>
      <c r="EO317" s="325" t="s">
        <v>97</v>
      </c>
      <c r="EP317" s="325" t="s">
        <v>102</v>
      </c>
      <c r="EQ317" s="69" t="s">
        <v>97</v>
      </c>
      <c r="ER317" s="69" t="s">
        <v>102</v>
      </c>
      <c r="ES317" s="69" t="s">
        <v>97</v>
      </c>
      <c r="ET317" s="69" t="s">
        <v>102</v>
      </c>
      <c r="EU317" s="69" t="s">
        <v>97</v>
      </c>
      <c r="EV317" s="69" t="s">
        <v>102</v>
      </c>
      <c r="EW317" s="69"/>
      <c r="EX317" s="494"/>
      <c r="EY317" s="69"/>
      <c r="EZ317" s="69"/>
      <c r="FA317" s="69"/>
      <c r="FB317" s="69"/>
      <c r="FC317" s="69" t="s">
        <v>110</v>
      </c>
      <c r="FD317" s="69" t="s">
        <v>287</v>
      </c>
      <c r="FE317" s="69" t="s">
        <v>97</v>
      </c>
      <c r="FF317" s="69" t="s">
        <v>102</v>
      </c>
      <c r="FG317" s="69" t="s">
        <v>110</v>
      </c>
      <c r="FH317" s="69" t="s">
        <v>287</v>
      </c>
      <c r="FK317" s="495"/>
      <c r="FL317" s="495"/>
      <c r="FM317" s="495"/>
      <c r="FN317" s="495"/>
      <c r="FO317" s="496"/>
      <c r="FP317" s="495"/>
      <c r="FR317" s="500"/>
      <c r="FS317" s="500"/>
      <c r="FT317" s="500"/>
      <c r="FU317" s="500"/>
      <c r="FV317" s="500"/>
      <c r="FW317" s="500"/>
      <c r="FX317" s="500"/>
      <c r="FY317" s="500"/>
      <c r="FZ317" s="501"/>
      <c r="GA317" s="501"/>
      <c r="GB317" s="501"/>
      <c r="GC317" s="726"/>
      <c r="GD317" s="243" t="s">
        <v>181</v>
      </c>
      <c r="GE317" s="48" t="s">
        <v>110</v>
      </c>
      <c r="GF317" s="47" t="s">
        <v>110</v>
      </c>
      <c r="GG317" s="47" t="s">
        <v>110</v>
      </c>
      <c r="GH317" s="47" t="s">
        <v>110</v>
      </c>
      <c r="GI317" s="47" t="s">
        <v>287</v>
      </c>
      <c r="GJ317" s="47"/>
      <c r="GK317" s="47"/>
      <c r="GL317" s="47"/>
      <c r="GM317" s="47"/>
      <c r="GN317" s="47"/>
      <c r="GO317" s="47"/>
      <c r="GP317" s="47" t="s">
        <v>181</v>
      </c>
      <c r="GQ317" s="959" t="s">
        <v>97</v>
      </c>
      <c r="GR317" s="47" t="s">
        <v>143</v>
      </c>
      <c r="GS317" s="47" t="s">
        <v>110</v>
      </c>
      <c r="GT317" s="47" t="s">
        <v>1411</v>
      </c>
      <c r="GU317" s="47"/>
      <c r="GV317" s="47"/>
      <c r="GW317" s="242"/>
      <c r="GX317" s="47"/>
      <c r="GY317" s="47"/>
      <c r="GZ317" s="242"/>
      <c r="HA317" s="47"/>
      <c r="HB317" s="47"/>
      <c r="HC317" s="346"/>
      <c r="HD317" s="243" t="s">
        <v>181</v>
      </c>
      <c r="HE317" s="47"/>
      <c r="HF317" s="47" t="s">
        <v>287</v>
      </c>
      <c r="HG317" s="47"/>
      <c r="HH317" s="47"/>
      <c r="HI317" s="242"/>
      <c r="HJ317" s="47"/>
      <c r="HK317" s="47"/>
      <c r="HL317" s="242"/>
      <c r="HM317" s="47"/>
      <c r="HN317" s="47"/>
      <c r="HO317" s="346"/>
      <c r="HP317" s="497" t="s">
        <v>181</v>
      </c>
      <c r="HV317" s="497" t="s">
        <v>181</v>
      </c>
      <c r="IN317" s="61"/>
      <c r="IO317" s="61"/>
      <c r="IP317" s="61"/>
      <c r="IQ317" s="61"/>
      <c r="IR317" s="61"/>
      <c r="IS317" s="61"/>
      <c r="IT317" s="61"/>
      <c r="IU317" s="61"/>
      <c r="IV317" s="61"/>
      <c r="IW317" s="61"/>
      <c r="IX317" s="61"/>
      <c r="IY317" s="61"/>
      <c r="IZ317" s="61"/>
      <c r="JA317" s="61"/>
      <c r="JB317" s="61"/>
      <c r="JC317" s="61"/>
      <c r="JD317" s="61"/>
      <c r="JE317" s="61"/>
      <c r="JF317" s="61"/>
      <c r="JG317" s="61"/>
      <c r="JH317" s="61"/>
      <c r="JI317" s="61"/>
      <c r="JJ317" s="61"/>
      <c r="JK317" s="61"/>
      <c r="JL317" s="61"/>
      <c r="JM317" s="61"/>
      <c r="JN317" s="61"/>
      <c r="JO317" s="61"/>
      <c r="JP317" s="61"/>
      <c r="JQ317" s="61"/>
      <c r="JR317" s="61"/>
      <c r="JS317" s="61"/>
      <c r="JT317" s="61"/>
      <c r="JU317" s="61"/>
      <c r="JV317" s="61"/>
      <c r="JW317" s="61"/>
      <c r="JX317" s="61"/>
      <c r="JY317" s="61"/>
      <c r="JZ317" s="61"/>
      <c r="KA317" s="61"/>
      <c r="KB317" s="61"/>
      <c r="KC317" s="61"/>
      <c r="KD317" s="61"/>
      <c r="KE317" s="61"/>
      <c r="KF317" s="61"/>
      <c r="KG317" s="61"/>
      <c r="KH317" s="61"/>
      <c r="KI317" s="61"/>
      <c r="KJ317" s="61"/>
      <c r="KK317" s="61"/>
      <c r="KL317" s="61"/>
      <c r="KM317" s="61"/>
      <c r="KN317" s="61"/>
      <c r="KO317" s="61"/>
      <c r="KP317" s="61"/>
      <c r="KQ317" s="61"/>
      <c r="KR317" s="61"/>
      <c r="KS317" s="61"/>
      <c r="KT317" s="61"/>
      <c r="KU317" s="61"/>
      <c r="KV317" s="61"/>
      <c r="KW317" s="61"/>
      <c r="KX317" s="61"/>
      <c r="KY317" s="61"/>
      <c r="KZ317" s="61"/>
      <c r="LA317" s="61"/>
      <c r="LB317" s="61"/>
      <c r="LC317" s="61"/>
      <c r="LD317" s="61"/>
      <c r="LE317" s="61"/>
      <c r="LF317" s="61"/>
      <c r="LG317" s="61"/>
      <c r="LH317" s="61"/>
      <c r="LI317" s="61"/>
      <c r="LJ317" s="61"/>
      <c r="LK317" s="61"/>
      <c r="LL317" s="61"/>
      <c r="LM317" s="61"/>
      <c r="LN317" s="61"/>
      <c r="LO317" s="61"/>
      <c r="LP317" s="61"/>
      <c r="LQ317" s="61"/>
      <c r="LR317" s="61"/>
      <c r="LS317" s="61"/>
      <c r="LT317" s="61"/>
      <c r="LU317" s="61"/>
    </row>
    <row r="318" spans="1:333" s="61" customFormat="1" ht="14.45" customHeight="1" thickBot="1" x14ac:dyDescent="0.3">
      <c r="A318" s="68">
        <f t="shared" si="171"/>
        <v>317</v>
      </c>
      <c r="B318" s="68" t="s">
        <v>2121</v>
      </c>
      <c r="C318" s="47" t="s">
        <v>2122</v>
      </c>
      <c r="D318" s="412" t="s">
        <v>4026</v>
      </c>
      <c r="E318" s="1364" t="s">
        <v>4451</v>
      </c>
      <c r="F318" s="750">
        <v>447538395141</v>
      </c>
      <c r="G318" s="1144" t="s">
        <v>96</v>
      </c>
      <c r="H318" s="1152">
        <v>36336</v>
      </c>
      <c r="I318" s="754">
        <v>25</v>
      </c>
      <c r="J318" s="751"/>
      <c r="K318" s="762" t="s">
        <v>563</v>
      </c>
      <c r="L318" s="750"/>
      <c r="M318" s="752" t="s">
        <v>2129</v>
      </c>
      <c r="N318" s="752"/>
      <c r="O318" s="750"/>
      <c r="P318" s="754"/>
      <c r="Q318" s="750" t="s">
        <v>2130</v>
      </c>
      <c r="R318" s="752"/>
      <c r="S318" s="751">
        <v>2020</v>
      </c>
      <c r="T318" s="762"/>
      <c r="U318" s="750" t="s">
        <v>2131</v>
      </c>
      <c r="V318" s="750"/>
      <c r="W318" s="497" t="s">
        <v>101</v>
      </c>
      <c r="Y318" s="497" t="s">
        <v>2132</v>
      </c>
      <c r="Z318" s="497"/>
      <c r="AA318" s="497" t="s">
        <v>191</v>
      </c>
      <c r="AB318" s="497"/>
      <c r="AC318" s="497"/>
      <c r="AD318" s="497"/>
      <c r="AE318" s="497" t="s">
        <v>2133</v>
      </c>
      <c r="AF318" s="762" t="s">
        <v>192</v>
      </c>
      <c r="AG318" s="479" t="s">
        <v>193</v>
      </c>
      <c r="AH318" s="750" t="s">
        <v>119</v>
      </c>
      <c r="AI318" s="750" t="s">
        <v>2134</v>
      </c>
      <c r="AJ318" s="754" t="s">
        <v>2135</v>
      </c>
      <c r="AK318" s="1175">
        <v>45546</v>
      </c>
      <c r="AL318" s="767" t="s">
        <v>1769</v>
      </c>
      <c r="AM318" s="497" t="s">
        <v>2136</v>
      </c>
      <c r="AN318" s="752" t="s">
        <v>154</v>
      </c>
      <c r="AO318" s="753" t="s">
        <v>122</v>
      </c>
      <c r="AP318" s="238" t="s">
        <v>700</v>
      </c>
      <c r="AQ318" s="765" t="s">
        <v>515</v>
      </c>
      <c r="AR318" s="844" t="s">
        <v>515</v>
      </c>
      <c r="AS318" s="238" t="s">
        <v>170</v>
      </c>
      <c r="AT318" s="68" t="s">
        <v>102</v>
      </c>
      <c r="AU318" s="502" t="s">
        <v>106</v>
      </c>
      <c r="AV318" s="995" t="s">
        <v>1364</v>
      </c>
      <c r="AW318" s="68" t="s">
        <v>2023</v>
      </c>
      <c r="AX318" s="1003" t="s">
        <v>1364</v>
      </c>
      <c r="AY318" s="674" t="s">
        <v>1364</v>
      </c>
      <c r="AZ318" s="68" t="s">
        <v>177</v>
      </c>
      <c r="BA318" s="68" t="s">
        <v>178</v>
      </c>
      <c r="BB318" s="68" t="s">
        <v>179</v>
      </c>
      <c r="BC318" s="68"/>
      <c r="BD318" s="47" t="s">
        <v>2137</v>
      </c>
      <c r="BE318" s="776">
        <v>1</v>
      </c>
      <c r="BF318" s="341">
        <v>0</v>
      </c>
      <c r="BG318" s="341">
        <f t="shared" ref="BG318" si="176">BE318-BF318</f>
        <v>1</v>
      </c>
      <c r="BH318" s="341">
        <v>0</v>
      </c>
      <c r="BI318" s="341">
        <v>0</v>
      </c>
      <c r="BJ318" s="341">
        <v>0</v>
      </c>
      <c r="BK318" s="341">
        <v>0</v>
      </c>
      <c r="BL318" s="346">
        <f t="shared" ref="BL318" si="177">BE318+BH318+BJ318</f>
        <v>1</v>
      </c>
      <c r="BM318" s="372">
        <f t="shared" si="170"/>
        <v>0</v>
      </c>
      <c r="BN318" s="242">
        <f>13-BM318</f>
        <v>13</v>
      </c>
      <c r="BO318" s="490" t="s">
        <v>97</v>
      </c>
      <c r="BP318" s="482" t="s">
        <v>102</v>
      </c>
      <c r="BQ318" s="482" t="s">
        <v>97</v>
      </c>
      <c r="BR318" s="482" t="s">
        <v>102</v>
      </c>
      <c r="BS318" s="482" t="s">
        <v>97</v>
      </c>
      <c r="BT318" s="482" t="s">
        <v>102</v>
      </c>
      <c r="BU318" s="482" t="s">
        <v>97</v>
      </c>
      <c r="BV318" s="482" t="s">
        <v>102</v>
      </c>
      <c r="BW318" s="482" t="s">
        <v>97</v>
      </c>
      <c r="BX318" s="482" t="s">
        <v>102</v>
      </c>
      <c r="BY318" s="482" t="s">
        <v>97</v>
      </c>
      <c r="BZ318" s="482" t="s">
        <v>102</v>
      </c>
      <c r="CA318" s="493" t="s">
        <v>97</v>
      </c>
      <c r="CB318" s="493" t="s">
        <v>102</v>
      </c>
      <c r="CC318" s="493" t="s">
        <v>97</v>
      </c>
      <c r="CD318" s="493" t="s">
        <v>102</v>
      </c>
      <c r="CE318" s="493" t="s">
        <v>97</v>
      </c>
      <c r="CF318" s="493" t="s">
        <v>102</v>
      </c>
      <c r="CG318" s="493" t="s">
        <v>97</v>
      </c>
      <c r="CH318" s="493" t="s">
        <v>102</v>
      </c>
      <c r="CI318" s="493" t="s">
        <v>97</v>
      </c>
      <c r="CJ318" s="493" t="s">
        <v>102</v>
      </c>
      <c r="CK318" s="493" t="s">
        <v>97</v>
      </c>
      <c r="CL318" s="493" t="s">
        <v>102</v>
      </c>
      <c r="CM318" s="493" t="s">
        <v>97</v>
      </c>
      <c r="CN318" s="493" t="s">
        <v>102</v>
      </c>
      <c r="CO318" s="493" t="s">
        <v>97</v>
      </c>
      <c r="CP318" s="493" t="s">
        <v>102</v>
      </c>
      <c r="CQ318" s="325" t="s">
        <v>97</v>
      </c>
      <c r="CR318" s="325" t="s">
        <v>102</v>
      </c>
      <c r="CS318" s="325" t="s">
        <v>97</v>
      </c>
      <c r="CT318" s="325" t="s">
        <v>102</v>
      </c>
      <c r="CU318" s="325" t="s">
        <v>97</v>
      </c>
      <c r="CV318" s="325" t="s">
        <v>102</v>
      </c>
      <c r="CW318" s="325" t="s">
        <v>97</v>
      </c>
      <c r="CX318" s="325" t="s">
        <v>102</v>
      </c>
      <c r="CY318" s="325" t="s">
        <v>97</v>
      </c>
      <c r="CZ318" s="325" t="s">
        <v>102</v>
      </c>
      <c r="DA318" s="325" t="s">
        <v>97</v>
      </c>
      <c r="DB318" s="325" t="s">
        <v>102</v>
      </c>
      <c r="DC318" s="325" t="s">
        <v>97</v>
      </c>
      <c r="DD318" s="325" t="s">
        <v>102</v>
      </c>
      <c r="DE318" s="325" t="s">
        <v>97</v>
      </c>
      <c r="DF318" s="325" t="s">
        <v>102</v>
      </c>
      <c r="DG318" s="325" t="s">
        <v>97</v>
      </c>
      <c r="DH318" s="325" t="s">
        <v>102</v>
      </c>
      <c r="DI318" s="325" t="s">
        <v>97</v>
      </c>
      <c r="DJ318" s="325" t="s">
        <v>102</v>
      </c>
      <c r="DK318" s="325" t="s">
        <v>97</v>
      </c>
      <c r="DL318" s="325" t="s">
        <v>102</v>
      </c>
      <c r="DM318" s="325" t="s">
        <v>97</v>
      </c>
      <c r="DN318" s="325" t="s">
        <v>102</v>
      </c>
      <c r="DO318" s="325" t="s">
        <v>97</v>
      </c>
      <c r="DP318" s="325" t="s">
        <v>102</v>
      </c>
      <c r="DQ318" s="325" t="s">
        <v>97</v>
      </c>
      <c r="DR318" s="325" t="s">
        <v>102</v>
      </c>
      <c r="DS318" s="325" t="s">
        <v>97</v>
      </c>
      <c r="DT318" s="325" t="s">
        <v>102</v>
      </c>
      <c r="DU318" s="325" t="s">
        <v>97</v>
      </c>
      <c r="DV318" s="325" t="s">
        <v>102</v>
      </c>
      <c r="DW318" s="325" t="s">
        <v>97</v>
      </c>
      <c r="DX318" s="325" t="s">
        <v>102</v>
      </c>
      <c r="DY318" s="69" t="s">
        <v>97</v>
      </c>
      <c r="DZ318" s="69" t="s">
        <v>102</v>
      </c>
      <c r="EA318" s="69" t="s">
        <v>97</v>
      </c>
      <c r="EB318" s="69" t="s">
        <v>102</v>
      </c>
      <c r="EC318" s="69" t="s">
        <v>97</v>
      </c>
      <c r="ED318" s="69" t="s">
        <v>102</v>
      </c>
      <c r="EE318" s="325" t="s">
        <v>97</v>
      </c>
      <c r="EF318" s="325" t="s">
        <v>102</v>
      </c>
      <c r="EG318" s="325" t="s">
        <v>97</v>
      </c>
      <c r="EH318" s="325" t="s">
        <v>102</v>
      </c>
      <c r="EI318" s="69" t="s">
        <v>97</v>
      </c>
      <c r="EJ318" s="69" t="s">
        <v>102</v>
      </c>
      <c r="EK318" s="69" t="s">
        <v>97</v>
      </c>
      <c r="EL318" s="69" t="s">
        <v>102</v>
      </c>
      <c r="EM318" s="325" t="s">
        <v>97</v>
      </c>
      <c r="EN318" s="325" t="s">
        <v>102</v>
      </c>
      <c r="EO318" s="325" t="s">
        <v>97</v>
      </c>
      <c r="EP318" s="325" t="s">
        <v>102</v>
      </c>
      <c r="EQ318" s="69" t="s">
        <v>97</v>
      </c>
      <c r="ER318" s="69" t="s">
        <v>102</v>
      </c>
      <c r="ES318" s="69" t="s">
        <v>97</v>
      </c>
      <c r="ET318" s="69" t="s">
        <v>102</v>
      </c>
      <c r="EU318" s="69" t="s">
        <v>97</v>
      </c>
      <c r="EV318" s="69" t="s">
        <v>102</v>
      </c>
      <c r="EW318" s="69"/>
      <c r="EX318" s="494"/>
      <c r="EY318" s="69"/>
      <c r="EZ318" s="69"/>
      <c r="FA318" s="69"/>
      <c r="FB318" s="69"/>
      <c r="FC318" s="47" t="s">
        <v>97</v>
      </c>
      <c r="FD318" s="47" t="s">
        <v>102</v>
      </c>
      <c r="FE318" s="47" t="s">
        <v>97</v>
      </c>
      <c r="FF318" s="47" t="s">
        <v>102</v>
      </c>
      <c r="FG318" s="47" t="s">
        <v>110</v>
      </c>
      <c r="FH318" s="47" t="s">
        <v>102</v>
      </c>
      <c r="FI318" s="497"/>
      <c r="FJ318" s="497"/>
      <c r="FK318" s="495"/>
      <c r="FL318" s="495"/>
      <c r="FM318" s="495"/>
      <c r="FN318" s="495"/>
      <c r="FO318" s="496"/>
      <c r="FP318" s="495"/>
      <c r="FQ318" s="497"/>
      <c r="FR318" s="500"/>
      <c r="FS318" s="500"/>
      <c r="FT318" s="500"/>
      <c r="FU318" s="500"/>
      <c r="FV318" s="500"/>
      <c r="FW318" s="500"/>
      <c r="FX318" s="500"/>
      <c r="FY318" s="500"/>
      <c r="FZ318" s="501"/>
      <c r="GA318" s="501"/>
      <c r="GB318" s="501"/>
      <c r="GC318" s="726"/>
      <c r="GD318" s="243" t="s">
        <v>97</v>
      </c>
      <c r="GE318" s="48"/>
      <c r="GF318" s="47"/>
      <c r="GG318" s="47"/>
      <c r="GH318" s="47" t="s">
        <v>110</v>
      </c>
      <c r="GI318" s="47"/>
      <c r="GJ318" s="47"/>
      <c r="GK318" s="47"/>
      <c r="GL318" s="47"/>
      <c r="GM318" s="47"/>
      <c r="GN318" s="47"/>
      <c r="GO318" s="47"/>
      <c r="GP318" s="47"/>
      <c r="GQ318" s="242"/>
      <c r="GR318" s="47"/>
      <c r="GS318" s="47"/>
      <c r="GT318" s="47"/>
      <c r="GU318" s="47"/>
      <c r="GV318" s="47"/>
      <c r="GW318" s="242"/>
      <c r="GX318" s="47"/>
      <c r="GY318" s="47"/>
      <c r="GZ318" s="242"/>
      <c r="HA318" s="47"/>
      <c r="HB318" s="47"/>
      <c r="HC318" s="346"/>
      <c r="HD318" s="243"/>
      <c r="HE318" s="47"/>
      <c r="HF318" s="47"/>
      <c r="HG318" s="47"/>
      <c r="HH318" s="47"/>
      <c r="HI318" s="242"/>
      <c r="HJ318" s="47"/>
      <c r="HK318" s="47"/>
      <c r="HL318" s="242"/>
      <c r="HM318" s="47"/>
      <c r="HN318" s="47"/>
      <c r="HO318" s="346"/>
      <c r="HP318" s="497"/>
      <c r="HQ318" s="497"/>
      <c r="HR318" s="497"/>
      <c r="HS318" s="497"/>
      <c r="HT318" s="497"/>
      <c r="HU318" s="497"/>
      <c r="HV318" s="497"/>
      <c r="HW318" s="497"/>
      <c r="HX318" s="497"/>
      <c r="HY318" s="497"/>
      <c r="HZ318" s="497"/>
      <c r="IA318" s="497"/>
      <c r="IB318" s="497"/>
      <c r="IC318" s="497"/>
      <c r="ID318" s="497"/>
      <c r="IE318" s="497"/>
      <c r="IF318" s="497"/>
      <c r="IG318" s="497"/>
      <c r="IH318" s="497"/>
      <c r="II318" s="497"/>
      <c r="IJ318" s="497"/>
      <c r="IK318" s="497"/>
      <c r="IL318" s="497"/>
      <c r="IM318" s="497"/>
    </row>
    <row r="319" spans="1:333" s="61" customFormat="1" ht="12.75" customHeight="1" thickBot="1" x14ac:dyDescent="0.3">
      <c r="A319" s="68">
        <f t="shared" si="171"/>
        <v>318</v>
      </c>
      <c r="B319" s="68" t="s">
        <v>2127</v>
      </c>
      <c r="C319" s="47" t="s">
        <v>2128</v>
      </c>
      <c r="D319" s="412" t="s">
        <v>4027</v>
      </c>
      <c r="E319" s="1364" t="s">
        <v>4452</v>
      </c>
      <c r="F319" s="750">
        <v>96170708072</v>
      </c>
      <c r="G319" s="1146" t="s">
        <v>96</v>
      </c>
      <c r="H319" s="1152">
        <v>30834</v>
      </c>
      <c r="I319" s="758">
        <v>40</v>
      </c>
      <c r="J319" s="751"/>
      <c r="K319" s="920" t="s">
        <v>489</v>
      </c>
      <c r="L319" s="755"/>
      <c r="M319" s="756" t="s">
        <v>1561</v>
      </c>
      <c r="N319" s="756"/>
      <c r="O319" s="750"/>
      <c r="P319" s="758"/>
      <c r="Q319" s="755" t="s">
        <v>2140</v>
      </c>
      <c r="R319" s="752"/>
      <c r="S319" s="751">
        <v>2012</v>
      </c>
      <c r="T319" s="920"/>
      <c r="U319" s="755" t="s">
        <v>1571</v>
      </c>
      <c r="V319" s="755"/>
      <c r="W319" s="707" t="s">
        <v>101</v>
      </c>
      <c r="Y319" s="1164" t="s">
        <v>102</v>
      </c>
      <c r="Z319" s="497"/>
      <c r="AA319" s="497" t="s">
        <v>150</v>
      </c>
      <c r="AB319" s="497"/>
      <c r="AC319" s="497"/>
      <c r="AD319" s="497"/>
      <c r="AE319" s="497" t="s">
        <v>2141</v>
      </c>
      <c r="AF319" s="762" t="s">
        <v>117</v>
      </c>
      <c r="AG319" s="479" t="s">
        <v>151</v>
      </c>
      <c r="AH319" s="755" t="s">
        <v>119</v>
      </c>
      <c r="AI319" s="755" t="s">
        <v>2142</v>
      </c>
      <c r="AJ319" s="758" t="s">
        <v>2143</v>
      </c>
      <c r="AK319" s="1175">
        <v>45572</v>
      </c>
      <c r="AL319" s="1171" t="s">
        <v>1731</v>
      </c>
      <c r="AM319" s="707" t="s">
        <v>2144</v>
      </c>
      <c r="AN319" s="756" t="s">
        <v>473</v>
      </c>
      <c r="AO319" s="492" t="s">
        <v>504</v>
      </c>
      <c r="AP319" s="238" t="s">
        <v>532</v>
      </c>
      <c r="AQ319" s="765" t="s">
        <v>515</v>
      </c>
      <c r="AR319" s="844" t="s">
        <v>515</v>
      </c>
      <c r="AS319" s="238" t="s">
        <v>2145</v>
      </c>
      <c r="AT319" s="68" t="s">
        <v>102</v>
      </c>
      <c r="AU319" s="708" t="s">
        <v>1408</v>
      </c>
      <c r="AV319" s="995" t="s">
        <v>1364</v>
      </c>
      <c r="AW319" s="68" t="s">
        <v>2023</v>
      </c>
      <c r="AX319" s="1005" t="s">
        <v>1364</v>
      </c>
      <c r="AY319" s="675" t="s">
        <v>1364</v>
      </c>
      <c r="AZ319" s="68" t="s">
        <v>177</v>
      </c>
      <c r="BA319" s="68" t="s">
        <v>1409</v>
      </c>
      <c r="BB319" s="68" t="s">
        <v>179</v>
      </c>
      <c r="BC319" s="68"/>
      <c r="BD319" s="47" t="s">
        <v>2146</v>
      </c>
      <c r="BE319" s="710">
        <v>1</v>
      </c>
      <c r="BF319" s="367">
        <v>1</v>
      </c>
      <c r="BG319" s="341">
        <f t="shared" ref="BG319" si="178">BE319-BF319</f>
        <v>0</v>
      </c>
      <c r="BH319" s="341">
        <v>6</v>
      </c>
      <c r="BI319" s="341">
        <v>6</v>
      </c>
      <c r="BJ319" s="341">
        <v>0</v>
      </c>
      <c r="BK319" s="341">
        <v>0</v>
      </c>
      <c r="BL319" s="346">
        <f t="shared" ref="BL319" si="179">BE319+BH319+BJ319</f>
        <v>7</v>
      </c>
      <c r="BM319" s="372">
        <f t="shared" si="170"/>
        <v>7</v>
      </c>
      <c r="BN319" s="242">
        <f>13-BM319</f>
        <v>6</v>
      </c>
      <c r="BO319" s="490" t="s">
        <v>97</v>
      </c>
      <c r="BP319" s="482" t="s">
        <v>102</v>
      </c>
      <c r="BQ319" s="482" t="s">
        <v>97</v>
      </c>
      <c r="BR319" s="482" t="s">
        <v>102</v>
      </c>
      <c r="BS319" s="482" t="s">
        <v>97</v>
      </c>
      <c r="BT319" s="482" t="s">
        <v>102</v>
      </c>
      <c r="BU319" s="482" t="s">
        <v>97</v>
      </c>
      <c r="BV319" s="482" t="s">
        <v>102</v>
      </c>
      <c r="BW319" s="482" t="s">
        <v>97</v>
      </c>
      <c r="BX319" s="482" t="s">
        <v>102</v>
      </c>
      <c r="BY319" s="482" t="s">
        <v>97</v>
      </c>
      <c r="BZ319" s="482" t="s">
        <v>102</v>
      </c>
      <c r="CA319" s="493" t="s">
        <v>97</v>
      </c>
      <c r="CB319" s="493" t="s">
        <v>102</v>
      </c>
      <c r="CC319" s="493" t="s">
        <v>97</v>
      </c>
      <c r="CD319" s="493" t="s">
        <v>102</v>
      </c>
      <c r="CE319" s="493" t="s">
        <v>97</v>
      </c>
      <c r="CF319" s="493" t="s">
        <v>102</v>
      </c>
      <c r="CG319" s="493" t="s">
        <v>97</v>
      </c>
      <c r="CH319" s="493" t="s">
        <v>102</v>
      </c>
      <c r="CI319" s="493" t="s">
        <v>97</v>
      </c>
      <c r="CJ319" s="493" t="s">
        <v>102</v>
      </c>
      <c r="CK319" s="493" t="s">
        <v>97</v>
      </c>
      <c r="CL319" s="493" t="s">
        <v>102</v>
      </c>
      <c r="CM319" s="493" t="s">
        <v>97</v>
      </c>
      <c r="CN319" s="493" t="s">
        <v>102</v>
      </c>
      <c r="CO319" s="493" t="s">
        <v>97</v>
      </c>
      <c r="CP319" s="493" t="s">
        <v>102</v>
      </c>
      <c r="CQ319" s="325" t="s">
        <v>97</v>
      </c>
      <c r="CR319" s="325" t="s">
        <v>102</v>
      </c>
      <c r="CS319" s="325" t="s">
        <v>97</v>
      </c>
      <c r="CT319" s="325" t="s">
        <v>102</v>
      </c>
      <c r="CU319" s="325" t="s">
        <v>97</v>
      </c>
      <c r="CV319" s="325" t="s">
        <v>102</v>
      </c>
      <c r="CW319" s="325" t="s">
        <v>97</v>
      </c>
      <c r="CX319" s="325" t="s">
        <v>102</v>
      </c>
      <c r="CY319" s="325" t="s">
        <v>97</v>
      </c>
      <c r="CZ319" s="325" t="s">
        <v>102</v>
      </c>
      <c r="DA319" s="325" t="s">
        <v>97</v>
      </c>
      <c r="DB319" s="325" t="s">
        <v>102</v>
      </c>
      <c r="DC319" s="325" t="s">
        <v>97</v>
      </c>
      <c r="DD319" s="325" t="s">
        <v>102</v>
      </c>
      <c r="DE319" s="325" t="s">
        <v>97</v>
      </c>
      <c r="DF319" s="325" t="s">
        <v>102</v>
      </c>
      <c r="DG319" s="325" t="s">
        <v>97</v>
      </c>
      <c r="DH319" s="325" t="s">
        <v>102</v>
      </c>
      <c r="DI319" s="325" t="s">
        <v>97</v>
      </c>
      <c r="DJ319" s="325" t="s">
        <v>102</v>
      </c>
      <c r="DK319" s="325" t="s">
        <v>97</v>
      </c>
      <c r="DL319" s="325" t="s">
        <v>102</v>
      </c>
      <c r="DM319" s="325" t="s">
        <v>97</v>
      </c>
      <c r="DN319" s="325" t="s">
        <v>102</v>
      </c>
      <c r="DO319" s="325" t="s">
        <v>97</v>
      </c>
      <c r="DP319" s="325" t="s">
        <v>102</v>
      </c>
      <c r="DQ319" s="325" t="s">
        <v>97</v>
      </c>
      <c r="DR319" s="325" t="s">
        <v>102</v>
      </c>
      <c r="DS319" s="325" t="s">
        <v>97</v>
      </c>
      <c r="DT319" s="325" t="s">
        <v>102</v>
      </c>
      <c r="DU319" s="325" t="s">
        <v>97</v>
      </c>
      <c r="DV319" s="325" t="s">
        <v>102</v>
      </c>
      <c r="DW319" s="325" t="s">
        <v>97</v>
      </c>
      <c r="DX319" s="325" t="s">
        <v>102</v>
      </c>
      <c r="DY319" s="69" t="s">
        <v>97</v>
      </c>
      <c r="DZ319" s="69" t="s">
        <v>102</v>
      </c>
      <c r="EA319" s="69" t="s">
        <v>97</v>
      </c>
      <c r="EB319" s="69" t="s">
        <v>102</v>
      </c>
      <c r="EC319" s="69" t="s">
        <v>97</v>
      </c>
      <c r="ED319" s="69" t="s">
        <v>102</v>
      </c>
      <c r="EE319" s="325" t="s">
        <v>97</v>
      </c>
      <c r="EF319" s="325" t="s">
        <v>102</v>
      </c>
      <c r="EG319" s="325" t="s">
        <v>97</v>
      </c>
      <c r="EH319" s="325" t="s">
        <v>102</v>
      </c>
      <c r="EI319" s="69" t="s">
        <v>97</v>
      </c>
      <c r="EJ319" s="69" t="s">
        <v>102</v>
      </c>
      <c r="EK319" s="69" t="s">
        <v>97</v>
      </c>
      <c r="EL319" s="69" t="s">
        <v>102</v>
      </c>
      <c r="EM319" s="325" t="s">
        <v>97</v>
      </c>
      <c r="EN319" s="325" t="s">
        <v>102</v>
      </c>
      <c r="EO319" s="325" t="s">
        <v>97</v>
      </c>
      <c r="EP319" s="325" t="s">
        <v>102</v>
      </c>
      <c r="EQ319" s="69" t="s">
        <v>97</v>
      </c>
      <c r="ER319" s="69" t="s">
        <v>102</v>
      </c>
      <c r="ES319" s="69" t="s">
        <v>97</v>
      </c>
      <c r="ET319" s="69" t="s">
        <v>102</v>
      </c>
      <c r="EU319" s="69" t="s">
        <v>97</v>
      </c>
      <c r="EV319" s="69" t="s">
        <v>102</v>
      </c>
      <c r="EW319" s="69"/>
      <c r="EX319" s="494"/>
      <c r="EY319" s="69"/>
      <c r="EZ319" s="69"/>
      <c r="FA319" s="69"/>
      <c r="FB319" s="69"/>
      <c r="FC319" s="47" t="s">
        <v>97</v>
      </c>
      <c r="FD319" s="47" t="s">
        <v>102</v>
      </c>
      <c r="FE319" s="47" t="s">
        <v>97</v>
      </c>
      <c r="FF319" s="47" t="s">
        <v>102</v>
      </c>
      <c r="FG319" s="47" t="s">
        <v>110</v>
      </c>
      <c r="FH319" s="69" t="s">
        <v>287</v>
      </c>
      <c r="FI319" s="497"/>
      <c r="FJ319" s="497"/>
      <c r="FK319" s="495"/>
      <c r="FL319" s="495"/>
      <c r="FM319" s="495"/>
      <c r="FN319" s="495"/>
      <c r="FO319" s="496"/>
      <c r="FP319" s="495"/>
      <c r="FQ319" s="497"/>
      <c r="FR319" s="500"/>
      <c r="FS319" s="500"/>
      <c r="FT319" s="500"/>
      <c r="FU319" s="500"/>
      <c r="FV319" s="500"/>
      <c r="FW319" s="500"/>
      <c r="FX319" s="500"/>
      <c r="FY319" s="500"/>
      <c r="FZ319" s="501"/>
      <c r="GA319" s="501"/>
      <c r="GB319" s="501"/>
      <c r="GC319" s="726"/>
      <c r="GD319" s="243" t="s">
        <v>181</v>
      </c>
      <c r="GE319" s="48" t="s">
        <v>110</v>
      </c>
      <c r="GF319" s="47" t="s">
        <v>110</v>
      </c>
      <c r="GG319" s="47" t="s">
        <v>110</v>
      </c>
      <c r="GH319" s="47" t="s">
        <v>110</v>
      </c>
      <c r="GI319" s="47" t="s">
        <v>287</v>
      </c>
      <c r="GJ319" s="47"/>
      <c r="GK319" s="47"/>
      <c r="GL319" s="47"/>
      <c r="GM319" s="47"/>
      <c r="GN319" s="47"/>
      <c r="GO319" s="47"/>
      <c r="GP319" s="47" t="s">
        <v>181</v>
      </c>
      <c r="GQ319" s="959" t="s">
        <v>97</v>
      </c>
      <c r="GR319" s="47" t="s">
        <v>287</v>
      </c>
      <c r="GS319" s="47" t="s">
        <v>110</v>
      </c>
      <c r="GT319" s="47" t="s">
        <v>1411</v>
      </c>
      <c r="GU319" s="47"/>
      <c r="GV319" s="47"/>
      <c r="GW319" s="242"/>
      <c r="GX319" s="47"/>
      <c r="GY319" s="47"/>
      <c r="GZ319" s="242"/>
      <c r="HA319" s="47"/>
      <c r="HB319" s="47"/>
      <c r="HC319" s="346"/>
      <c r="HD319" s="243" t="s">
        <v>181</v>
      </c>
      <c r="HE319" s="47"/>
      <c r="HF319" s="47" t="s">
        <v>287</v>
      </c>
      <c r="HG319" s="47"/>
      <c r="HH319" s="47"/>
      <c r="HI319" s="242"/>
      <c r="HJ319" s="47"/>
      <c r="HK319" s="47"/>
      <c r="HL319" s="242"/>
      <c r="HM319" s="47"/>
      <c r="HN319" s="47"/>
      <c r="HO319" s="346"/>
      <c r="HP319" s="497" t="s">
        <v>181</v>
      </c>
      <c r="HQ319" s="497"/>
      <c r="HR319" s="497"/>
      <c r="HS319" s="497"/>
      <c r="HT319" s="497"/>
      <c r="HU319" s="497"/>
      <c r="HV319" s="497"/>
      <c r="HW319" s="497"/>
      <c r="HX319" s="497"/>
      <c r="HY319" s="497"/>
      <c r="HZ319" s="497"/>
      <c r="IA319" s="497"/>
      <c r="IB319" s="497" t="s">
        <v>184</v>
      </c>
      <c r="IC319" s="497"/>
      <c r="ID319" s="497"/>
      <c r="IE319" s="497"/>
      <c r="IF319" s="497"/>
      <c r="IG319" s="497"/>
      <c r="IH319" s="497"/>
      <c r="II319" s="497"/>
      <c r="IJ319" s="497"/>
      <c r="IK319" s="497"/>
      <c r="IL319" s="497"/>
      <c r="IM319" s="497"/>
    </row>
    <row r="320" spans="1:333" s="61" customFormat="1" ht="12.75" customHeight="1" thickBot="1" x14ac:dyDescent="0.3">
      <c r="A320" s="68">
        <f t="shared" si="171"/>
        <v>319</v>
      </c>
      <c r="B320" s="68" t="s">
        <v>2138</v>
      </c>
      <c r="C320" s="47" t="s">
        <v>2139</v>
      </c>
      <c r="D320" s="412" t="s">
        <v>4028</v>
      </c>
      <c r="E320" s="1364" t="s">
        <v>4453</v>
      </c>
      <c r="F320" s="793">
        <v>97450677321</v>
      </c>
      <c r="G320" s="915" t="s">
        <v>147</v>
      </c>
      <c r="H320" s="1154">
        <v>35480</v>
      </c>
      <c r="I320" s="915">
        <v>27</v>
      </c>
      <c r="J320" s="751"/>
      <c r="K320" s="873" t="s">
        <v>563</v>
      </c>
      <c r="L320" s="1038"/>
      <c r="M320" s="751" t="s">
        <v>2149</v>
      </c>
      <c r="N320" s="1038"/>
      <c r="O320" s="750"/>
      <c r="P320" s="1038"/>
      <c r="Q320" s="751" t="s">
        <v>1755</v>
      </c>
      <c r="R320" s="756"/>
      <c r="S320" s="751">
        <v>2019</v>
      </c>
      <c r="T320" s="1038"/>
      <c r="U320" s="751" t="s">
        <v>2034</v>
      </c>
      <c r="V320" s="1038"/>
      <c r="W320" s="497" t="s">
        <v>101</v>
      </c>
      <c r="Y320" s="1164" t="s">
        <v>102</v>
      </c>
      <c r="Z320" s="497"/>
      <c r="AA320" s="497" t="s">
        <v>191</v>
      </c>
      <c r="AB320" s="497"/>
      <c r="AC320" s="497"/>
      <c r="AD320" s="497"/>
      <c r="AE320" s="497" t="s">
        <v>1523</v>
      </c>
      <c r="AF320" s="762" t="s">
        <v>192</v>
      </c>
      <c r="AG320" s="479" t="s">
        <v>193</v>
      </c>
      <c r="AH320" s="751" t="s">
        <v>119</v>
      </c>
      <c r="AI320" s="751" t="s">
        <v>2150</v>
      </c>
      <c r="AJ320" s="766" t="s">
        <v>2151</v>
      </c>
      <c r="AK320" s="1175">
        <v>45592</v>
      </c>
      <c r="AL320" s="768" t="s">
        <v>1731</v>
      </c>
      <c r="AM320" s="497" t="s">
        <v>2152</v>
      </c>
      <c r="AN320" s="751" t="s">
        <v>154</v>
      </c>
      <c r="AO320" s="759" t="s">
        <v>162</v>
      </c>
      <c r="AP320" s="238" t="s">
        <v>110</v>
      </c>
      <c r="AQ320" s="765" t="s">
        <v>482</v>
      </c>
      <c r="AR320" s="844">
        <v>125</v>
      </c>
      <c r="AS320" s="238" t="s">
        <v>97</v>
      </c>
      <c r="AT320" s="68" t="s">
        <v>102</v>
      </c>
      <c r="AU320" s="497" t="s">
        <v>171</v>
      </c>
      <c r="AV320" s="995" t="s">
        <v>1364</v>
      </c>
      <c r="AW320" s="68" t="s">
        <v>2023</v>
      </c>
      <c r="AX320" s="1003" t="s">
        <v>1364</v>
      </c>
      <c r="AY320" s="921" t="s">
        <v>1364</v>
      </c>
      <c r="AZ320" s="68" t="s">
        <v>177</v>
      </c>
      <c r="BA320" s="68" t="s">
        <v>1409</v>
      </c>
      <c r="BB320" s="68" t="s">
        <v>179</v>
      </c>
      <c r="BC320" s="68"/>
      <c r="BD320" s="47" t="s">
        <v>2153</v>
      </c>
      <c r="BE320" s="776">
        <v>1</v>
      </c>
      <c r="BF320" s="341">
        <v>1</v>
      </c>
      <c r="BG320" s="739">
        <f t="shared" ref="BG320" si="180">BE320-BF320</f>
        <v>0</v>
      </c>
      <c r="BH320" s="341">
        <v>6</v>
      </c>
      <c r="BI320" s="341">
        <v>6</v>
      </c>
      <c r="BJ320" s="341">
        <v>0</v>
      </c>
      <c r="BK320" s="341">
        <v>0</v>
      </c>
      <c r="BL320" s="346">
        <f t="shared" ref="BL320" si="181">BE320+BH320+BJ320</f>
        <v>7</v>
      </c>
      <c r="BM320" s="372">
        <f t="shared" si="170"/>
        <v>7</v>
      </c>
      <c r="BN320" s="242">
        <f>13-BM320</f>
        <v>6</v>
      </c>
      <c r="BO320" s="490" t="s">
        <v>97</v>
      </c>
      <c r="BP320" s="482" t="s">
        <v>102</v>
      </c>
      <c r="BQ320" s="482" t="s">
        <v>97</v>
      </c>
      <c r="BR320" s="482" t="s">
        <v>102</v>
      </c>
      <c r="BS320" s="482" t="s">
        <v>97</v>
      </c>
      <c r="BT320" s="482" t="s">
        <v>102</v>
      </c>
      <c r="BU320" s="482" t="s">
        <v>97</v>
      </c>
      <c r="BV320" s="482" t="s">
        <v>102</v>
      </c>
      <c r="BW320" s="482" t="s">
        <v>97</v>
      </c>
      <c r="BX320" s="482" t="s">
        <v>102</v>
      </c>
      <c r="BY320" s="482" t="s">
        <v>97</v>
      </c>
      <c r="BZ320" s="482" t="s">
        <v>102</v>
      </c>
      <c r="CA320" s="493" t="s">
        <v>97</v>
      </c>
      <c r="CB320" s="493" t="s">
        <v>102</v>
      </c>
      <c r="CC320" s="493" t="s">
        <v>97</v>
      </c>
      <c r="CD320" s="493" t="s">
        <v>102</v>
      </c>
      <c r="CE320" s="493" t="s">
        <v>97</v>
      </c>
      <c r="CF320" s="493" t="s">
        <v>102</v>
      </c>
      <c r="CG320" s="493" t="s">
        <v>97</v>
      </c>
      <c r="CH320" s="493" t="s">
        <v>102</v>
      </c>
      <c r="CI320" s="493" t="s">
        <v>97</v>
      </c>
      <c r="CJ320" s="493" t="s">
        <v>102</v>
      </c>
      <c r="CK320" s="493" t="s">
        <v>97</v>
      </c>
      <c r="CL320" s="493" t="s">
        <v>102</v>
      </c>
      <c r="CM320" s="493" t="s">
        <v>97</v>
      </c>
      <c r="CN320" s="493" t="s">
        <v>102</v>
      </c>
      <c r="CO320" s="493" t="s">
        <v>97</v>
      </c>
      <c r="CP320" s="493" t="s">
        <v>102</v>
      </c>
      <c r="CQ320" s="325" t="s">
        <v>97</v>
      </c>
      <c r="CR320" s="325" t="s">
        <v>102</v>
      </c>
      <c r="CS320" s="325" t="s">
        <v>97</v>
      </c>
      <c r="CT320" s="325" t="s">
        <v>102</v>
      </c>
      <c r="CU320" s="325" t="s">
        <v>97</v>
      </c>
      <c r="CV320" s="325" t="s">
        <v>102</v>
      </c>
      <c r="CW320" s="325" t="s">
        <v>97</v>
      </c>
      <c r="CX320" s="325" t="s">
        <v>102</v>
      </c>
      <c r="CY320" s="325" t="s">
        <v>97</v>
      </c>
      <c r="CZ320" s="325" t="s">
        <v>102</v>
      </c>
      <c r="DA320" s="325" t="s">
        <v>97</v>
      </c>
      <c r="DB320" s="325" t="s">
        <v>102</v>
      </c>
      <c r="DC320" s="325" t="s">
        <v>97</v>
      </c>
      <c r="DD320" s="325" t="s">
        <v>102</v>
      </c>
      <c r="DE320" s="325" t="s">
        <v>97</v>
      </c>
      <c r="DF320" s="325" t="s">
        <v>102</v>
      </c>
      <c r="DG320" s="325" t="s">
        <v>97</v>
      </c>
      <c r="DH320" s="325" t="s">
        <v>102</v>
      </c>
      <c r="DI320" s="325" t="s">
        <v>97</v>
      </c>
      <c r="DJ320" s="325" t="s">
        <v>102</v>
      </c>
      <c r="DK320" s="325" t="s">
        <v>97</v>
      </c>
      <c r="DL320" s="325" t="s">
        <v>102</v>
      </c>
      <c r="DM320" s="325" t="s">
        <v>97</v>
      </c>
      <c r="DN320" s="325" t="s">
        <v>102</v>
      </c>
      <c r="DO320" s="325" t="s">
        <v>97</v>
      </c>
      <c r="DP320" s="325" t="s">
        <v>102</v>
      </c>
      <c r="DQ320" s="325" t="s">
        <v>97</v>
      </c>
      <c r="DR320" s="325" t="s">
        <v>102</v>
      </c>
      <c r="DS320" s="325" t="s">
        <v>97</v>
      </c>
      <c r="DT320" s="325" t="s">
        <v>102</v>
      </c>
      <c r="DU320" s="325" t="s">
        <v>97</v>
      </c>
      <c r="DV320" s="325" t="s">
        <v>102</v>
      </c>
      <c r="DW320" s="325" t="s">
        <v>97</v>
      </c>
      <c r="DX320" s="325" t="s">
        <v>102</v>
      </c>
      <c r="DY320" s="69" t="s">
        <v>97</v>
      </c>
      <c r="DZ320" s="69" t="s">
        <v>102</v>
      </c>
      <c r="EA320" s="69" t="s">
        <v>97</v>
      </c>
      <c r="EB320" s="69" t="s">
        <v>102</v>
      </c>
      <c r="EC320" s="69" t="s">
        <v>97</v>
      </c>
      <c r="ED320" s="69" t="s">
        <v>102</v>
      </c>
      <c r="EE320" s="325" t="s">
        <v>97</v>
      </c>
      <c r="EF320" s="325" t="s">
        <v>102</v>
      </c>
      <c r="EG320" s="325" t="s">
        <v>97</v>
      </c>
      <c r="EH320" s="325" t="s">
        <v>102</v>
      </c>
      <c r="EI320" s="69" t="s">
        <v>97</v>
      </c>
      <c r="EJ320" s="69" t="s">
        <v>102</v>
      </c>
      <c r="EK320" s="69" t="s">
        <v>97</v>
      </c>
      <c r="EL320" s="69" t="s">
        <v>102</v>
      </c>
      <c r="EM320" s="325" t="s">
        <v>97</v>
      </c>
      <c r="EN320" s="325" t="s">
        <v>102</v>
      </c>
      <c r="EO320" s="325" t="s">
        <v>97</v>
      </c>
      <c r="EP320" s="325" t="s">
        <v>102</v>
      </c>
      <c r="EQ320" s="69" t="s">
        <v>97</v>
      </c>
      <c r="ER320" s="69" t="s">
        <v>102</v>
      </c>
      <c r="ES320" s="69" t="s">
        <v>97</v>
      </c>
      <c r="ET320" s="69" t="s">
        <v>102</v>
      </c>
      <c r="EU320" s="69" t="s">
        <v>97</v>
      </c>
      <c r="EV320" s="69" t="s">
        <v>102</v>
      </c>
      <c r="EW320" s="69"/>
      <c r="EX320" s="494"/>
      <c r="EY320" s="69"/>
      <c r="EZ320" s="69"/>
      <c r="FA320" s="69"/>
      <c r="FB320" s="69"/>
      <c r="FC320" s="47" t="s">
        <v>110</v>
      </c>
      <c r="FD320" s="47" t="s">
        <v>287</v>
      </c>
      <c r="FE320" s="69" t="s">
        <v>97</v>
      </c>
      <c r="FF320" s="47" t="s">
        <v>102</v>
      </c>
      <c r="FG320" s="69" t="s">
        <v>97</v>
      </c>
      <c r="FH320" s="69" t="s">
        <v>102</v>
      </c>
      <c r="FI320" s="707"/>
      <c r="FJ320" s="707"/>
      <c r="FK320" s="706"/>
      <c r="FL320" s="706"/>
      <c r="FM320" s="706"/>
      <c r="FN320" s="706"/>
      <c r="FO320" s="711"/>
      <c r="FP320" s="706"/>
      <c r="FQ320" s="707"/>
      <c r="FR320" s="712"/>
      <c r="FS320" s="712"/>
      <c r="FT320" s="712"/>
      <c r="FU320" s="712"/>
      <c r="FV320" s="712"/>
      <c r="FW320" s="712"/>
      <c r="FX320" s="712"/>
      <c r="FY320" s="712"/>
      <c r="FZ320" s="713"/>
      <c r="GA320" s="713"/>
      <c r="GB320" s="713"/>
      <c r="GC320" s="727"/>
      <c r="GD320" s="745" t="s">
        <v>181</v>
      </c>
      <c r="GE320" s="837" t="s">
        <v>110</v>
      </c>
      <c r="GF320" s="47" t="s">
        <v>110</v>
      </c>
      <c r="GG320" s="47" t="s">
        <v>110</v>
      </c>
      <c r="GH320" s="47" t="s">
        <v>110</v>
      </c>
      <c r="GI320" s="47" t="s">
        <v>143</v>
      </c>
      <c r="GJ320" s="47"/>
      <c r="GK320" s="47"/>
      <c r="GL320" s="47"/>
      <c r="GM320" s="47"/>
      <c r="GN320" s="47"/>
      <c r="GO320" s="47"/>
      <c r="GP320" s="47" t="s">
        <v>181</v>
      </c>
      <c r="GQ320" s="68" t="s">
        <v>97</v>
      </c>
      <c r="GR320" s="47" t="s">
        <v>287</v>
      </c>
      <c r="GS320" s="47" t="s">
        <v>110</v>
      </c>
      <c r="GT320" s="47" t="s">
        <v>1411</v>
      </c>
      <c r="GU320" s="47"/>
      <c r="GV320" s="47"/>
      <c r="GW320" s="242"/>
      <c r="GX320" s="47"/>
      <c r="GY320" s="47"/>
      <c r="GZ320" s="242"/>
      <c r="HA320" s="47"/>
      <c r="HB320" s="47"/>
      <c r="HC320" s="346"/>
      <c r="HD320" s="243" t="s">
        <v>181</v>
      </c>
      <c r="HE320" s="47"/>
      <c r="HF320" s="47" t="s">
        <v>287</v>
      </c>
      <c r="HG320" s="47"/>
      <c r="HH320" s="47"/>
      <c r="HI320" s="242"/>
      <c r="HJ320" s="47"/>
      <c r="HK320" s="47"/>
      <c r="HL320" s="242"/>
      <c r="HM320" s="47"/>
      <c r="HN320" s="47"/>
      <c r="HO320" s="346"/>
      <c r="HP320" s="497" t="s">
        <v>181</v>
      </c>
      <c r="HQ320" s="497"/>
      <c r="HR320" s="497"/>
      <c r="HS320" s="497"/>
      <c r="HT320" s="497"/>
      <c r="HU320" s="497"/>
      <c r="HV320" s="497" t="s">
        <v>181</v>
      </c>
      <c r="HW320" s="497"/>
      <c r="HX320" s="497"/>
      <c r="HY320" s="497"/>
      <c r="HZ320" s="497"/>
      <c r="IA320" s="497"/>
      <c r="IB320" s="497" t="s">
        <v>184</v>
      </c>
      <c r="IC320" s="497"/>
      <c r="ID320" s="497"/>
      <c r="IE320" s="497" t="s">
        <v>184</v>
      </c>
      <c r="IF320" s="497"/>
      <c r="IG320" s="497"/>
      <c r="IH320" s="497"/>
      <c r="II320" s="497"/>
      <c r="IJ320" s="497"/>
      <c r="IK320" s="497"/>
      <c r="IL320" s="497"/>
      <c r="IM320" s="497"/>
    </row>
    <row r="321" spans="1:247" s="61" customFormat="1" ht="12.75" customHeight="1" thickBot="1" x14ac:dyDescent="0.3">
      <c r="A321" s="68">
        <f t="shared" si="171"/>
        <v>320</v>
      </c>
      <c r="B321" s="68" t="s">
        <v>2147</v>
      </c>
      <c r="C321" s="68" t="s">
        <v>2148</v>
      </c>
      <c r="D321" s="412" t="s">
        <v>4029</v>
      </c>
      <c r="E321" s="1364" t="s">
        <v>4454</v>
      </c>
      <c r="F321" s="793">
        <v>96171770068</v>
      </c>
      <c r="G321" s="915" t="s">
        <v>96</v>
      </c>
      <c r="H321" s="1154">
        <v>34851</v>
      </c>
      <c r="I321" s="915">
        <v>29</v>
      </c>
      <c r="J321" s="751"/>
      <c r="K321" s="873" t="s">
        <v>489</v>
      </c>
      <c r="L321" s="1038"/>
      <c r="M321" s="751" t="s">
        <v>1548</v>
      </c>
      <c r="N321" s="1038"/>
      <c r="O321" s="750"/>
      <c r="P321" s="1038"/>
      <c r="Q321" s="751" t="s">
        <v>2156</v>
      </c>
      <c r="R321" s="1038"/>
      <c r="S321" s="751">
        <v>2024</v>
      </c>
      <c r="T321" s="1038"/>
      <c r="U321" s="751" t="s">
        <v>491</v>
      </c>
      <c r="V321" s="1038"/>
      <c r="W321" s="497" t="s">
        <v>101</v>
      </c>
      <c r="Y321" s="1164" t="s">
        <v>102</v>
      </c>
      <c r="Z321" s="497"/>
      <c r="AA321" s="497" t="s">
        <v>377</v>
      </c>
      <c r="AB321" s="497"/>
      <c r="AC321" s="497"/>
      <c r="AD321" s="497"/>
      <c r="AE321" s="497" t="s">
        <v>1379</v>
      </c>
      <c r="AF321" s="480" t="s">
        <v>103</v>
      </c>
      <c r="AG321" s="482" t="s">
        <v>104</v>
      </c>
      <c r="AH321" s="751" t="s">
        <v>119</v>
      </c>
      <c r="AI321" s="751" t="s">
        <v>2157</v>
      </c>
      <c r="AJ321" s="766" t="s">
        <v>2158</v>
      </c>
      <c r="AK321" s="1175">
        <v>45606</v>
      </c>
      <c r="AL321" s="768" t="s">
        <v>1810</v>
      </c>
      <c r="AM321" s="497" t="s">
        <v>2159</v>
      </c>
      <c r="AN321" s="751" t="s">
        <v>217</v>
      </c>
      <c r="AO321" s="847" t="s">
        <v>504</v>
      </c>
      <c r="AP321" s="369" t="s">
        <v>110</v>
      </c>
      <c r="AQ321" s="845" t="s">
        <v>1201</v>
      </c>
      <c r="AR321" s="844">
        <v>99</v>
      </c>
      <c r="AS321" s="238" t="s">
        <v>107</v>
      </c>
      <c r="AT321" s="68" t="s">
        <v>102</v>
      </c>
      <c r="AU321" s="497" t="s">
        <v>1408</v>
      </c>
      <c r="AV321" s="995" t="s">
        <v>1364</v>
      </c>
      <c r="AW321" s="68" t="s">
        <v>2023</v>
      </c>
      <c r="AX321" s="1003" t="s">
        <v>1364</v>
      </c>
      <c r="AY321" s="921" t="s">
        <v>1364</v>
      </c>
      <c r="AZ321" s="68" t="s">
        <v>177</v>
      </c>
      <c r="BA321" s="68" t="s">
        <v>1365</v>
      </c>
      <c r="BB321" s="68" t="s">
        <v>372</v>
      </c>
      <c r="BC321" s="68" t="s">
        <v>1545</v>
      </c>
      <c r="BD321" s="47" t="s">
        <v>1925</v>
      </c>
      <c r="BE321" s="776">
        <v>0</v>
      </c>
      <c r="BF321" s="341">
        <v>0</v>
      </c>
      <c r="BG321" s="739">
        <v>0</v>
      </c>
      <c r="BH321" s="341">
        <v>6</v>
      </c>
      <c r="BI321" s="341">
        <v>6</v>
      </c>
      <c r="BJ321" s="500">
        <v>0</v>
      </c>
      <c r="BK321" s="500">
        <v>0</v>
      </c>
      <c r="BL321" s="499">
        <v>0</v>
      </c>
      <c r="BM321" s="372">
        <f t="shared" si="170"/>
        <v>6</v>
      </c>
      <c r="BN321" s="242">
        <f>12-BM321</f>
        <v>6</v>
      </c>
      <c r="BO321" s="490" t="s">
        <v>97</v>
      </c>
      <c r="BP321" s="482" t="s">
        <v>102</v>
      </c>
      <c r="BQ321" s="482" t="s">
        <v>97</v>
      </c>
      <c r="BR321" s="482" t="s">
        <v>102</v>
      </c>
      <c r="BS321" s="482" t="s">
        <v>97</v>
      </c>
      <c r="BT321" s="482" t="s">
        <v>102</v>
      </c>
      <c r="BU321" s="482" t="s">
        <v>97</v>
      </c>
      <c r="BV321" s="482" t="s">
        <v>102</v>
      </c>
      <c r="BW321" s="482" t="s">
        <v>97</v>
      </c>
      <c r="BX321" s="482" t="s">
        <v>102</v>
      </c>
      <c r="BY321" s="482" t="s">
        <v>97</v>
      </c>
      <c r="BZ321" s="482" t="s">
        <v>102</v>
      </c>
      <c r="CA321" s="493" t="s">
        <v>97</v>
      </c>
      <c r="CB321" s="493" t="s">
        <v>102</v>
      </c>
      <c r="CC321" s="493" t="s">
        <v>97</v>
      </c>
      <c r="CD321" s="493" t="s">
        <v>102</v>
      </c>
      <c r="CE321" s="493" t="s">
        <v>97</v>
      </c>
      <c r="CF321" s="493" t="s">
        <v>102</v>
      </c>
      <c r="CG321" s="493" t="s">
        <v>97</v>
      </c>
      <c r="CH321" s="493" t="s">
        <v>102</v>
      </c>
      <c r="CI321" s="493" t="s">
        <v>97</v>
      </c>
      <c r="CJ321" s="493" t="s">
        <v>102</v>
      </c>
      <c r="CK321" s="493" t="s">
        <v>97</v>
      </c>
      <c r="CL321" s="493" t="s">
        <v>102</v>
      </c>
      <c r="CM321" s="493" t="s">
        <v>97</v>
      </c>
      <c r="CN321" s="493" t="s">
        <v>102</v>
      </c>
      <c r="CO321" s="493" t="s">
        <v>97</v>
      </c>
      <c r="CP321" s="493" t="s">
        <v>102</v>
      </c>
      <c r="CQ321" s="325" t="s">
        <v>97</v>
      </c>
      <c r="CR321" s="325" t="s">
        <v>102</v>
      </c>
      <c r="CS321" s="325" t="s">
        <v>97</v>
      </c>
      <c r="CT321" s="325" t="s">
        <v>102</v>
      </c>
      <c r="CU321" s="325" t="s">
        <v>97</v>
      </c>
      <c r="CV321" s="325" t="s">
        <v>102</v>
      </c>
      <c r="CW321" s="325" t="s">
        <v>97</v>
      </c>
      <c r="CX321" s="325" t="s">
        <v>102</v>
      </c>
      <c r="CY321" s="325" t="s">
        <v>97</v>
      </c>
      <c r="CZ321" s="325" t="s">
        <v>102</v>
      </c>
      <c r="DA321" s="325" t="s">
        <v>97</v>
      </c>
      <c r="DB321" s="325" t="s">
        <v>102</v>
      </c>
      <c r="DC321" s="325" t="s">
        <v>97</v>
      </c>
      <c r="DD321" s="325" t="s">
        <v>102</v>
      </c>
      <c r="DE321" s="325" t="s">
        <v>97</v>
      </c>
      <c r="DF321" s="325" t="s">
        <v>102</v>
      </c>
      <c r="DG321" s="325" t="s">
        <v>97</v>
      </c>
      <c r="DH321" s="325" t="s">
        <v>102</v>
      </c>
      <c r="DI321" s="325" t="s">
        <v>97</v>
      </c>
      <c r="DJ321" s="325" t="s">
        <v>102</v>
      </c>
      <c r="DK321" s="325" t="s">
        <v>97</v>
      </c>
      <c r="DL321" s="325" t="s">
        <v>102</v>
      </c>
      <c r="DM321" s="325" t="s">
        <v>97</v>
      </c>
      <c r="DN321" s="325" t="s">
        <v>102</v>
      </c>
      <c r="DO321" s="325" t="s">
        <v>97</v>
      </c>
      <c r="DP321" s="325" t="s">
        <v>102</v>
      </c>
      <c r="DQ321" s="325" t="s">
        <v>97</v>
      </c>
      <c r="DR321" s="325" t="s">
        <v>102</v>
      </c>
      <c r="DS321" s="325" t="s">
        <v>97</v>
      </c>
      <c r="DT321" s="325" t="s">
        <v>102</v>
      </c>
      <c r="DU321" s="325" t="s">
        <v>97</v>
      </c>
      <c r="DV321" s="325" t="s">
        <v>102</v>
      </c>
      <c r="DW321" s="325" t="s">
        <v>97</v>
      </c>
      <c r="DX321" s="325" t="s">
        <v>102</v>
      </c>
      <c r="DY321" s="69" t="s">
        <v>97</v>
      </c>
      <c r="DZ321" s="69" t="s">
        <v>102</v>
      </c>
      <c r="EA321" s="69" t="s">
        <v>97</v>
      </c>
      <c r="EB321" s="69" t="s">
        <v>102</v>
      </c>
      <c r="EC321" s="69" t="s">
        <v>97</v>
      </c>
      <c r="ED321" s="69" t="s">
        <v>102</v>
      </c>
      <c r="EE321" s="325" t="s">
        <v>97</v>
      </c>
      <c r="EF321" s="325" t="s">
        <v>102</v>
      </c>
      <c r="EG321" s="325" t="s">
        <v>97</v>
      </c>
      <c r="EH321" s="325" t="s">
        <v>102</v>
      </c>
      <c r="EI321" s="69" t="s">
        <v>97</v>
      </c>
      <c r="EJ321" s="69" t="s">
        <v>102</v>
      </c>
      <c r="EK321" s="69" t="s">
        <v>97</v>
      </c>
      <c r="EL321" s="69" t="s">
        <v>102</v>
      </c>
      <c r="EM321" s="325" t="s">
        <v>97</v>
      </c>
      <c r="EN321" s="325" t="s">
        <v>102</v>
      </c>
      <c r="EO321" s="325" t="s">
        <v>97</v>
      </c>
      <c r="EP321" s="325" t="s">
        <v>102</v>
      </c>
      <c r="EQ321" s="69" t="s">
        <v>97</v>
      </c>
      <c r="ER321" s="69" t="s">
        <v>102</v>
      </c>
      <c r="ES321" s="69" t="s">
        <v>97</v>
      </c>
      <c r="ET321" s="69" t="s">
        <v>102</v>
      </c>
      <c r="EU321" s="69" t="s">
        <v>97</v>
      </c>
      <c r="EV321" s="69" t="s">
        <v>102</v>
      </c>
      <c r="EW321" s="497"/>
      <c r="EX321" s="497"/>
      <c r="EY321" s="497"/>
      <c r="EZ321" s="497"/>
      <c r="FA321" s="497"/>
      <c r="FB321" s="497"/>
      <c r="FC321" s="69" t="s">
        <v>97</v>
      </c>
      <c r="FD321" s="69" t="s">
        <v>102</v>
      </c>
      <c r="FE321" s="69" t="s">
        <v>97</v>
      </c>
      <c r="FF321" s="69" t="s">
        <v>102</v>
      </c>
      <c r="FG321" s="69" t="s">
        <v>97</v>
      </c>
      <c r="FH321" s="69" t="s">
        <v>102</v>
      </c>
      <c r="FI321" s="497"/>
      <c r="FJ321" s="497"/>
      <c r="FK321" s="497"/>
      <c r="FL321" s="497"/>
      <c r="FM321" s="497"/>
      <c r="FN321" s="497"/>
      <c r="FO321" s="497"/>
      <c r="FP321" s="497"/>
      <c r="FQ321" s="497"/>
      <c r="FR321" s="497"/>
      <c r="FS321" s="497"/>
      <c r="FT321" s="497"/>
      <c r="FU321" s="707"/>
      <c r="FV321" s="707"/>
      <c r="FW321" s="707"/>
      <c r="FX321" s="497"/>
      <c r="FY321" s="497"/>
      <c r="FZ321" s="497"/>
      <c r="GA321" s="497"/>
      <c r="GB321" s="497"/>
      <c r="GC321" s="709"/>
      <c r="GD321" s="243" t="s">
        <v>181</v>
      </c>
      <c r="GE321" s="48" t="s">
        <v>110</v>
      </c>
      <c r="GF321" s="47" t="s">
        <v>110</v>
      </c>
      <c r="GG321" s="47" t="s">
        <v>110</v>
      </c>
      <c r="GH321" s="47" t="s">
        <v>110</v>
      </c>
      <c r="GI321" s="47" t="s">
        <v>287</v>
      </c>
      <c r="GJ321" s="69"/>
      <c r="GK321" s="69"/>
      <c r="GL321" s="69"/>
      <c r="GM321" s="69"/>
      <c r="GN321" s="69"/>
      <c r="GO321" s="47"/>
      <c r="GP321" s="47" t="s">
        <v>181</v>
      </c>
      <c r="GQ321" s="68" t="s">
        <v>97</v>
      </c>
      <c r="GR321" s="47" t="s">
        <v>287</v>
      </c>
      <c r="GS321" s="47" t="s">
        <v>110</v>
      </c>
      <c r="GT321" s="47" t="s">
        <v>1411</v>
      </c>
      <c r="GU321" s="47"/>
      <c r="GV321" s="47"/>
      <c r="GW321" s="47"/>
      <c r="GX321" s="47"/>
      <c r="GY321" s="47"/>
      <c r="GZ321" s="47"/>
      <c r="HA321" s="47"/>
      <c r="HB321" s="47"/>
      <c r="HC321" s="60"/>
      <c r="HD321" s="243" t="s">
        <v>181</v>
      </c>
      <c r="HE321" s="47"/>
      <c r="HF321" s="47" t="s">
        <v>287</v>
      </c>
      <c r="HG321" s="47"/>
      <c r="HH321" s="47"/>
      <c r="HI321" s="47"/>
      <c r="HJ321" s="47"/>
      <c r="HK321" s="47"/>
      <c r="HL321" s="47"/>
      <c r="HM321" s="47"/>
      <c r="HN321" s="47"/>
      <c r="HO321" s="60"/>
      <c r="HP321" s="497" t="s">
        <v>181</v>
      </c>
      <c r="HQ321" s="497"/>
      <c r="HR321" s="497"/>
      <c r="HS321" s="497"/>
      <c r="HT321" s="497"/>
      <c r="HU321" s="497"/>
      <c r="HV321" s="497" t="s">
        <v>181</v>
      </c>
      <c r="HW321" s="497"/>
      <c r="HX321" s="497"/>
      <c r="HY321" s="497"/>
      <c r="HZ321" s="497"/>
      <c r="IA321" s="497"/>
      <c r="IB321" s="497"/>
      <c r="IC321" s="497"/>
      <c r="ID321" s="497"/>
      <c r="IE321" s="497"/>
      <c r="IF321" s="497"/>
      <c r="IG321" s="497"/>
      <c r="IH321" s="497"/>
      <c r="II321" s="497"/>
      <c r="IJ321" s="497"/>
      <c r="IK321" s="497"/>
      <c r="IL321" s="497"/>
      <c r="IM321" s="497"/>
    </row>
    <row r="322" spans="1:247" s="61" customFormat="1" ht="12.75" customHeight="1" thickBot="1" x14ac:dyDescent="0.3">
      <c r="A322" s="68">
        <f t="shared" si="171"/>
        <v>321</v>
      </c>
      <c r="B322" s="47" t="s">
        <v>2154</v>
      </c>
      <c r="C322" s="68" t="s">
        <v>2155</v>
      </c>
      <c r="D322" s="412" t="s">
        <v>4030</v>
      </c>
      <c r="E322" s="1364" t="s">
        <v>4455</v>
      </c>
      <c r="F322" s="68">
        <v>9613885966</v>
      </c>
      <c r="G322" s="915" t="s">
        <v>96</v>
      </c>
      <c r="H322" s="1154">
        <v>26474</v>
      </c>
      <c r="I322" s="915">
        <v>41</v>
      </c>
      <c r="J322" s="751"/>
      <c r="K322" s="873" t="s">
        <v>563</v>
      </c>
      <c r="L322" s="1038"/>
      <c r="M322" s="751" t="s">
        <v>2162</v>
      </c>
      <c r="N322" s="1038"/>
      <c r="O322" s="750"/>
      <c r="P322" s="1038"/>
      <c r="Q322" s="751" t="s">
        <v>1303</v>
      </c>
      <c r="R322" s="1038"/>
      <c r="S322" s="751">
        <v>1996</v>
      </c>
      <c r="T322" s="1038"/>
      <c r="U322" s="751" t="s">
        <v>491</v>
      </c>
      <c r="V322" s="1038"/>
      <c r="W322" s="497" t="s">
        <v>101</v>
      </c>
      <c r="Y322" s="1164" t="s">
        <v>102</v>
      </c>
      <c r="Z322" s="497"/>
      <c r="AA322" s="497" t="s">
        <v>191</v>
      </c>
      <c r="AB322" s="497"/>
      <c r="AC322" s="497"/>
      <c r="AD322" s="497"/>
      <c r="AE322" s="497" t="s">
        <v>1523</v>
      </c>
      <c r="AF322" s="704" t="s">
        <v>103</v>
      </c>
      <c r="AG322" s="479" t="s">
        <v>176</v>
      </c>
      <c r="AH322" s="751" t="s">
        <v>119</v>
      </c>
      <c r="AI322" s="751" t="s">
        <v>2163</v>
      </c>
      <c r="AJ322" s="766" t="s">
        <v>2164</v>
      </c>
      <c r="AK322" s="1175">
        <v>45591</v>
      </c>
      <c r="AL322" s="768" t="s">
        <v>1731</v>
      </c>
      <c r="AM322" s="709" t="s">
        <v>2165</v>
      </c>
      <c r="AN322" s="751" t="s">
        <v>154</v>
      </c>
      <c r="AO322" s="759" t="s">
        <v>122</v>
      </c>
      <c r="AP322" s="238" t="s">
        <v>543</v>
      </c>
      <c r="AQ322" s="765" t="s">
        <v>515</v>
      </c>
      <c r="AR322" s="844" t="s">
        <v>515</v>
      </c>
      <c r="AS322" s="238" t="s">
        <v>97</v>
      </c>
      <c r="AT322" s="68" t="s">
        <v>102</v>
      </c>
      <c r="AU322" s="497" t="s">
        <v>106</v>
      </c>
      <c r="AV322" s="995" t="s">
        <v>1364</v>
      </c>
      <c r="AW322" s="68" t="s">
        <v>2023</v>
      </c>
      <c r="AX322" s="1003" t="s">
        <v>1364</v>
      </c>
      <c r="AY322" s="921" t="s">
        <v>1364</v>
      </c>
      <c r="AZ322" s="68" t="s">
        <v>177</v>
      </c>
      <c r="BA322" s="68" t="s">
        <v>1409</v>
      </c>
      <c r="BB322" s="68" t="s">
        <v>179</v>
      </c>
      <c r="BC322" s="68"/>
      <c r="BD322" s="47" t="s">
        <v>2153</v>
      </c>
      <c r="BE322" s="710">
        <v>3</v>
      </c>
      <c r="BF322" s="367">
        <v>1</v>
      </c>
      <c r="BG322" s="740">
        <f>BE322-BF322</f>
        <v>2</v>
      </c>
      <c r="BH322" s="367">
        <v>0</v>
      </c>
      <c r="BI322" s="367">
        <v>0</v>
      </c>
      <c r="BJ322" s="367">
        <v>0</v>
      </c>
      <c r="BK322" s="367">
        <v>0</v>
      </c>
      <c r="BL322" s="372">
        <f>BE322+BH322+BJ322</f>
        <v>3</v>
      </c>
      <c r="BM322" s="372">
        <f t="shared" si="170"/>
        <v>1</v>
      </c>
      <c r="BN322" s="368">
        <f>15-BM322</f>
        <v>14</v>
      </c>
      <c r="BO322" s="490" t="s">
        <v>97</v>
      </c>
      <c r="BP322" s="482" t="s">
        <v>102</v>
      </c>
      <c r="BQ322" s="482" t="s">
        <v>97</v>
      </c>
      <c r="BR322" s="482" t="s">
        <v>102</v>
      </c>
      <c r="BS322" s="482" t="s">
        <v>97</v>
      </c>
      <c r="BT322" s="482" t="s">
        <v>102</v>
      </c>
      <c r="BU322" s="482" t="s">
        <v>97</v>
      </c>
      <c r="BV322" s="482" t="s">
        <v>102</v>
      </c>
      <c r="BW322" s="482" t="s">
        <v>97</v>
      </c>
      <c r="BX322" s="482" t="s">
        <v>102</v>
      </c>
      <c r="BY322" s="482" t="s">
        <v>97</v>
      </c>
      <c r="BZ322" s="482" t="s">
        <v>102</v>
      </c>
      <c r="CA322" s="493" t="s">
        <v>97</v>
      </c>
      <c r="CB322" s="493" t="s">
        <v>102</v>
      </c>
      <c r="CC322" s="493" t="s">
        <v>97</v>
      </c>
      <c r="CD322" s="493" t="s">
        <v>102</v>
      </c>
      <c r="CE322" s="493" t="s">
        <v>97</v>
      </c>
      <c r="CF322" s="493" t="s">
        <v>102</v>
      </c>
      <c r="CG322" s="493" t="s">
        <v>97</v>
      </c>
      <c r="CH322" s="493" t="s">
        <v>102</v>
      </c>
      <c r="CI322" s="493" t="s">
        <v>97</v>
      </c>
      <c r="CJ322" s="493" t="s">
        <v>102</v>
      </c>
      <c r="CK322" s="493" t="s">
        <v>97</v>
      </c>
      <c r="CL322" s="493" t="s">
        <v>102</v>
      </c>
      <c r="CM322" s="493" t="s">
        <v>97</v>
      </c>
      <c r="CN322" s="493" t="s">
        <v>102</v>
      </c>
      <c r="CO322" s="493" t="s">
        <v>97</v>
      </c>
      <c r="CP322" s="493" t="s">
        <v>102</v>
      </c>
      <c r="CQ322" s="325" t="s">
        <v>97</v>
      </c>
      <c r="CR322" s="325" t="s">
        <v>102</v>
      </c>
      <c r="CS322" s="325" t="s">
        <v>97</v>
      </c>
      <c r="CT322" s="325" t="s">
        <v>102</v>
      </c>
      <c r="CU322" s="325" t="s">
        <v>97</v>
      </c>
      <c r="CV322" s="325" t="s">
        <v>102</v>
      </c>
      <c r="CW322" s="325" t="s">
        <v>97</v>
      </c>
      <c r="CX322" s="325" t="s">
        <v>102</v>
      </c>
      <c r="CY322" s="325" t="s">
        <v>97</v>
      </c>
      <c r="CZ322" s="325" t="s">
        <v>102</v>
      </c>
      <c r="DA322" s="325" t="s">
        <v>97</v>
      </c>
      <c r="DB322" s="325" t="s">
        <v>102</v>
      </c>
      <c r="DC322" s="325" t="s">
        <v>97</v>
      </c>
      <c r="DD322" s="325" t="s">
        <v>102</v>
      </c>
      <c r="DE322" s="325" t="s">
        <v>97</v>
      </c>
      <c r="DF322" s="325" t="s">
        <v>102</v>
      </c>
      <c r="DG322" s="325" t="s">
        <v>97</v>
      </c>
      <c r="DH322" s="325" t="s">
        <v>102</v>
      </c>
      <c r="DI322" s="325" t="s">
        <v>97</v>
      </c>
      <c r="DJ322" s="325" t="s">
        <v>102</v>
      </c>
      <c r="DK322" s="325" t="s">
        <v>97</v>
      </c>
      <c r="DL322" s="325" t="s">
        <v>102</v>
      </c>
      <c r="DM322" s="325" t="s">
        <v>97</v>
      </c>
      <c r="DN322" s="325" t="s">
        <v>102</v>
      </c>
      <c r="DO322" s="325" t="s">
        <v>97</v>
      </c>
      <c r="DP322" s="325" t="s">
        <v>102</v>
      </c>
      <c r="DQ322" s="325" t="s">
        <v>97</v>
      </c>
      <c r="DR322" s="325" t="s">
        <v>102</v>
      </c>
      <c r="DS322" s="325" t="s">
        <v>97</v>
      </c>
      <c r="DT322" s="325" t="s">
        <v>102</v>
      </c>
      <c r="DU322" s="325" t="s">
        <v>97</v>
      </c>
      <c r="DV322" s="325" t="s">
        <v>102</v>
      </c>
      <c r="DW322" s="325" t="s">
        <v>97</v>
      </c>
      <c r="DX322" s="325" t="s">
        <v>102</v>
      </c>
      <c r="DY322" s="69" t="s">
        <v>97</v>
      </c>
      <c r="DZ322" s="69" t="s">
        <v>102</v>
      </c>
      <c r="EA322" s="69" t="s">
        <v>97</v>
      </c>
      <c r="EB322" s="69" t="s">
        <v>102</v>
      </c>
      <c r="EC322" s="69" t="s">
        <v>97</v>
      </c>
      <c r="ED322" s="69" t="s">
        <v>102</v>
      </c>
      <c r="EE322" s="325" t="s">
        <v>97</v>
      </c>
      <c r="EF322" s="325" t="s">
        <v>102</v>
      </c>
      <c r="EG322" s="325" t="s">
        <v>97</v>
      </c>
      <c r="EH322" s="325" t="s">
        <v>102</v>
      </c>
      <c r="EI322" s="69" t="s">
        <v>97</v>
      </c>
      <c r="EJ322" s="69" t="s">
        <v>102</v>
      </c>
      <c r="EK322" s="69" t="s">
        <v>97</v>
      </c>
      <c r="EL322" s="69" t="s">
        <v>102</v>
      </c>
      <c r="EM322" s="325" t="s">
        <v>97</v>
      </c>
      <c r="EN322" s="325" t="s">
        <v>102</v>
      </c>
      <c r="EO322" s="325" t="s">
        <v>97</v>
      </c>
      <c r="EP322" s="325" t="s">
        <v>102</v>
      </c>
      <c r="EQ322" s="69" t="s">
        <v>97</v>
      </c>
      <c r="ER322" s="69" t="s">
        <v>102</v>
      </c>
      <c r="ES322" s="69" t="s">
        <v>97</v>
      </c>
      <c r="ET322" s="69" t="s">
        <v>102</v>
      </c>
      <c r="EU322" s="69" t="s">
        <v>97</v>
      </c>
      <c r="EV322" s="69" t="s">
        <v>102</v>
      </c>
      <c r="EW322" s="497"/>
      <c r="EX322" s="497"/>
      <c r="EY322" s="497"/>
      <c r="EZ322" s="497"/>
      <c r="FA322" s="497"/>
      <c r="FB322" s="709"/>
      <c r="FC322" s="47" t="s">
        <v>97</v>
      </c>
      <c r="FD322" s="47" t="s">
        <v>102</v>
      </c>
      <c r="FE322" s="47" t="s">
        <v>97</v>
      </c>
      <c r="FF322" s="47" t="s">
        <v>102</v>
      </c>
      <c r="FG322" s="47" t="s">
        <v>97</v>
      </c>
      <c r="FH322" s="47" t="s">
        <v>102</v>
      </c>
      <c r="FI322" s="794"/>
      <c r="FJ322" s="497"/>
      <c r="FK322" s="497"/>
      <c r="FL322" s="497"/>
      <c r="FM322" s="497"/>
      <c r="FN322" s="497"/>
      <c r="FO322" s="497"/>
      <c r="FP322" s="497"/>
      <c r="FQ322" s="497"/>
      <c r="FR322" s="497"/>
      <c r="FS322" s="497"/>
      <c r="FT322" s="709"/>
      <c r="FU322" s="47"/>
      <c r="FV322" s="47"/>
      <c r="FW322" s="47"/>
      <c r="FX322" s="794"/>
      <c r="FY322" s="497"/>
      <c r="FZ322" s="497"/>
      <c r="GA322" s="497"/>
      <c r="GB322" s="497"/>
      <c r="GC322" s="709"/>
      <c r="GD322" s="243" t="s">
        <v>97</v>
      </c>
      <c r="GE322" s="48"/>
      <c r="GF322" s="47"/>
      <c r="GG322" s="47"/>
      <c r="GH322" s="47" t="s">
        <v>110</v>
      </c>
      <c r="GI322" s="60"/>
      <c r="GJ322" s="47" t="s">
        <v>110</v>
      </c>
      <c r="GK322" s="47" t="s">
        <v>102</v>
      </c>
      <c r="GL322" s="47" t="s">
        <v>110</v>
      </c>
      <c r="GM322" s="47" t="s">
        <v>102</v>
      </c>
      <c r="GN322" s="47" t="s">
        <v>110</v>
      </c>
      <c r="GO322" s="494" t="s">
        <v>102</v>
      </c>
      <c r="GP322" s="47"/>
      <c r="GQ322" s="47"/>
      <c r="GR322" s="47"/>
      <c r="GS322" s="47"/>
      <c r="GT322" s="47" t="s">
        <v>339</v>
      </c>
      <c r="GU322" s="47"/>
      <c r="GV322" s="47"/>
      <c r="GW322" s="47"/>
      <c r="GX322" s="47"/>
      <c r="GY322" s="47"/>
      <c r="GZ322" s="47"/>
      <c r="HA322" s="47"/>
      <c r="HB322" s="47"/>
      <c r="HC322" s="60"/>
      <c r="HD322" s="243"/>
      <c r="HE322" s="47"/>
      <c r="HF322" s="47"/>
      <c r="HG322" s="47"/>
      <c r="HH322" s="47"/>
      <c r="HI322" s="47"/>
      <c r="HJ322" s="47"/>
      <c r="HK322" s="47"/>
      <c r="HL322" s="47"/>
      <c r="HM322" s="47"/>
      <c r="HN322" s="47"/>
      <c r="HO322" s="60"/>
      <c r="HP322" s="497"/>
      <c r="HQ322" s="497"/>
      <c r="HR322" s="497"/>
      <c r="HS322" s="497"/>
      <c r="HT322" s="497"/>
      <c r="HU322" s="497"/>
      <c r="HV322" s="497"/>
      <c r="HW322" s="497"/>
      <c r="HX322" s="497"/>
      <c r="HY322" s="497"/>
      <c r="HZ322" s="497"/>
      <c r="IA322" s="497"/>
      <c r="IB322" s="497"/>
      <c r="IC322" s="497"/>
      <c r="ID322" s="497"/>
      <c r="IE322" s="497"/>
      <c r="IF322" s="497"/>
      <c r="IG322" s="497"/>
      <c r="IH322" s="497"/>
      <c r="II322" s="497"/>
      <c r="IJ322" s="497"/>
      <c r="IK322" s="497"/>
      <c r="IL322" s="497"/>
      <c r="IM322" s="497"/>
    </row>
    <row r="323" spans="1:247" s="61" customFormat="1" ht="12.75" customHeight="1" thickBot="1" x14ac:dyDescent="0.3">
      <c r="A323" s="68">
        <f t="shared" si="171"/>
        <v>322</v>
      </c>
      <c r="B323" s="68" t="s">
        <v>2160</v>
      </c>
      <c r="C323" s="68" t="s">
        <v>2161</v>
      </c>
      <c r="D323" s="412" t="s">
        <v>4031</v>
      </c>
      <c r="E323" s="1364" t="s">
        <v>4456</v>
      </c>
      <c r="F323" s="68">
        <v>96171172951</v>
      </c>
      <c r="G323" s="915" t="s">
        <v>147</v>
      </c>
      <c r="H323" s="1154">
        <v>30419</v>
      </c>
      <c r="I323" s="915">
        <v>52</v>
      </c>
      <c r="J323" s="751"/>
      <c r="K323" s="873" t="s">
        <v>563</v>
      </c>
      <c r="L323" s="1038"/>
      <c r="M323" s="751" t="s">
        <v>1767</v>
      </c>
      <c r="N323" s="1038"/>
      <c r="O323" s="750"/>
      <c r="P323" s="1038"/>
      <c r="Q323" s="751" t="s">
        <v>1755</v>
      </c>
      <c r="R323" s="1038"/>
      <c r="S323" s="751">
        <v>2024</v>
      </c>
      <c r="T323" s="1038"/>
      <c r="U323" s="751" t="s">
        <v>491</v>
      </c>
      <c r="V323" s="1038"/>
      <c r="W323" s="497" t="s">
        <v>101</v>
      </c>
      <c r="Y323" s="497" t="s">
        <v>2168</v>
      </c>
      <c r="Z323" s="497"/>
      <c r="AA323" s="497" t="s">
        <v>377</v>
      </c>
      <c r="AB323" s="497"/>
      <c r="AC323" s="497"/>
      <c r="AD323" s="497"/>
      <c r="AE323" s="497" t="s">
        <v>1360</v>
      </c>
      <c r="AF323" s="704" t="s">
        <v>103</v>
      </c>
      <c r="AG323" s="479" t="s">
        <v>104</v>
      </c>
      <c r="AH323" s="751" t="s">
        <v>119</v>
      </c>
      <c r="AI323" s="751" t="s">
        <v>2169</v>
      </c>
      <c r="AJ323" s="766" t="s">
        <v>2170</v>
      </c>
      <c r="AK323" s="1175">
        <v>45607</v>
      </c>
      <c r="AL323" s="768" t="s">
        <v>1784</v>
      </c>
      <c r="AM323" s="709" t="s">
        <v>2171</v>
      </c>
      <c r="AN323" s="751" t="s">
        <v>166</v>
      </c>
      <c r="AO323" s="759" t="s">
        <v>162</v>
      </c>
      <c r="AP323" s="238" t="s">
        <v>700</v>
      </c>
      <c r="AQ323" s="765" t="s">
        <v>515</v>
      </c>
      <c r="AR323" s="844" t="s">
        <v>515</v>
      </c>
      <c r="AS323" s="238" t="s">
        <v>107</v>
      </c>
      <c r="AT323" s="68" t="s">
        <v>102</v>
      </c>
      <c r="AU323" s="497" t="s">
        <v>155</v>
      </c>
      <c r="AV323" s="995" t="s">
        <v>1364</v>
      </c>
      <c r="AW323" s="68" t="s">
        <v>2023</v>
      </c>
      <c r="AX323" s="1003" t="s">
        <v>1364</v>
      </c>
      <c r="AY323" s="921" t="s">
        <v>1364</v>
      </c>
      <c r="AZ323" s="68" t="s">
        <v>177</v>
      </c>
      <c r="BA323" s="68" t="s">
        <v>178</v>
      </c>
      <c r="BB323" s="68" t="s">
        <v>179</v>
      </c>
      <c r="BC323" s="68"/>
      <c r="BD323" s="47" t="s">
        <v>2172</v>
      </c>
      <c r="BE323" s="776">
        <v>3</v>
      </c>
      <c r="BF323" s="341">
        <v>0</v>
      </c>
      <c r="BG323" s="739">
        <f>BE323-BF323</f>
        <v>3</v>
      </c>
      <c r="BH323" s="341">
        <v>6</v>
      </c>
      <c r="BI323" s="341">
        <v>6</v>
      </c>
      <c r="BJ323" s="341">
        <v>0</v>
      </c>
      <c r="BK323" s="341">
        <v>0</v>
      </c>
      <c r="BL323" s="242">
        <f>BE323+BH323+BJ323</f>
        <v>9</v>
      </c>
      <c r="BM323" s="372">
        <f t="shared" si="170"/>
        <v>6</v>
      </c>
      <c r="BN323" s="368">
        <f>15-BM323</f>
        <v>9</v>
      </c>
      <c r="BO323" s="490" t="s">
        <v>97</v>
      </c>
      <c r="BP323" s="482" t="s">
        <v>102</v>
      </c>
      <c r="BQ323" s="482" t="s">
        <v>97</v>
      </c>
      <c r="BR323" s="482" t="s">
        <v>102</v>
      </c>
      <c r="BS323" s="482" t="s">
        <v>97</v>
      </c>
      <c r="BT323" s="482" t="s">
        <v>102</v>
      </c>
      <c r="BU323" s="482" t="s">
        <v>97</v>
      </c>
      <c r="BV323" s="482" t="s">
        <v>102</v>
      </c>
      <c r="BW323" s="482" t="s">
        <v>97</v>
      </c>
      <c r="BX323" s="482" t="s">
        <v>102</v>
      </c>
      <c r="BY323" s="482" t="s">
        <v>97</v>
      </c>
      <c r="BZ323" s="482" t="s">
        <v>102</v>
      </c>
      <c r="CA323" s="493" t="s">
        <v>97</v>
      </c>
      <c r="CB323" s="493" t="s">
        <v>102</v>
      </c>
      <c r="CC323" s="493" t="s">
        <v>97</v>
      </c>
      <c r="CD323" s="493" t="s">
        <v>102</v>
      </c>
      <c r="CE323" s="493" t="s">
        <v>97</v>
      </c>
      <c r="CF323" s="493" t="s">
        <v>102</v>
      </c>
      <c r="CG323" s="493" t="s">
        <v>97</v>
      </c>
      <c r="CH323" s="493" t="s">
        <v>102</v>
      </c>
      <c r="CI323" s="493" t="s">
        <v>97</v>
      </c>
      <c r="CJ323" s="493" t="s">
        <v>102</v>
      </c>
      <c r="CK323" s="493" t="s">
        <v>97</v>
      </c>
      <c r="CL323" s="493" t="s">
        <v>102</v>
      </c>
      <c r="CM323" s="493" t="s">
        <v>97</v>
      </c>
      <c r="CN323" s="493" t="s">
        <v>102</v>
      </c>
      <c r="CO323" s="493" t="s">
        <v>97</v>
      </c>
      <c r="CP323" s="493" t="s">
        <v>102</v>
      </c>
      <c r="CQ323" s="325" t="s">
        <v>97</v>
      </c>
      <c r="CR323" s="325" t="s">
        <v>102</v>
      </c>
      <c r="CS323" s="325" t="s">
        <v>97</v>
      </c>
      <c r="CT323" s="325" t="s">
        <v>102</v>
      </c>
      <c r="CU323" s="325" t="s">
        <v>97</v>
      </c>
      <c r="CV323" s="325" t="s">
        <v>102</v>
      </c>
      <c r="CW323" s="325" t="s">
        <v>97</v>
      </c>
      <c r="CX323" s="325" t="s">
        <v>102</v>
      </c>
      <c r="CY323" s="325" t="s">
        <v>97</v>
      </c>
      <c r="CZ323" s="325" t="s">
        <v>102</v>
      </c>
      <c r="DA323" s="325" t="s">
        <v>97</v>
      </c>
      <c r="DB323" s="325" t="s">
        <v>102</v>
      </c>
      <c r="DC323" s="325" t="s">
        <v>97</v>
      </c>
      <c r="DD323" s="325" t="s">
        <v>102</v>
      </c>
      <c r="DE323" s="325" t="s">
        <v>97</v>
      </c>
      <c r="DF323" s="325" t="s">
        <v>102</v>
      </c>
      <c r="DG323" s="325" t="s">
        <v>97</v>
      </c>
      <c r="DH323" s="325" t="s">
        <v>102</v>
      </c>
      <c r="DI323" s="325" t="s">
        <v>97</v>
      </c>
      <c r="DJ323" s="325" t="s">
        <v>102</v>
      </c>
      <c r="DK323" s="325" t="s">
        <v>97</v>
      </c>
      <c r="DL323" s="325" t="s">
        <v>102</v>
      </c>
      <c r="DM323" s="325" t="s">
        <v>97</v>
      </c>
      <c r="DN323" s="325" t="s">
        <v>102</v>
      </c>
      <c r="DO323" s="325" t="s">
        <v>97</v>
      </c>
      <c r="DP323" s="325" t="s">
        <v>102</v>
      </c>
      <c r="DQ323" s="325" t="s">
        <v>97</v>
      </c>
      <c r="DR323" s="325" t="s">
        <v>102</v>
      </c>
      <c r="DS323" s="325" t="s">
        <v>97</v>
      </c>
      <c r="DT323" s="325" t="s">
        <v>102</v>
      </c>
      <c r="DU323" s="325" t="s">
        <v>97</v>
      </c>
      <c r="DV323" s="325" t="s">
        <v>102</v>
      </c>
      <c r="DW323" s="325" t="s">
        <v>97</v>
      </c>
      <c r="DX323" s="325" t="s">
        <v>102</v>
      </c>
      <c r="DY323" s="69" t="s">
        <v>97</v>
      </c>
      <c r="DZ323" s="69" t="s">
        <v>102</v>
      </c>
      <c r="EA323" s="69" t="s">
        <v>97</v>
      </c>
      <c r="EB323" s="69" t="s">
        <v>102</v>
      </c>
      <c r="EC323" s="69" t="s">
        <v>97</v>
      </c>
      <c r="ED323" s="69" t="s">
        <v>102</v>
      </c>
      <c r="EE323" s="325" t="s">
        <v>97</v>
      </c>
      <c r="EF323" s="325" t="s">
        <v>102</v>
      </c>
      <c r="EG323" s="325" t="s">
        <v>97</v>
      </c>
      <c r="EH323" s="325" t="s">
        <v>102</v>
      </c>
      <c r="EI323" s="69" t="s">
        <v>97</v>
      </c>
      <c r="EJ323" s="69" t="s">
        <v>102</v>
      </c>
      <c r="EK323" s="69" t="s">
        <v>97</v>
      </c>
      <c r="EL323" s="69" t="s">
        <v>102</v>
      </c>
      <c r="EM323" s="325" t="s">
        <v>97</v>
      </c>
      <c r="EN323" s="325" t="s">
        <v>102</v>
      </c>
      <c r="EO323" s="325" t="s">
        <v>97</v>
      </c>
      <c r="EP323" s="325" t="s">
        <v>102</v>
      </c>
      <c r="EQ323" s="69" t="s">
        <v>97</v>
      </c>
      <c r="ER323" s="69" t="s">
        <v>102</v>
      </c>
      <c r="ES323" s="69" t="s">
        <v>97</v>
      </c>
      <c r="ET323" s="69" t="s">
        <v>102</v>
      </c>
      <c r="EU323" s="69" t="s">
        <v>97</v>
      </c>
      <c r="EV323" s="69" t="s">
        <v>102</v>
      </c>
      <c r="EW323" s="497"/>
      <c r="EX323" s="497"/>
      <c r="EY323" s="497"/>
      <c r="EZ323" s="497"/>
      <c r="FA323" s="497"/>
      <c r="FB323" s="497"/>
      <c r="FC323" s="779"/>
      <c r="FD323" s="779"/>
      <c r="FE323" s="779"/>
      <c r="FF323" s="779"/>
      <c r="FG323" s="779"/>
      <c r="FH323" s="779"/>
      <c r="FI323" s="497"/>
      <c r="FJ323" s="497"/>
      <c r="FK323" s="497"/>
      <c r="FL323" s="497"/>
      <c r="FM323" s="497"/>
      <c r="FN323" s="497"/>
      <c r="FO323" s="497"/>
      <c r="FP323" s="497"/>
      <c r="FQ323" s="497"/>
      <c r="FR323" s="497"/>
      <c r="FS323" s="497"/>
      <c r="FT323" s="497"/>
      <c r="FU323" s="850"/>
      <c r="FV323" s="850"/>
      <c r="FW323" s="850"/>
      <c r="FX323" s="497"/>
      <c r="FY323" s="497"/>
      <c r="FZ323" s="497"/>
      <c r="GA323" s="497"/>
      <c r="GB323" s="497"/>
      <c r="GC323" s="709"/>
      <c r="GD323" s="770" t="s">
        <v>181</v>
      </c>
      <c r="GE323" s="494" t="s">
        <v>110</v>
      </c>
      <c r="GF323" s="69" t="s">
        <v>110</v>
      </c>
      <c r="GG323" s="69" t="s">
        <v>110</v>
      </c>
      <c r="GH323" s="47" t="s">
        <v>110</v>
      </c>
      <c r="GI323" s="47" t="s">
        <v>287</v>
      </c>
      <c r="GJ323" s="821"/>
      <c r="GK323" s="821"/>
      <c r="GL323" s="821"/>
      <c r="GM323" s="821"/>
      <c r="GN323" s="821"/>
      <c r="GO323" s="47"/>
      <c r="GP323" s="47" t="s">
        <v>181</v>
      </c>
      <c r="GQ323" s="68" t="s">
        <v>97</v>
      </c>
      <c r="GR323" s="47" t="s">
        <v>287</v>
      </c>
      <c r="GS323" s="69" t="s">
        <v>110</v>
      </c>
      <c r="GT323" s="47" t="s">
        <v>1411</v>
      </c>
      <c r="GU323" s="69"/>
      <c r="GV323" s="47"/>
      <c r="GW323" s="47"/>
      <c r="GX323" s="69"/>
      <c r="GY323" s="47"/>
      <c r="GZ323" s="47"/>
      <c r="HA323" s="69"/>
      <c r="HB323" s="47"/>
      <c r="HC323" s="60"/>
      <c r="HD323" s="243" t="s">
        <v>181</v>
      </c>
      <c r="HE323" s="47"/>
      <c r="HF323" s="47" t="s">
        <v>287</v>
      </c>
      <c r="HG323" s="69"/>
      <c r="HH323" s="47"/>
      <c r="HI323" s="47"/>
      <c r="HJ323" s="69"/>
      <c r="HK323" s="47"/>
      <c r="HL323" s="47"/>
      <c r="HM323" s="69"/>
      <c r="HN323" s="47"/>
      <c r="HO323" s="60"/>
      <c r="HP323" s="1143" t="s">
        <v>181</v>
      </c>
      <c r="HQ323" s="497"/>
      <c r="HR323" s="497"/>
      <c r="HS323" s="497"/>
      <c r="HT323" s="497"/>
      <c r="HU323" s="497"/>
      <c r="HV323" s="1143" t="s">
        <v>181</v>
      </c>
      <c r="HW323" s="497"/>
      <c r="HX323" s="497"/>
      <c r="HY323" s="497"/>
      <c r="HZ323" s="497"/>
      <c r="IA323" s="497"/>
      <c r="IB323" s="497" t="s">
        <v>184</v>
      </c>
      <c r="IC323" s="497"/>
      <c r="ID323" s="497"/>
      <c r="IE323" s="497" t="s">
        <v>184</v>
      </c>
      <c r="IF323" s="497"/>
      <c r="IG323" s="497"/>
      <c r="IH323" s="497"/>
      <c r="II323" s="497"/>
      <c r="IJ323" s="497"/>
      <c r="IK323" s="497"/>
      <c r="IL323" s="497"/>
      <c r="IM323" s="497"/>
    </row>
    <row r="324" spans="1:247" s="61" customFormat="1" ht="12.75" customHeight="1" thickBot="1" x14ac:dyDescent="0.3">
      <c r="A324" s="68">
        <f t="shared" si="171"/>
        <v>323</v>
      </c>
      <c r="B324" s="68" t="s">
        <v>2166</v>
      </c>
      <c r="C324" s="68" t="s">
        <v>2167</v>
      </c>
      <c r="D324" s="412" t="s">
        <v>4032</v>
      </c>
      <c r="E324" s="1364" t="s">
        <v>4457</v>
      </c>
      <c r="F324" s="793">
        <v>9613567812</v>
      </c>
      <c r="G324" s="915" t="s">
        <v>147</v>
      </c>
      <c r="H324" s="1154">
        <v>30859</v>
      </c>
      <c r="I324" s="915">
        <v>40</v>
      </c>
      <c r="J324" s="751"/>
      <c r="K324" s="873" t="s">
        <v>489</v>
      </c>
      <c r="L324" s="1038"/>
      <c r="M324" s="751" t="s">
        <v>1490</v>
      </c>
      <c r="N324" s="1038"/>
      <c r="O324" s="750"/>
      <c r="P324" s="1038"/>
      <c r="Q324" s="751" t="s">
        <v>1495</v>
      </c>
      <c r="R324" s="1038"/>
      <c r="S324" s="751">
        <v>2005</v>
      </c>
      <c r="T324" s="1038"/>
      <c r="U324" s="751" t="s">
        <v>491</v>
      </c>
      <c r="V324" s="1038"/>
      <c r="W324" s="497" t="s">
        <v>101</v>
      </c>
      <c r="Y324" s="497" t="s">
        <v>780</v>
      </c>
      <c r="Z324" s="497"/>
      <c r="AA324" s="497" t="s">
        <v>150</v>
      </c>
      <c r="AB324" s="497"/>
      <c r="AC324" s="497"/>
      <c r="AD324" s="497"/>
      <c r="AE324" s="497" t="s">
        <v>1379</v>
      </c>
      <c r="AF324" s="754" t="s">
        <v>117</v>
      </c>
      <c r="AG324" s="479" t="s">
        <v>151</v>
      </c>
      <c r="AH324" s="751" t="s">
        <v>119</v>
      </c>
      <c r="AI324" s="751" t="s">
        <v>2175</v>
      </c>
      <c r="AJ324" s="766" t="s">
        <v>2176</v>
      </c>
      <c r="AK324" s="1175">
        <v>45539</v>
      </c>
      <c r="AL324" s="768" t="s">
        <v>1731</v>
      </c>
      <c r="AM324" s="497" t="s">
        <v>2177</v>
      </c>
      <c r="AN324" s="751" t="s">
        <v>98</v>
      </c>
      <c r="AO324" s="759" t="s">
        <v>236</v>
      </c>
      <c r="AP324" s="848" t="s">
        <v>514</v>
      </c>
      <c r="AQ324" s="849" t="s">
        <v>515</v>
      </c>
      <c r="AR324" s="844" t="s">
        <v>515</v>
      </c>
      <c r="AS324" s="238" t="s">
        <v>107</v>
      </c>
      <c r="AT324" s="68" t="s">
        <v>102</v>
      </c>
      <c r="AU324" s="497" t="s">
        <v>1671</v>
      </c>
      <c r="AV324" s="995" t="s">
        <v>1364</v>
      </c>
      <c r="AW324" s="68" t="s">
        <v>2023</v>
      </c>
      <c r="AX324" s="1003" t="s">
        <v>1364</v>
      </c>
      <c r="AY324" s="921" t="s">
        <v>1364</v>
      </c>
      <c r="AZ324" s="68" t="s">
        <v>177</v>
      </c>
      <c r="BA324" s="68" t="s">
        <v>1365</v>
      </c>
      <c r="BB324" s="68" t="s">
        <v>372</v>
      </c>
      <c r="BC324" s="68" t="s">
        <v>1924</v>
      </c>
      <c r="BD324" s="47" t="s">
        <v>1925</v>
      </c>
      <c r="BE324" s="776">
        <v>3</v>
      </c>
      <c r="BF324" s="341">
        <v>3</v>
      </c>
      <c r="BG324" s="739">
        <v>0</v>
      </c>
      <c r="BH324" s="341">
        <v>6</v>
      </c>
      <c r="BI324" s="341">
        <v>6</v>
      </c>
      <c r="BJ324" s="500">
        <v>0</v>
      </c>
      <c r="BK324" s="500">
        <v>0</v>
      </c>
      <c r="BL324" s="499">
        <v>0</v>
      </c>
      <c r="BM324" s="372">
        <f t="shared" si="170"/>
        <v>9</v>
      </c>
      <c r="BN324" s="368">
        <f>15-BM324</f>
        <v>6</v>
      </c>
      <c r="BO324" s="490" t="s">
        <v>97</v>
      </c>
      <c r="BP324" s="482" t="s">
        <v>102</v>
      </c>
      <c r="BQ324" s="482" t="s">
        <v>97</v>
      </c>
      <c r="BR324" s="482" t="s">
        <v>102</v>
      </c>
      <c r="BS324" s="482" t="s">
        <v>97</v>
      </c>
      <c r="BT324" s="482" t="s">
        <v>102</v>
      </c>
      <c r="BU324" s="482" t="s">
        <v>97</v>
      </c>
      <c r="BV324" s="482" t="s">
        <v>102</v>
      </c>
      <c r="BW324" s="482" t="s">
        <v>97</v>
      </c>
      <c r="BX324" s="482" t="s">
        <v>102</v>
      </c>
      <c r="BY324" s="482" t="s">
        <v>97</v>
      </c>
      <c r="BZ324" s="482" t="s">
        <v>102</v>
      </c>
      <c r="CA324" s="493" t="s">
        <v>97</v>
      </c>
      <c r="CB324" s="493" t="s">
        <v>102</v>
      </c>
      <c r="CC324" s="493" t="s">
        <v>97</v>
      </c>
      <c r="CD324" s="493" t="s">
        <v>102</v>
      </c>
      <c r="CE324" s="493" t="s">
        <v>97</v>
      </c>
      <c r="CF324" s="493" t="s">
        <v>102</v>
      </c>
      <c r="CG324" s="493" t="s">
        <v>97</v>
      </c>
      <c r="CH324" s="493" t="s">
        <v>102</v>
      </c>
      <c r="CI324" s="493" t="s">
        <v>97</v>
      </c>
      <c r="CJ324" s="493" t="s">
        <v>102</v>
      </c>
      <c r="CK324" s="493" t="s">
        <v>97</v>
      </c>
      <c r="CL324" s="493" t="s">
        <v>102</v>
      </c>
      <c r="CM324" s="493" t="s">
        <v>97</v>
      </c>
      <c r="CN324" s="493" t="s">
        <v>102</v>
      </c>
      <c r="CO324" s="493" t="s">
        <v>97</v>
      </c>
      <c r="CP324" s="493" t="s">
        <v>102</v>
      </c>
      <c r="CQ324" s="325" t="s">
        <v>97</v>
      </c>
      <c r="CR324" s="325" t="s">
        <v>102</v>
      </c>
      <c r="CS324" s="325" t="s">
        <v>97</v>
      </c>
      <c r="CT324" s="325" t="s">
        <v>102</v>
      </c>
      <c r="CU324" s="325" t="s">
        <v>97</v>
      </c>
      <c r="CV324" s="325" t="s">
        <v>102</v>
      </c>
      <c r="CW324" s="325" t="s">
        <v>97</v>
      </c>
      <c r="CX324" s="325" t="s">
        <v>102</v>
      </c>
      <c r="CY324" s="325" t="s">
        <v>97</v>
      </c>
      <c r="CZ324" s="325" t="s">
        <v>102</v>
      </c>
      <c r="DA324" s="325" t="s">
        <v>97</v>
      </c>
      <c r="DB324" s="325" t="s">
        <v>102</v>
      </c>
      <c r="DC324" s="325" t="s">
        <v>97</v>
      </c>
      <c r="DD324" s="325" t="s">
        <v>102</v>
      </c>
      <c r="DE324" s="325" t="s">
        <v>97</v>
      </c>
      <c r="DF324" s="325" t="s">
        <v>102</v>
      </c>
      <c r="DG324" s="325" t="s">
        <v>97</v>
      </c>
      <c r="DH324" s="325" t="s">
        <v>102</v>
      </c>
      <c r="DI324" s="325" t="s">
        <v>97</v>
      </c>
      <c r="DJ324" s="325" t="s">
        <v>102</v>
      </c>
      <c r="DK324" s="325" t="s">
        <v>97</v>
      </c>
      <c r="DL324" s="325" t="s">
        <v>102</v>
      </c>
      <c r="DM324" s="325" t="s">
        <v>97</v>
      </c>
      <c r="DN324" s="325" t="s">
        <v>102</v>
      </c>
      <c r="DO324" s="325" t="s">
        <v>97</v>
      </c>
      <c r="DP324" s="325" t="s">
        <v>102</v>
      </c>
      <c r="DQ324" s="325" t="s">
        <v>97</v>
      </c>
      <c r="DR324" s="325" t="s">
        <v>102</v>
      </c>
      <c r="DS324" s="325" t="s">
        <v>97</v>
      </c>
      <c r="DT324" s="325" t="s">
        <v>102</v>
      </c>
      <c r="DU324" s="325" t="s">
        <v>97</v>
      </c>
      <c r="DV324" s="325" t="s">
        <v>102</v>
      </c>
      <c r="DW324" s="325" t="s">
        <v>97</v>
      </c>
      <c r="DX324" s="325" t="s">
        <v>102</v>
      </c>
      <c r="DY324" s="69" t="s">
        <v>97</v>
      </c>
      <c r="DZ324" s="69" t="s">
        <v>102</v>
      </c>
      <c r="EA324" s="69" t="s">
        <v>97</v>
      </c>
      <c r="EB324" s="69" t="s">
        <v>102</v>
      </c>
      <c r="EC324" s="69" t="s">
        <v>97</v>
      </c>
      <c r="ED324" s="69" t="s">
        <v>102</v>
      </c>
      <c r="EE324" s="325" t="s">
        <v>97</v>
      </c>
      <c r="EF324" s="325" t="s">
        <v>102</v>
      </c>
      <c r="EG324" s="325" t="s">
        <v>97</v>
      </c>
      <c r="EH324" s="325" t="s">
        <v>102</v>
      </c>
      <c r="EI324" s="69" t="s">
        <v>97</v>
      </c>
      <c r="EJ324" s="69" t="s">
        <v>102</v>
      </c>
      <c r="EK324" s="69" t="s">
        <v>97</v>
      </c>
      <c r="EL324" s="69" t="s">
        <v>102</v>
      </c>
      <c r="EM324" s="325" t="s">
        <v>97</v>
      </c>
      <c r="EN324" s="325" t="s">
        <v>102</v>
      </c>
      <c r="EO324" s="325" t="s">
        <v>97</v>
      </c>
      <c r="EP324" s="325" t="s">
        <v>102</v>
      </c>
      <c r="EQ324" s="69" t="s">
        <v>97</v>
      </c>
      <c r="ER324" s="69" t="s">
        <v>102</v>
      </c>
      <c r="ES324" s="69" t="s">
        <v>97</v>
      </c>
      <c r="ET324" s="69" t="s">
        <v>102</v>
      </c>
      <c r="EU324" s="69" t="s">
        <v>97</v>
      </c>
      <c r="EV324" s="69" t="s">
        <v>102</v>
      </c>
      <c r="EW324" s="497"/>
      <c r="EX324" s="497"/>
      <c r="EY324" s="497"/>
      <c r="EZ324" s="497"/>
      <c r="FA324" s="497"/>
      <c r="FB324" s="709"/>
      <c r="FC324" s="69" t="s">
        <v>110</v>
      </c>
      <c r="FD324" s="69" t="s">
        <v>314</v>
      </c>
      <c r="FE324" s="69" t="s">
        <v>110</v>
      </c>
      <c r="FF324" s="69" t="s">
        <v>314</v>
      </c>
      <c r="FG324" s="69" t="s">
        <v>110</v>
      </c>
      <c r="FH324" s="69" t="s">
        <v>238</v>
      </c>
      <c r="FI324" s="794"/>
      <c r="FJ324" s="497"/>
      <c r="FK324" s="497"/>
      <c r="FL324" s="497"/>
      <c r="FM324" s="497"/>
      <c r="FN324" s="497"/>
      <c r="FO324" s="497"/>
      <c r="FP324" s="497"/>
      <c r="FQ324" s="497"/>
      <c r="FR324" s="497"/>
      <c r="FS324" s="497"/>
      <c r="FT324" s="497"/>
      <c r="FU324" s="707"/>
      <c r="FV324" s="707"/>
      <c r="FW324" s="707"/>
      <c r="FX324" s="497"/>
      <c r="FY324" s="497"/>
      <c r="FZ324" s="497"/>
      <c r="GA324" s="497"/>
      <c r="GB324" s="497"/>
      <c r="GC324" s="709"/>
      <c r="GD324" s="47" t="s">
        <v>181</v>
      </c>
      <c r="GE324" s="47" t="s">
        <v>110</v>
      </c>
      <c r="GF324" s="47" t="s">
        <v>110</v>
      </c>
      <c r="GG324" s="48" t="s">
        <v>110</v>
      </c>
      <c r="GH324" s="48" t="s">
        <v>110</v>
      </c>
      <c r="GI324" s="47" t="s">
        <v>351</v>
      </c>
      <c r="GJ324" s="69"/>
      <c r="GK324" s="69"/>
      <c r="GL324" s="69"/>
      <c r="GM324" s="69"/>
      <c r="GN324" s="69"/>
      <c r="GO324" s="47"/>
      <c r="GP324" s="47" t="s">
        <v>181</v>
      </c>
      <c r="GQ324" s="959" t="s">
        <v>97</v>
      </c>
      <c r="GR324" s="60" t="s">
        <v>143</v>
      </c>
      <c r="GS324" s="47" t="s">
        <v>110</v>
      </c>
      <c r="GT324" s="48" t="s">
        <v>1411</v>
      </c>
      <c r="GU324" s="47"/>
      <c r="GV324" s="48"/>
      <c r="GW324" s="60"/>
      <c r="GX324" s="47"/>
      <c r="GY324" s="48"/>
      <c r="GZ324" s="60"/>
      <c r="HA324" s="47"/>
      <c r="HB324" s="48"/>
      <c r="HC324" s="60"/>
      <c r="HD324" s="243" t="s">
        <v>181</v>
      </c>
      <c r="HE324" s="48"/>
      <c r="HF324" s="47" t="s">
        <v>287</v>
      </c>
      <c r="HG324" s="47"/>
      <c r="HH324" s="48"/>
      <c r="HI324" s="60"/>
      <c r="HJ324" s="47"/>
      <c r="HK324" s="48"/>
      <c r="HL324" s="60"/>
      <c r="HM324" s="47"/>
      <c r="HN324" s="48"/>
      <c r="HO324" s="60"/>
      <c r="HP324" s="497"/>
      <c r="HQ324" s="497"/>
      <c r="HR324" s="497"/>
      <c r="HS324" s="497" t="s">
        <v>181</v>
      </c>
      <c r="HT324" s="497"/>
      <c r="HU324" s="497"/>
      <c r="HV324" s="497"/>
      <c r="HW324" s="497"/>
      <c r="HX324" s="497"/>
      <c r="HY324" s="497"/>
      <c r="HZ324" s="497"/>
      <c r="IA324" s="497"/>
      <c r="IB324" s="497"/>
      <c r="IC324" s="497"/>
      <c r="ID324" s="497"/>
      <c r="IE324" s="497" t="s">
        <v>181</v>
      </c>
      <c r="IF324" s="497"/>
      <c r="IG324" s="497"/>
      <c r="IH324" s="497"/>
      <c r="II324" s="497"/>
      <c r="IJ324" s="497"/>
      <c r="IK324" s="497"/>
      <c r="IL324" s="497"/>
      <c r="IM324" s="497"/>
    </row>
    <row r="325" spans="1:247" s="61" customFormat="1" ht="12.75" customHeight="1" thickBot="1" x14ac:dyDescent="0.3">
      <c r="A325" s="68">
        <f t="shared" si="171"/>
        <v>324</v>
      </c>
      <c r="B325" s="47" t="s">
        <v>2173</v>
      </c>
      <c r="C325" s="68" t="s">
        <v>2174</v>
      </c>
      <c r="D325" s="412" t="s">
        <v>4033</v>
      </c>
      <c r="E325" s="1364" t="s">
        <v>4458</v>
      </c>
      <c r="F325" s="793">
        <v>971526000000</v>
      </c>
      <c r="G325" s="915" t="s">
        <v>147</v>
      </c>
      <c r="H325" s="1154">
        <v>31889</v>
      </c>
      <c r="I325" s="915">
        <v>37</v>
      </c>
      <c r="J325" s="751"/>
      <c r="K325" s="873" t="s">
        <v>489</v>
      </c>
      <c r="L325" s="1038"/>
      <c r="M325" s="751" t="s">
        <v>1377</v>
      </c>
      <c r="N325" s="1038"/>
      <c r="O325" s="750"/>
      <c r="P325" s="1038"/>
      <c r="Q325" s="751" t="s">
        <v>1541</v>
      </c>
      <c r="R325" s="1038"/>
      <c r="S325" s="751">
        <v>2010</v>
      </c>
      <c r="T325" s="1038"/>
      <c r="U325" s="453" t="s">
        <v>128</v>
      </c>
      <c r="V325" s="1038"/>
      <c r="W325" s="497" t="s">
        <v>101</v>
      </c>
      <c r="Y325" s="1164" t="s">
        <v>102</v>
      </c>
      <c r="Z325" s="497"/>
      <c r="AA325" s="497" t="s">
        <v>191</v>
      </c>
      <c r="AB325" s="497"/>
      <c r="AC325" s="497"/>
      <c r="AD325" s="497"/>
      <c r="AE325" s="497" t="s">
        <v>1523</v>
      </c>
      <c r="AF325" s="1163" t="s">
        <v>192</v>
      </c>
      <c r="AG325" s="479" t="s">
        <v>193</v>
      </c>
      <c r="AH325" s="751" t="s">
        <v>119</v>
      </c>
      <c r="AI325" s="751" t="s">
        <v>2180</v>
      </c>
      <c r="AJ325" s="766" t="s">
        <v>2181</v>
      </c>
      <c r="AK325" s="1175">
        <v>45607</v>
      </c>
      <c r="AL325" s="768" t="s">
        <v>1731</v>
      </c>
      <c r="AM325" s="497" t="s">
        <v>2182</v>
      </c>
      <c r="AN325" s="751" t="s">
        <v>115</v>
      </c>
      <c r="AO325" s="759" t="s">
        <v>122</v>
      </c>
      <c r="AP325" s="238" t="s">
        <v>514</v>
      </c>
      <c r="AQ325" s="765" t="s">
        <v>515</v>
      </c>
      <c r="AR325" s="844" t="s">
        <v>515</v>
      </c>
      <c r="AS325" s="238" t="s">
        <v>97</v>
      </c>
      <c r="AT325" s="68" t="s">
        <v>102</v>
      </c>
      <c r="AU325" s="497" t="s">
        <v>2183</v>
      </c>
      <c r="AV325" s="995" t="s">
        <v>1364</v>
      </c>
      <c r="AW325" s="68" t="s">
        <v>2023</v>
      </c>
      <c r="AX325" s="1003" t="s">
        <v>1364</v>
      </c>
      <c r="AY325" s="495" t="s">
        <v>1364</v>
      </c>
      <c r="AZ325" s="68" t="s">
        <v>177</v>
      </c>
      <c r="BA325" s="68" t="s">
        <v>1409</v>
      </c>
      <c r="BB325" s="68" t="s">
        <v>179</v>
      </c>
      <c r="BC325" s="68"/>
      <c r="BD325" s="47" t="s">
        <v>2184</v>
      </c>
      <c r="BE325" s="801">
        <v>3</v>
      </c>
      <c r="BF325" s="741">
        <v>0</v>
      </c>
      <c r="BG325" s="341">
        <f>BE325-BF325</f>
        <v>3</v>
      </c>
      <c r="BH325" s="341">
        <v>0</v>
      </c>
      <c r="BI325" s="341">
        <v>0</v>
      </c>
      <c r="BJ325" s="341">
        <v>0</v>
      </c>
      <c r="BK325" s="341">
        <v>0</v>
      </c>
      <c r="BL325" s="242">
        <f>BE325+BH325+BJ325</f>
        <v>3</v>
      </c>
      <c r="BM325" s="372">
        <f t="shared" si="170"/>
        <v>0</v>
      </c>
      <c r="BN325" s="368">
        <f>15-BM325</f>
        <v>15</v>
      </c>
      <c r="BO325" s="490" t="s">
        <v>97</v>
      </c>
      <c r="BP325" s="482" t="s">
        <v>102</v>
      </c>
      <c r="BQ325" s="482" t="s">
        <v>97</v>
      </c>
      <c r="BR325" s="482" t="s">
        <v>102</v>
      </c>
      <c r="BS325" s="482" t="s">
        <v>97</v>
      </c>
      <c r="BT325" s="482" t="s">
        <v>102</v>
      </c>
      <c r="BU325" s="482" t="s">
        <v>97</v>
      </c>
      <c r="BV325" s="482" t="s">
        <v>102</v>
      </c>
      <c r="BW325" s="482" t="s">
        <v>97</v>
      </c>
      <c r="BX325" s="482" t="s">
        <v>102</v>
      </c>
      <c r="BY325" s="482" t="s">
        <v>97</v>
      </c>
      <c r="BZ325" s="482" t="s">
        <v>102</v>
      </c>
      <c r="CA325" s="493" t="s">
        <v>97</v>
      </c>
      <c r="CB325" s="493" t="s">
        <v>102</v>
      </c>
      <c r="CC325" s="493" t="s">
        <v>97</v>
      </c>
      <c r="CD325" s="493" t="s">
        <v>102</v>
      </c>
      <c r="CE325" s="493" t="s">
        <v>97</v>
      </c>
      <c r="CF325" s="493" t="s">
        <v>102</v>
      </c>
      <c r="CG325" s="493" t="s">
        <v>97</v>
      </c>
      <c r="CH325" s="493" t="s">
        <v>102</v>
      </c>
      <c r="CI325" s="493" t="s">
        <v>97</v>
      </c>
      <c r="CJ325" s="493" t="s">
        <v>102</v>
      </c>
      <c r="CK325" s="493" t="s">
        <v>97</v>
      </c>
      <c r="CL325" s="493" t="s">
        <v>102</v>
      </c>
      <c r="CM325" s="493" t="s">
        <v>97</v>
      </c>
      <c r="CN325" s="493" t="s">
        <v>102</v>
      </c>
      <c r="CO325" s="493" t="s">
        <v>97</v>
      </c>
      <c r="CP325" s="493" t="s">
        <v>102</v>
      </c>
      <c r="CQ325" s="325" t="s">
        <v>97</v>
      </c>
      <c r="CR325" s="325" t="s">
        <v>102</v>
      </c>
      <c r="CS325" s="325" t="s">
        <v>97</v>
      </c>
      <c r="CT325" s="325" t="s">
        <v>102</v>
      </c>
      <c r="CU325" s="325" t="s">
        <v>97</v>
      </c>
      <c r="CV325" s="325" t="s">
        <v>102</v>
      </c>
      <c r="CW325" s="325" t="s">
        <v>97</v>
      </c>
      <c r="CX325" s="325" t="s">
        <v>102</v>
      </c>
      <c r="CY325" s="325" t="s">
        <v>97</v>
      </c>
      <c r="CZ325" s="325" t="s">
        <v>102</v>
      </c>
      <c r="DA325" s="325" t="s">
        <v>97</v>
      </c>
      <c r="DB325" s="325" t="s">
        <v>102</v>
      </c>
      <c r="DC325" s="325" t="s">
        <v>97</v>
      </c>
      <c r="DD325" s="325" t="s">
        <v>102</v>
      </c>
      <c r="DE325" s="325" t="s">
        <v>97</v>
      </c>
      <c r="DF325" s="325" t="s">
        <v>102</v>
      </c>
      <c r="DG325" s="325" t="s">
        <v>97</v>
      </c>
      <c r="DH325" s="325" t="s">
        <v>102</v>
      </c>
      <c r="DI325" s="325" t="s">
        <v>97</v>
      </c>
      <c r="DJ325" s="325" t="s">
        <v>102</v>
      </c>
      <c r="DK325" s="325" t="s">
        <v>97</v>
      </c>
      <c r="DL325" s="325" t="s">
        <v>102</v>
      </c>
      <c r="DM325" s="325" t="s">
        <v>97</v>
      </c>
      <c r="DN325" s="325" t="s">
        <v>102</v>
      </c>
      <c r="DO325" s="325" t="s">
        <v>97</v>
      </c>
      <c r="DP325" s="325" t="s">
        <v>102</v>
      </c>
      <c r="DQ325" s="325" t="s">
        <v>97</v>
      </c>
      <c r="DR325" s="325" t="s">
        <v>102</v>
      </c>
      <c r="DS325" s="325" t="s">
        <v>97</v>
      </c>
      <c r="DT325" s="325" t="s">
        <v>102</v>
      </c>
      <c r="DU325" s="325" t="s">
        <v>97</v>
      </c>
      <c r="DV325" s="325" t="s">
        <v>102</v>
      </c>
      <c r="DW325" s="325" t="s">
        <v>97</v>
      </c>
      <c r="DX325" s="325" t="s">
        <v>102</v>
      </c>
      <c r="DY325" s="69" t="s">
        <v>97</v>
      </c>
      <c r="DZ325" s="69" t="s">
        <v>102</v>
      </c>
      <c r="EA325" s="69" t="s">
        <v>97</v>
      </c>
      <c r="EB325" s="69" t="s">
        <v>102</v>
      </c>
      <c r="EC325" s="69" t="s">
        <v>97</v>
      </c>
      <c r="ED325" s="69" t="s">
        <v>102</v>
      </c>
      <c r="EE325" s="325" t="s">
        <v>97</v>
      </c>
      <c r="EF325" s="325" t="s">
        <v>102</v>
      </c>
      <c r="EG325" s="325" t="s">
        <v>97</v>
      </c>
      <c r="EH325" s="325" t="s">
        <v>102</v>
      </c>
      <c r="EI325" s="69" t="s">
        <v>97</v>
      </c>
      <c r="EJ325" s="69" t="s">
        <v>102</v>
      </c>
      <c r="EK325" s="69" t="s">
        <v>97</v>
      </c>
      <c r="EL325" s="69" t="s">
        <v>102</v>
      </c>
      <c r="EM325" s="325" t="s">
        <v>97</v>
      </c>
      <c r="EN325" s="325" t="s">
        <v>102</v>
      </c>
      <c r="EO325" s="325" t="s">
        <v>97</v>
      </c>
      <c r="EP325" s="325" t="s">
        <v>102</v>
      </c>
      <c r="EQ325" s="69" t="s">
        <v>97</v>
      </c>
      <c r="ER325" s="69" t="s">
        <v>102</v>
      </c>
      <c r="ES325" s="69" t="s">
        <v>97</v>
      </c>
      <c r="ET325" s="69" t="s">
        <v>102</v>
      </c>
      <c r="EU325" s="69" t="s">
        <v>97</v>
      </c>
      <c r="EV325" s="69" t="s">
        <v>102</v>
      </c>
      <c r="EW325" s="497"/>
      <c r="EX325" s="497"/>
      <c r="EY325" s="497"/>
      <c r="EZ325" s="497"/>
      <c r="FA325" s="497"/>
      <c r="FB325" s="709"/>
      <c r="FC325" s="47" t="s">
        <v>97</v>
      </c>
      <c r="FD325" s="47" t="s">
        <v>102</v>
      </c>
      <c r="FE325" s="47" t="s">
        <v>97</v>
      </c>
      <c r="FF325" s="47" t="s">
        <v>102</v>
      </c>
      <c r="FG325" s="47" t="s">
        <v>97</v>
      </c>
      <c r="FH325" s="47" t="s">
        <v>102</v>
      </c>
      <c r="FI325" s="794"/>
      <c r="FJ325" s="497"/>
      <c r="FK325" s="497"/>
      <c r="FL325" s="497"/>
      <c r="FM325" s="497"/>
      <c r="FN325" s="497"/>
      <c r="FO325" s="497"/>
      <c r="FP325" s="497"/>
      <c r="FQ325" s="497"/>
      <c r="FR325" s="497"/>
      <c r="FS325" s="497"/>
      <c r="FT325" s="709"/>
      <c r="FU325" s="47"/>
      <c r="FV325" s="47"/>
      <c r="FW325" s="47"/>
      <c r="FX325" s="794"/>
      <c r="FY325" s="497"/>
      <c r="FZ325" s="497"/>
      <c r="GA325" s="497"/>
      <c r="GB325" s="497"/>
      <c r="GC325" s="709"/>
      <c r="GD325" s="820" t="s">
        <v>97</v>
      </c>
      <c r="GE325" s="838"/>
      <c r="GF325" s="779"/>
      <c r="GG325" s="779"/>
      <c r="GH325" s="47" t="s">
        <v>110</v>
      </c>
      <c r="GI325" s="60"/>
      <c r="GJ325" s="47" t="s">
        <v>110</v>
      </c>
      <c r="GK325" s="47" t="s">
        <v>102</v>
      </c>
      <c r="GL325" s="47" t="s">
        <v>110</v>
      </c>
      <c r="GM325" s="47" t="s">
        <v>102</v>
      </c>
      <c r="GN325" s="47" t="s">
        <v>110</v>
      </c>
      <c r="GO325" s="494" t="s">
        <v>102</v>
      </c>
      <c r="GP325" s="47"/>
      <c r="GQ325" s="47"/>
      <c r="GR325" s="47"/>
      <c r="GS325" s="779"/>
      <c r="GT325" s="47" t="s">
        <v>339</v>
      </c>
      <c r="GU325" s="779"/>
      <c r="GV325" s="47"/>
      <c r="GW325" s="47"/>
      <c r="GX325" s="779"/>
      <c r="GY325" s="47"/>
      <c r="GZ325" s="47"/>
      <c r="HA325" s="779"/>
      <c r="HB325" s="47"/>
      <c r="HC325" s="60"/>
      <c r="HD325" s="820"/>
      <c r="HE325" s="47"/>
      <c r="HF325" s="47"/>
      <c r="HG325" s="779"/>
      <c r="HH325" s="47"/>
      <c r="HI325" s="47"/>
      <c r="HJ325" s="779"/>
      <c r="HK325" s="47"/>
      <c r="HL325" s="47"/>
      <c r="HM325" s="779"/>
      <c r="HN325" s="47"/>
      <c r="HO325" s="60"/>
      <c r="HP325" s="497"/>
      <c r="HQ325" s="497"/>
      <c r="HR325" s="497"/>
      <c r="HS325" s="497"/>
      <c r="HT325" s="497"/>
      <c r="HU325" s="497"/>
      <c r="HV325" s="497"/>
      <c r="HW325" s="497"/>
      <c r="HX325" s="497"/>
      <c r="HY325" s="497"/>
      <c r="HZ325" s="497"/>
      <c r="IA325" s="497"/>
      <c r="IB325" s="497"/>
      <c r="IC325" s="497"/>
      <c r="ID325" s="497"/>
      <c r="IE325" s="497"/>
      <c r="IF325" s="497"/>
      <c r="IG325" s="497"/>
      <c r="IH325" s="497"/>
      <c r="II325" s="497"/>
      <c r="IJ325" s="497"/>
      <c r="IK325" s="497"/>
      <c r="IL325" s="497"/>
      <c r="IM325" s="497"/>
    </row>
    <row r="326" spans="1:247" s="61" customFormat="1" ht="12" customHeight="1" thickBot="1" x14ac:dyDescent="0.3">
      <c r="A326" s="68">
        <f t="shared" si="171"/>
        <v>325</v>
      </c>
      <c r="B326" s="68" t="s">
        <v>2178</v>
      </c>
      <c r="C326" s="68" t="s">
        <v>2179</v>
      </c>
      <c r="D326" s="412" t="s">
        <v>4034</v>
      </c>
      <c r="E326" s="1364" t="s">
        <v>4459</v>
      </c>
      <c r="F326" s="793">
        <v>9613394074</v>
      </c>
      <c r="G326" s="915" t="s">
        <v>96</v>
      </c>
      <c r="H326" s="1154">
        <v>29365</v>
      </c>
      <c r="I326" s="915">
        <v>44</v>
      </c>
      <c r="J326" s="751"/>
      <c r="K326" s="873" t="s">
        <v>489</v>
      </c>
      <c r="L326" s="1038"/>
      <c r="M326" s="751" t="s">
        <v>1548</v>
      </c>
      <c r="N326" s="1038"/>
      <c r="O326" s="750"/>
      <c r="P326" s="1038"/>
      <c r="Q326" s="751" t="s">
        <v>2187</v>
      </c>
      <c r="R326" s="1038"/>
      <c r="S326" s="751">
        <v>2003</v>
      </c>
      <c r="T326" s="1038"/>
      <c r="U326" s="751" t="s">
        <v>491</v>
      </c>
      <c r="V326" s="1038"/>
      <c r="W326" s="497" t="s">
        <v>101</v>
      </c>
      <c r="Y326" s="497" t="s">
        <v>2188</v>
      </c>
      <c r="Z326" s="497"/>
      <c r="AA326" s="497" t="s">
        <v>377</v>
      </c>
      <c r="AB326" s="497"/>
      <c r="AC326" s="497"/>
      <c r="AD326" s="497"/>
      <c r="AE326" s="497" t="s">
        <v>1379</v>
      </c>
      <c r="AF326" s="915" t="s">
        <v>192</v>
      </c>
      <c r="AG326" s="479" t="s">
        <v>846</v>
      </c>
      <c r="AH326" s="751" t="s">
        <v>119</v>
      </c>
      <c r="AI326" s="751" t="s">
        <v>2189</v>
      </c>
      <c r="AJ326" s="766" t="s">
        <v>2190</v>
      </c>
      <c r="AK326" s="1175">
        <v>45594</v>
      </c>
      <c r="AL326" s="768" t="s">
        <v>1784</v>
      </c>
      <c r="AM326" s="497" t="s">
        <v>2191</v>
      </c>
      <c r="AN326" s="751" t="s">
        <v>217</v>
      </c>
      <c r="AO326" s="759" t="s">
        <v>106</v>
      </c>
      <c r="AP326" s="238" t="s">
        <v>110</v>
      </c>
      <c r="AQ326" s="765" t="s">
        <v>102</v>
      </c>
      <c r="AR326" s="844" t="s">
        <v>102</v>
      </c>
      <c r="AS326" s="238" t="s">
        <v>107</v>
      </c>
      <c r="AT326" s="68" t="s">
        <v>2192</v>
      </c>
      <c r="AU326" s="497" t="s">
        <v>460</v>
      </c>
      <c r="AV326" s="995" t="s">
        <v>1364</v>
      </c>
      <c r="AW326" s="68" t="s">
        <v>2023</v>
      </c>
      <c r="AX326" s="1003" t="s">
        <v>1364</v>
      </c>
      <c r="AY326" s="495" t="s">
        <v>1364</v>
      </c>
      <c r="AZ326" s="68" t="s">
        <v>177</v>
      </c>
      <c r="BA326" s="68" t="s">
        <v>1365</v>
      </c>
      <c r="BB326" s="68" t="s">
        <v>372</v>
      </c>
      <c r="BC326" s="68" t="s">
        <v>1924</v>
      </c>
      <c r="BD326" s="47" t="s">
        <v>1925</v>
      </c>
      <c r="BE326" s="778">
        <v>0</v>
      </c>
      <c r="BF326" s="341">
        <v>0</v>
      </c>
      <c r="BG326" s="341">
        <v>0</v>
      </c>
      <c r="BH326" s="341">
        <v>6</v>
      </c>
      <c r="BI326" s="341">
        <v>6</v>
      </c>
      <c r="BJ326" s="500">
        <v>0</v>
      </c>
      <c r="BK326" s="500">
        <v>0</v>
      </c>
      <c r="BL326" s="499">
        <v>0</v>
      </c>
      <c r="BM326" s="372">
        <f t="shared" si="170"/>
        <v>6</v>
      </c>
      <c r="BN326" s="242">
        <f>12-BM326</f>
        <v>6</v>
      </c>
      <c r="BO326" s="490" t="s">
        <v>97</v>
      </c>
      <c r="BP326" s="482" t="s">
        <v>102</v>
      </c>
      <c r="BQ326" s="482" t="s">
        <v>97</v>
      </c>
      <c r="BR326" s="482" t="s">
        <v>102</v>
      </c>
      <c r="BS326" s="482" t="s">
        <v>97</v>
      </c>
      <c r="BT326" s="482" t="s">
        <v>102</v>
      </c>
      <c r="BU326" s="482" t="s">
        <v>97</v>
      </c>
      <c r="BV326" s="482" t="s">
        <v>102</v>
      </c>
      <c r="BW326" s="482" t="s">
        <v>97</v>
      </c>
      <c r="BX326" s="482" t="s">
        <v>102</v>
      </c>
      <c r="BY326" s="482" t="s">
        <v>97</v>
      </c>
      <c r="BZ326" s="482" t="s">
        <v>102</v>
      </c>
      <c r="CA326" s="493" t="s">
        <v>97</v>
      </c>
      <c r="CB326" s="493" t="s">
        <v>102</v>
      </c>
      <c r="CC326" s="493" t="s">
        <v>97</v>
      </c>
      <c r="CD326" s="493" t="s">
        <v>102</v>
      </c>
      <c r="CE326" s="493" t="s">
        <v>97</v>
      </c>
      <c r="CF326" s="493" t="s">
        <v>102</v>
      </c>
      <c r="CG326" s="493" t="s">
        <v>97</v>
      </c>
      <c r="CH326" s="493" t="s">
        <v>102</v>
      </c>
      <c r="CI326" s="493" t="s">
        <v>97</v>
      </c>
      <c r="CJ326" s="493" t="s">
        <v>102</v>
      </c>
      <c r="CK326" s="493" t="s">
        <v>97</v>
      </c>
      <c r="CL326" s="493" t="s">
        <v>102</v>
      </c>
      <c r="CM326" s="493" t="s">
        <v>97</v>
      </c>
      <c r="CN326" s="493" t="s">
        <v>102</v>
      </c>
      <c r="CO326" s="493" t="s">
        <v>97</v>
      </c>
      <c r="CP326" s="493" t="s">
        <v>102</v>
      </c>
      <c r="CQ326" s="325" t="s">
        <v>97</v>
      </c>
      <c r="CR326" s="325" t="s">
        <v>102</v>
      </c>
      <c r="CS326" s="325" t="s">
        <v>97</v>
      </c>
      <c r="CT326" s="325" t="s">
        <v>102</v>
      </c>
      <c r="CU326" s="325" t="s">
        <v>97</v>
      </c>
      <c r="CV326" s="325" t="s">
        <v>102</v>
      </c>
      <c r="CW326" s="325" t="s">
        <v>97</v>
      </c>
      <c r="CX326" s="325" t="s">
        <v>102</v>
      </c>
      <c r="CY326" s="325" t="s">
        <v>97</v>
      </c>
      <c r="CZ326" s="325" t="s">
        <v>102</v>
      </c>
      <c r="DA326" s="325" t="s">
        <v>97</v>
      </c>
      <c r="DB326" s="325" t="s">
        <v>102</v>
      </c>
      <c r="DC326" s="325" t="s">
        <v>97</v>
      </c>
      <c r="DD326" s="325" t="s">
        <v>102</v>
      </c>
      <c r="DE326" s="325" t="s">
        <v>97</v>
      </c>
      <c r="DF326" s="325" t="s">
        <v>102</v>
      </c>
      <c r="DG326" s="325" t="s">
        <v>97</v>
      </c>
      <c r="DH326" s="325" t="s">
        <v>102</v>
      </c>
      <c r="DI326" s="325" t="s">
        <v>97</v>
      </c>
      <c r="DJ326" s="325" t="s">
        <v>102</v>
      </c>
      <c r="DK326" s="325" t="s">
        <v>97</v>
      </c>
      <c r="DL326" s="325" t="s">
        <v>102</v>
      </c>
      <c r="DM326" s="325" t="s">
        <v>97</v>
      </c>
      <c r="DN326" s="325" t="s">
        <v>102</v>
      </c>
      <c r="DO326" s="325" t="s">
        <v>97</v>
      </c>
      <c r="DP326" s="325" t="s">
        <v>102</v>
      </c>
      <c r="DQ326" s="325" t="s">
        <v>97</v>
      </c>
      <c r="DR326" s="325" t="s">
        <v>102</v>
      </c>
      <c r="DS326" s="325" t="s">
        <v>97</v>
      </c>
      <c r="DT326" s="325" t="s">
        <v>102</v>
      </c>
      <c r="DU326" s="325" t="s">
        <v>97</v>
      </c>
      <c r="DV326" s="325" t="s">
        <v>102</v>
      </c>
      <c r="DW326" s="325" t="s">
        <v>97</v>
      </c>
      <c r="DX326" s="325" t="s">
        <v>102</v>
      </c>
      <c r="DY326" s="69" t="s">
        <v>97</v>
      </c>
      <c r="DZ326" s="69" t="s">
        <v>102</v>
      </c>
      <c r="EA326" s="69" t="s">
        <v>97</v>
      </c>
      <c r="EB326" s="69" t="s">
        <v>102</v>
      </c>
      <c r="EC326" s="69" t="s">
        <v>97</v>
      </c>
      <c r="ED326" s="69" t="s">
        <v>102</v>
      </c>
      <c r="EE326" s="325" t="s">
        <v>97</v>
      </c>
      <c r="EF326" s="325" t="s">
        <v>102</v>
      </c>
      <c r="EG326" s="325" t="s">
        <v>97</v>
      </c>
      <c r="EH326" s="325" t="s">
        <v>102</v>
      </c>
      <c r="EI326" s="69" t="s">
        <v>97</v>
      </c>
      <c r="EJ326" s="69" t="s">
        <v>102</v>
      </c>
      <c r="EK326" s="69" t="s">
        <v>97</v>
      </c>
      <c r="EL326" s="69" t="s">
        <v>102</v>
      </c>
      <c r="EM326" s="325" t="s">
        <v>97</v>
      </c>
      <c r="EN326" s="325" t="s">
        <v>102</v>
      </c>
      <c r="EO326" s="325" t="s">
        <v>97</v>
      </c>
      <c r="EP326" s="325" t="s">
        <v>102</v>
      </c>
      <c r="EQ326" s="69" t="s">
        <v>97</v>
      </c>
      <c r="ER326" s="69" t="s">
        <v>102</v>
      </c>
      <c r="ES326" s="69" t="s">
        <v>97</v>
      </c>
      <c r="ET326" s="69" t="s">
        <v>102</v>
      </c>
      <c r="EU326" s="69" t="s">
        <v>97</v>
      </c>
      <c r="EV326" s="69" t="s">
        <v>102</v>
      </c>
      <c r="EW326" s="497"/>
      <c r="EX326" s="497"/>
      <c r="EY326" s="497"/>
      <c r="EZ326" s="497"/>
      <c r="FA326" s="497"/>
      <c r="FB326" s="709"/>
      <c r="FC326" s="779" t="s">
        <v>97</v>
      </c>
      <c r="FD326" s="779" t="s">
        <v>102</v>
      </c>
      <c r="FE326" s="779" t="s">
        <v>97</v>
      </c>
      <c r="FF326" s="779" t="s">
        <v>102</v>
      </c>
      <c r="FG326" s="779" t="s">
        <v>97</v>
      </c>
      <c r="FH326" s="779" t="s">
        <v>102</v>
      </c>
      <c r="FI326" s="794"/>
      <c r="FJ326" s="497"/>
      <c r="FK326" s="497"/>
      <c r="FL326" s="497"/>
      <c r="FM326" s="497"/>
      <c r="FN326" s="497"/>
      <c r="FO326" s="497"/>
      <c r="FP326" s="497"/>
      <c r="FQ326" s="497"/>
      <c r="FR326" s="497"/>
      <c r="FS326" s="497"/>
      <c r="FT326" s="497"/>
      <c r="FU326" s="714"/>
      <c r="FV326" s="714"/>
      <c r="FW326" s="714"/>
      <c r="FX326" s="497"/>
      <c r="FY326" s="497"/>
      <c r="FZ326" s="497"/>
      <c r="GA326" s="497"/>
      <c r="GB326" s="497"/>
      <c r="GC326" s="709"/>
      <c r="GD326" s="47" t="s">
        <v>181</v>
      </c>
      <c r="GE326" s="47" t="s">
        <v>110</v>
      </c>
      <c r="GF326" s="47" t="s">
        <v>110</v>
      </c>
      <c r="GG326" s="48" t="s">
        <v>110</v>
      </c>
      <c r="GH326" s="48" t="s">
        <v>110</v>
      </c>
      <c r="GI326" s="47" t="s">
        <v>287</v>
      </c>
      <c r="GJ326" s="779"/>
      <c r="GK326" s="779"/>
      <c r="GL326" s="779"/>
      <c r="GM326" s="779"/>
      <c r="GN326" s="779"/>
      <c r="GO326" s="47"/>
      <c r="GP326" s="47" t="s">
        <v>181</v>
      </c>
      <c r="GQ326" s="68" t="s">
        <v>97</v>
      </c>
      <c r="GR326" s="60" t="s">
        <v>287</v>
      </c>
      <c r="GS326" s="47" t="s">
        <v>110</v>
      </c>
      <c r="GT326" s="48" t="s">
        <v>1411</v>
      </c>
      <c r="GU326" s="47"/>
      <c r="GV326" s="48"/>
      <c r="GW326" s="60"/>
      <c r="GX326" s="47"/>
      <c r="GY326" s="48"/>
      <c r="GZ326" s="60"/>
      <c r="HA326" s="47"/>
      <c r="HB326" s="48"/>
      <c r="HC326" s="60"/>
      <c r="HD326" s="243" t="s">
        <v>181</v>
      </c>
      <c r="HE326" s="48"/>
      <c r="HF326" s="47" t="s">
        <v>287</v>
      </c>
      <c r="HG326" s="47"/>
      <c r="HH326" s="48"/>
      <c r="HI326" s="60"/>
      <c r="HJ326" s="47"/>
      <c r="HK326" s="48"/>
      <c r="HL326" s="60"/>
      <c r="HM326" s="47"/>
      <c r="HN326" s="48"/>
      <c r="HO326" s="60"/>
      <c r="HP326" s="497" t="s">
        <v>181</v>
      </c>
      <c r="HQ326" s="497"/>
      <c r="HR326" s="497"/>
      <c r="HS326" s="497"/>
      <c r="HT326" s="497"/>
      <c r="HU326" s="497"/>
      <c r="HV326" s="497" t="s">
        <v>181</v>
      </c>
      <c r="HW326" s="497"/>
      <c r="HX326" s="497"/>
      <c r="HY326" s="497"/>
      <c r="HZ326" s="497"/>
      <c r="IA326" s="497"/>
      <c r="IB326" s="497" t="s">
        <v>184</v>
      </c>
      <c r="IC326" s="497"/>
      <c r="ID326" s="497"/>
      <c r="IE326" s="497" t="s">
        <v>184</v>
      </c>
      <c r="IF326" s="497"/>
      <c r="IG326" s="497"/>
      <c r="IH326" s="497"/>
      <c r="II326" s="497"/>
      <c r="IJ326" s="497"/>
      <c r="IK326" s="497"/>
      <c r="IL326" s="497"/>
      <c r="IM326" s="497"/>
    </row>
    <row r="327" spans="1:247" s="61" customFormat="1" ht="12.75" customHeight="1" thickBot="1" x14ac:dyDescent="0.3">
      <c r="A327" s="68">
        <f t="shared" si="171"/>
        <v>326</v>
      </c>
      <c r="B327" s="47" t="s">
        <v>2185</v>
      </c>
      <c r="C327" s="68" t="s">
        <v>2186</v>
      </c>
      <c r="D327" s="412" t="s">
        <v>4035</v>
      </c>
      <c r="E327" s="1364" t="s">
        <v>4460</v>
      </c>
      <c r="F327" s="793">
        <v>96176028420</v>
      </c>
      <c r="G327" s="915" t="s">
        <v>147</v>
      </c>
      <c r="H327" s="1154">
        <v>34604</v>
      </c>
      <c r="I327" s="915">
        <v>30</v>
      </c>
      <c r="J327" s="751"/>
      <c r="K327" s="873" t="s">
        <v>489</v>
      </c>
      <c r="L327" s="1038"/>
      <c r="M327" s="751" t="s">
        <v>1472</v>
      </c>
      <c r="N327" s="1038"/>
      <c r="O327" s="750"/>
      <c r="P327" s="1038"/>
      <c r="Q327" s="751" t="s">
        <v>2033</v>
      </c>
      <c r="R327" s="1038"/>
      <c r="S327" s="751">
        <v>2021</v>
      </c>
      <c r="T327" s="1038"/>
      <c r="U327" s="751" t="s">
        <v>491</v>
      </c>
      <c r="V327" s="1038"/>
      <c r="W327" s="497" t="s">
        <v>101</v>
      </c>
      <c r="Y327" s="1164" t="s">
        <v>102</v>
      </c>
      <c r="Z327" s="497"/>
      <c r="AA327" s="497" t="s">
        <v>377</v>
      </c>
      <c r="AB327" s="497"/>
      <c r="AC327" s="497"/>
      <c r="AD327" s="497"/>
      <c r="AE327" s="497" t="s">
        <v>1360</v>
      </c>
      <c r="AF327" s="704" t="s">
        <v>103</v>
      </c>
      <c r="AG327" s="479" t="s">
        <v>104</v>
      </c>
      <c r="AH327" s="751" t="s">
        <v>119</v>
      </c>
      <c r="AI327" s="751" t="s">
        <v>2195</v>
      </c>
      <c r="AJ327" s="766" t="s">
        <v>1060</v>
      </c>
      <c r="AK327" s="1175">
        <v>45605</v>
      </c>
      <c r="AL327" s="768" t="s">
        <v>1784</v>
      </c>
      <c r="AM327" s="497" t="s">
        <v>2196</v>
      </c>
      <c r="AN327" s="760" t="s">
        <v>138</v>
      </c>
      <c r="AO327" s="759" t="s">
        <v>236</v>
      </c>
      <c r="AP327" s="238" t="s">
        <v>110</v>
      </c>
      <c r="AQ327" s="765" t="s">
        <v>102</v>
      </c>
      <c r="AR327" s="844" t="s">
        <v>102</v>
      </c>
      <c r="AS327" s="238" t="s">
        <v>107</v>
      </c>
      <c r="AT327" s="68" t="s">
        <v>102</v>
      </c>
      <c r="AU327" s="497" t="s">
        <v>2183</v>
      </c>
      <c r="AV327" s="995" t="s">
        <v>1364</v>
      </c>
      <c r="AW327" s="68" t="s">
        <v>2023</v>
      </c>
      <c r="AX327" s="1003" t="s">
        <v>1364</v>
      </c>
      <c r="AY327" s="495" t="s">
        <v>1364</v>
      </c>
      <c r="AZ327" s="68" t="s">
        <v>177</v>
      </c>
      <c r="BA327" s="68" t="s">
        <v>1365</v>
      </c>
      <c r="BB327" s="68" t="s">
        <v>372</v>
      </c>
      <c r="BC327" s="68" t="s">
        <v>2197</v>
      </c>
      <c r="BD327" s="47" t="s">
        <v>1925</v>
      </c>
      <c r="BE327" s="776">
        <v>3</v>
      </c>
      <c r="BF327" s="341">
        <v>0</v>
      </c>
      <c r="BG327" s="341">
        <f>BE327-BF327</f>
        <v>3</v>
      </c>
      <c r="BH327" s="341">
        <v>0</v>
      </c>
      <c r="BI327" s="341">
        <v>0</v>
      </c>
      <c r="BJ327" s="341">
        <v>0</v>
      </c>
      <c r="BK327" s="341">
        <v>0</v>
      </c>
      <c r="BL327" s="242">
        <f>BE327+BH327+BJ327</f>
        <v>3</v>
      </c>
      <c r="BM327" s="372">
        <f t="shared" si="170"/>
        <v>0</v>
      </c>
      <c r="BN327" s="368">
        <f>15-BM327</f>
        <v>15</v>
      </c>
      <c r="BO327" s="490" t="s">
        <v>97</v>
      </c>
      <c r="BP327" s="482" t="s">
        <v>102</v>
      </c>
      <c r="BQ327" s="482" t="s">
        <v>97</v>
      </c>
      <c r="BR327" s="482" t="s">
        <v>102</v>
      </c>
      <c r="BS327" s="482" t="s">
        <v>97</v>
      </c>
      <c r="BT327" s="482" t="s">
        <v>102</v>
      </c>
      <c r="BU327" s="482" t="s">
        <v>97</v>
      </c>
      <c r="BV327" s="482" t="s">
        <v>102</v>
      </c>
      <c r="BW327" s="482" t="s">
        <v>97</v>
      </c>
      <c r="BX327" s="482" t="s">
        <v>102</v>
      </c>
      <c r="BY327" s="482" t="s">
        <v>97</v>
      </c>
      <c r="BZ327" s="482" t="s">
        <v>102</v>
      </c>
      <c r="CA327" s="493" t="s">
        <v>97</v>
      </c>
      <c r="CB327" s="493" t="s">
        <v>102</v>
      </c>
      <c r="CC327" s="493" t="s">
        <v>97</v>
      </c>
      <c r="CD327" s="493" t="s">
        <v>102</v>
      </c>
      <c r="CE327" s="493" t="s">
        <v>97</v>
      </c>
      <c r="CF327" s="493" t="s">
        <v>102</v>
      </c>
      <c r="CG327" s="493" t="s">
        <v>97</v>
      </c>
      <c r="CH327" s="493" t="s">
        <v>102</v>
      </c>
      <c r="CI327" s="493" t="s">
        <v>97</v>
      </c>
      <c r="CJ327" s="493" t="s">
        <v>102</v>
      </c>
      <c r="CK327" s="493" t="s">
        <v>97</v>
      </c>
      <c r="CL327" s="493" t="s">
        <v>102</v>
      </c>
      <c r="CM327" s="493" t="s">
        <v>97</v>
      </c>
      <c r="CN327" s="493" t="s">
        <v>102</v>
      </c>
      <c r="CO327" s="493" t="s">
        <v>97</v>
      </c>
      <c r="CP327" s="493" t="s">
        <v>102</v>
      </c>
      <c r="CQ327" s="325" t="s">
        <v>97</v>
      </c>
      <c r="CR327" s="325" t="s">
        <v>102</v>
      </c>
      <c r="CS327" s="325" t="s">
        <v>97</v>
      </c>
      <c r="CT327" s="325" t="s">
        <v>102</v>
      </c>
      <c r="CU327" s="325" t="s">
        <v>97</v>
      </c>
      <c r="CV327" s="325" t="s">
        <v>102</v>
      </c>
      <c r="CW327" s="325" t="s">
        <v>97</v>
      </c>
      <c r="CX327" s="325" t="s">
        <v>102</v>
      </c>
      <c r="CY327" s="325" t="s">
        <v>97</v>
      </c>
      <c r="CZ327" s="325" t="s">
        <v>102</v>
      </c>
      <c r="DA327" s="325" t="s">
        <v>97</v>
      </c>
      <c r="DB327" s="325" t="s">
        <v>102</v>
      </c>
      <c r="DC327" s="325" t="s">
        <v>97</v>
      </c>
      <c r="DD327" s="325" t="s">
        <v>102</v>
      </c>
      <c r="DE327" s="325" t="s">
        <v>97</v>
      </c>
      <c r="DF327" s="325" t="s">
        <v>102</v>
      </c>
      <c r="DG327" s="325" t="s">
        <v>97</v>
      </c>
      <c r="DH327" s="325" t="s">
        <v>102</v>
      </c>
      <c r="DI327" s="325" t="s">
        <v>97</v>
      </c>
      <c r="DJ327" s="325" t="s">
        <v>102</v>
      </c>
      <c r="DK327" s="325" t="s">
        <v>97</v>
      </c>
      <c r="DL327" s="325" t="s">
        <v>102</v>
      </c>
      <c r="DM327" s="325" t="s">
        <v>97</v>
      </c>
      <c r="DN327" s="325" t="s">
        <v>102</v>
      </c>
      <c r="DO327" s="325" t="s">
        <v>97</v>
      </c>
      <c r="DP327" s="325" t="s">
        <v>102</v>
      </c>
      <c r="DQ327" s="325" t="s">
        <v>97</v>
      </c>
      <c r="DR327" s="325" t="s">
        <v>102</v>
      </c>
      <c r="DS327" s="325" t="s">
        <v>97</v>
      </c>
      <c r="DT327" s="325" t="s">
        <v>102</v>
      </c>
      <c r="DU327" s="325" t="s">
        <v>97</v>
      </c>
      <c r="DV327" s="325" t="s">
        <v>102</v>
      </c>
      <c r="DW327" s="325" t="s">
        <v>97</v>
      </c>
      <c r="DX327" s="325" t="s">
        <v>102</v>
      </c>
      <c r="DY327" s="69" t="s">
        <v>97</v>
      </c>
      <c r="DZ327" s="69" t="s">
        <v>102</v>
      </c>
      <c r="EA327" s="69" t="s">
        <v>97</v>
      </c>
      <c r="EB327" s="69" t="s">
        <v>102</v>
      </c>
      <c r="EC327" s="69" t="s">
        <v>97</v>
      </c>
      <c r="ED327" s="69" t="s">
        <v>102</v>
      </c>
      <c r="EE327" s="325" t="s">
        <v>97</v>
      </c>
      <c r="EF327" s="325" t="s">
        <v>102</v>
      </c>
      <c r="EG327" s="325" t="s">
        <v>97</v>
      </c>
      <c r="EH327" s="325" t="s">
        <v>102</v>
      </c>
      <c r="EI327" s="69" t="s">
        <v>97</v>
      </c>
      <c r="EJ327" s="69" t="s">
        <v>102</v>
      </c>
      <c r="EK327" s="69" t="s">
        <v>97</v>
      </c>
      <c r="EL327" s="69" t="s">
        <v>102</v>
      </c>
      <c r="EM327" s="325" t="s">
        <v>97</v>
      </c>
      <c r="EN327" s="325" t="s">
        <v>102</v>
      </c>
      <c r="EO327" s="325" t="s">
        <v>97</v>
      </c>
      <c r="EP327" s="325" t="s">
        <v>102</v>
      </c>
      <c r="EQ327" s="69" t="s">
        <v>97</v>
      </c>
      <c r="ER327" s="69" t="s">
        <v>102</v>
      </c>
      <c r="ES327" s="69" t="s">
        <v>97</v>
      </c>
      <c r="ET327" s="69" t="s">
        <v>102</v>
      </c>
      <c r="EU327" s="69" t="s">
        <v>97</v>
      </c>
      <c r="EV327" s="69" t="s">
        <v>102</v>
      </c>
      <c r="EW327" s="497"/>
      <c r="EX327" s="497"/>
      <c r="EY327" s="497"/>
      <c r="EZ327" s="497"/>
      <c r="FA327" s="497"/>
      <c r="FB327" s="709"/>
      <c r="FC327" s="47" t="s">
        <v>97</v>
      </c>
      <c r="FD327" s="47" t="s">
        <v>102</v>
      </c>
      <c r="FE327" s="47" t="s">
        <v>97</v>
      </c>
      <c r="FF327" s="47" t="s">
        <v>102</v>
      </c>
      <c r="FG327" s="47" t="s">
        <v>97</v>
      </c>
      <c r="FH327" s="47" t="s">
        <v>102</v>
      </c>
      <c r="FI327" s="794"/>
      <c r="FJ327" s="497"/>
      <c r="FK327" s="497"/>
      <c r="FL327" s="497"/>
      <c r="FM327" s="497"/>
      <c r="FN327" s="497"/>
      <c r="FO327" s="497"/>
      <c r="FP327" s="497"/>
      <c r="FQ327" s="497"/>
      <c r="FR327" s="497"/>
      <c r="FS327" s="497"/>
      <c r="FT327" s="709"/>
      <c r="FU327" s="47"/>
      <c r="FV327" s="47"/>
      <c r="FW327" s="47"/>
      <c r="FX327" s="794"/>
      <c r="FY327" s="497"/>
      <c r="FZ327" s="497"/>
      <c r="GA327" s="497"/>
      <c r="GB327" s="497"/>
      <c r="GC327" s="709"/>
      <c r="GD327" s="822" t="s">
        <v>97</v>
      </c>
      <c r="GE327" s="839"/>
      <c r="GF327" s="821"/>
      <c r="GG327" s="821"/>
      <c r="GH327" s="47" t="s">
        <v>110</v>
      </c>
      <c r="GI327" s="60"/>
      <c r="GJ327" s="47" t="s">
        <v>110</v>
      </c>
      <c r="GK327" s="47" t="s">
        <v>102</v>
      </c>
      <c r="GL327" s="47" t="s">
        <v>110</v>
      </c>
      <c r="GM327" s="47" t="s">
        <v>102</v>
      </c>
      <c r="GN327" s="47" t="s">
        <v>110</v>
      </c>
      <c r="GO327" s="494" t="s">
        <v>102</v>
      </c>
      <c r="GP327" s="47"/>
      <c r="GQ327" s="47"/>
      <c r="GR327" s="47"/>
      <c r="GS327" s="821"/>
      <c r="GT327" s="47" t="s">
        <v>339</v>
      </c>
      <c r="GU327" s="821"/>
      <c r="GV327" s="47"/>
      <c r="GW327" s="47"/>
      <c r="GX327" s="821"/>
      <c r="GY327" s="47"/>
      <c r="GZ327" s="47"/>
      <c r="HA327" s="821"/>
      <c r="HB327" s="47"/>
      <c r="HC327" s="60"/>
      <c r="HD327" s="822"/>
      <c r="HE327" s="47"/>
      <c r="HF327" s="47"/>
      <c r="HG327" s="821"/>
      <c r="HH327" s="47"/>
      <c r="HI327" s="47"/>
      <c r="HJ327" s="821"/>
      <c r="HK327" s="47"/>
      <c r="HL327" s="47"/>
      <c r="HM327" s="821"/>
      <c r="HN327" s="47"/>
      <c r="HO327" s="60"/>
      <c r="HP327" s="497"/>
      <c r="HQ327" s="497"/>
      <c r="HR327" s="497"/>
      <c r="HS327" s="497"/>
      <c r="HT327" s="497"/>
      <c r="HU327" s="497"/>
      <c r="HV327" s="497"/>
      <c r="HW327" s="497"/>
      <c r="HX327" s="497"/>
      <c r="HY327" s="497"/>
      <c r="HZ327" s="497"/>
      <c r="IA327" s="497"/>
      <c r="IB327" s="497"/>
      <c r="IC327" s="497"/>
      <c r="ID327" s="497"/>
      <c r="IE327" s="497"/>
      <c r="IF327" s="497"/>
      <c r="IG327" s="497"/>
      <c r="IH327" s="497"/>
      <c r="II327" s="497"/>
      <c r="IJ327" s="497"/>
      <c r="IK327" s="497"/>
      <c r="IL327" s="497"/>
      <c r="IM327" s="497"/>
    </row>
    <row r="328" spans="1:247" s="61" customFormat="1" ht="12.75" customHeight="1" thickBot="1" x14ac:dyDescent="0.3">
      <c r="A328" s="68">
        <f t="shared" si="171"/>
        <v>327</v>
      </c>
      <c r="B328" s="47" t="s">
        <v>2193</v>
      </c>
      <c r="C328" s="47" t="s">
        <v>2194</v>
      </c>
      <c r="D328" s="412" t="s">
        <v>4036</v>
      </c>
      <c r="E328" s="1364" t="s">
        <v>4461</v>
      </c>
      <c r="F328" s="750">
        <v>96176327790</v>
      </c>
      <c r="G328" s="754" t="s">
        <v>147</v>
      </c>
      <c r="H328" s="1154">
        <v>34914</v>
      </c>
      <c r="I328" s="754">
        <v>29</v>
      </c>
      <c r="J328" s="751"/>
      <c r="K328" s="762" t="s">
        <v>563</v>
      </c>
      <c r="L328" s="750"/>
      <c r="M328" s="61" t="s">
        <v>2200</v>
      </c>
      <c r="O328" s="47"/>
      <c r="Q328" s="750" t="s">
        <v>1541</v>
      </c>
      <c r="R328" s="1038"/>
      <c r="S328" s="751">
        <v>2020</v>
      </c>
      <c r="T328" s="762"/>
      <c r="U328" s="750" t="s">
        <v>491</v>
      </c>
      <c r="V328" s="750"/>
      <c r="W328" s="750" t="s">
        <v>511</v>
      </c>
      <c r="X328" s="752"/>
      <c r="Y328" s="1164" t="s">
        <v>102</v>
      </c>
      <c r="Z328" s="751"/>
      <c r="AA328" s="751" t="s">
        <v>2201</v>
      </c>
      <c r="AB328" s="751"/>
      <c r="AC328" s="751"/>
      <c r="AD328" s="751"/>
      <c r="AE328" s="751" t="s">
        <v>1360</v>
      </c>
      <c r="AF328" s="754" t="s">
        <v>117</v>
      </c>
      <c r="AG328" s="479" t="s">
        <v>151</v>
      </c>
      <c r="AH328" s="762" t="s">
        <v>119</v>
      </c>
      <c r="AI328" s="750" t="s">
        <v>2202</v>
      </c>
      <c r="AJ328" s="754" t="s">
        <v>2203</v>
      </c>
      <c r="AK328" s="1175">
        <v>45530</v>
      </c>
      <c r="AL328" s="767" t="s">
        <v>1769</v>
      </c>
      <c r="AM328" s="754" t="s">
        <v>2204</v>
      </c>
      <c r="AN328" s="47" t="s">
        <v>1199</v>
      </c>
      <c r="AO328" s="761" t="s">
        <v>122</v>
      </c>
      <c r="AP328" s="238" t="s">
        <v>110</v>
      </c>
      <c r="AQ328" s="765" t="s">
        <v>482</v>
      </c>
      <c r="AR328" s="844">
        <v>135</v>
      </c>
      <c r="AS328" s="238" t="s">
        <v>97</v>
      </c>
      <c r="AT328" s="68" t="s">
        <v>102</v>
      </c>
      <c r="AU328" s="714" t="s">
        <v>295</v>
      </c>
      <c r="AV328" s="995" t="s">
        <v>1364</v>
      </c>
      <c r="AW328" s="68" t="s">
        <v>2023</v>
      </c>
      <c r="AX328" s="1003" t="s">
        <v>1364</v>
      </c>
      <c r="AY328" s="495" t="s">
        <v>1364</v>
      </c>
      <c r="AZ328" s="68" t="s">
        <v>177</v>
      </c>
      <c r="BA328" s="68" t="s">
        <v>1409</v>
      </c>
      <c r="BB328" s="68" t="s">
        <v>179</v>
      </c>
      <c r="BC328" s="68"/>
      <c r="BD328" s="47" t="s">
        <v>2205</v>
      </c>
      <c r="BE328" s="776">
        <v>3</v>
      </c>
      <c r="BF328" s="341">
        <v>2</v>
      </c>
      <c r="BG328" s="341">
        <f>BE328-BF328</f>
        <v>1</v>
      </c>
      <c r="BH328" s="341">
        <v>0</v>
      </c>
      <c r="BI328" s="341">
        <v>0</v>
      </c>
      <c r="BJ328" s="341">
        <v>0</v>
      </c>
      <c r="BK328" s="341">
        <v>0</v>
      </c>
      <c r="BL328" s="242">
        <f>BE328+BH328+BJ328</f>
        <v>3</v>
      </c>
      <c r="BM328" s="372">
        <f t="shared" si="170"/>
        <v>2</v>
      </c>
      <c r="BN328" s="368">
        <f>15-BM328</f>
        <v>13</v>
      </c>
      <c r="BO328" s="490" t="s">
        <v>97</v>
      </c>
      <c r="BP328" s="482" t="s">
        <v>102</v>
      </c>
      <c r="BQ328" s="482" t="s">
        <v>97</v>
      </c>
      <c r="BR328" s="482" t="s">
        <v>102</v>
      </c>
      <c r="BS328" s="482" t="s">
        <v>97</v>
      </c>
      <c r="BT328" s="482" t="s">
        <v>102</v>
      </c>
      <c r="BU328" s="482" t="s">
        <v>97</v>
      </c>
      <c r="BV328" s="482" t="s">
        <v>102</v>
      </c>
      <c r="BW328" s="482" t="s">
        <v>97</v>
      </c>
      <c r="BX328" s="482" t="s">
        <v>102</v>
      </c>
      <c r="BY328" s="482" t="s">
        <v>97</v>
      </c>
      <c r="BZ328" s="482" t="s">
        <v>102</v>
      </c>
      <c r="CA328" s="493" t="s">
        <v>97</v>
      </c>
      <c r="CB328" s="493" t="s">
        <v>102</v>
      </c>
      <c r="CC328" s="493" t="s">
        <v>97</v>
      </c>
      <c r="CD328" s="493" t="s">
        <v>102</v>
      </c>
      <c r="CE328" s="493" t="s">
        <v>97</v>
      </c>
      <c r="CF328" s="493" t="s">
        <v>102</v>
      </c>
      <c r="CG328" s="493" t="s">
        <v>97</v>
      </c>
      <c r="CH328" s="493" t="s">
        <v>102</v>
      </c>
      <c r="CI328" s="493" t="s">
        <v>97</v>
      </c>
      <c r="CJ328" s="493" t="s">
        <v>102</v>
      </c>
      <c r="CK328" s="493" t="s">
        <v>97</v>
      </c>
      <c r="CL328" s="493" t="s">
        <v>102</v>
      </c>
      <c r="CM328" s="493" t="s">
        <v>97</v>
      </c>
      <c r="CN328" s="493" t="s">
        <v>102</v>
      </c>
      <c r="CO328" s="493" t="s">
        <v>97</v>
      </c>
      <c r="CP328" s="493" t="s">
        <v>102</v>
      </c>
      <c r="CQ328" s="325" t="s">
        <v>97</v>
      </c>
      <c r="CR328" s="325" t="s">
        <v>102</v>
      </c>
      <c r="CS328" s="325" t="s">
        <v>97</v>
      </c>
      <c r="CT328" s="325" t="s">
        <v>102</v>
      </c>
      <c r="CU328" s="325" t="s">
        <v>97</v>
      </c>
      <c r="CV328" s="325" t="s">
        <v>102</v>
      </c>
      <c r="CW328" s="325" t="s">
        <v>97</v>
      </c>
      <c r="CX328" s="325" t="s">
        <v>102</v>
      </c>
      <c r="CY328" s="325" t="s">
        <v>97</v>
      </c>
      <c r="CZ328" s="325" t="s">
        <v>102</v>
      </c>
      <c r="DA328" s="325" t="s">
        <v>97</v>
      </c>
      <c r="DB328" s="325" t="s">
        <v>102</v>
      </c>
      <c r="DC328" s="325" t="s">
        <v>97</v>
      </c>
      <c r="DD328" s="325" t="s">
        <v>102</v>
      </c>
      <c r="DE328" s="325" t="s">
        <v>97</v>
      </c>
      <c r="DF328" s="325" t="s">
        <v>102</v>
      </c>
      <c r="DG328" s="325" t="s">
        <v>97</v>
      </c>
      <c r="DH328" s="325" t="s">
        <v>102</v>
      </c>
      <c r="DI328" s="325" t="s">
        <v>97</v>
      </c>
      <c r="DJ328" s="325" t="s">
        <v>102</v>
      </c>
      <c r="DK328" s="325" t="s">
        <v>97</v>
      </c>
      <c r="DL328" s="325" t="s">
        <v>102</v>
      </c>
      <c r="DM328" s="325" t="s">
        <v>97</v>
      </c>
      <c r="DN328" s="325" t="s">
        <v>102</v>
      </c>
      <c r="DO328" s="325" t="s">
        <v>97</v>
      </c>
      <c r="DP328" s="325" t="s">
        <v>102</v>
      </c>
      <c r="DQ328" s="325" t="s">
        <v>97</v>
      </c>
      <c r="DR328" s="325" t="s">
        <v>102</v>
      </c>
      <c r="DS328" s="325" t="s">
        <v>97</v>
      </c>
      <c r="DT328" s="325" t="s">
        <v>102</v>
      </c>
      <c r="DU328" s="325" t="s">
        <v>97</v>
      </c>
      <c r="DV328" s="325" t="s">
        <v>102</v>
      </c>
      <c r="DW328" s="325" t="s">
        <v>97</v>
      </c>
      <c r="DX328" s="325" t="s">
        <v>102</v>
      </c>
      <c r="DY328" s="69" t="s">
        <v>97</v>
      </c>
      <c r="DZ328" s="69" t="s">
        <v>102</v>
      </c>
      <c r="EA328" s="69" t="s">
        <v>97</v>
      </c>
      <c r="EB328" s="69" t="s">
        <v>102</v>
      </c>
      <c r="EC328" s="69" t="s">
        <v>97</v>
      </c>
      <c r="ED328" s="69" t="s">
        <v>102</v>
      </c>
      <c r="EE328" s="325" t="s">
        <v>97</v>
      </c>
      <c r="EF328" s="325" t="s">
        <v>102</v>
      </c>
      <c r="EG328" s="325" t="s">
        <v>97</v>
      </c>
      <c r="EH328" s="325" t="s">
        <v>102</v>
      </c>
      <c r="EI328" s="69" t="s">
        <v>97</v>
      </c>
      <c r="EJ328" s="69" t="s">
        <v>102</v>
      </c>
      <c r="EK328" s="69" t="s">
        <v>97</v>
      </c>
      <c r="EL328" s="69" t="s">
        <v>102</v>
      </c>
      <c r="EM328" s="325" t="s">
        <v>97</v>
      </c>
      <c r="EN328" s="325" t="s">
        <v>102</v>
      </c>
      <c r="EO328" s="325" t="s">
        <v>97</v>
      </c>
      <c r="EP328" s="325" t="s">
        <v>102</v>
      </c>
      <c r="EQ328" s="69" t="s">
        <v>97</v>
      </c>
      <c r="ER328" s="69" t="s">
        <v>102</v>
      </c>
      <c r="ES328" s="69" t="s">
        <v>97</v>
      </c>
      <c r="ET328" s="69" t="s">
        <v>102</v>
      </c>
      <c r="EU328" s="69" t="s">
        <v>97</v>
      </c>
      <c r="EV328" s="69" t="s">
        <v>102</v>
      </c>
      <c r="EW328" s="497"/>
      <c r="EX328" s="497"/>
      <c r="EY328" s="497"/>
      <c r="EZ328" s="497"/>
      <c r="FA328" s="497"/>
      <c r="FB328" s="709"/>
      <c r="FC328" s="47" t="s">
        <v>97</v>
      </c>
      <c r="FD328" s="47" t="s">
        <v>102</v>
      </c>
      <c r="FE328" s="47" t="s">
        <v>97</v>
      </c>
      <c r="FF328" s="47" t="s">
        <v>102</v>
      </c>
      <c r="FG328" s="47" t="s">
        <v>97</v>
      </c>
      <c r="FH328" s="47" t="s">
        <v>102</v>
      </c>
      <c r="FI328" s="794"/>
      <c r="FJ328" s="497"/>
      <c r="FK328" s="497"/>
      <c r="FL328" s="497"/>
      <c r="FM328" s="497"/>
      <c r="FN328" s="497"/>
      <c r="FO328" s="497"/>
      <c r="FP328" s="497"/>
      <c r="FQ328" s="497"/>
      <c r="FR328" s="497"/>
      <c r="FS328" s="497"/>
      <c r="FT328" s="709"/>
      <c r="FU328" s="47"/>
      <c r="FV328" s="47"/>
      <c r="FW328" s="47"/>
      <c r="FX328" s="794"/>
      <c r="FY328" s="497"/>
      <c r="FZ328" s="497"/>
      <c r="GA328" s="497"/>
      <c r="GB328" s="497"/>
      <c r="GC328" s="709"/>
      <c r="GD328" s="770" t="s">
        <v>97</v>
      </c>
      <c r="GE328" s="494"/>
      <c r="GF328" s="69" t="s">
        <v>110</v>
      </c>
      <c r="GG328" s="69"/>
      <c r="GH328" s="47" t="s">
        <v>110</v>
      </c>
      <c r="GI328" s="60"/>
      <c r="GJ328" s="47" t="s">
        <v>110</v>
      </c>
      <c r="GK328" s="47" t="s">
        <v>238</v>
      </c>
      <c r="GL328" s="47" t="s">
        <v>110</v>
      </c>
      <c r="GM328" s="47" t="s">
        <v>238</v>
      </c>
      <c r="GN328" s="47" t="s">
        <v>110</v>
      </c>
      <c r="GO328" s="494" t="s">
        <v>102</v>
      </c>
      <c r="GP328" s="47"/>
      <c r="GQ328" s="47"/>
      <c r="GR328" s="47"/>
      <c r="GS328" s="69"/>
      <c r="GT328" s="47" t="s">
        <v>339</v>
      </c>
      <c r="GU328" s="69"/>
      <c r="GV328" s="47"/>
      <c r="GW328" s="47"/>
      <c r="GX328" s="69"/>
      <c r="GY328" s="47"/>
      <c r="GZ328" s="47"/>
      <c r="HA328" s="69"/>
      <c r="HB328" s="47"/>
      <c r="HC328" s="60"/>
      <c r="HD328" s="770"/>
      <c r="HE328" s="47"/>
      <c r="HF328" s="47"/>
      <c r="HG328" s="69"/>
      <c r="HH328" s="47"/>
      <c r="HI328" s="47"/>
      <c r="HJ328" s="69"/>
      <c r="HK328" s="47"/>
      <c r="HL328" s="47"/>
      <c r="HM328" s="69"/>
      <c r="HN328" s="47"/>
      <c r="HO328" s="60"/>
      <c r="HP328" s="497"/>
      <c r="HQ328" s="497"/>
      <c r="HR328" s="497"/>
      <c r="HS328" s="497"/>
      <c r="HT328" s="497"/>
      <c r="HU328" s="497"/>
      <c r="HV328" s="497"/>
      <c r="HW328" s="497"/>
      <c r="HX328" s="497"/>
      <c r="HY328" s="497"/>
      <c r="HZ328" s="497"/>
      <c r="IA328" s="497"/>
      <c r="IB328" s="497"/>
      <c r="IC328" s="497"/>
      <c r="ID328" s="497"/>
      <c r="IE328" s="497"/>
      <c r="IF328" s="497"/>
      <c r="IG328" s="497"/>
      <c r="IH328" s="497"/>
      <c r="II328" s="497"/>
      <c r="IJ328" s="497"/>
      <c r="IK328" s="497"/>
      <c r="IL328" s="497"/>
      <c r="IM328" s="497"/>
    </row>
    <row r="329" spans="1:247" s="61" customFormat="1" ht="12.75" customHeight="1" thickBot="1" x14ac:dyDescent="0.3">
      <c r="A329" s="68">
        <f t="shared" si="171"/>
        <v>328</v>
      </c>
      <c r="B329" s="68" t="s">
        <v>2198</v>
      </c>
      <c r="C329" s="47" t="s">
        <v>2199</v>
      </c>
      <c r="D329" s="412" t="s">
        <v>4037</v>
      </c>
      <c r="E329" s="1364" t="s">
        <v>4462</v>
      </c>
      <c r="F329" s="793">
        <v>96170010345</v>
      </c>
      <c r="G329" s="915" t="s">
        <v>96</v>
      </c>
      <c r="H329" s="1154">
        <v>34186</v>
      </c>
      <c r="I329" s="915">
        <v>31</v>
      </c>
      <c r="J329" s="751"/>
      <c r="K329" s="873" t="s">
        <v>563</v>
      </c>
      <c r="L329" s="1038"/>
      <c r="M329" s="760" t="s">
        <v>1377</v>
      </c>
      <c r="N329" s="1038"/>
      <c r="O329" s="750"/>
      <c r="P329" s="1038"/>
      <c r="Q329" s="751" t="s">
        <v>2208</v>
      </c>
      <c r="R329" s="752"/>
      <c r="S329" s="751">
        <v>2016</v>
      </c>
      <c r="T329" s="1038"/>
      <c r="U329" s="751" t="s">
        <v>491</v>
      </c>
      <c r="V329" s="1038"/>
      <c r="W329" s="497" t="s">
        <v>511</v>
      </c>
      <c r="Y329" s="1164" t="s">
        <v>102</v>
      </c>
      <c r="Z329" s="497"/>
      <c r="AA329" s="497" t="s">
        <v>191</v>
      </c>
      <c r="AB329" s="497"/>
      <c r="AC329" s="497"/>
      <c r="AD329" s="497"/>
      <c r="AE329" s="497" t="s">
        <v>1379</v>
      </c>
      <c r="AF329" s="915" t="s">
        <v>192</v>
      </c>
      <c r="AG329" s="479" t="s">
        <v>193</v>
      </c>
      <c r="AH329" s="751" t="s">
        <v>119</v>
      </c>
      <c r="AI329" s="751" t="s">
        <v>2209</v>
      </c>
      <c r="AJ329" s="766" t="s">
        <v>2210</v>
      </c>
      <c r="AK329" s="1175">
        <v>45615</v>
      </c>
      <c r="AL329" s="768" t="s">
        <v>1769</v>
      </c>
      <c r="AM329" s="497" t="s">
        <v>2211</v>
      </c>
      <c r="AN329" s="751" t="s">
        <v>115</v>
      </c>
      <c r="AO329" s="759" t="s">
        <v>236</v>
      </c>
      <c r="AP329" s="238" t="s">
        <v>110</v>
      </c>
      <c r="AQ329" s="765" t="s">
        <v>102</v>
      </c>
      <c r="AR329" s="844" t="s">
        <v>102</v>
      </c>
      <c r="AS329" s="238" t="s">
        <v>107</v>
      </c>
      <c r="AT329" s="68" t="s">
        <v>102</v>
      </c>
      <c r="AU329" s="497" t="s">
        <v>1709</v>
      </c>
      <c r="AV329" s="995" t="s">
        <v>1364</v>
      </c>
      <c r="AW329" s="68" t="s">
        <v>2023</v>
      </c>
      <c r="AX329" s="1003" t="s">
        <v>1364</v>
      </c>
      <c r="AY329" s="495" t="s">
        <v>1364</v>
      </c>
      <c r="AZ329" s="68" t="s">
        <v>177</v>
      </c>
      <c r="BA329" s="68" t="s">
        <v>1550</v>
      </c>
      <c r="BB329" s="68" t="s">
        <v>372</v>
      </c>
      <c r="BC329" s="68"/>
      <c r="BD329" s="47" t="s">
        <v>1925</v>
      </c>
      <c r="BE329" s="778">
        <v>0</v>
      </c>
      <c r="BF329" s="341">
        <v>0</v>
      </c>
      <c r="BG329" s="341">
        <v>0</v>
      </c>
      <c r="BH329" s="341">
        <v>6</v>
      </c>
      <c r="BI329" s="341">
        <v>6</v>
      </c>
      <c r="BJ329" s="500">
        <v>0</v>
      </c>
      <c r="BK329" s="500">
        <v>0</v>
      </c>
      <c r="BL329" s="499">
        <v>0</v>
      </c>
      <c r="BM329" s="372">
        <f t="shared" si="170"/>
        <v>6</v>
      </c>
      <c r="BN329" s="242">
        <f>12-BM329</f>
        <v>6</v>
      </c>
      <c r="BO329" s="490" t="s">
        <v>97</v>
      </c>
      <c r="BP329" s="482" t="s">
        <v>102</v>
      </c>
      <c r="BQ329" s="482" t="s">
        <v>97</v>
      </c>
      <c r="BR329" s="482" t="s">
        <v>102</v>
      </c>
      <c r="BS329" s="482" t="s">
        <v>97</v>
      </c>
      <c r="BT329" s="482" t="s">
        <v>102</v>
      </c>
      <c r="BU329" s="482" t="s">
        <v>97</v>
      </c>
      <c r="BV329" s="482" t="s">
        <v>102</v>
      </c>
      <c r="BW329" s="482" t="s">
        <v>97</v>
      </c>
      <c r="BX329" s="482" t="s">
        <v>102</v>
      </c>
      <c r="BY329" s="482" t="s">
        <v>97</v>
      </c>
      <c r="BZ329" s="482" t="s">
        <v>102</v>
      </c>
      <c r="CA329" s="493" t="s">
        <v>97</v>
      </c>
      <c r="CB329" s="493" t="s">
        <v>102</v>
      </c>
      <c r="CC329" s="493" t="s">
        <v>97</v>
      </c>
      <c r="CD329" s="493" t="s">
        <v>102</v>
      </c>
      <c r="CE329" s="493" t="s">
        <v>97</v>
      </c>
      <c r="CF329" s="493" t="s">
        <v>102</v>
      </c>
      <c r="CG329" s="493" t="s">
        <v>97</v>
      </c>
      <c r="CH329" s="493" t="s">
        <v>102</v>
      </c>
      <c r="CI329" s="493" t="s">
        <v>97</v>
      </c>
      <c r="CJ329" s="493" t="s">
        <v>102</v>
      </c>
      <c r="CK329" s="493" t="s">
        <v>97</v>
      </c>
      <c r="CL329" s="493" t="s">
        <v>102</v>
      </c>
      <c r="CM329" s="493" t="s">
        <v>97</v>
      </c>
      <c r="CN329" s="493" t="s">
        <v>102</v>
      </c>
      <c r="CO329" s="493" t="s">
        <v>97</v>
      </c>
      <c r="CP329" s="493" t="s">
        <v>102</v>
      </c>
      <c r="CQ329" s="325" t="s">
        <v>97</v>
      </c>
      <c r="CR329" s="325" t="s">
        <v>102</v>
      </c>
      <c r="CS329" s="325" t="s">
        <v>97</v>
      </c>
      <c r="CT329" s="325" t="s">
        <v>102</v>
      </c>
      <c r="CU329" s="325" t="s">
        <v>97</v>
      </c>
      <c r="CV329" s="325" t="s">
        <v>102</v>
      </c>
      <c r="CW329" s="325" t="s">
        <v>97</v>
      </c>
      <c r="CX329" s="325" t="s">
        <v>102</v>
      </c>
      <c r="CY329" s="325" t="s">
        <v>97</v>
      </c>
      <c r="CZ329" s="325" t="s">
        <v>102</v>
      </c>
      <c r="DA329" s="325" t="s">
        <v>97</v>
      </c>
      <c r="DB329" s="325" t="s">
        <v>102</v>
      </c>
      <c r="DC329" s="325" t="s">
        <v>97</v>
      </c>
      <c r="DD329" s="325" t="s">
        <v>102</v>
      </c>
      <c r="DE329" s="325" t="s">
        <v>97</v>
      </c>
      <c r="DF329" s="325" t="s">
        <v>102</v>
      </c>
      <c r="DG329" s="325" t="s">
        <v>97</v>
      </c>
      <c r="DH329" s="325" t="s">
        <v>102</v>
      </c>
      <c r="DI329" s="325" t="s">
        <v>97</v>
      </c>
      <c r="DJ329" s="325" t="s">
        <v>102</v>
      </c>
      <c r="DK329" s="325" t="s">
        <v>97</v>
      </c>
      <c r="DL329" s="325" t="s">
        <v>102</v>
      </c>
      <c r="DM329" s="325" t="s">
        <v>97</v>
      </c>
      <c r="DN329" s="325" t="s">
        <v>102</v>
      </c>
      <c r="DO329" s="325" t="s">
        <v>97</v>
      </c>
      <c r="DP329" s="325" t="s">
        <v>102</v>
      </c>
      <c r="DQ329" s="325" t="s">
        <v>97</v>
      </c>
      <c r="DR329" s="325" t="s">
        <v>102</v>
      </c>
      <c r="DS329" s="325" t="s">
        <v>97</v>
      </c>
      <c r="DT329" s="325" t="s">
        <v>102</v>
      </c>
      <c r="DU329" s="325" t="s">
        <v>97</v>
      </c>
      <c r="DV329" s="325" t="s">
        <v>102</v>
      </c>
      <c r="DW329" s="325" t="s">
        <v>97</v>
      </c>
      <c r="DX329" s="325" t="s">
        <v>102</v>
      </c>
      <c r="DY329" s="69" t="s">
        <v>97</v>
      </c>
      <c r="DZ329" s="69" t="s">
        <v>102</v>
      </c>
      <c r="EA329" s="69" t="s">
        <v>97</v>
      </c>
      <c r="EB329" s="69" t="s">
        <v>102</v>
      </c>
      <c r="EC329" s="69" t="s">
        <v>97</v>
      </c>
      <c r="ED329" s="69" t="s">
        <v>102</v>
      </c>
      <c r="EE329" s="325" t="s">
        <v>97</v>
      </c>
      <c r="EF329" s="325" t="s">
        <v>102</v>
      </c>
      <c r="EG329" s="325" t="s">
        <v>97</v>
      </c>
      <c r="EH329" s="325" t="s">
        <v>102</v>
      </c>
      <c r="EI329" s="69" t="s">
        <v>97</v>
      </c>
      <c r="EJ329" s="69" t="s">
        <v>102</v>
      </c>
      <c r="EK329" s="69" t="s">
        <v>97</v>
      </c>
      <c r="EL329" s="69" t="s">
        <v>102</v>
      </c>
      <c r="EM329" s="325" t="s">
        <v>97</v>
      </c>
      <c r="EN329" s="325" t="s">
        <v>102</v>
      </c>
      <c r="EO329" s="325" t="s">
        <v>97</v>
      </c>
      <c r="EP329" s="325" t="s">
        <v>102</v>
      </c>
      <c r="EQ329" s="69" t="s">
        <v>97</v>
      </c>
      <c r="ER329" s="69" t="s">
        <v>102</v>
      </c>
      <c r="ES329" s="69" t="s">
        <v>97</v>
      </c>
      <c r="ET329" s="69" t="s">
        <v>102</v>
      </c>
      <c r="EU329" s="69" t="s">
        <v>97</v>
      </c>
      <c r="EV329" s="69" t="s">
        <v>102</v>
      </c>
      <c r="FC329" s="779" t="s">
        <v>97</v>
      </c>
      <c r="FD329" s="779" t="s">
        <v>102</v>
      </c>
      <c r="FE329" s="779" t="s">
        <v>97</v>
      </c>
      <c r="FF329" s="779" t="s">
        <v>102</v>
      </c>
      <c r="FG329" s="779" t="s">
        <v>97</v>
      </c>
      <c r="FH329" s="779" t="s">
        <v>102</v>
      </c>
      <c r="FI329" s="794"/>
      <c r="FJ329" s="497"/>
      <c r="FK329" s="497"/>
      <c r="FL329" s="497"/>
      <c r="FM329" s="497"/>
      <c r="FN329" s="497"/>
      <c r="FO329" s="497"/>
      <c r="FP329" s="497"/>
      <c r="FQ329" s="497"/>
      <c r="FR329" s="497"/>
      <c r="FS329" s="497"/>
      <c r="FT329" s="497"/>
      <c r="FU329" s="714"/>
      <c r="FV329" s="714"/>
      <c r="FW329" s="714"/>
      <c r="FX329" s="497"/>
      <c r="FY329" s="497"/>
      <c r="FZ329" s="497"/>
      <c r="GA329" s="497"/>
      <c r="GB329" s="497"/>
      <c r="GC329" s="709"/>
      <c r="GD329" s="47" t="s">
        <v>181</v>
      </c>
      <c r="GE329" s="47" t="s">
        <v>110</v>
      </c>
      <c r="GF329" s="47" t="s">
        <v>110</v>
      </c>
      <c r="GG329" s="48" t="s">
        <v>110</v>
      </c>
      <c r="GH329" s="48" t="s">
        <v>110</v>
      </c>
      <c r="GI329" s="47" t="s">
        <v>143</v>
      </c>
      <c r="GJ329" s="779"/>
      <c r="GK329" s="779"/>
      <c r="GL329" s="779"/>
      <c r="GM329" s="779"/>
      <c r="GN329" s="779"/>
      <c r="GO329" s="47"/>
      <c r="GP329" s="47" t="s">
        <v>181</v>
      </c>
      <c r="GQ329" s="959" t="s">
        <v>97</v>
      </c>
      <c r="GR329" s="47" t="s">
        <v>143</v>
      </c>
      <c r="GS329" s="47" t="s">
        <v>110</v>
      </c>
      <c r="GT329" s="48" t="s">
        <v>1411</v>
      </c>
      <c r="GU329" s="47"/>
      <c r="GV329" s="48"/>
      <c r="GW329" s="60"/>
      <c r="GX329" s="47"/>
      <c r="GY329" s="48"/>
      <c r="GZ329" s="60"/>
      <c r="HA329" s="47"/>
      <c r="HB329" s="48"/>
      <c r="HC329" s="60"/>
      <c r="HD329" s="243" t="s">
        <v>181</v>
      </c>
      <c r="HE329" s="48"/>
      <c r="HF329" s="47" t="s">
        <v>287</v>
      </c>
      <c r="HG329" s="47"/>
      <c r="HH329" s="48"/>
      <c r="HI329" s="60"/>
      <c r="HJ329" s="47"/>
      <c r="HK329" s="48"/>
      <c r="HL329" s="60"/>
      <c r="HM329" s="47"/>
      <c r="HN329" s="48"/>
      <c r="HO329" s="60"/>
      <c r="HP329" s="497" t="s">
        <v>181</v>
      </c>
      <c r="HQ329" s="497"/>
      <c r="HR329" s="497"/>
      <c r="HS329" s="497"/>
      <c r="HT329" s="497"/>
      <c r="HU329" s="497"/>
      <c r="HV329" s="497" t="s">
        <v>181</v>
      </c>
      <c r="HW329" s="497"/>
      <c r="HX329" s="497"/>
      <c r="HY329" s="497"/>
      <c r="HZ329" s="497"/>
      <c r="IA329" s="497"/>
      <c r="IB329" s="497" t="s">
        <v>184</v>
      </c>
      <c r="IC329" s="497"/>
      <c r="ID329" s="497"/>
      <c r="IE329" s="497" t="s">
        <v>184</v>
      </c>
      <c r="IF329" s="497"/>
      <c r="IG329" s="497"/>
      <c r="IH329" s="497"/>
      <c r="II329" s="497"/>
      <c r="IJ329" s="497"/>
      <c r="IK329" s="497"/>
      <c r="IL329" s="497"/>
      <c r="IM329" s="497"/>
    </row>
    <row r="330" spans="1:247" s="61" customFormat="1" ht="12" customHeight="1" thickBot="1" x14ac:dyDescent="0.3">
      <c r="A330" s="68">
        <f t="shared" si="171"/>
        <v>329</v>
      </c>
      <c r="B330" s="47" t="s">
        <v>2206</v>
      </c>
      <c r="C330" s="47" t="s">
        <v>2207</v>
      </c>
      <c r="D330" s="412" t="s">
        <v>4038</v>
      </c>
      <c r="E330" s="1364" t="s">
        <v>4463</v>
      </c>
      <c r="F330" s="750">
        <v>96171567069</v>
      </c>
      <c r="G330" s="754" t="s">
        <v>96</v>
      </c>
      <c r="H330" s="1154">
        <v>31055</v>
      </c>
      <c r="I330" s="754">
        <v>39</v>
      </c>
      <c r="J330" s="751"/>
      <c r="K330" s="762" t="s">
        <v>489</v>
      </c>
      <c r="L330" s="750"/>
      <c r="M330" s="497" t="s">
        <v>2214</v>
      </c>
      <c r="O330" s="47"/>
      <c r="Q330" s="762" t="s">
        <v>639</v>
      </c>
      <c r="R330" s="1038"/>
      <c r="S330" s="751">
        <v>2009</v>
      </c>
      <c r="T330" s="762"/>
      <c r="U330" s="752" t="s">
        <v>491</v>
      </c>
      <c r="V330" s="752"/>
      <c r="W330" s="750" t="s">
        <v>2215</v>
      </c>
      <c r="X330" s="752"/>
      <c r="Y330" s="1164" t="s">
        <v>102</v>
      </c>
      <c r="Z330" s="751"/>
      <c r="AA330" s="751" t="s">
        <v>377</v>
      </c>
      <c r="AB330" s="751"/>
      <c r="AC330" s="751"/>
      <c r="AD330" s="751"/>
      <c r="AE330" s="751" t="s">
        <v>1379</v>
      </c>
      <c r="AF330" s="704" t="s">
        <v>103</v>
      </c>
      <c r="AG330" s="479" t="s">
        <v>104</v>
      </c>
      <c r="AH330" s="750" t="s">
        <v>119</v>
      </c>
      <c r="AI330" s="750" t="s">
        <v>2216</v>
      </c>
      <c r="AJ330" s="754" t="s">
        <v>602</v>
      </c>
      <c r="AK330" s="1175">
        <v>45497</v>
      </c>
      <c r="AL330" s="767" t="s">
        <v>102</v>
      </c>
      <c r="AM330" s="754" t="s">
        <v>102</v>
      </c>
      <c r="AN330" s="61" t="s">
        <v>154</v>
      </c>
      <c r="AO330" s="753" t="s">
        <v>236</v>
      </c>
      <c r="AP330" s="238" t="s">
        <v>110</v>
      </c>
      <c r="AQ330" s="765" t="s">
        <v>102</v>
      </c>
      <c r="AR330" s="844" t="s">
        <v>102</v>
      </c>
      <c r="AS330" s="238" t="s">
        <v>107</v>
      </c>
      <c r="AT330" s="68" t="s">
        <v>102</v>
      </c>
      <c r="AU330" s="707" t="s">
        <v>2183</v>
      </c>
      <c r="AV330" s="995" t="s">
        <v>1364</v>
      </c>
      <c r="AW330" s="68" t="s">
        <v>2023</v>
      </c>
      <c r="AX330" s="1003" t="s">
        <v>1364</v>
      </c>
      <c r="AY330" s="495" t="s">
        <v>1364</v>
      </c>
      <c r="AZ330" s="68" t="s">
        <v>177</v>
      </c>
      <c r="BA330" s="68" t="s">
        <v>1365</v>
      </c>
      <c r="BB330" s="68" t="s">
        <v>372</v>
      </c>
      <c r="BC330" s="68" t="s">
        <v>1924</v>
      </c>
      <c r="BD330" s="47" t="s">
        <v>1925</v>
      </c>
      <c r="BE330" s="776">
        <v>3</v>
      </c>
      <c r="BF330" s="341">
        <v>0</v>
      </c>
      <c r="BG330" s="740">
        <f t="shared" ref="BG330:BG331" si="182">BE330-BF330</f>
        <v>3</v>
      </c>
      <c r="BH330" s="367">
        <v>0</v>
      </c>
      <c r="BI330" s="367">
        <v>0</v>
      </c>
      <c r="BJ330" s="367">
        <v>0</v>
      </c>
      <c r="BK330" s="367">
        <v>0</v>
      </c>
      <c r="BL330" s="372">
        <f t="shared" ref="BL330:BL331" si="183">BE330+BH330+BJ330</f>
        <v>3</v>
      </c>
      <c r="BM330" s="372">
        <f t="shared" si="170"/>
        <v>0</v>
      </c>
      <c r="BN330" s="368">
        <f>15-BM330</f>
        <v>15</v>
      </c>
      <c r="BO330" s="490" t="s">
        <v>97</v>
      </c>
      <c r="BP330" s="482" t="s">
        <v>102</v>
      </c>
      <c r="BQ330" s="482" t="s">
        <v>97</v>
      </c>
      <c r="BR330" s="482" t="s">
        <v>102</v>
      </c>
      <c r="BS330" s="482" t="s">
        <v>97</v>
      </c>
      <c r="BT330" s="482" t="s">
        <v>102</v>
      </c>
      <c r="BU330" s="482" t="s">
        <v>97</v>
      </c>
      <c r="BV330" s="482" t="s">
        <v>102</v>
      </c>
      <c r="BW330" s="482" t="s">
        <v>97</v>
      </c>
      <c r="BX330" s="482" t="s">
        <v>102</v>
      </c>
      <c r="BY330" s="482" t="s">
        <v>97</v>
      </c>
      <c r="BZ330" s="482" t="s">
        <v>102</v>
      </c>
      <c r="CA330" s="493" t="s">
        <v>97</v>
      </c>
      <c r="CB330" s="493" t="s">
        <v>102</v>
      </c>
      <c r="CC330" s="493" t="s">
        <v>97</v>
      </c>
      <c r="CD330" s="493" t="s">
        <v>102</v>
      </c>
      <c r="CE330" s="493" t="s">
        <v>97</v>
      </c>
      <c r="CF330" s="493" t="s">
        <v>102</v>
      </c>
      <c r="CG330" s="493" t="s">
        <v>97</v>
      </c>
      <c r="CH330" s="493" t="s">
        <v>102</v>
      </c>
      <c r="CI330" s="493" t="s">
        <v>97</v>
      </c>
      <c r="CJ330" s="493" t="s">
        <v>102</v>
      </c>
      <c r="CK330" s="493" t="s">
        <v>97</v>
      </c>
      <c r="CL330" s="493" t="s">
        <v>102</v>
      </c>
      <c r="CM330" s="493" t="s">
        <v>97</v>
      </c>
      <c r="CN330" s="493" t="s">
        <v>102</v>
      </c>
      <c r="CO330" s="493" t="s">
        <v>97</v>
      </c>
      <c r="CP330" s="493" t="s">
        <v>102</v>
      </c>
      <c r="CQ330" s="325" t="s">
        <v>97</v>
      </c>
      <c r="CR330" s="325" t="s">
        <v>102</v>
      </c>
      <c r="CS330" s="325" t="s">
        <v>97</v>
      </c>
      <c r="CT330" s="325" t="s">
        <v>102</v>
      </c>
      <c r="CU330" s="325" t="s">
        <v>97</v>
      </c>
      <c r="CV330" s="325" t="s">
        <v>102</v>
      </c>
      <c r="CW330" s="325" t="s">
        <v>97</v>
      </c>
      <c r="CX330" s="325" t="s">
        <v>102</v>
      </c>
      <c r="CY330" s="325" t="s">
        <v>97</v>
      </c>
      <c r="CZ330" s="325" t="s">
        <v>102</v>
      </c>
      <c r="DA330" s="325" t="s">
        <v>97</v>
      </c>
      <c r="DB330" s="325" t="s">
        <v>102</v>
      </c>
      <c r="DC330" s="325" t="s">
        <v>97</v>
      </c>
      <c r="DD330" s="325" t="s">
        <v>102</v>
      </c>
      <c r="DE330" s="325" t="s">
        <v>97</v>
      </c>
      <c r="DF330" s="325" t="s">
        <v>102</v>
      </c>
      <c r="DG330" s="325" t="s">
        <v>97</v>
      </c>
      <c r="DH330" s="325" t="s">
        <v>102</v>
      </c>
      <c r="DI330" s="325" t="s">
        <v>97</v>
      </c>
      <c r="DJ330" s="325" t="s">
        <v>102</v>
      </c>
      <c r="DK330" s="325" t="s">
        <v>97</v>
      </c>
      <c r="DL330" s="325" t="s">
        <v>102</v>
      </c>
      <c r="DM330" s="325" t="s">
        <v>97</v>
      </c>
      <c r="DN330" s="325" t="s">
        <v>102</v>
      </c>
      <c r="DO330" s="325" t="s">
        <v>97</v>
      </c>
      <c r="DP330" s="325" t="s">
        <v>102</v>
      </c>
      <c r="DQ330" s="325" t="s">
        <v>97</v>
      </c>
      <c r="DR330" s="325" t="s">
        <v>102</v>
      </c>
      <c r="DS330" s="325" t="s">
        <v>97</v>
      </c>
      <c r="DT330" s="325" t="s">
        <v>102</v>
      </c>
      <c r="DU330" s="325" t="s">
        <v>97</v>
      </c>
      <c r="DV330" s="325" t="s">
        <v>102</v>
      </c>
      <c r="DW330" s="325" t="s">
        <v>97</v>
      </c>
      <c r="DX330" s="325" t="s">
        <v>102</v>
      </c>
      <c r="DY330" s="69" t="s">
        <v>97</v>
      </c>
      <c r="DZ330" s="69" t="s">
        <v>102</v>
      </c>
      <c r="EA330" s="69" t="s">
        <v>97</v>
      </c>
      <c r="EB330" s="69" t="s">
        <v>102</v>
      </c>
      <c r="EC330" s="69" t="s">
        <v>97</v>
      </c>
      <c r="ED330" s="69" t="s">
        <v>102</v>
      </c>
      <c r="EE330" s="325" t="s">
        <v>97</v>
      </c>
      <c r="EF330" s="325" t="s">
        <v>102</v>
      </c>
      <c r="EG330" s="325" t="s">
        <v>97</v>
      </c>
      <c r="EH330" s="325" t="s">
        <v>102</v>
      </c>
      <c r="EI330" s="69" t="s">
        <v>97</v>
      </c>
      <c r="EJ330" s="69" t="s">
        <v>102</v>
      </c>
      <c r="EK330" s="69" t="s">
        <v>97</v>
      </c>
      <c r="EL330" s="69" t="s">
        <v>102</v>
      </c>
      <c r="EM330" s="325" t="s">
        <v>97</v>
      </c>
      <c r="EN330" s="325" t="s">
        <v>102</v>
      </c>
      <c r="EO330" s="325" t="s">
        <v>97</v>
      </c>
      <c r="EP330" s="325" t="s">
        <v>102</v>
      </c>
      <c r="EQ330" s="69" t="s">
        <v>97</v>
      </c>
      <c r="ER330" s="69" t="s">
        <v>102</v>
      </c>
      <c r="ES330" s="69" t="s">
        <v>97</v>
      </c>
      <c r="ET330" s="69" t="s">
        <v>102</v>
      </c>
      <c r="EU330" s="69" t="s">
        <v>97</v>
      </c>
      <c r="EV330" s="69" t="s">
        <v>102</v>
      </c>
      <c r="EW330" s="497"/>
      <c r="EX330" s="497"/>
      <c r="EY330" s="497"/>
      <c r="EZ330" s="497"/>
      <c r="FA330" s="497"/>
      <c r="FB330" s="709"/>
      <c r="FC330" s="47" t="s">
        <v>97</v>
      </c>
      <c r="FD330" s="47" t="s">
        <v>102</v>
      </c>
      <c r="FE330" s="47" t="s">
        <v>97</v>
      </c>
      <c r="FF330" s="47" t="s">
        <v>102</v>
      </c>
      <c r="FG330" s="47" t="s">
        <v>97</v>
      </c>
      <c r="FH330" s="47" t="s">
        <v>102</v>
      </c>
      <c r="FI330" s="794"/>
      <c r="FJ330" s="497"/>
      <c r="FK330" s="497"/>
      <c r="FL330" s="497"/>
      <c r="FM330" s="497"/>
      <c r="FN330" s="497"/>
      <c r="FO330" s="497"/>
      <c r="FP330" s="497"/>
      <c r="FQ330" s="497"/>
      <c r="FR330" s="497"/>
      <c r="FS330" s="497"/>
      <c r="FT330" s="709"/>
      <c r="FU330" s="47"/>
      <c r="FV330" s="47"/>
      <c r="FW330" s="47"/>
      <c r="FX330" s="794"/>
      <c r="FY330" s="497"/>
      <c r="FZ330" s="497"/>
      <c r="GA330" s="497"/>
      <c r="GB330" s="497"/>
      <c r="GC330" s="709"/>
      <c r="GD330" s="822" t="s">
        <v>97</v>
      </c>
      <c r="GE330" s="839"/>
      <c r="GF330" s="821"/>
      <c r="GG330" s="821"/>
      <c r="GH330" s="47" t="s">
        <v>97</v>
      </c>
      <c r="GI330" s="60"/>
      <c r="GJ330" s="47" t="s">
        <v>110</v>
      </c>
      <c r="GK330" s="47" t="s">
        <v>102</v>
      </c>
      <c r="GL330" s="47" t="s">
        <v>110</v>
      </c>
      <c r="GM330" s="47" t="s">
        <v>102</v>
      </c>
      <c r="GN330" s="47" t="s">
        <v>110</v>
      </c>
      <c r="GO330" s="494" t="s">
        <v>102</v>
      </c>
      <c r="GP330" s="47"/>
      <c r="GQ330" s="47"/>
      <c r="GR330" s="47"/>
      <c r="GS330" s="821"/>
      <c r="GT330" s="47" t="s">
        <v>339</v>
      </c>
      <c r="GU330" s="821"/>
      <c r="GV330" s="47"/>
      <c r="GW330" s="47"/>
      <c r="GX330" s="821"/>
      <c r="GY330" s="47"/>
      <c r="GZ330" s="47"/>
      <c r="HA330" s="821"/>
      <c r="HB330" s="47"/>
      <c r="HC330" s="60"/>
      <c r="HD330" s="822"/>
      <c r="HE330" s="47"/>
      <c r="HF330" s="47"/>
      <c r="HG330" s="821"/>
      <c r="HH330" s="47"/>
      <c r="HI330" s="47"/>
      <c r="HJ330" s="821"/>
      <c r="HK330" s="47"/>
      <c r="HL330" s="47"/>
      <c r="HM330" s="821"/>
      <c r="HN330" s="47"/>
      <c r="HO330" s="60"/>
      <c r="HP330" s="497"/>
      <c r="HQ330" s="497"/>
      <c r="HR330" s="497"/>
      <c r="HS330" s="497"/>
      <c r="HT330" s="497"/>
      <c r="HU330" s="497"/>
      <c r="HV330" s="497"/>
      <c r="HW330" s="497"/>
      <c r="HX330" s="497"/>
      <c r="HY330" s="497"/>
      <c r="HZ330" s="497"/>
      <c r="IA330" s="497"/>
      <c r="IB330" s="497"/>
      <c r="IC330" s="497"/>
      <c r="ID330" s="497"/>
      <c r="IE330" s="497"/>
      <c r="IF330" s="497"/>
      <c r="IG330" s="497"/>
      <c r="IH330" s="497"/>
      <c r="II330" s="497"/>
      <c r="IJ330" s="497"/>
      <c r="IK330" s="497"/>
      <c r="IL330" s="497"/>
      <c r="IM330" s="497"/>
    </row>
    <row r="331" spans="1:247" s="61" customFormat="1" ht="13.5" customHeight="1" thickBot="1" x14ac:dyDescent="0.3">
      <c r="A331" s="68">
        <f t="shared" si="171"/>
        <v>330</v>
      </c>
      <c r="B331" s="47" t="s">
        <v>2212</v>
      </c>
      <c r="C331" s="47" t="s">
        <v>2213</v>
      </c>
      <c r="D331" s="412" t="s">
        <v>4039</v>
      </c>
      <c r="E331" s="1364" t="s">
        <v>4464</v>
      </c>
      <c r="F331" s="750">
        <v>9613274421</v>
      </c>
      <c r="G331" s="754" t="s">
        <v>96</v>
      </c>
      <c r="H331" s="1154">
        <v>27282</v>
      </c>
      <c r="I331" s="915">
        <v>50</v>
      </c>
      <c r="J331" s="751"/>
      <c r="K331" s="762" t="s">
        <v>563</v>
      </c>
      <c r="L331" s="750"/>
      <c r="M331" s="497" t="s">
        <v>1597</v>
      </c>
      <c r="O331" s="47"/>
      <c r="Q331" s="762" t="s">
        <v>1541</v>
      </c>
      <c r="R331" s="754"/>
      <c r="S331" s="751">
        <v>2017</v>
      </c>
      <c r="T331" s="762"/>
      <c r="U331" s="752" t="s">
        <v>491</v>
      </c>
      <c r="V331" s="752"/>
      <c r="W331" s="707" t="s">
        <v>684</v>
      </c>
      <c r="Y331" s="1164" t="s">
        <v>102</v>
      </c>
      <c r="Z331" s="497"/>
      <c r="AA331" s="497" t="s">
        <v>191</v>
      </c>
      <c r="AB331" s="497"/>
      <c r="AC331" s="497"/>
      <c r="AD331" s="497"/>
      <c r="AE331" s="497" t="s">
        <v>1523</v>
      </c>
      <c r="AF331" s="704" t="s">
        <v>103</v>
      </c>
      <c r="AG331" s="479" t="s">
        <v>635</v>
      </c>
      <c r="AH331" s="762" t="s">
        <v>119</v>
      </c>
      <c r="AI331" s="750" t="s">
        <v>2219</v>
      </c>
      <c r="AJ331" s="754" t="s">
        <v>1752</v>
      </c>
      <c r="AK331" s="1175">
        <v>45595</v>
      </c>
      <c r="AL331" s="767" t="s">
        <v>1784</v>
      </c>
      <c r="AM331" s="754" t="s">
        <v>2220</v>
      </c>
      <c r="AN331" s="69" t="s">
        <v>209</v>
      </c>
      <c r="AO331" s="761" t="s">
        <v>122</v>
      </c>
      <c r="AP331" s="238" t="s">
        <v>2221</v>
      </c>
      <c r="AQ331" s="765" t="s">
        <v>515</v>
      </c>
      <c r="AR331" s="844" t="s">
        <v>515</v>
      </c>
      <c r="AS331" s="238" t="s">
        <v>97</v>
      </c>
      <c r="AT331" s="68" t="s">
        <v>102</v>
      </c>
      <c r="AU331" s="751" t="s">
        <v>171</v>
      </c>
      <c r="AV331" s="995" t="s">
        <v>1364</v>
      </c>
      <c r="AW331" s="68" t="s">
        <v>2023</v>
      </c>
      <c r="AX331" s="1003" t="s">
        <v>1364</v>
      </c>
      <c r="AY331" s="495" t="s">
        <v>1364</v>
      </c>
      <c r="AZ331" s="68" t="s">
        <v>177</v>
      </c>
      <c r="BA331" s="68" t="s">
        <v>1409</v>
      </c>
      <c r="BB331" s="68" t="s">
        <v>179</v>
      </c>
      <c r="BC331" s="68"/>
      <c r="BD331" s="47" t="s">
        <v>2222</v>
      </c>
      <c r="BE331" s="776">
        <v>3</v>
      </c>
      <c r="BF331" s="341">
        <v>0</v>
      </c>
      <c r="BG331" s="341">
        <f t="shared" si="182"/>
        <v>3</v>
      </c>
      <c r="BH331" s="341">
        <v>0</v>
      </c>
      <c r="BI331" s="341">
        <v>0</v>
      </c>
      <c r="BJ331" s="341">
        <v>0</v>
      </c>
      <c r="BK331" s="341">
        <v>0</v>
      </c>
      <c r="BL331" s="242">
        <f t="shared" si="183"/>
        <v>3</v>
      </c>
      <c r="BM331" s="372">
        <f t="shared" si="170"/>
        <v>0</v>
      </c>
      <c r="BN331" s="368">
        <f>15-BM331</f>
        <v>15</v>
      </c>
      <c r="BO331" s="490" t="s">
        <v>97</v>
      </c>
      <c r="BP331" s="482" t="s">
        <v>102</v>
      </c>
      <c r="BQ331" s="482" t="s">
        <v>97</v>
      </c>
      <c r="BR331" s="482" t="s">
        <v>102</v>
      </c>
      <c r="BS331" s="482" t="s">
        <v>97</v>
      </c>
      <c r="BT331" s="482" t="s">
        <v>102</v>
      </c>
      <c r="BU331" s="482" t="s">
        <v>97</v>
      </c>
      <c r="BV331" s="482" t="s">
        <v>102</v>
      </c>
      <c r="BW331" s="482" t="s">
        <v>97</v>
      </c>
      <c r="BX331" s="482" t="s">
        <v>102</v>
      </c>
      <c r="BY331" s="482" t="s">
        <v>97</v>
      </c>
      <c r="BZ331" s="482" t="s">
        <v>102</v>
      </c>
      <c r="CA331" s="493" t="s">
        <v>97</v>
      </c>
      <c r="CB331" s="493" t="s">
        <v>102</v>
      </c>
      <c r="CC331" s="493" t="s">
        <v>97</v>
      </c>
      <c r="CD331" s="493" t="s">
        <v>102</v>
      </c>
      <c r="CE331" s="493" t="s">
        <v>97</v>
      </c>
      <c r="CF331" s="493" t="s">
        <v>102</v>
      </c>
      <c r="CG331" s="493" t="s">
        <v>97</v>
      </c>
      <c r="CH331" s="493" t="s">
        <v>102</v>
      </c>
      <c r="CI331" s="493" t="s">
        <v>97</v>
      </c>
      <c r="CJ331" s="493" t="s">
        <v>102</v>
      </c>
      <c r="CK331" s="493" t="s">
        <v>97</v>
      </c>
      <c r="CL331" s="493" t="s">
        <v>102</v>
      </c>
      <c r="CM331" s="493" t="s">
        <v>97</v>
      </c>
      <c r="CN331" s="493" t="s">
        <v>102</v>
      </c>
      <c r="CO331" s="493" t="s">
        <v>97</v>
      </c>
      <c r="CP331" s="493" t="s">
        <v>102</v>
      </c>
      <c r="CQ331" s="325" t="s">
        <v>97</v>
      </c>
      <c r="CR331" s="325" t="s">
        <v>102</v>
      </c>
      <c r="CS331" s="325" t="s">
        <v>97</v>
      </c>
      <c r="CT331" s="325" t="s">
        <v>102</v>
      </c>
      <c r="CU331" s="325" t="s">
        <v>97</v>
      </c>
      <c r="CV331" s="325" t="s">
        <v>102</v>
      </c>
      <c r="CW331" s="325" t="s">
        <v>97</v>
      </c>
      <c r="CX331" s="325" t="s">
        <v>102</v>
      </c>
      <c r="CY331" s="325" t="s">
        <v>97</v>
      </c>
      <c r="CZ331" s="325" t="s">
        <v>102</v>
      </c>
      <c r="DA331" s="325" t="s">
        <v>97</v>
      </c>
      <c r="DB331" s="325" t="s">
        <v>102</v>
      </c>
      <c r="DC331" s="325" t="s">
        <v>97</v>
      </c>
      <c r="DD331" s="325" t="s">
        <v>102</v>
      </c>
      <c r="DE331" s="325" t="s">
        <v>97</v>
      </c>
      <c r="DF331" s="325" t="s">
        <v>102</v>
      </c>
      <c r="DG331" s="325" t="s">
        <v>97</v>
      </c>
      <c r="DH331" s="325" t="s">
        <v>102</v>
      </c>
      <c r="DI331" s="325" t="s">
        <v>97</v>
      </c>
      <c r="DJ331" s="325" t="s">
        <v>102</v>
      </c>
      <c r="DK331" s="325" t="s">
        <v>97</v>
      </c>
      <c r="DL331" s="325" t="s">
        <v>102</v>
      </c>
      <c r="DM331" s="325" t="s">
        <v>97</v>
      </c>
      <c r="DN331" s="325" t="s">
        <v>102</v>
      </c>
      <c r="DO331" s="325" t="s">
        <v>97</v>
      </c>
      <c r="DP331" s="325" t="s">
        <v>102</v>
      </c>
      <c r="DQ331" s="325" t="s">
        <v>97</v>
      </c>
      <c r="DR331" s="325" t="s">
        <v>102</v>
      </c>
      <c r="DS331" s="325" t="s">
        <v>97</v>
      </c>
      <c r="DT331" s="325" t="s">
        <v>102</v>
      </c>
      <c r="DU331" s="325" t="s">
        <v>97</v>
      </c>
      <c r="DV331" s="325" t="s">
        <v>102</v>
      </c>
      <c r="DW331" s="325" t="s">
        <v>97</v>
      </c>
      <c r="DX331" s="325" t="s">
        <v>102</v>
      </c>
      <c r="DY331" s="69" t="s">
        <v>97</v>
      </c>
      <c r="DZ331" s="69" t="s">
        <v>102</v>
      </c>
      <c r="EA331" s="69" t="s">
        <v>97</v>
      </c>
      <c r="EB331" s="69" t="s">
        <v>102</v>
      </c>
      <c r="EC331" s="69" t="s">
        <v>97</v>
      </c>
      <c r="ED331" s="69" t="s">
        <v>102</v>
      </c>
      <c r="EE331" s="325" t="s">
        <v>97</v>
      </c>
      <c r="EF331" s="325" t="s">
        <v>102</v>
      </c>
      <c r="EG331" s="325" t="s">
        <v>97</v>
      </c>
      <c r="EH331" s="325" t="s">
        <v>102</v>
      </c>
      <c r="EI331" s="69" t="s">
        <v>97</v>
      </c>
      <c r="EJ331" s="69" t="s">
        <v>102</v>
      </c>
      <c r="EK331" s="69" t="s">
        <v>97</v>
      </c>
      <c r="EL331" s="69" t="s">
        <v>102</v>
      </c>
      <c r="EM331" s="325" t="s">
        <v>97</v>
      </c>
      <c r="EN331" s="325" t="s">
        <v>102</v>
      </c>
      <c r="EO331" s="325" t="s">
        <v>97</v>
      </c>
      <c r="EP331" s="325" t="s">
        <v>102</v>
      </c>
      <c r="EQ331" s="69" t="s">
        <v>97</v>
      </c>
      <c r="ER331" s="69" t="s">
        <v>102</v>
      </c>
      <c r="ES331" s="69" t="s">
        <v>97</v>
      </c>
      <c r="ET331" s="69" t="s">
        <v>102</v>
      </c>
      <c r="EU331" s="69" t="s">
        <v>97</v>
      </c>
      <c r="EV331" s="69" t="s">
        <v>102</v>
      </c>
      <c r="FC331" s="47" t="s">
        <v>97</v>
      </c>
      <c r="FD331" s="47" t="s">
        <v>102</v>
      </c>
      <c r="FE331" s="47" t="s">
        <v>97</v>
      </c>
      <c r="FF331" s="47" t="s">
        <v>102</v>
      </c>
      <c r="FG331" s="47" t="s">
        <v>97</v>
      </c>
      <c r="FH331" s="47" t="s">
        <v>102</v>
      </c>
      <c r="FI331" s="794"/>
      <c r="FJ331" s="497"/>
      <c r="FK331" s="497"/>
      <c r="FL331" s="497"/>
      <c r="FM331" s="497"/>
      <c r="FN331" s="497"/>
      <c r="FO331" s="497"/>
      <c r="FP331" s="497"/>
      <c r="FQ331" s="497"/>
      <c r="FR331" s="497"/>
      <c r="FS331" s="497"/>
      <c r="FT331" s="709"/>
      <c r="FU331" s="47"/>
      <c r="FV331" s="47"/>
      <c r="FW331" s="47"/>
      <c r="FX331" s="794"/>
      <c r="FY331" s="497"/>
      <c r="FZ331" s="497"/>
      <c r="GA331" s="497"/>
      <c r="GB331" s="497"/>
      <c r="GC331" s="709"/>
      <c r="GD331" s="770" t="s">
        <v>97</v>
      </c>
      <c r="GE331" s="494"/>
      <c r="GF331" s="69"/>
      <c r="GG331" s="69"/>
      <c r="GH331" s="47" t="s">
        <v>110</v>
      </c>
      <c r="GI331" s="60"/>
      <c r="GJ331" s="47" t="s">
        <v>110</v>
      </c>
      <c r="GK331" s="47" t="s">
        <v>102</v>
      </c>
      <c r="GL331" s="47" t="s">
        <v>110</v>
      </c>
      <c r="GM331" s="47" t="s">
        <v>102</v>
      </c>
      <c r="GN331" s="47" t="s">
        <v>110</v>
      </c>
      <c r="GO331" s="794" t="s">
        <v>102</v>
      </c>
      <c r="GP331" s="47"/>
      <c r="GQ331" s="47"/>
      <c r="GR331" s="47"/>
      <c r="GS331" s="69"/>
      <c r="GT331" s="47" t="s">
        <v>339</v>
      </c>
      <c r="GU331" s="69"/>
      <c r="GV331" s="47"/>
      <c r="GW331" s="47"/>
      <c r="GX331" s="69"/>
      <c r="GY331" s="47"/>
      <c r="GZ331" s="47"/>
      <c r="HA331" s="69"/>
      <c r="HB331" s="47"/>
      <c r="HC331" s="60"/>
      <c r="HD331" s="770"/>
      <c r="HE331" s="47"/>
      <c r="HF331" s="47"/>
      <c r="HG331" s="69"/>
      <c r="HH331" s="47"/>
      <c r="HI331" s="47"/>
      <c r="HJ331" s="69"/>
      <c r="HK331" s="47"/>
      <c r="HL331" s="47"/>
      <c r="HM331" s="69"/>
      <c r="HN331" s="47"/>
      <c r="HO331" s="60"/>
      <c r="HP331" s="497"/>
      <c r="HQ331" s="497"/>
      <c r="HR331" s="497"/>
      <c r="HS331" s="497"/>
      <c r="HT331" s="497"/>
      <c r="HU331" s="497"/>
      <c r="HV331" s="497"/>
      <c r="HW331" s="497"/>
      <c r="HX331" s="497"/>
      <c r="HY331" s="497"/>
      <c r="HZ331" s="497"/>
      <c r="IA331" s="497"/>
      <c r="IB331" s="497"/>
      <c r="IC331" s="497"/>
      <c r="ID331" s="497"/>
      <c r="IE331" s="497"/>
      <c r="IF331" s="497"/>
      <c r="IG331" s="497"/>
      <c r="IH331" s="497"/>
      <c r="II331" s="497"/>
      <c r="IJ331" s="497"/>
      <c r="IK331" s="497"/>
      <c r="IL331" s="497"/>
      <c r="IM331" s="497"/>
    </row>
    <row r="332" spans="1:247" s="61" customFormat="1" ht="12.75" customHeight="1" thickBot="1" x14ac:dyDescent="0.3">
      <c r="A332" s="68">
        <f t="shared" si="171"/>
        <v>331</v>
      </c>
      <c r="B332" s="68" t="s">
        <v>2217</v>
      </c>
      <c r="C332" s="47" t="s">
        <v>2218</v>
      </c>
      <c r="D332" s="412" t="s">
        <v>4040</v>
      </c>
      <c r="E332" s="1364" t="s">
        <v>4465</v>
      </c>
      <c r="F332" s="750">
        <v>96176344332</v>
      </c>
      <c r="G332" s="754" t="s">
        <v>96</v>
      </c>
      <c r="H332" s="1154">
        <v>36061</v>
      </c>
      <c r="I332" s="915">
        <v>26</v>
      </c>
      <c r="J332" s="751"/>
      <c r="K332" s="762" t="s">
        <v>489</v>
      </c>
      <c r="L332" s="750"/>
      <c r="M332" s="497" t="s">
        <v>2225</v>
      </c>
      <c r="O332" s="47"/>
      <c r="Q332" s="762" t="s">
        <v>2208</v>
      </c>
      <c r="R332" s="754"/>
      <c r="S332" s="751">
        <v>2020</v>
      </c>
      <c r="T332" s="762"/>
      <c r="U332" s="752" t="s">
        <v>491</v>
      </c>
      <c r="V332" s="752"/>
      <c r="W332" s="497" t="s">
        <v>511</v>
      </c>
      <c r="Y332" s="497" t="s">
        <v>2226</v>
      </c>
      <c r="Z332" s="497"/>
      <c r="AA332" s="497" t="s">
        <v>377</v>
      </c>
      <c r="AB332" s="497"/>
      <c r="AC332" s="497"/>
      <c r="AD332" s="497"/>
      <c r="AE332" s="497" t="s">
        <v>1360</v>
      </c>
      <c r="AF332" s="704" t="s">
        <v>103</v>
      </c>
      <c r="AG332" s="479" t="s">
        <v>104</v>
      </c>
      <c r="AH332" s="762" t="s">
        <v>105</v>
      </c>
      <c r="AI332" s="68" t="s">
        <v>102</v>
      </c>
      <c r="AJ332" s="765" t="s">
        <v>102</v>
      </c>
      <c r="AK332" s="1175">
        <v>45622</v>
      </c>
      <c r="AL332" s="767" t="s">
        <v>1784</v>
      </c>
      <c r="AM332" s="754" t="s">
        <v>2227</v>
      </c>
      <c r="AN332" s="47" t="s">
        <v>154</v>
      </c>
      <c r="AO332" s="761" t="s">
        <v>236</v>
      </c>
      <c r="AP332" s="369" t="s">
        <v>110</v>
      </c>
      <c r="AQ332" s="845" t="s">
        <v>482</v>
      </c>
      <c r="AR332" s="844">
        <v>150</v>
      </c>
      <c r="AS332" s="238" t="s">
        <v>110</v>
      </c>
      <c r="AT332" s="68" t="s">
        <v>102</v>
      </c>
      <c r="AU332" s="751" t="s">
        <v>102</v>
      </c>
      <c r="AV332" s="995" t="s">
        <v>1364</v>
      </c>
      <c r="AW332" s="68" t="s">
        <v>2023</v>
      </c>
      <c r="AX332" s="1003" t="s">
        <v>1364</v>
      </c>
      <c r="AY332" s="495" t="s">
        <v>1364</v>
      </c>
      <c r="AZ332" s="68" t="s">
        <v>177</v>
      </c>
      <c r="BA332" s="68" t="s">
        <v>1278</v>
      </c>
      <c r="BB332" s="68" t="s">
        <v>372</v>
      </c>
      <c r="BC332" s="68"/>
      <c r="BD332" s="47" t="s">
        <v>2228</v>
      </c>
      <c r="BE332" s="778">
        <v>0</v>
      </c>
      <c r="BF332" s="341">
        <v>0</v>
      </c>
      <c r="BG332" s="341">
        <v>0</v>
      </c>
      <c r="BH332" s="341">
        <v>6</v>
      </c>
      <c r="BI332" s="341">
        <v>6</v>
      </c>
      <c r="BJ332" s="500">
        <v>0</v>
      </c>
      <c r="BK332" s="500">
        <v>0</v>
      </c>
      <c r="BL332" s="499">
        <v>0</v>
      </c>
      <c r="BM332" s="372">
        <f t="shared" si="170"/>
        <v>6</v>
      </c>
      <c r="BN332" s="242">
        <v>12</v>
      </c>
      <c r="BO332" s="490" t="s">
        <v>97</v>
      </c>
      <c r="BP332" s="482" t="s">
        <v>102</v>
      </c>
      <c r="BQ332" s="482" t="s">
        <v>97</v>
      </c>
      <c r="BR332" s="482" t="s">
        <v>102</v>
      </c>
      <c r="BS332" s="482" t="s">
        <v>97</v>
      </c>
      <c r="BT332" s="482" t="s">
        <v>102</v>
      </c>
      <c r="BU332" s="482" t="s">
        <v>97</v>
      </c>
      <c r="BV332" s="482" t="s">
        <v>102</v>
      </c>
      <c r="BW332" s="482" t="s">
        <v>97</v>
      </c>
      <c r="BX332" s="482" t="s">
        <v>102</v>
      </c>
      <c r="BY332" s="482" t="s">
        <v>97</v>
      </c>
      <c r="BZ332" s="482" t="s">
        <v>102</v>
      </c>
      <c r="CA332" s="493" t="s">
        <v>97</v>
      </c>
      <c r="CB332" s="493" t="s">
        <v>102</v>
      </c>
      <c r="CC332" s="493" t="s">
        <v>97</v>
      </c>
      <c r="CD332" s="493" t="s">
        <v>102</v>
      </c>
      <c r="CE332" s="493" t="s">
        <v>97</v>
      </c>
      <c r="CF332" s="493" t="s">
        <v>102</v>
      </c>
      <c r="CG332" s="493" t="s">
        <v>97</v>
      </c>
      <c r="CH332" s="493" t="s">
        <v>102</v>
      </c>
      <c r="CI332" s="493" t="s">
        <v>97</v>
      </c>
      <c r="CJ332" s="493" t="s">
        <v>102</v>
      </c>
      <c r="CK332" s="493" t="s">
        <v>97</v>
      </c>
      <c r="CL332" s="493" t="s">
        <v>102</v>
      </c>
      <c r="CM332" s="493" t="s">
        <v>97</v>
      </c>
      <c r="CN332" s="493" t="s">
        <v>102</v>
      </c>
      <c r="CO332" s="493" t="s">
        <v>97</v>
      </c>
      <c r="CP332" s="493" t="s">
        <v>102</v>
      </c>
      <c r="CQ332" s="325" t="s">
        <v>97</v>
      </c>
      <c r="CR332" s="325" t="s">
        <v>102</v>
      </c>
      <c r="CS332" s="325" t="s">
        <v>97</v>
      </c>
      <c r="CT332" s="325" t="s">
        <v>102</v>
      </c>
      <c r="CU332" s="325" t="s">
        <v>97</v>
      </c>
      <c r="CV332" s="325" t="s">
        <v>102</v>
      </c>
      <c r="CW332" s="325" t="s">
        <v>97</v>
      </c>
      <c r="CX332" s="325" t="s">
        <v>102</v>
      </c>
      <c r="CY332" s="325" t="s">
        <v>97</v>
      </c>
      <c r="CZ332" s="325" t="s">
        <v>102</v>
      </c>
      <c r="DA332" s="325" t="s">
        <v>97</v>
      </c>
      <c r="DB332" s="325" t="s">
        <v>102</v>
      </c>
      <c r="DC332" s="325" t="s">
        <v>97</v>
      </c>
      <c r="DD332" s="325" t="s">
        <v>102</v>
      </c>
      <c r="DE332" s="325" t="s">
        <v>97</v>
      </c>
      <c r="DF332" s="325" t="s">
        <v>102</v>
      </c>
      <c r="DG332" s="325" t="s">
        <v>97</v>
      </c>
      <c r="DH332" s="325" t="s">
        <v>102</v>
      </c>
      <c r="DI332" s="325" t="s">
        <v>97</v>
      </c>
      <c r="DJ332" s="325" t="s">
        <v>102</v>
      </c>
      <c r="DK332" s="325" t="s">
        <v>97</v>
      </c>
      <c r="DL332" s="325" t="s">
        <v>102</v>
      </c>
      <c r="DM332" s="325" t="s">
        <v>97</v>
      </c>
      <c r="DN332" s="325" t="s">
        <v>102</v>
      </c>
      <c r="DO332" s="325" t="s">
        <v>97</v>
      </c>
      <c r="DP332" s="325" t="s">
        <v>102</v>
      </c>
      <c r="DQ332" s="325" t="s">
        <v>97</v>
      </c>
      <c r="DR332" s="325" t="s">
        <v>102</v>
      </c>
      <c r="DS332" s="325" t="s">
        <v>97</v>
      </c>
      <c r="DT332" s="325" t="s">
        <v>102</v>
      </c>
      <c r="DU332" s="325" t="s">
        <v>97</v>
      </c>
      <c r="DV332" s="325" t="s">
        <v>102</v>
      </c>
      <c r="DW332" s="325" t="s">
        <v>97</v>
      </c>
      <c r="DX332" s="325" t="s">
        <v>102</v>
      </c>
      <c r="DY332" s="69" t="s">
        <v>97</v>
      </c>
      <c r="DZ332" s="69" t="s">
        <v>102</v>
      </c>
      <c r="EA332" s="69" t="s">
        <v>97</v>
      </c>
      <c r="EB332" s="69" t="s">
        <v>102</v>
      </c>
      <c r="EC332" s="69" t="s">
        <v>97</v>
      </c>
      <c r="ED332" s="69" t="s">
        <v>102</v>
      </c>
      <c r="EE332" s="325" t="s">
        <v>97</v>
      </c>
      <c r="EF332" s="325" t="s">
        <v>102</v>
      </c>
      <c r="EG332" s="325" t="s">
        <v>97</v>
      </c>
      <c r="EH332" s="325" t="s">
        <v>102</v>
      </c>
      <c r="EI332" s="69" t="s">
        <v>97</v>
      </c>
      <c r="EJ332" s="69" t="s">
        <v>102</v>
      </c>
      <c r="EK332" s="69" t="s">
        <v>97</v>
      </c>
      <c r="EL332" s="69" t="s">
        <v>102</v>
      </c>
      <c r="EM332" s="325" t="s">
        <v>97</v>
      </c>
      <c r="EN332" s="325" t="s">
        <v>102</v>
      </c>
      <c r="EO332" s="325" t="s">
        <v>97</v>
      </c>
      <c r="EP332" s="325" t="s">
        <v>102</v>
      </c>
      <c r="EQ332" s="69" t="s">
        <v>97</v>
      </c>
      <c r="ER332" s="69" t="s">
        <v>102</v>
      </c>
      <c r="ES332" s="69" t="s">
        <v>97</v>
      </c>
      <c r="ET332" s="69" t="s">
        <v>102</v>
      </c>
      <c r="EU332" s="69" t="s">
        <v>97</v>
      </c>
      <c r="EV332" s="69" t="s">
        <v>102</v>
      </c>
      <c r="FC332" s="821" t="s">
        <v>97</v>
      </c>
      <c r="FD332" s="821" t="s">
        <v>102</v>
      </c>
      <c r="FE332" s="821" t="s">
        <v>97</v>
      </c>
      <c r="FF332" s="821" t="s">
        <v>102</v>
      </c>
      <c r="FG332" s="821" t="s">
        <v>97</v>
      </c>
      <c r="FH332" s="821" t="s">
        <v>102</v>
      </c>
      <c r="FI332" s="794"/>
      <c r="FJ332" s="497"/>
      <c r="FK332" s="497"/>
      <c r="FL332" s="497"/>
      <c r="FM332" s="497"/>
      <c r="FN332" s="497"/>
      <c r="FO332" s="497"/>
      <c r="FP332" s="497"/>
      <c r="FQ332" s="497"/>
      <c r="FR332" s="497"/>
      <c r="FS332" s="497"/>
      <c r="FT332" s="497"/>
      <c r="FU332" s="850"/>
      <c r="FV332" s="850"/>
      <c r="FW332" s="850"/>
      <c r="FX332" s="497"/>
      <c r="FY332" s="497"/>
      <c r="FZ332" s="497"/>
      <c r="GA332" s="497"/>
      <c r="GB332" s="497"/>
      <c r="GC332" s="709"/>
      <c r="GD332" s="47" t="s">
        <v>181</v>
      </c>
      <c r="GE332" s="47" t="s">
        <v>110</v>
      </c>
      <c r="GF332" s="47" t="s">
        <v>110</v>
      </c>
      <c r="GG332" s="48" t="s">
        <v>110</v>
      </c>
      <c r="GH332" s="48" t="s">
        <v>110</v>
      </c>
      <c r="GI332" s="728" t="s">
        <v>287</v>
      </c>
      <c r="GJ332" s="907"/>
      <c r="GK332" s="907"/>
      <c r="GL332" s="907"/>
      <c r="GM332" s="907"/>
      <c r="GN332" s="907"/>
      <c r="GO332" s="728"/>
      <c r="GP332" s="47" t="s">
        <v>181</v>
      </c>
      <c r="GQ332" s="68" t="s">
        <v>97</v>
      </c>
      <c r="GR332" s="729" t="s">
        <v>287</v>
      </c>
      <c r="GS332" s="47" t="s">
        <v>110</v>
      </c>
      <c r="GT332" s="48" t="s">
        <v>1411</v>
      </c>
      <c r="GU332" s="47"/>
      <c r="GV332" s="1025"/>
      <c r="GW332" s="729"/>
      <c r="GX332" s="47"/>
      <c r="GY332" s="1025"/>
      <c r="GZ332" s="729"/>
      <c r="HA332" s="47"/>
      <c r="HB332" s="1025"/>
      <c r="HC332" s="729"/>
      <c r="HD332" s="243" t="s">
        <v>181</v>
      </c>
      <c r="HE332" s="1025"/>
      <c r="HF332" s="47" t="s">
        <v>287</v>
      </c>
      <c r="HG332" s="47"/>
      <c r="HH332" s="1025"/>
      <c r="HI332" s="729"/>
      <c r="HJ332" s="47"/>
      <c r="HK332" s="1025"/>
      <c r="HL332" s="729"/>
      <c r="HM332" s="47"/>
      <c r="HN332" s="1025"/>
      <c r="HO332" s="729"/>
      <c r="HP332" s="497" t="s">
        <v>181</v>
      </c>
      <c r="HQ332" s="497"/>
      <c r="HR332" s="497"/>
      <c r="HS332" s="497" t="s">
        <v>181</v>
      </c>
      <c r="HT332" s="497"/>
      <c r="HU332" s="497"/>
      <c r="HV332" s="497"/>
      <c r="HW332" s="497"/>
      <c r="HX332" s="497"/>
      <c r="HY332" s="497"/>
      <c r="HZ332" s="497"/>
      <c r="IA332" s="497"/>
      <c r="IB332" s="497" t="s">
        <v>184</v>
      </c>
      <c r="IC332" s="497"/>
      <c r="ID332" s="497"/>
      <c r="IE332" s="497" t="s">
        <v>184</v>
      </c>
      <c r="IF332" s="497"/>
      <c r="IG332" s="497"/>
      <c r="IH332" s="497"/>
      <c r="II332" s="497"/>
      <c r="IJ332" s="497"/>
      <c r="IK332" s="497"/>
      <c r="IL332" s="497"/>
      <c r="IM332" s="497"/>
    </row>
    <row r="333" spans="1:247" s="61" customFormat="1" ht="12.75" customHeight="1" thickBot="1" x14ac:dyDescent="0.3">
      <c r="A333" s="68">
        <f t="shared" si="171"/>
        <v>332</v>
      </c>
      <c r="B333" s="68" t="s">
        <v>2223</v>
      </c>
      <c r="C333" s="47" t="s">
        <v>2224</v>
      </c>
      <c r="D333" s="412" t="s">
        <v>4041</v>
      </c>
      <c r="E333" s="1364" t="s">
        <v>4466</v>
      </c>
      <c r="F333" s="68">
        <v>96176338372</v>
      </c>
      <c r="G333" s="754" t="s">
        <v>96</v>
      </c>
      <c r="H333" s="1154">
        <v>36426</v>
      </c>
      <c r="I333" s="915">
        <v>25</v>
      </c>
      <c r="J333" s="751"/>
      <c r="K333" s="762" t="s">
        <v>489</v>
      </c>
      <c r="L333" s="750"/>
      <c r="M333" s="764" t="s">
        <v>1490</v>
      </c>
      <c r="N333" s="764"/>
      <c r="O333" s="750"/>
      <c r="P333" s="1038"/>
      <c r="Q333" s="755" t="s">
        <v>2231</v>
      </c>
      <c r="R333" s="754"/>
      <c r="S333" s="751">
        <v>2022</v>
      </c>
      <c r="T333" s="920"/>
      <c r="U333" s="750" t="s">
        <v>491</v>
      </c>
      <c r="V333" s="750"/>
      <c r="W333" s="497" t="s">
        <v>511</v>
      </c>
      <c r="Y333" s="1164" t="s">
        <v>102</v>
      </c>
      <c r="Z333" s="497"/>
      <c r="AA333" s="497" t="s">
        <v>191</v>
      </c>
      <c r="AB333" s="497"/>
      <c r="AC333" s="497"/>
      <c r="AD333" s="497"/>
      <c r="AE333" s="497" t="s">
        <v>2232</v>
      </c>
      <c r="AF333" s="915" t="s">
        <v>192</v>
      </c>
      <c r="AG333" s="479" t="s">
        <v>193</v>
      </c>
      <c r="AH333" s="750" t="s">
        <v>119</v>
      </c>
      <c r="AI333" s="750" t="s">
        <v>309</v>
      </c>
      <c r="AJ333" s="754" t="s">
        <v>1305</v>
      </c>
      <c r="AK333" s="1175">
        <v>45629</v>
      </c>
      <c r="AL333" s="767" t="s">
        <v>1784</v>
      </c>
      <c r="AM333" s="754" t="s">
        <v>2233</v>
      </c>
      <c r="AN333" s="47" t="s">
        <v>98</v>
      </c>
      <c r="AO333" s="753" t="s">
        <v>106</v>
      </c>
      <c r="AP333" s="238" t="s">
        <v>1438</v>
      </c>
      <c r="AQ333" s="765" t="s">
        <v>515</v>
      </c>
      <c r="AR333" s="844" t="s">
        <v>515</v>
      </c>
      <c r="AS333" s="238" t="s">
        <v>1954</v>
      </c>
      <c r="AT333" s="68" t="s">
        <v>102</v>
      </c>
      <c r="AU333" s="751" t="s">
        <v>171</v>
      </c>
      <c r="AV333" s="995" t="s">
        <v>1364</v>
      </c>
      <c r="AW333" s="68" t="s">
        <v>2023</v>
      </c>
      <c r="AX333" s="1003" t="s">
        <v>1364</v>
      </c>
      <c r="AY333" s="495" t="s">
        <v>1364</v>
      </c>
      <c r="AZ333" s="68" t="s">
        <v>177</v>
      </c>
      <c r="BA333" s="68" t="s">
        <v>1409</v>
      </c>
      <c r="BB333" s="68" t="s">
        <v>179</v>
      </c>
      <c r="BC333" s="68"/>
      <c r="BD333" s="47" t="s">
        <v>2234</v>
      </c>
      <c r="BE333" s="710">
        <v>3</v>
      </c>
      <c r="BF333" s="367">
        <v>3</v>
      </c>
      <c r="BG333" s="341">
        <f t="shared" ref="BG333:BG334" si="184">BE333-BF333</f>
        <v>0</v>
      </c>
      <c r="BH333" s="341">
        <v>6</v>
      </c>
      <c r="BI333" s="341">
        <v>4</v>
      </c>
      <c r="BJ333" s="341">
        <v>0</v>
      </c>
      <c r="BK333" s="341">
        <v>0</v>
      </c>
      <c r="BL333" s="241">
        <f t="shared" ref="BL333:BL334" si="185">BE333+BH333+BJ333</f>
        <v>9</v>
      </c>
      <c r="BM333" s="372">
        <f t="shared" si="170"/>
        <v>7</v>
      </c>
      <c r="BN333" s="368">
        <f>15-BM333</f>
        <v>8</v>
      </c>
      <c r="BO333" s="490" t="s">
        <v>97</v>
      </c>
      <c r="BP333" s="482" t="s">
        <v>102</v>
      </c>
      <c r="BQ333" s="482" t="s">
        <v>97</v>
      </c>
      <c r="BR333" s="482" t="s">
        <v>102</v>
      </c>
      <c r="BS333" s="482" t="s">
        <v>97</v>
      </c>
      <c r="BT333" s="482" t="s">
        <v>102</v>
      </c>
      <c r="BU333" s="482" t="s">
        <v>97</v>
      </c>
      <c r="BV333" s="482" t="s">
        <v>102</v>
      </c>
      <c r="BW333" s="482" t="s">
        <v>97</v>
      </c>
      <c r="BX333" s="482" t="s">
        <v>102</v>
      </c>
      <c r="BY333" s="482" t="s">
        <v>97</v>
      </c>
      <c r="BZ333" s="482" t="s">
        <v>102</v>
      </c>
      <c r="CA333" s="493" t="s">
        <v>97</v>
      </c>
      <c r="CB333" s="493" t="s">
        <v>102</v>
      </c>
      <c r="CC333" s="493" t="s">
        <v>97</v>
      </c>
      <c r="CD333" s="493" t="s">
        <v>102</v>
      </c>
      <c r="CE333" s="493" t="s">
        <v>97</v>
      </c>
      <c r="CF333" s="493" t="s">
        <v>102</v>
      </c>
      <c r="CG333" s="493" t="s">
        <v>97</v>
      </c>
      <c r="CH333" s="493" t="s">
        <v>102</v>
      </c>
      <c r="CI333" s="493" t="s">
        <v>97</v>
      </c>
      <c r="CJ333" s="493" t="s">
        <v>102</v>
      </c>
      <c r="CK333" s="493" t="s">
        <v>97</v>
      </c>
      <c r="CL333" s="493" t="s">
        <v>102</v>
      </c>
      <c r="CM333" s="493" t="s">
        <v>97</v>
      </c>
      <c r="CN333" s="493" t="s">
        <v>102</v>
      </c>
      <c r="CO333" s="493" t="s">
        <v>97</v>
      </c>
      <c r="CP333" s="493" t="s">
        <v>102</v>
      </c>
      <c r="CQ333" s="325" t="s">
        <v>97</v>
      </c>
      <c r="CR333" s="325" t="s">
        <v>102</v>
      </c>
      <c r="CS333" s="325" t="s">
        <v>97</v>
      </c>
      <c r="CT333" s="325" t="s">
        <v>102</v>
      </c>
      <c r="CU333" s="325" t="s">
        <v>97</v>
      </c>
      <c r="CV333" s="325" t="s">
        <v>102</v>
      </c>
      <c r="CW333" s="325" t="s">
        <v>97</v>
      </c>
      <c r="CX333" s="325" t="s">
        <v>102</v>
      </c>
      <c r="CY333" s="325" t="s">
        <v>97</v>
      </c>
      <c r="CZ333" s="325" t="s">
        <v>102</v>
      </c>
      <c r="DA333" s="325" t="s">
        <v>97</v>
      </c>
      <c r="DB333" s="325" t="s">
        <v>102</v>
      </c>
      <c r="DC333" s="325" t="s">
        <v>97</v>
      </c>
      <c r="DD333" s="325" t="s">
        <v>102</v>
      </c>
      <c r="DE333" s="325" t="s">
        <v>97</v>
      </c>
      <c r="DF333" s="325" t="s">
        <v>102</v>
      </c>
      <c r="DG333" s="325" t="s">
        <v>97</v>
      </c>
      <c r="DH333" s="325" t="s">
        <v>102</v>
      </c>
      <c r="DI333" s="325" t="s">
        <v>97</v>
      </c>
      <c r="DJ333" s="325" t="s">
        <v>102</v>
      </c>
      <c r="DK333" s="325" t="s">
        <v>97</v>
      </c>
      <c r="DL333" s="325" t="s">
        <v>102</v>
      </c>
      <c r="DM333" s="325" t="s">
        <v>97</v>
      </c>
      <c r="DN333" s="325" t="s">
        <v>102</v>
      </c>
      <c r="DO333" s="325" t="s">
        <v>97</v>
      </c>
      <c r="DP333" s="325" t="s">
        <v>102</v>
      </c>
      <c r="DQ333" s="325" t="s">
        <v>97</v>
      </c>
      <c r="DR333" s="325" t="s">
        <v>102</v>
      </c>
      <c r="DS333" s="325" t="s">
        <v>97</v>
      </c>
      <c r="DT333" s="325" t="s">
        <v>102</v>
      </c>
      <c r="DU333" s="325" t="s">
        <v>97</v>
      </c>
      <c r="DV333" s="325" t="s">
        <v>102</v>
      </c>
      <c r="DW333" s="325" t="s">
        <v>97</v>
      </c>
      <c r="DX333" s="325" t="s">
        <v>102</v>
      </c>
      <c r="DY333" s="69" t="s">
        <v>97</v>
      </c>
      <c r="DZ333" s="69" t="s">
        <v>102</v>
      </c>
      <c r="EA333" s="69" t="s">
        <v>97</v>
      </c>
      <c r="EB333" s="69" t="s">
        <v>102</v>
      </c>
      <c r="EC333" s="69" t="s">
        <v>97</v>
      </c>
      <c r="ED333" s="69" t="s">
        <v>102</v>
      </c>
      <c r="EE333" s="325" t="s">
        <v>97</v>
      </c>
      <c r="EF333" s="325" t="s">
        <v>102</v>
      </c>
      <c r="EG333" s="325" t="s">
        <v>97</v>
      </c>
      <c r="EH333" s="325" t="s">
        <v>102</v>
      </c>
      <c r="EI333" s="69" t="s">
        <v>97</v>
      </c>
      <c r="EJ333" s="69" t="s">
        <v>102</v>
      </c>
      <c r="EK333" s="69" t="s">
        <v>97</v>
      </c>
      <c r="EL333" s="69" t="s">
        <v>102</v>
      </c>
      <c r="EM333" s="325" t="s">
        <v>97</v>
      </c>
      <c r="EN333" s="325" t="s">
        <v>102</v>
      </c>
      <c r="EO333" s="325" t="s">
        <v>97</v>
      </c>
      <c r="EP333" s="325" t="s">
        <v>102</v>
      </c>
      <c r="EQ333" s="69" t="s">
        <v>97</v>
      </c>
      <c r="ER333" s="69" t="s">
        <v>102</v>
      </c>
      <c r="ES333" s="69" t="s">
        <v>97</v>
      </c>
      <c r="ET333" s="69" t="s">
        <v>102</v>
      </c>
      <c r="EU333" s="69" t="s">
        <v>97</v>
      </c>
      <c r="EV333" s="69" t="s">
        <v>102</v>
      </c>
      <c r="FC333" s="47" t="s">
        <v>110</v>
      </c>
      <c r="FD333" s="47" t="s">
        <v>287</v>
      </c>
      <c r="FE333" s="47" t="s">
        <v>110</v>
      </c>
      <c r="FF333" s="47" t="s">
        <v>314</v>
      </c>
      <c r="FG333" s="47" t="s">
        <v>110</v>
      </c>
      <c r="FH333" s="47" t="s">
        <v>287</v>
      </c>
      <c r="FI333" s="794"/>
      <c r="FJ333" s="497"/>
      <c r="FK333" s="497"/>
      <c r="FL333" s="497"/>
      <c r="FM333" s="497"/>
      <c r="FN333" s="497"/>
      <c r="FO333" s="497"/>
      <c r="FP333" s="497"/>
      <c r="FQ333" s="497"/>
      <c r="FR333" s="497"/>
      <c r="FS333" s="497"/>
      <c r="FT333" s="497"/>
      <c r="FU333" s="497"/>
      <c r="FV333" s="497"/>
      <c r="FW333" s="497"/>
      <c r="FX333" s="497"/>
      <c r="FY333" s="497"/>
      <c r="FZ333" s="497"/>
      <c r="GA333" s="497"/>
      <c r="GB333" s="497"/>
      <c r="GC333" s="709"/>
      <c r="GD333" s="47" t="s">
        <v>181</v>
      </c>
      <c r="GE333" s="47" t="s">
        <v>110</v>
      </c>
      <c r="GF333" s="47" t="s">
        <v>110</v>
      </c>
      <c r="GG333" s="48" t="s">
        <v>110</v>
      </c>
      <c r="GH333" s="48" t="s">
        <v>110</v>
      </c>
      <c r="GI333" s="728" t="s">
        <v>350</v>
      </c>
      <c r="GJ333" s="728"/>
      <c r="GK333" s="728"/>
      <c r="GL333" s="728"/>
      <c r="GM333" s="728"/>
      <c r="GN333" s="728"/>
      <c r="GO333" s="728"/>
      <c r="GP333" s="47" t="s">
        <v>181</v>
      </c>
      <c r="GQ333" s="959" t="s">
        <v>97</v>
      </c>
      <c r="GR333" s="729" t="s">
        <v>238</v>
      </c>
      <c r="GS333" s="47" t="s">
        <v>110</v>
      </c>
      <c r="GT333" s="48" t="s">
        <v>1411</v>
      </c>
      <c r="GU333" s="47"/>
      <c r="GV333" s="1025"/>
      <c r="GW333" s="729"/>
      <c r="GX333" s="47"/>
      <c r="GY333" s="1025"/>
      <c r="GZ333" s="729"/>
      <c r="HA333" s="47"/>
      <c r="HB333" s="1025"/>
      <c r="HC333" s="729"/>
      <c r="HD333" s="243" t="s">
        <v>181</v>
      </c>
      <c r="HE333" s="1025"/>
      <c r="HF333" s="1226" t="s">
        <v>313</v>
      </c>
      <c r="HG333" s="47"/>
      <c r="HH333" s="1025"/>
      <c r="HI333" s="729"/>
      <c r="HJ333" s="47"/>
      <c r="HK333" s="1025"/>
      <c r="HL333" s="729"/>
      <c r="HM333" s="47"/>
      <c r="HN333" s="1025"/>
      <c r="HO333" s="729"/>
      <c r="HP333" s="497" t="s">
        <v>181</v>
      </c>
      <c r="HQ333" s="497"/>
      <c r="HR333" s="497"/>
      <c r="HS333" s="497"/>
      <c r="HT333" s="497"/>
      <c r="HU333" s="497"/>
      <c r="HV333" s="497" t="s">
        <v>181</v>
      </c>
      <c r="HW333" s="497"/>
      <c r="HX333" s="497"/>
      <c r="HY333" s="497"/>
      <c r="HZ333" s="497"/>
      <c r="IA333" s="497"/>
      <c r="IB333" s="497"/>
      <c r="IC333" s="497"/>
      <c r="ID333" s="497"/>
      <c r="IE333" s="497"/>
      <c r="IF333" s="497"/>
      <c r="IG333" s="497"/>
      <c r="IH333" s="497"/>
      <c r="II333" s="497"/>
      <c r="IJ333" s="497"/>
      <c r="IK333" s="497" t="s">
        <v>181</v>
      </c>
      <c r="IL333" s="497"/>
      <c r="IM333" s="497"/>
    </row>
    <row r="334" spans="1:247" s="61" customFormat="1" ht="12.75" customHeight="1" thickBot="1" x14ac:dyDescent="0.3">
      <c r="A334" s="68">
        <f t="shared" si="171"/>
        <v>333</v>
      </c>
      <c r="B334" s="68" t="s">
        <v>2229</v>
      </c>
      <c r="C334" s="47" t="s">
        <v>2230</v>
      </c>
      <c r="D334" s="412" t="s">
        <v>4042</v>
      </c>
      <c r="E334" s="1364" t="s">
        <v>4467</v>
      </c>
      <c r="F334" s="68">
        <v>96181609360</v>
      </c>
      <c r="G334" s="754" t="s">
        <v>147</v>
      </c>
      <c r="H334" s="1154">
        <v>37140</v>
      </c>
      <c r="I334" s="915">
        <v>23</v>
      </c>
      <c r="J334" s="751"/>
      <c r="K334" s="762" t="s">
        <v>489</v>
      </c>
      <c r="L334" s="750"/>
      <c r="M334" s="751" t="s">
        <v>1494</v>
      </c>
      <c r="N334" s="1038"/>
      <c r="O334" s="750"/>
      <c r="P334" s="1038"/>
      <c r="Q334" s="751" t="s">
        <v>2033</v>
      </c>
      <c r="R334" s="756"/>
      <c r="S334" s="751">
        <v>2024</v>
      </c>
      <c r="T334" s="1038"/>
      <c r="U334" s="750" t="s">
        <v>491</v>
      </c>
      <c r="V334" s="750"/>
      <c r="W334" s="497" t="s">
        <v>511</v>
      </c>
      <c r="Y334" s="1164" t="s">
        <v>102</v>
      </c>
      <c r="Z334" s="497"/>
      <c r="AA334" s="497" t="s">
        <v>150</v>
      </c>
      <c r="AB334" s="497"/>
      <c r="AC334" s="497"/>
      <c r="AD334" s="497"/>
      <c r="AE334" s="497" t="s">
        <v>1379</v>
      </c>
      <c r="AF334" s="915" t="s">
        <v>117</v>
      </c>
      <c r="AG334" s="479" t="s">
        <v>151</v>
      </c>
      <c r="AH334" s="750" t="s">
        <v>105</v>
      </c>
      <c r="AI334" s="750" t="s">
        <v>102</v>
      </c>
      <c r="AJ334" s="754" t="s">
        <v>102</v>
      </c>
      <c r="AK334" s="1175">
        <v>45631</v>
      </c>
      <c r="AL334" s="767" t="s">
        <v>1769</v>
      </c>
      <c r="AM334" s="754" t="s">
        <v>2237</v>
      </c>
      <c r="AN334" s="47" t="s">
        <v>807</v>
      </c>
      <c r="AO334" s="753" t="s">
        <v>236</v>
      </c>
      <c r="AP334" s="238" t="s">
        <v>110</v>
      </c>
      <c r="AQ334" s="765" t="s">
        <v>482</v>
      </c>
      <c r="AR334" s="844">
        <v>145</v>
      </c>
      <c r="AS334" s="238" t="s">
        <v>110</v>
      </c>
      <c r="AT334" s="68" t="s">
        <v>102</v>
      </c>
      <c r="AU334" s="751" t="s">
        <v>102</v>
      </c>
      <c r="AV334" s="995" t="s">
        <v>1364</v>
      </c>
      <c r="AW334" s="68" t="s">
        <v>2023</v>
      </c>
      <c r="AX334" s="1003" t="s">
        <v>1364</v>
      </c>
      <c r="AY334" s="495" t="s">
        <v>1364</v>
      </c>
      <c r="AZ334" s="68" t="s">
        <v>177</v>
      </c>
      <c r="BA334" s="68" t="s">
        <v>1409</v>
      </c>
      <c r="BB334" s="68" t="s">
        <v>179</v>
      </c>
      <c r="BC334" s="68"/>
      <c r="BD334" s="47" t="s">
        <v>2107</v>
      </c>
      <c r="BE334" s="776">
        <v>2</v>
      </c>
      <c r="BF334" s="341">
        <v>2</v>
      </c>
      <c r="BG334" s="739">
        <f t="shared" si="184"/>
        <v>0</v>
      </c>
      <c r="BH334" s="341">
        <v>6</v>
      </c>
      <c r="BI334" s="341">
        <v>6</v>
      </c>
      <c r="BJ334" s="341">
        <v>0</v>
      </c>
      <c r="BK334" s="341">
        <v>0</v>
      </c>
      <c r="BL334" s="242">
        <f t="shared" si="185"/>
        <v>8</v>
      </c>
      <c r="BM334" s="372">
        <f t="shared" si="170"/>
        <v>8</v>
      </c>
      <c r="BN334" s="242">
        <f>14-BM334</f>
        <v>6</v>
      </c>
      <c r="BO334" s="490" t="s">
        <v>97</v>
      </c>
      <c r="BP334" s="482" t="s">
        <v>102</v>
      </c>
      <c r="BQ334" s="482" t="s">
        <v>97</v>
      </c>
      <c r="BR334" s="482" t="s">
        <v>102</v>
      </c>
      <c r="BS334" s="482" t="s">
        <v>97</v>
      </c>
      <c r="BT334" s="482" t="s">
        <v>102</v>
      </c>
      <c r="BU334" s="482" t="s">
        <v>97</v>
      </c>
      <c r="BV334" s="482" t="s">
        <v>102</v>
      </c>
      <c r="BW334" s="482" t="s">
        <v>97</v>
      </c>
      <c r="BX334" s="482" t="s">
        <v>102</v>
      </c>
      <c r="BY334" s="482" t="s">
        <v>97</v>
      </c>
      <c r="BZ334" s="482" t="s">
        <v>102</v>
      </c>
      <c r="CA334" s="493" t="s">
        <v>97</v>
      </c>
      <c r="CB334" s="493" t="s">
        <v>102</v>
      </c>
      <c r="CC334" s="493" t="s">
        <v>97</v>
      </c>
      <c r="CD334" s="493" t="s">
        <v>102</v>
      </c>
      <c r="CE334" s="493" t="s">
        <v>97</v>
      </c>
      <c r="CF334" s="493" t="s">
        <v>102</v>
      </c>
      <c r="CG334" s="493" t="s">
        <v>97</v>
      </c>
      <c r="CH334" s="493" t="s">
        <v>102</v>
      </c>
      <c r="CI334" s="493" t="s">
        <v>97</v>
      </c>
      <c r="CJ334" s="493" t="s">
        <v>102</v>
      </c>
      <c r="CK334" s="493" t="s">
        <v>97</v>
      </c>
      <c r="CL334" s="493" t="s">
        <v>102</v>
      </c>
      <c r="CM334" s="493" t="s">
        <v>97</v>
      </c>
      <c r="CN334" s="493" t="s">
        <v>102</v>
      </c>
      <c r="CO334" s="493" t="s">
        <v>97</v>
      </c>
      <c r="CP334" s="493" t="s">
        <v>102</v>
      </c>
      <c r="CQ334" s="325" t="s">
        <v>97</v>
      </c>
      <c r="CR334" s="325" t="s">
        <v>102</v>
      </c>
      <c r="CS334" s="325" t="s">
        <v>97</v>
      </c>
      <c r="CT334" s="325" t="s">
        <v>102</v>
      </c>
      <c r="CU334" s="325" t="s">
        <v>97</v>
      </c>
      <c r="CV334" s="325" t="s">
        <v>102</v>
      </c>
      <c r="CW334" s="325" t="s">
        <v>97</v>
      </c>
      <c r="CX334" s="325" t="s">
        <v>102</v>
      </c>
      <c r="CY334" s="325" t="s">
        <v>97</v>
      </c>
      <c r="CZ334" s="325" t="s">
        <v>102</v>
      </c>
      <c r="DA334" s="325" t="s">
        <v>97</v>
      </c>
      <c r="DB334" s="325" t="s">
        <v>102</v>
      </c>
      <c r="DC334" s="325" t="s">
        <v>97</v>
      </c>
      <c r="DD334" s="325" t="s">
        <v>102</v>
      </c>
      <c r="DE334" s="325" t="s">
        <v>97</v>
      </c>
      <c r="DF334" s="325" t="s">
        <v>102</v>
      </c>
      <c r="DG334" s="325" t="s">
        <v>97</v>
      </c>
      <c r="DH334" s="325" t="s">
        <v>102</v>
      </c>
      <c r="DI334" s="325" t="s">
        <v>97</v>
      </c>
      <c r="DJ334" s="325" t="s">
        <v>102</v>
      </c>
      <c r="DK334" s="325" t="s">
        <v>97</v>
      </c>
      <c r="DL334" s="325" t="s">
        <v>102</v>
      </c>
      <c r="DM334" s="325" t="s">
        <v>97</v>
      </c>
      <c r="DN334" s="325" t="s">
        <v>102</v>
      </c>
      <c r="DO334" s="325" t="s">
        <v>97</v>
      </c>
      <c r="DP334" s="325" t="s">
        <v>102</v>
      </c>
      <c r="DQ334" s="325" t="s">
        <v>97</v>
      </c>
      <c r="DR334" s="325" t="s">
        <v>102</v>
      </c>
      <c r="DS334" s="325" t="s">
        <v>97</v>
      </c>
      <c r="DT334" s="325" t="s">
        <v>102</v>
      </c>
      <c r="DU334" s="325" t="s">
        <v>97</v>
      </c>
      <c r="DV334" s="325" t="s">
        <v>102</v>
      </c>
      <c r="DW334" s="325" t="s">
        <v>97</v>
      </c>
      <c r="DX334" s="325" t="s">
        <v>102</v>
      </c>
      <c r="DY334" s="69" t="s">
        <v>97</v>
      </c>
      <c r="DZ334" s="69" t="s">
        <v>102</v>
      </c>
      <c r="EA334" s="69" t="s">
        <v>97</v>
      </c>
      <c r="EB334" s="69" t="s">
        <v>102</v>
      </c>
      <c r="EC334" s="69" t="s">
        <v>97</v>
      </c>
      <c r="ED334" s="69" t="s">
        <v>102</v>
      </c>
      <c r="EE334" s="325" t="s">
        <v>97</v>
      </c>
      <c r="EF334" s="325" t="s">
        <v>102</v>
      </c>
      <c r="EG334" s="325" t="s">
        <v>97</v>
      </c>
      <c r="EH334" s="325" t="s">
        <v>102</v>
      </c>
      <c r="EI334" s="69" t="s">
        <v>97</v>
      </c>
      <c r="EJ334" s="69" t="s">
        <v>102</v>
      </c>
      <c r="EK334" s="69" t="s">
        <v>97</v>
      </c>
      <c r="EL334" s="69" t="s">
        <v>102</v>
      </c>
      <c r="EM334" s="325" t="s">
        <v>97</v>
      </c>
      <c r="EN334" s="325" t="s">
        <v>102</v>
      </c>
      <c r="EO334" s="325" t="s">
        <v>97</v>
      </c>
      <c r="EP334" s="325" t="s">
        <v>102</v>
      </c>
      <c r="EQ334" s="69" t="s">
        <v>97</v>
      </c>
      <c r="ER334" s="69" t="s">
        <v>102</v>
      </c>
      <c r="ES334" s="69" t="s">
        <v>97</v>
      </c>
      <c r="ET334" s="69" t="s">
        <v>102</v>
      </c>
      <c r="EU334" s="69" t="s">
        <v>97</v>
      </c>
      <c r="EV334" s="69" t="s">
        <v>102</v>
      </c>
      <c r="FC334" s="47" t="s">
        <v>110</v>
      </c>
      <c r="FD334" s="47" t="s">
        <v>287</v>
      </c>
      <c r="FE334" s="47" t="s">
        <v>97</v>
      </c>
      <c r="FF334" s="47" t="s">
        <v>102</v>
      </c>
      <c r="FG334" s="47" t="s">
        <v>110</v>
      </c>
      <c r="FH334" s="47" t="s">
        <v>287</v>
      </c>
      <c r="FI334" s="794"/>
      <c r="FJ334" s="497"/>
      <c r="FK334" s="497"/>
      <c r="FL334" s="497"/>
      <c r="FM334" s="497"/>
      <c r="FN334" s="497"/>
      <c r="FO334" s="497"/>
      <c r="FP334" s="497"/>
      <c r="FQ334" s="497"/>
      <c r="FR334" s="497"/>
      <c r="FS334" s="497"/>
      <c r="FT334" s="497"/>
      <c r="FU334" s="497"/>
      <c r="FV334" s="497"/>
      <c r="FW334" s="497"/>
      <c r="FX334" s="497"/>
      <c r="FY334" s="497"/>
      <c r="FZ334" s="497"/>
      <c r="GA334" s="497"/>
      <c r="GB334" s="497"/>
      <c r="GC334" s="709"/>
      <c r="GD334" s="47" t="s">
        <v>181</v>
      </c>
      <c r="GE334" s="47" t="s">
        <v>110</v>
      </c>
      <c r="GF334" s="47" t="s">
        <v>110</v>
      </c>
      <c r="GG334" s="48" t="s">
        <v>110</v>
      </c>
      <c r="GH334" s="48" t="s">
        <v>110</v>
      </c>
      <c r="GI334" s="728" t="s">
        <v>287</v>
      </c>
      <c r="GJ334" s="728"/>
      <c r="GK334" s="728"/>
      <c r="GL334" s="728"/>
      <c r="GM334" s="728"/>
      <c r="GN334" s="728"/>
      <c r="GO334" s="728"/>
      <c r="GP334" s="47" t="s">
        <v>181</v>
      </c>
      <c r="GQ334" s="68" t="s">
        <v>97</v>
      </c>
      <c r="GR334" s="729" t="s">
        <v>287</v>
      </c>
      <c r="GS334" s="47" t="s">
        <v>110</v>
      </c>
      <c r="GT334" s="48" t="s">
        <v>1411</v>
      </c>
      <c r="GU334" s="47"/>
      <c r="GV334" s="1025"/>
      <c r="GW334" s="729"/>
      <c r="GX334" s="47"/>
      <c r="GY334" s="1025"/>
      <c r="GZ334" s="729"/>
      <c r="HA334" s="47"/>
      <c r="HB334" s="1025"/>
      <c r="HC334" s="729"/>
      <c r="HD334" s="243" t="s">
        <v>181</v>
      </c>
      <c r="HE334" s="1025"/>
      <c r="HF334" s="729" t="s">
        <v>287</v>
      </c>
      <c r="HG334" s="47"/>
      <c r="HH334" s="1025"/>
      <c r="HI334" s="729"/>
      <c r="HJ334" s="47"/>
      <c r="HK334" s="1025"/>
      <c r="HL334" s="729"/>
      <c r="HM334" s="47"/>
      <c r="HN334" s="1025"/>
      <c r="HO334" s="729"/>
      <c r="HP334" s="497" t="s">
        <v>181</v>
      </c>
      <c r="HQ334" s="497"/>
      <c r="HR334" s="497"/>
      <c r="HS334" s="497" t="s">
        <v>181</v>
      </c>
      <c r="HT334" s="497"/>
      <c r="HU334" s="497"/>
      <c r="HV334" s="497"/>
      <c r="HW334" s="497"/>
      <c r="HX334" s="497"/>
      <c r="HY334" s="497"/>
      <c r="HZ334" s="497"/>
      <c r="IA334" s="497"/>
      <c r="IB334" s="497" t="s">
        <v>184</v>
      </c>
      <c r="IC334" s="497"/>
      <c r="ID334" s="497"/>
      <c r="IE334" s="497" t="s">
        <v>184</v>
      </c>
      <c r="IF334" s="497"/>
      <c r="IG334" s="497"/>
      <c r="IH334" s="497"/>
      <c r="II334" s="497"/>
      <c r="IJ334" s="497"/>
      <c r="IK334" s="497"/>
      <c r="IL334" s="497"/>
      <c r="IM334" s="497"/>
    </row>
    <row r="335" spans="1:247" s="61" customFormat="1" ht="12.75" customHeight="1" thickBot="1" x14ac:dyDescent="0.3">
      <c r="A335" s="68">
        <f t="shared" si="171"/>
        <v>334</v>
      </c>
      <c r="B335" s="68" t="s">
        <v>2235</v>
      </c>
      <c r="C335" s="47" t="s">
        <v>2236</v>
      </c>
      <c r="D335" s="412" t="s">
        <v>4043</v>
      </c>
      <c r="E335" s="1364" t="s">
        <v>4468</v>
      </c>
      <c r="F335" s="68">
        <v>96171400067</v>
      </c>
      <c r="G335" s="754" t="s">
        <v>96</v>
      </c>
      <c r="H335" s="1154">
        <v>35911</v>
      </c>
      <c r="I335" s="915">
        <v>26</v>
      </c>
      <c r="J335" s="751"/>
      <c r="K335" s="762" t="s">
        <v>489</v>
      </c>
      <c r="L335" s="750"/>
      <c r="M335" s="751" t="s">
        <v>1494</v>
      </c>
      <c r="N335" s="1038"/>
      <c r="O335" s="750"/>
      <c r="P335" s="1038"/>
      <c r="Q335" s="751" t="s">
        <v>1541</v>
      </c>
      <c r="R335" s="1038"/>
      <c r="S335" s="751">
        <v>2024</v>
      </c>
      <c r="T335" s="1038"/>
      <c r="U335" s="750" t="s">
        <v>491</v>
      </c>
      <c r="V335" s="750"/>
      <c r="W335" s="497" t="s">
        <v>511</v>
      </c>
      <c r="Y335" s="497" t="s">
        <v>102</v>
      </c>
      <c r="Z335" s="497"/>
      <c r="AA335" s="497" t="s">
        <v>772</v>
      </c>
      <c r="AB335" s="497"/>
      <c r="AC335" s="497"/>
      <c r="AD335" s="497"/>
      <c r="AE335" s="497" t="s">
        <v>1360</v>
      </c>
      <c r="AF335" s="915" t="s">
        <v>192</v>
      </c>
      <c r="AG335" s="479" t="s">
        <v>550</v>
      </c>
      <c r="AH335" s="755" t="s">
        <v>105</v>
      </c>
      <c r="AI335" s="755" t="s">
        <v>102</v>
      </c>
      <c r="AJ335" s="758" t="s">
        <v>102</v>
      </c>
      <c r="AK335" s="1175">
        <v>45497</v>
      </c>
      <c r="AL335" s="768" t="s">
        <v>1784</v>
      </c>
      <c r="AM335" s="709" t="s">
        <v>2240</v>
      </c>
      <c r="AN335" s="47" t="s">
        <v>807</v>
      </c>
      <c r="AO335" s="757" t="s">
        <v>122</v>
      </c>
      <c r="AP335" s="238" t="s">
        <v>110</v>
      </c>
      <c r="AQ335" s="765" t="s">
        <v>102</v>
      </c>
      <c r="AR335" s="844" t="s">
        <v>102</v>
      </c>
      <c r="AS335" s="238" t="s">
        <v>110</v>
      </c>
      <c r="AT335" s="68" t="s">
        <v>102</v>
      </c>
      <c r="AU335" s="751" t="s">
        <v>102</v>
      </c>
      <c r="AV335" s="997" t="s">
        <v>1133</v>
      </c>
      <c r="AW335" s="68" t="s">
        <v>1364</v>
      </c>
      <c r="AX335" s="1003" t="s">
        <v>1364</v>
      </c>
      <c r="AY335" s="495" t="s">
        <v>1364</v>
      </c>
      <c r="AZ335" s="68" t="s">
        <v>177</v>
      </c>
      <c r="BA335" s="68" t="s">
        <v>1365</v>
      </c>
      <c r="BB335" s="68" t="s">
        <v>372</v>
      </c>
      <c r="BC335" s="68" t="s">
        <v>1693</v>
      </c>
      <c r="BD335" s="47" t="s">
        <v>1925</v>
      </c>
      <c r="BE335" s="776">
        <v>3</v>
      </c>
      <c r="BF335" s="341">
        <v>3</v>
      </c>
      <c r="BG335" s="739">
        <f>BE335-BF335</f>
        <v>0</v>
      </c>
      <c r="BH335" s="341">
        <v>6</v>
      </c>
      <c r="BI335" s="341">
        <v>6</v>
      </c>
      <c r="BJ335" s="341">
        <v>0</v>
      </c>
      <c r="BK335" s="341">
        <v>0</v>
      </c>
      <c r="BL335" s="242">
        <f>BE335+BH335+BJ335</f>
        <v>9</v>
      </c>
      <c r="BM335" s="372">
        <f t="shared" si="170"/>
        <v>9</v>
      </c>
      <c r="BN335" s="368">
        <f>15-BM335</f>
        <v>6</v>
      </c>
      <c r="BO335" s="490" t="s">
        <v>97</v>
      </c>
      <c r="BP335" s="482" t="s">
        <v>102</v>
      </c>
      <c r="BQ335" s="482" t="s">
        <v>97</v>
      </c>
      <c r="BR335" s="482" t="s">
        <v>102</v>
      </c>
      <c r="BS335" s="482" t="s">
        <v>97</v>
      </c>
      <c r="BT335" s="482" t="s">
        <v>102</v>
      </c>
      <c r="BU335" s="482" t="s">
        <v>97</v>
      </c>
      <c r="BV335" s="482" t="s">
        <v>102</v>
      </c>
      <c r="BW335" s="482" t="s">
        <v>97</v>
      </c>
      <c r="BX335" s="482" t="s">
        <v>102</v>
      </c>
      <c r="BY335" s="482" t="s">
        <v>97</v>
      </c>
      <c r="BZ335" s="482" t="s">
        <v>102</v>
      </c>
      <c r="CA335" s="493" t="s">
        <v>97</v>
      </c>
      <c r="CB335" s="493" t="s">
        <v>102</v>
      </c>
      <c r="CC335" s="493" t="s">
        <v>97</v>
      </c>
      <c r="CD335" s="493" t="s">
        <v>102</v>
      </c>
      <c r="CE335" s="493" t="s">
        <v>97</v>
      </c>
      <c r="CF335" s="493" t="s">
        <v>102</v>
      </c>
      <c r="CG335" s="493" t="s">
        <v>97</v>
      </c>
      <c r="CH335" s="493" t="s">
        <v>102</v>
      </c>
      <c r="CI335" s="493" t="s">
        <v>97</v>
      </c>
      <c r="CJ335" s="493" t="s">
        <v>102</v>
      </c>
      <c r="CK335" s="493" t="s">
        <v>97</v>
      </c>
      <c r="CL335" s="493" t="s">
        <v>102</v>
      </c>
      <c r="CM335" s="493" t="s">
        <v>97</v>
      </c>
      <c r="CN335" s="493" t="s">
        <v>102</v>
      </c>
      <c r="CO335" s="493" t="s">
        <v>97</v>
      </c>
      <c r="CP335" s="493" t="s">
        <v>102</v>
      </c>
      <c r="CQ335" s="325" t="s">
        <v>97</v>
      </c>
      <c r="CR335" s="325" t="s">
        <v>102</v>
      </c>
      <c r="CS335" s="325" t="s">
        <v>97</v>
      </c>
      <c r="CT335" s="325" t="s">
        <v>102</v>
      </c>
      <c r="CU335" s="325" t="s">
        <v>97</v>
      </c>
      <c r="CV335" s="325" t="s">
        <v>102</v>
      </c>
      <c r="CW335" s="325" t="s">
        <v>97</v>
      </c>
      <c r="CX335" s="325" t="s">
        <v>102</v>
      </c>
      <c r="CY335" s="325" t="s">
        <v>97</v>
      </c>
      <c r="CZ335" s="325" t="s">
        <v>102</v>
      </c>
      <c r="DA335" s="325" t="s">
        <v>97</v>
      </c>
      <c r="DB335" s="325" t="s">
        <v>102</v>
      </c>
      <c r="DC335" s="325" t="s">
        <v>97</v>
      </c>
      <c r="DD335" s="325" t="s">
        <v>102</v>
      </c>
      <c r="DE335" s="325" t="s">
        <v>97</v>
      </c>
      <c r="DF335" s="325" t="s">
        <v>102</v>
      </c>
      <c r="DG335" s="325" t="s">
        <v>97</v>
      </c>
      <c r="DH335" s="325" t="s">
        <v>102</v>
      </c>
      <c r="DI335" s="325" t="s">
        <v>97</v>
      </c>
      <c r="DJ335" s="325" t="s">
        <v>102</v>
      </c>
      <c r="DK335" s="325" t="s">
        <v>97</v>
      </c>
      <c r="DL335" s="325" t="s">
        <v>102</v>
      </c>
      <c r="DM335" s="325" t="s">
        <v>97</v>
      </c>
      <c r="DN335" s="325" t="s">
        <v>102</v>
      </c>
      <c r="DO335" s="325" t="s">
        <v>97</v>
      </c>
      <c r="DP335" s="325" t="s">
        <v>102</v>
      </c>
      <c r="DQ335" s="325" t="s">
        <v>97</v>
      </c>
      <c r="DR335" s="325" t="s">
        <v>102</v>
      </c>
      <c r="DS335" s="325" t="s">
        <v>97</v>
      </c>
      <c r="DT335" s="325" t="s">
        <v>102</v>
      </c>
      <c r="DU335" s="325" t="s">
        <v>97</v>
      </c>
      <c r="DV335" s="325" t="s">
        <v>102</v>
      </c>
      <c r="DW335" s="325" t="s">
        <v>97</v>
      </c>
      <c r="DX335" s="325" t="s">
        <v>102</v>
      </c>
      <c r="DY335" s="69" t="s">
        <v>97</v>
      </c>
      <c r="DZ335" s="69" t="s">
        <v>102</v>
      </c>
      <c r="EA335" s="69" t="s">
        <v>97</v>
      </c>
      <c r="EB335" s="69" t="s">
        <v>102</v>
      </c>
      <c r="EC335" s="69" t="s">
        <v>97</v>
      </c>
      <c r="ED335" s="69" t="s">
        <v>102</v>
      </c>
      <c r="EE335" s="325" t="s">
        <v>97</v>
      </c>
      <c r="EF335" s="325" t="s">
        <v>102</v>
      </c>
      <c r="EG335" s="325" t="s">
        <v>97</v>
      </c>
      <c r="EH335" s="325" t="s">
        <v>102</v>
      </c>
      <c r="EI335" s="69" t="s">
        <v>97</v>
      </c>
      <c r="EJ335" s="69" t="s">
        <v>102</v>
      </c>
      <c r="EK335" s="69" t="s">
        <v>97</v>
      </c>
      <c r="EL335" s="69" t="s">
        <v>102</v>
      </c>
      <c r="EM335" s="325" t="s">
        <v>97</v>
      </c>
      <c r="EN335" s="325" t="s">
        <v>102</v>
      </c>
      <c r="EO335" s="325" t="s">
        <v>97</v>
      </c>
      <c r="EP335" s="325" t="s">
        <v>102</v>
      </c>
      <c r="EQ335" s="69" t="s">
        <v>97</v>
      </c>
      <c r="ER335" s="69" t="s">
        <v>102</v>
      </c>
      <c r="ES335" s="69" t="s">
        <v>97</v>
      </c>
      <c r="ET335" s="69" t="s">
        <v>102</v>
      </c>
      <c r="EU335" s="69" t="s">
        <v>97</v>
      </c>
      <c r="EV335" s="69" t="s">
        <v>102</v>
      </c>
      <c r="FC335" s="69" t="s">
        <v>110</v>
      </c>
      <c r="FD335" s="69" t="s">
        <v>287</v>
      </c>
      <c r="FE335" s="69" t="s">
        <v>110</v>
      </c>
      <c r="FF335" s="69" t="s">
        <v>351</v>
      </c>
      <c r="FG335" s="69" t="s">
        <v>110</v>
      </c>
      <c r="FH335" s="69" t="s">
        <v>238</v>
      </c>
      <c r="FI335" s="794"/>
      <c r="FJ335" s="497"/>
      <c r="FK335" s="497"/>
      <c r="FL335" s="497"/>
      <c r="FM335" s="497"/>
      <c r="FN335" s="497"/>
      <c r="FO335" s="497"/>
      <c r="FP335" s="497"/>
      <c r="FQ335" s="497"/>
      <c r="FR335" s="497"/>
      <c r="FS335" s="497"/>
      <c r="FT335" s="497"/>
      <c r="FU335" s="707"/>
      <c r="FV335" s="707"/>
      <c r="FW335" s="707"/>
      <c r="FX335" s="497"/>
      <c r="FY335" s="497"/>
      <c r="FZ335" s="497"/>
      <c r="GA335" s="497"/>
      <c r="GB335" s="497"/>
      <c r="GC335" s="709"/>
      <c r="GD335" s="47" t="s">
        <v>181</v>
      </c>
      <c r="GE335" s="47" t="s">
        <v>110</v>
      </c>
      <c r="GF335" s="47" t="s">
        <v>110</v>
      </c>
      <c r="GG335" s="48" t="s">
        <v>110</v>
      </c>
      <c r="GH335" s="48" t="s">
        <v>110</v>
      </c>
      <c r="GI335" s="728" t="s">
        <v>143</v>
      </c>
      <c r="GJ335" s="69"/>
      <c r="GK335" s="69"/>
      <c r="GL335" s="69"/>
      <c r="GM335" s="69"/>
      <c r="GN335" s="69"/>
      <c r="GO335" s="728"/>
      <c r="GP335" s="47" t="s">
        <v>181</v>
      </c>
      <c r="GQ335" s="959" t="s">
        <v>97</v>
      </c>
      <c r="GR335" s="729" t="s">
        <v>314</v>
      </c>
      <c r="GS335" s="47" t="s">
        <v>110</v>
      </c>
      <c r="GT335" s="48" t="s">
        <v>1411</v>
      </c>
      <c r="GU335" s="47"/>
      <c r="GV335" s="1025"/>
      <c r="GW335" s="729"/>
      <c r="GX335" s="47"/>
      <c r="GY335" s="1025"/>
      <c r="GZ335" s="729"/>
      <c r="HA335" s="47"/>
      <c r="HB335" s="1025"/>
      <c r="HC335" s="729"/>
      <c r="HD335" s="243" t="s">
        <v>181</v>
      </c>
      <c r="HE335" s="1025"/>
      <c r="HF335" s="729" t="s">
        <v>287</v>
      </c>
      <c r="HG335" s="47"/>
      <c r="HH335" s="1025"/>
      <c r="HI335" s="729"/>
      <c r="HJ335" s="47"/>
      <c r="HK335" s="1025"/>
      <c r="HL335" s="729"/>
      <c r="HM335" s="47"/>
      <c r="HN335" s="1025"/>
      <c r="HO335" s="729"/>
      <c r="HP335" s="497" t="s">
        <v>181</v>
      </c>
      <c r="HQ335" s="497"/>
      <c r="HR335" s="497"/>
      <c r="HS335" s="497"/>
      <c r="HT335" s="497"/>
      <c r="HU335" s="497"/>
      <c r="HV335" s="497" t="s">
        <v>181</v>
      </c>
      <c r="HW335" s="497"/>
      <c r="HX335" s="497"/>
      <c r="HY335" s="497"/>
      <c r="HZ335" s="497"/>
      <c r="IA335" s="497"/>
      <c r="IB335" s="497" t="s">
        <v>181</v>
      </c>
      <c r="IC335" s="497"/>
      <c r="ID335" s="497"/>
      <c r="IE335" s="497" t="s">
        <v>181</v>
      </c>
      <c r="IF335" s="497"/>
      <c r="IG335" s="497"/>
      <c r="IH335" s="497"/>
      <c r="II335" s="497"/>
      <c r="IJ335" s="497"/>
      <c r="IK335" s="497"/>
      <c r="IL335" s="497"/>
      <c r="IM335" s="497"/>
    </row>
    <row r="336" spans="1:247" s="61" customFormat="1" ht="12.75" customHeight="1" thickBot="1" x14ac:dyDescent="0.3">
      <c r="A336" s="68">
        <f t="shared" si="171"/>
        <v>335</v>
      </c>
      <c r="B336" s="47" t="s">
        <v>2238</v>
      </c>
      <c r="C336" s="47" t="s">
        <v>2239</v>
      </c>
      <c r="D336" s="412" t="s">
        <v>4044</v>
      </c>
      <c r="E336" s="1364" t="s">
        <v>4469</v>
      </c>
      <c r="F336" s="750">
        <v>96181963316</v>
      </c>
      <c r="G336" s="754" t="s">
        <v>147</v>
      </c>
      <c r="H336" s="1154">
        <v>36256</v>
      </c>
      <c r="I336" s="915">
        <v>25</v>
      </c>
      <c r="J336" s="751"/>
      <c r="K336" s="762" t="s">
        <v>563</v>
      </c>
      <c r="L336" s="750"/>
      <c r="M336" s="751" t="s">
        <v>1472</v>
      </c>
      <c r="N336" s="1038"/>
      <c r="O336" s="750"/>
      <c r="P336" s="1038"/>
      <c r="Q336" s="751" t="s">
        <v>2243</v>
      </c>
      <c r="R336" s="1038"/>
      <c r="S336" s="751">
        <v>2019</v>
      </c>
      <c r="T336" s="1038"/>
      <c r="U336" s="750" t="s">
        <v>491</v>
      </c>
      <c r="V336" s="750"/>
      <c r="W336" s="497" t="s">
        <v>511</v>
      </c>
      <c r="Y336" s="1164" t="s">
        <v>102</v>
      </c>
      <c r="Z336" s="497"/>
      <c r="AA336" s="497" t="s">
        <v>191</v>
      </c>
      <c r="AB336" s="497"/>
      <c r="AC336" s="497"/>
      <c r="AD336" s="497"/>
      <c r="AE336" s="497" t="s">
        <v>2244</v>
      </c>
      <c r="AF336" s="915" t="s">
        <v>192</v>
      </c>
      <c r="AG336" s="479" t="s">
        <v>193</v>
      </c>
      <c r="AH336" s="751" t="s">
        <v>119</v>
      </c>
      <c r="AI336" s="751" t="s">
        <v>2245</v>
      </c>
      <c r="AJ336" s="766" t="s">
        <v>2246</v>
      </c>
      <c r="AK336" s="1175">
        <v>45627</v>
      </c>
      <c r="AL336" s="768" t="s">
        <v>1810</v>
      </c>
      <c r="AM336" s="497" t="s">
        <v>2247</v>
      </c>
      <c r="AN336" s="47" t="s">
        <v>138</v>
      </c>
      <c r="AO336" s="759" t="s">
        <v>162</v>
      </c>
      <c r="AP336" s="848" t="s">
        <v>110</v>
      </c>
      <c r="AQ336" s="849" t="s">
        <v>482</v>
      </c>
      <c r="AR336" s="844">
        <v>135</v>
      </c>
      <c r="AS336" s="238" t="s">
        <v>97</v>
      </c>
      <c r="AT336" s="68" t="s">
        <v>102</v>
      </c>
      <c r="AU336" s="751" t="s">
        <v>1061</v>
      </c>
      <c r="AV336" s="995" t="s">
        <v>1364</v>
      </c>
      <c r="AW336" s="68" t="s">
        <v>2023</v>
      </c>
      <c r="AX336" s="1003" t="s">
        <v>1364</v>
      </c>
      <c r="AY336" s="495" t="s">
        <v>1364</v>
      </c>
      <c r="AZ336" s="68" t="s">
        <v>177</v>
      </c>
      <c r="BA336" s="68" t="s">
        <v>1409</v>
      </c>
      <c r="BB336" s="68" t="s">
        <v>179</v>
      </c>
      <c r="BC336" s="68"/>
      <c r="BD336" s="47" t="s">
        <v>2248</v>
      </c>
      <c r="BE336" s="776">
        <v>3</v>
      </c>
      <c r="BF336" s="341">
        <v>1</v>
      </c>
      <c r="BG336" s="739">
        <f>BE336-BF336</f>
        <v>2</v>
      </c>
      <c r="BH336" s="341">
        <v>0</v>
      </c>
      <c r="BI336" s="341">
        <v>0</v>
      </c>
      <c r="BJ336" s="341">
        <v>0</v>
      </c>
      <c r="BK336" s="341">
        <v>0</v>
      </c>
      <c r="BL336" s="242">
        <f>BE336+BH336+BJ336</f>
        <v>3</v>
      </c>
      <c r="BM336" s="372">
        <f t="shared" si="170"/>
        <v>1</v>
      </c>
      <c r="BN336" s="368">
        <f>15-BM336</f>
        <v>14</v>
      </c>
      <c r="BO336" s="490" t="s">
        <v>97</v>
      </c>
      <c r="BP336" s="482" t="s">
        <v>102</v>
      </c>
      <c r="BQ336" s="482" t="s">
        <v>97</v>
      </c>
      <c r="BR336" s="482" t="s">
        <v>102</v>
      </c>
      <c r="BS336" s="482" t="s">
        <v>97</v>
      </c>
      <c r="BT336" s="482" t="s">
        <v>102</v>
      </c>
      <c r="BU336" s="482" t="s">
        <v>97</v>
      </c>
      <c r="BV336" s="482" t="s">
        <v>102</v>
      </c>
      <c r="BW336" s="482" t="s">
        <v>97</v>
      </c>
      <c r="BX336" s="482" t="s">
        <v>102</v>
      </c>
      <c r="BY336" s="482" t="s">
        <v>97</v>
      </c>
      <c r="BZ336" s="482" t="s">
        <v>102</v>
      </c>
      <c r="CA336" s="493" t="s">
        <v>97</v>
      </c>
      <c r="CB336" s="493" t="s">
        <v>102</v>
      </c>
      <c r="CC336" s="493" t="s">
        <v>97</v>
      </c>
      <c r="CD336" s="493" t="s">
        <v>102</v>
      </c>
      <c r="CE336" s="493" t="s">
        <v>97</v>
      </c>
      <c r="CF336" s="493" t="s">
        <v>102</v>
      </c>
      <c r="CG336" s="493" t="s">
        <v>97</v>
      </c>
      <c r="CH336" s="493" t="s">
        <v>102</v>
      </c>
      <c r="CI336" s="493" t="s">
        <v>97</v>
      </c>
      <c r="CJ336" s="493" t="s">
        <v>102</v>
      </c>
      <c r="CK336" s="493" t="s">
        <v>97</v>
      </c>
      <c r="CL336" s="493" t="s">
        <v>102</v>
      </c>
      <c r="CM336" s="493" t="s">
        <v>97</v>
      </c>
      <c r="CN336" s="493" t="s">
        <v>102</v>
      </c>
      <c r="CO336" s="493" t="s">
        <v>97</v>
      </c>
      <c r="CP336" s="493" t="s">
        <v>102</v>
      </c>
      <c r="CQ336" s="325" t="s">
        <v>97</v>
      </c>
      <c r="CR336" s="325" t="s">
        <v>102</v>
      </c>
      <c r="CS336" s="325" t="s">
        <v>97</v>
      </c>
      <c r="CT336" s="325" t="s">
        <v>102</v>
      </c>
      <c r="CU336" s="325" t="s">
        <v>97</v>
      </c>
      <c r="CV336" s="325" t="s">
        <v>102</v>
      </c>
      <c r="CW336" s="325" t="s">
        <v>97</v>
      </c>
      <c r="CX336" s="325" t="s">
        <v>102</v>
      </c>
      <c r="CY336" s="325" t="s">
        <v>97</v>
      </c>
      <c r="CZ336" s="325" t="s">
        <v>102</v>
      </c>
      <c r="DA336" s="325" t="s">
        <v>97</v>
      </c>
      <c r="DB336" s="325" t="s">
        <v>102</v>
      </c>
      <c r="DC336" s="325" t="s">
        <v>97</v>
      </c>
      <c r="DD336" s="325" t="s">
        <v>102</v>
      </c>
      <c r="DE336" s="325" t="s">
        <v>97</v>
      </c>
      <c r="DF336" s="325" t="s">
        <v>102</v>
      </c>
      <c r="DG336" s="325" t="s">
        <v>97</v>
      </c>
      <c r="DH336" s="325" t="s">
        <v>102</v>
      </c>
      <c r="DI336" s="325" t="s">
        <v>97</v>
      </c>
      <c r="DJ336" s="325" t="s">
        <v>102</v>
      </c>
      <c r="DK336" s="325" t="s">
        <v>97</v>
      </c>
      <c r="DL336" s="325" t="s">
        <v>102</v>
      </c>
      <c r="DM336" s="325" t="s">
        <v>97</v>
      </c>
      <c r="DN336" s="325" t="s">
        <v>102</v>
      </c>
      <c r="DO336" s="325" t="s">
        <v>97</v>
      </c>
      <c r="DP336" s="325" t="s">
        <v>102</v>
      </c>
      <c r="DQ336" s="325" t="s">
        <v>97</v>
      </c>
      <c r="DR336" s="325" t="s">
        <v>102</v>
      </c>
      <c r="DS336" s="325" t="s">
        <v>97</v>
      </c>
      <c r="DT336" s="325" t="s">
        <v>102</v>
      </c>
      <c r="DU336" s="325" t="s">
        <v>97</v>
      </c>
      <c r="DV336" s="325" t="s">
        <v>102</v>
      </c>
      <c r="DW336" s="325" t="s">
        <v>97</v>
      </c>
      <c r="DX336" s="325" t="s">
        <v>102</v>
      </c>
      <c r="DY336" s="69" t="s">
        <v>97</v>
      </c>
      <c r="DZ336" s="69" t="s">
        <v>102</v>
      </c>
      <c r="EA336" s="69" t="s">
        <v>97</v>
      </c>
      <c r="EB336" s="69" t="s">
        <v>102</v>
      </c>
      <c r="EC336" s="69" t="s">
        <v>97</v>
      </c>
      <c r="ED336" s="69" t="s">
        <v>102</v>
      </c>
      <c r="EE336" s="325" t="s">
        <v>97</v>
      </c>
      <c r="EF336" s="325" t="s">
        <v>102</v>
      </c>
      <c r="EG336" s="325" t="s">
        <v>97</v>
      </c>
      <c r="EH336" s="325" t="s">
        <v>102</v>
      </c>
      <c r="EI336" s="69" t="s">
        <v>97</v>
      </c>
      <c r="EJ336" s="69" t="s">
        <v>102</v>
      </c>
      <c r="EK336" s="69" t="s">
        <v>97</v>
      </c>
      <c r="EL336" s="69" t="s">
        <v>102</v>
      </c>
      <c r="EM336" s="325" t="s">
        <v>97</v>
      </c>
      <c r="EN336" s="325" t="s">
        <v>102</v>
      </c>
      <c r="EO336" s="325" t="s">
        <v>97</v>
      </c>
      <c r="EP336" s="325" t="s">
        <v>102</v>
      </c>
      <c r="EQ336" s="69" t="s">
        <v>97</v>
      </c>
      <c r="ER336" s="69" t="s">
        <v>102</v>
      </c>
      <c r="ES336" s="69" t="s">
        <v>97</v>
      </c>
      <c r="ET336" s="69" t="s">
        <v>102</v>
      </c>
      <c r="EU336" s="69" t="s">
        <v>97</v>
      </c>
      <c r="EV336" s="69" t="s">
        <v>102</v>
      </c>
      <c r="FC336" s="47" t="s">
        <v>97</v>
      </c>
      <c r="FD336" s="47" t="s">
        <v>102</v>
      </c>
      <c r="FE336" s="47" t="s">
        <v>97</v>
      </c>
      <c r="FF336" s="47" t="s">
        <v>102</v>
      </c>
      <c r="FG336" s="47" t="s">
        <v>97</v>
      </c>
      <c r="FH336" s="47" t="s">
        <v>102</v>
      </c>
      <c r="FI336" s="794"/>
      <c r="FJ336" s="497"/>
      <c r="FK336" s="497"/>
      <c r="FL336" s="497"/>
      <c r="FM336" s="497"/>
      <c r="FN336" s="497"/>
      <c r="FO336" s="497"/>
      <c r="FP336" s="497"/>
      <c r="FQ336" s="497"/>
      <c r="FR336" s="497"/>
      <c r="FS336" s="497"/>
      <c r="FT336" s="709"/>
      <c r="FU336" s="47"/>
      <c r="FV336" s="47"/>
      <c r="FW336" s="47"/>
      <c r="FX336" s="794"/>
      <c r="FY336" s="497"/>
      <c r="FZ336" s="497"/>
      <c r="GA336" s="497"/>
      <c r="GB336" s="497"/>
      <c r="GC336" s="709"/>
      <c r="GD336" s="820" t="s">
        <v>97</v>
      </c>
      <c r="GE336" s="838"/>
      <c r="GF336" s="779"/>
      <c r="GG336" s="779"/>
      <c r="GH336" s="47" t="s">
        <v>110</v>
      </c>
      <c r="GI336" s="729"/>
      <c r="GJ336" s="47" t="s">
        <v>110</v>
      </c>
      <c r="GK336" s="47" t="s">
        <v>102</v>
      </c>
      <c r="GL336" s="47" t="s">
        <v>110</v>
      </c>
      <c r="GM336" s="47" t="s">
        <v>102</v>
      </c>
      <c r="GN336" s="47" t="s">
        <v>110</v>
      </c>
      <c r="GO336" s="48" t="s">
        <v>102</v>
      </c>
      <c r="GP336" s="728"/>
      <c r="GQ336" s="728"/>
      <c r="GR336" s="729"/>
      <c r="GS336" s="1029"/>
      <c r="GT336" s="47" t="s">
        <v>339</v>
      </c>
      <c r="GU336" s="838"/>
      <c r="GV336" s="728"/>
      <c r="GW336" s="728"/>
      <c r="GX336" s="779"/>
      <c r="GY336" s="728"/>
      <c r="GZ336" s="728"/>
      <c r="HA336" s="779"/>
      <c r="HB336" s="728"/>
      <c r="HC336" s="729"/>
      <c r="HD336" s="820"/>
      <c r="HE336" s="728"/>
      <c r="HF336" s="728"/>
      <c r="HG336" s="779"/>
      <c r="HH336" s="728"/>
      <c r="HI336" s="728"/>
      <c r="HJ336" s="779"/>
      <c r="HK336" s="728"/>
      <c r="HL336" s="728"/>
      <c r="HM336" s="779"/>
      <c r="HN336" s="728"/>
      <c r="HO336" s="729"/>
      <c r="HP336" s="497"/>
      <c r="HQ336" s="497"/>
      <c r="HR336" s="497"/>
      <c r="HS336" s="497"/>
      <c r="HT336" s="497"/>
      <c r="HU336" s="497"/>
      <c r="HV336" s="497"/>
      <c r="HW336" s="497"/>
      <c r="HX336" s="497"/>
      <c r="HY336" s="497"/>
      <c r="HZ336" s="497"/>
      <c r="IA336" s="497"/>
      <c r="IB336" s="497"/>
      <c r="IC336" s="497"/>
      <c r="ID336" s="497"/>
      <c r="IE336" s="497"/>
      <c r="IF336" s="497"/>
      <c r="IG336" s="497"/>
      <c r="IH336" s="497"/>
      <c r="II336" s="497"/>
      <c r="IJ336" s="497"/>
      <c r="IK336" s="497"/>
      <c r="IL336" s="497"/>
      <c r="IM336" s="497"/>
    </row>
    <row r="337" spans="1:248" s="61" customFormat="1" ht="12.75" customHeight="1" thickBot="1" x14ac:dyDescent="0.3">
      <c r="A337" s="68">
        <f t="shared" si="171"/>
        <v>336</v>
      </c>
      <c r="B337" s="68" t="s">
        <v>2241</v>
      </c>
      <c r="C337" s="750" t="s">
        <v>2242</v>
      </c>
      <c r="D337" s="412" t="s">
        <v>4045</v>
      </c>
      <c r="E337" s="1364" t="s">
        <v>4470</v>
      </c>
      <c r="F337" s="750">
        <v>96171800991</v>
      </c>
      <c r="G337" s="754" t="s">
        <v>96</v>
      </c>
      <c r="H337" s="1154">
        <v>36034</v>
      </c>
      <c r="I337" s="915">
        <v>26</v>
      </c>
      <c r="J337" s="751"/>
      <c r="K337" s="762" t="s">
        <v>563</v>
      </c>
      <c r="L337" s="750"/>
      <c r="M337" s="751" t="s">
        <v>1490</v>
      </c>
      <c r="N337" s="1038"/>
      <c r="O337" s="750"/>
      <c r="P337" s="1038"/>
      <c r="Q337" s="751" t="s">
        <v>2251</v>
      </c>
      <c r="R337" s="1038"/>
      <c r="S337" s="751">
        <v>2022</v>
      </c>
      <c r="T337" s="1038"/>
      <c r="U337" s="750" t="s">
        <v>491</v>
      </c>
      <c r="V337" s="750"/>
      <c r="W337" s="497" t="s">
        <v>511</v>
      </c>
      <c r="Y337" s="1164" t="s">
        <v>102</v>
      </c>
      <c r="Z337" s="497"/>
      <c r="AA337" s="497" t="s">
        <v>377</v>
      </c>
      <c r="AB337" s="497"/>
      <c r="AC337" s="497"/>
      <c r="AD337" s="497"/>
      <c r="AE337" s="497" t="s">
        <v>2252</v>
      </c>
      <c r="AF337" s="915" t="s">
        <v>192</v>
      </c>
      <c r="AG337" s="479" t="s">
        <v>846</v>
      </c>
      <c r="AH337" s="751" t="s">
        <v>119</v>
      </c>
      <c r="AI337" s="751" t="s">
        <v>309</v>
      </c>
      <c r="AJ337" s="766" t="s">
        <v>1305</v>
      </c>
      <c r="AK337" s="1175">
        <v>45628</v>
      </c>
      <c r="AL337" s="768" t="s">
        <v>1784</v>
      </c>
      <c r="AM337" s="497" t="s">
        <v>2253</v>
      </c>
      <c r="AN337" s="47" t="s">
        <v>98</v>
      </c>
      <c r="AO337" s="847" t="s">
        <v>504</v>
      </c>
      <c r="AP337" s="238" t="s">
        <v>1438</v>
      </c>
      <c r="AQ337" s="765" t="s">
        <v>515</v>
      </c>
      <c r="AR337" s="844" t="s">
        <v>515</v>
      </c>
      <c r="AS337" s="238" t="s">
        <v>1954</v>
      </c>
      <c r="AT337" s="68" t="s">
        <v>102</v>
      </c>
      <c r="AU337" s="751" t="s">
        <v>171</v>
      </c>
      <c r="AV337" s="995" t="s">
        <v>1364</v>
      </c>
      <c r="AW337" s="68" t="s">
        <v>2023</v>
      </c>
      <c r="AX337" s="1003" t="s">
        <v>1364</v>
      </c>
      <c r="AY337" s="495" t="s">
        <v>1364</v>
      </c>
      <c r="AZ337" s="68" t="s">
        <v>177</v>
      </c>
      <c r="BA337" s="68" t="s">
        <v>1365</v>
      </c>
      <c r="BB337" s="68" t="s">
        <v>372</v>
      </c>
      <c r="BC337" s="68" t="s">
        <v>1924</v>
      </c>
      <c r="BD337" s="47" t="s">
        <v>2013</v>
      </c>
      <c r="BE337" s="777">
        <v>0</v>
      </c>
      <c r="BF337" s="741">
        <v>0</v>
      </c>
      <c r="BG337" s="341">
        <v>0</v>
      </c>
      <c r="BH337" s="500">
        <v>6</v>
      </c>
      <c r="BI337" s="341">
        <v>6</v>
      </c>
      <c r="BJ337" s="500">
        <v>0</v>
      </c>
      <c r="BK337" s="500">
        <v>0</v>
      </c>
      <c r="BL337" s="499">
        <v>0</v>
      </c>
      <c r="BM337" s="372">
        <f t="shared" si="170"/>
        <v>6</v>
      </c>
      <c r="BN337" s="242">
        <f>12-BM337</f>
        <v>6</v>
      </c>
      <c r="BO337" s="490" t="s">
        <v>97</v>
      </c>
      <c r="BP337" s="482" t="s">
        <v>102</v>
      </c>
      <c r="BQ337" s="482" t="s">
        <v>97</v>
      </c>
      <c r="BR337" s="482" t="s">
        <v>102</v>
      </c>
      <c r="BS337" s="482" t="s">
        <v>97</v>
      </c>
      <c r="BT337" s="482" t="s">
        <v>102</v>
      </c>
      <c r="BU337" s="482" t="s">
        <v>97</v>
      </c>
      <c r="BV337" s="482" t="s">
        <v>102</v>
      </c>
      <c r="BW337" s="482" t="s">
        <v>97</v>
      </c>
      <c r="BX337" s="482" t="s">
        <v>102</v>
      </c>
      <c r="BY337" s="482" t="s">
        <v>97</v>
      </c>
      <c r="BZ337" s="482" t="s">
        <v>102</v>
      </c>
      <c r="CA337" s="493" t="s">
        <v>97</v>
      </c>
      <c r="CB337" s="493" t="s">
        <v>102</v>
      </c>
      <c r="CC337" s="493" t="s">
        <v>97</v>
      </c>
      <c r="CD337" s="493" t="s">
        <v>102</v>
      </c>
      <c r="CE337" s="493" t="s">
        <v>97</v>
      </c>
      <c r="CF337" s="493" t="s">
        <v>102</v>
      </c>
      <c r="CG337" s="493" t="s">
        <v>97</v>
      </c>
      <c r="CH337" s="493" t="s">
        <v>102</v>
      </c>
      <c r="CI337" s="493" t="s">
        <v>97</v>
      </c>
      <c r="CJ337" s="493" t="s">
        <v>102</v>
      </c>
      <c r="CK337" s="493" t="s">
        <v>97</v>
      </c>
      <c r="CL337" s="493" t="s">
        <v>102</v>
      </c>
      <c r="CM337" s="493" t="s">
        <v>97</v>
      </c>
      <c r="CN337" s="493" t="s">
        <v>102</v>
      </c>
      <c r="CO337" s="493" t="s">
        <v>97</v>
      </c>
      <c r="CP337" s="493" t="s">
        <v>102</v>
      </c>
      <c r="CQ337" s="325" t="s">
        <v>97</v>
      </c>
      <c r="CR337" s="325" t="s">
        <v>102</v>
      </c>
      <c r="CS337" s="325" t="s">
        <v>97</v>
      </c>
      <c r="CT337" s="325" t="s">
        <v>102</v>
      </c>
      <c r="CU337" s="325" t="s">
        <v>97</v>
      </c>
      <c r="CV337" s="325" t="s">
        <v>102</v>
      </c>
      <c r="CW337" s="325" t="s">
        <v>97</v>
      </c>
      <c r="CX337" s="325" t="s">
        <v>102</v>
      </c>
      <c r="CY337" s="325" t="s">
        <v>97</v>
      </c>
      <c r="CZ337" s="325" t="s">
        <v>102</v>
      </c>
      <c r="DA337" s="325" t="s">
        <v>97</v>
      </c>
      <c r="DB337" s="325" t="s">
        <v>102</v>
      </c>
      <c r="DC337" s="325" t="s">
        <v>97</v>
      </c>
      <c r="DD337" s="325" t="s">
        <v>102</v>
      </c>
      <c r="DE337" s="325" t="s">
        <v>97</v>
      </c>
      <c r="DF337" s="325" t="s">
        <v>102</v>
      </c>
      <c r="DG337" s="325" t="s">
        <v>97</v>
      </c>
      <c r="DH337" s="325" t="s">
        <v>102</v>
      </c>
      <c r="DI337" s="325" t="s">
        <v>97</v>
      </c>
      <c r="DJ337" s="325" t="s">
        <v>102</v>
      </c>
      <c r="DK337" s="325" t="s">
        <v>97</v>
      </c>
      <c r="DL337" s="325" t="s">
        <v>102</v>
      </c>
      <c r="DM337" s="325" t="s">
        <v>97</v>
      </c>
      <c r="DN337" s="325" t="s">
        <v>102</v>
      </c>
      <c r="DO337" s="325" t="s">
        <v>97</v>
      </c>
      <c r="DP337" s="325" t="s">
        <v>102</v>
      </c>
      <c r="DQ337" s="325" t="s">
        <v>97</v>
      </c>
      <c r="DR337" s="325" t="s">
        <v>102</v>
      </c>
      <c r="DS337" s="325" t="s">
        <v>97</v>
      </c>
      <c r="DT337" s="325" t="s">
        <v>102</v>
      </c>
      <c r="DU337" s="325" t="s">
        <v>97</v>
      </c>
      <c r="DV337" s="325" t="s">
        <v>102</v>
      </c>
      <c r="DW337" s="325" t="s">
        <v>97</v>
      </c>
      <c r="DX337" s="325" t="s">
        <v>102</v>
      </c>
      <c r="DY337" s="69" t="s">
        <v>97</v>
      </c>
      <c r="DZ337" s="69" t="s">
        <v>102</v>
      </c>
      <c r="EA337" s="69" t="s">
        <v>97</v>
      </c>
      <c r="EB337" s="69" t="s">
        <v>102</v>
      </c>
      <c r="EC337" s="69" t="s">
        <v>97</v>
      </c>
      <c r="ED337" s="69" t="s">
        <v>102</v>
      </c>
      <c r="EE337" s="325" t="s">
        <v>97</v>
      </c>
      <c r="EF337" s="325" t="s">
        <v>102</v>
      </c>
      <c r="EG337" s="325" t="s">
        <v>97</v>
      </c>
      <c r="EH337" s="325" t="s">
        <v>102</v>
      </c>
      <c r="EI337" s="69" t="s">
        <v>97</v>
      </c>
      <c r="EJ337" s="69" t="s">
        <v>102</v>
      </c>
      <c r="EK337" s="69" t="s">
        <v>97</v>
      </c>
      <c r="EL337" s="69" t="s">
        <v>102</v>
      </c>
      <c r="EM337" s="325" t="s">
        <v>97</v>
      </c>
      <c r="EN337" s="325" t="s">
        <v>102</v>
      </c>
      <c r="EO337" s="325" t="s">
        <v>97</v>
      </c>
      <c r="EP337" s="325" t="s">
        <v>102</v>
      </c>
      <c r="EQ337" s="69" t="s">
        <v>97</v>
      </c>
      <c r="ER337" s="69" t="s">
        <v>102</v>
      </c>
      <c r="ES337" s="69" t="s">
        <v>97</v>
      </c>
      <c r="ET337" s="69" t="s">
        <v>102</v>
      </c>
      <c r="EU337" s="69" t="s">
        <v>97</v>
      </c>
      <c r="EV337" s="69" t="s">
        <v>102</v>
      </c>
      <c r="FC337" s="779" t="s">
        <v>97</v>
      </c>
      <c r="FD337" s="779" t="s">
        <v>102</v>
      </c>
      <c r="FE337" s="779" t="s">
        <v>97</v>
      </c>
      <c r="FF337" s="779" t="s">
        <v>102</v>
      </c>
      <c r="FG337" s="779" t="s">
        <v>97</v>
      </c>
      <c r="FH337" s="779" t="s">
        <v>102</v>
      </c>
      <c r="FI337" s="794"/>
      <c r="FJ337" s="497"/>
      <c r="FK337" s="497"/>
      <c r="FL337" s="497"/>
      <c r="FM337" s="497"/>
      <c r="FN337" s="497"/>
      <c r="FO337" s="497"/>
      <c r="FP337" s="497"/>
      <c r="FQ337" s="497"/>
      <c r="FR337" s="497"/>
      <c r="FS337" s="497"/>
      <c r="FT337" s="497"/>
      <c r="FU337" s="714"/>
      <c r="FV337" s="714"/>
      <c r="FW337" s="714"/>
      <c r="FX337" s="497"/>
      <c r="FY337" s="497"/>
      <c r="FZ337" s="497"/>
      <c r="GA337" s="497"/>
      <c r="GB337" s="497"/>
      <c r="GC337" s="709"/>
      <c r="GD337" s="47" t="s">
        <v>181</v>
      </c>
      <c r="GE337" s="47" t="s">
        <v>110</v>
      </c>
      <c r="GF337" s="47" t="s">
        <v>110</v>
      </c>
      <c r="GG337" s="48" t="s">
        <v>110</v>
      </c>
      <c r="GH337" s="48" t="s">
        <v>110</v>
      </c>
      <c r="GI337" s="728" t="s">
        <v>287</v>
      </c>
      <c r="GJ337" s="779"/>
      <c r="GK337" s="779"/>
      <c r="GL337" s="779"/>
      <c r="GM337" s="779"/>
      <c r="GN337" s="779"/>
      <c r="GO337" s="728"/>
      <c r="GP337" s="47" t="s">
        <v>181</v>
      </c>
      <c r="GQ337" s="68" t="s">
        <v>97</v>
      </c>
      <c r="GR337" s="729" t="s">
        <v>287</v>
      </c>
      <c r="GS337" s="47" t="s">
        <v>110</v>
      </c>
      <c r="GT337" s="48" t="s">
        <v>1411</v>
      </c>
      <c r="GU337" s="47"/>
      <c r="GV337" s="1025"/>
      <c r="GW337" s="729"/>
      <c r="GX337" s="47"/>
      <c r="GY337" s="1025"/>
      <c r="GZ337" s="729"/>
      <c r="HA337" s="47"/>
      <c r="HB337" s="1025"/>
      <c r="HC337" s="729"/>
      <c r="HD337" s="243" t="s">
        <v>181</v>
      </c>
      <c r="HE337" s="1025"/>
      <c r="HF337" s="729" t="s">
        <v>287</v>
      </c>
      <c r="HG337" s="47"/>
      <c r="HH337" s="1025"/>
      <c r="HI337" s="729"/>
      <c r="HJ337" s="47"/>
      <c r="HK337" s="1025"/>
      <c r="HL337" s="729"/>
      <c r="HM337" s="47"/>
      <c r="HN337" s="1025"/>
      <c r="HO337" s="729"/>
      <c r="HP337" s="497" t="s">
        <v>181</v>
      </c>
      <c r="HQ337" s="497"/>
      <c r="HR337" s="497"/>
      <c r="HS337" s="497" t="s">
        <v>181</v>
      </c>
      <c r="HT337" s="497"/>
      <c r="HU337" s="497"/>
      <c r="HV337" s="497"/>
      <c r="HW337" s="497"/>
      <c r="HX337" s="497"/>
      <c r="HY337" s="497"/>
      <c r="HZ337" s="497"/>
      <c r="IA337" s="497"/>
      <c r="IB337" s="497" t="s">
        <v>184</v>
      </c>
      <c r="IC337" s="497"/>
      <c r="ID337" s="497"/>
      <c r="IE337" s="497" t="s">
        <v>184</v>
      </c>
      <c r="IF337" s="497"/>
      <c r="IG337" s="497"/>
      <c r="IH337" s="497"/>
      <c r="II337" s="497"/>
      <c r="IJ337" s="497"/>
      <c r="IK337" s="497"/>
      <c r="IL337" s="497"/>
      <c r="IM337" s="497"/>
    </row>
    <row r="338" spans="1:248" s="61" customFormat="1" ht="12.75" customHeight="1" thickBot="1" x14ac:dyDescent="0.3">
      <c r="A338" s="68">
        <f t="shared" si="171"/>
        <v>337</v>
      </c>
      <c r="B338" s="47" t="s">
        <v>2249</v>
      </c>
      <c r="C338" s="47" t="s">
        <v>2250</v>
      </c>
      <c r="D338" s="412" t="s">
        <v>4046</v>
      </c>
      <c r="E338" s="1364" t="s">
        <v>4471</v>
      </c>
      <c r="F338" s="750">
        <v>96176644885</v>
      </c>
      <c r="G338" s="754" t="s">
        <v>147</v>
      </c>
      <c r="H338" s="1154">
        <v>37667</v>
      </c>
      <c r="I338" s="754">
        <v>21</v>
      </c>
      <c r="J338" s="751"/>
      <c r="K338" s="762" t="s">
        <v>563</v>
      </c>
      <c r="L338" s="750"/>
      <c r="M338" s="751" t="s">
        <v>2200</v>
      </c>
      <c r="N338" s="1038"/>
      <c r="O338" s="750"/>
      <c r="P338" s="1038"/>
      <c r="Q338" s="751" t="s">
        <v>1755</v>
      </c>
      <c r="R338" s="1038"/>
      <c r="S338" s="751">
        <v>2024</v>
      </c>
      <c r="T338" s="1038"/>
      <c r="U338" s="750" t="s">
        <v>491</v>
      </c>
      <c r="V338" s="750"/>
      <c r="W338" s="497" t="s">
        <v>511</v>
      </c>
      <c r="Y338" s="1164" t="s">
        <v>102</v>
      </c>
      <c r="Z338" s="497"/>
      <c r="AA338" s="497" t="s">
        <v>757</v>
      </c>
      <c r="AB338" s="497"/>
      <c r="AC338" s="497"/>
      <c r="AD338" s="497"/>
      <c r="AE338" s="497" t="s">
        <v>2256</v>
      </c>
      <c r="AF338" s="915" t="s">
        <v>117</v>
      </c>
      <c r="AG338" s="482" t="s">
        <v>161</v>
      </c>
      <c r="AH338" s="751" t="s">
        <v>105</v>
      </c>
      <c r="AI338" s="751" t="s">
        <v>102</v>
      </c>
      <c r="AJ338" s="766" t="s">
        <v>102</v>
      </c>
      <c r="AK338" s="1175">
        <v>45631</v>
      </c>
      <c r="AL338" s="768" t="s">
        <v>1784</v>
      </c>
      <c r="AM338" s="497" t="s">
        <v>2257</v>
      </c>
      <c r="AN338" s="47" t="s">
        <v>1199</v>
      </c>
      <c r="AO338" s="759" t="s">
        <v>162</v>
      </c>
      <c r="AP338" s="238" t="s">
        <v>110</v>
      </c>
      <c r="AQ338" s="765" t="s">
        <v>482</v>
      </c>
      <c r="AR338" s="844">
        <v>130</v>
      </c>
      <c r="AS338" s="238" t="s">
        <v>97</v>
      </c>
      <c r="AT338" s="68" t="s">
        <v>102</v>
      </c>
      <c r="AU338" s="751" t="s">
        <v>102</v>
      </c>
      <c r="AV338" s="995" t="s">
        <v>1364</v>
      </c>
      <c r="AW338" s="68" t="s">
        <v>2023</v>
      </c>
      <c r="AX338" s="1003" t="s">
        <v>1364</v>
      </c>
      <c r="AY338" s="495" t="s">
        <v>1364</v>
      </c>
      <c r="AZ338" s="68" t="s">
        <v>177</v>
      </c>
      <c r="BA338" s="68" t="s">
        <v>1409</v>
      </c>
      <c r="BB338" s="68" t="s">
        <v>179</v>
      </c>
      <c r="BC338" s="68"/>
      <c r="BD338" s="47" t="s">
        <v>2184</v>
      </c>
      <c r="BE338" s="776">
        <v>2</v>
      </c>
      <c r="BF338" s="341">
        <v>1</v>
      </c>
      <c r="BG338" s="341">
        <f t="shared" ref="BG338" si="186">BE338-BF338</f>
        <v>1</v>
      </c>
      <c r="BH338" s="341">
        <v>0</v>
      </c>
      <c r="BI338" s="341">
        <v>0</v>
      </c>
      <c r="BJ338" s="341">
        <v>0</v>
      </c>
      <c r="BK338" s="341">
        <v>0</v>
      </c>
      <c r="BL338" s="242">
        <f t="shared" ref="BL338" si="187">BE338+BH338+BJ338</f>
        <v>2</v>
      </c>
      <c r="BM338" s="372">
        <f t="shared" si="170"/>
        <v>1</v>
      </c>
      <c r="BN338" s="242">
        <f>14-BM338</f>
        <v>13</v>
      </c>
      <c r="BO338" s="490" t="s">
        <v>97</v>
      </c>
      <c r="BP338" s="482" t="s">
        <v>102</v>
      </c>
      <c r="BQ338" s="482" t="s">
        <v>97</v>
      </c>
      <c r="BR338" s="482" t="s">
        <v>102</v>
      </c>
      <c r="BS338" s="482" t="s">
        <v>97</v>
      </c>
      <c r="BT338" s="482" t="s">
        <v>102</v>
      </c>
      <c r="BU338" s="482" t="s">
        <v>97</v>
      </c>
      <c r="BV338" s="482" t="s">
        <v>102</v>
      </c>
      <c r="BW338" s="482" t="s">
        <v>97</v>
      </c>
      <c r="BX338" s="482" t="s">
        <v>102</v>
      </c>
      <c r="BY338" s="482" t="s">
        <v>97</v>
      </c>
      <c r="BZ338" s="482" t="s">
        <v>102</v>
      </c>
      <c r="CA338" s="493" t="s">
        <v>97</v>
      </c>
      <c r="CB338" s="493" t="s">
        <v>102</v>
      </c>
      <c r="CC338" s="493" t="s">
        <v>97</v>
      </c>
      <c r="CD338" s="493" t="s">
        <v>102</v>
      </c>
      <c r="CE338" s="493" t="s">
        <v>97</v>
      </c>
      <c r="CF338" s="493" t="s">
        <v>102</v>
      </c>
      <c r="CG338" s="493" t="s">
        <v>97</v>
      </c>
      <c r="CH338" s="493" t="s">
        <v>102</v>
      </c>
      <c r="CI338" s="493" t="s">
        <v>97</v>
      </c>
      <c r="CJ338" s="493" t="s">
        <v>102</v>
      </c>
      <c r="CK338" s="493" t="s">
        <v>97</v>
      </c>
      <c r="CL338" s="493" t="s">
        <v>102</v>
      </c>
      <c r="CM338" s="493" t="s">
        <v>97</v>
      </c>
      <c r="CN338" s="493" t="s">
        <v>102</v>
      </c>
      <c r="CO338" s="493" t="s">
        <v>97</v>
      </c>
      <c r="CP338" s="493" t="s">
        <v>102</v>
      </c>
      <c r="CQ338" s="325" t="s">
        <v>97</v>
      </c>
      <c r="CR338" s="325" t="s">
        <v>102</v>
      </c>
      <c r="CS338" s="325" t="s">
        <v>97</v>
      </c>
      <c r="CT338" s="325" t="s">
        <v>102</v>
      </c>
      <c r="CU338" s="325" t="s">
        <v>97</v>
      </c>
      <c r="CV338" s="325" t="s">
        <v>102</v>
      </c>
      <c r="CW338" s="325" t="s">
        <v>97</v>
      </c>
      <c r="CX338" s="325" t="s">
        <v>102</v>
      </c>
      <c r="CY338" s="325" t="s">
        <v>97</v>
      </c>
      <c r="CZ338" s="325" t="s">
        <v>102</v>
      </c>
      <c r="DA338" s="325" t="s">
        <v>97</v>
      </c>
      <c r="DB338" s="325" t="s">
        <v>102</v>
      </c>
      <c r="DC338" s="325" t="s">
        <v>97</v>
      </c>
      <c r="DD338" s="325" t="s">
        <v>102</v>
      </c>
      <c r="DE338" s="325" t="s">
        <v>97</v>
      </c>
      <c r="DF338" s="325" t="s">
        <v>102</v>
      </c>
      <c r="DG338" s="325" t="s">
        <v>97</v>
      </c>
      <c r="DH338" s="325" t="s">
        <v>102</v>
      </c>
      <c r="DI338" s="325" t="s">
        <v>97</v>
      </c>
      <c r="DJ338" s="325" t="s">
        <v>102</v>
      </c>
      <c r="DK338" s="325" t="s">
        <v>97</v>
      </c>
      <c r="DL338" s="325" t="s">
        <v>102</v>
      </c>
      <c r="DM338" s="325" t="s">
        <v>97</v>
      </c>
      <c r="DN338" s="325" t="s">
        <v>102</v>
      </c>
      <c r="DO338" s="325" t="s">
        <v>97</v>
      </c>
      <c r="DP338" s="325" t="s">
        <v>102</v>
      </c>
      <c r="DQ338" s="325" t="s">
        <v>97</v>
      </c>
      <c r="DR338" s="325" t="s">
        <v>102</v>
      </c>
      <c r="DS338" s="325" t="s">
        <v>97</v>
      </c>
      <c r="DT338" s="325" t="s">
        <v>102</v>
      </c>
      <c r="DU338" s="325" t="s">
        <v>97</v>
      </c>
      <c r="DV338" s="325" t="s">
        <v>102</v>
      </c>
      <c r="DW338" s="325" t="s">
        <v>97</v>
      </c>
      <c r="DX338" s="325" t="s">
        <v>102</v>
      </c>
      <c r="DY338" s="69" t="s">
        <v>97</v>
      </c>
      <c r="DZ338" s="69" t="s">
        <v>102</v>
      </c>
      <c r="EA338" s="69" t="s">
        <v>97</v>
      </c>
      <c r="EB338" s="69" t="s">
        <v>102</v>
      </c>
      <c r="EC338" s="69" t="s">
        <v>97</v>
      </c>
      <c r="ED338" s="69" t="s">
        <v>102</v>
      </c>
      <c r="EE338" s="325" t="s">
        <v>97</v>
      </c>
      <c r="EF338" s="325" t="s">
        <v>102</v>
      </c>
      <c r="EG338" s="325" t="s">
        <v>97</v>
      </c>
      <c r="EH338" s="325" t="s">
        <v>102</v>
      </c>
      <c r="EI338" s="69" t="s">
        <v>97</v>
      </c>
      <c r="EJ338" s="69" t="s">
        <v>102</v>
      </c>
      <c r="EK338" s="69" t="s">
        <v>97</v>
      </c>
      <c r="EL338" s="69" t="s">
        <v>102</v>
      </c>
      <c r="EM338" s="325" t="s">
        <v>97</v>
      </c>
      <c r="EN338" s="325" t="s">
        <v>102</v>
      </c>
      <c r="EO338" s="325" t="s">
        <v>97</v>
      </c>
      <c r="EP338" s="325" t="s">
        <v>102</v>
      </c>
      <c r="EQ338" s="69" t="s">
        <v>97</v>
      </c>
      <c r="ER338" s="69" t="s">
        <v>102</v>
      </c>
      <c r="ES338" s="69" t="s">
        <v>97</v>
      </c>
      <c r="ET338" s="69" t="s">
        <v>102</v>
      </c>
      <c r="EU338" s="69" t="s">
        <v>97</v>
      </c>
      <c r="EV338" s="69" t="s">
        <v>102</v>
      </c>
      <c r="FC338" s="47" t="s">
        <v>97</v>
      </c>
      <c r="FD338" s="47" t="s">
        <v>102</v>
      </c>
      <c r="FE338" s="47" t="s">
        <v>97</v>
      </c>
      <c r="FF338" s="47" t="s">
        <v>102</v>
      </c>
      <c r="FG338" s="47" t="s">
        <v>97</v>
      </c>
      <c r="FH338" s="47" t="s">
        <v>102</v>
      </c>
      <c r="FI338" s="794"/>
      <c r="FJ338" s="497"/>
      <c r="FK338" s="497"/>
      <c r="FL338" s="497"/>
      <c r="FM338" s="497"/>
      <c r="FN338" s="497"/>
      <c r="FO338" s="497"/>
      <c r="FP338" s="497"/>
      <c r="FQ338" s="497"/>
      <c r="FR338" s="497"/>
      <c r="FS338" s="497"/>
      <c r="FT338" s="709"/>
      <c r="FU338" s="47"/>
      <c r="FV338" s="47"/>
      <c r="FW338" s="47"/>
      <c r="FX338" s="794"/>
      <c r="FY338" s="497"/>
      <c r="FZ338" s="497"/>
      <c r="GA338" s="497"/>
      <c r="GB338" s="497"/>
      <c r="GC338" s="709"/>
      <c r="GD338" s="820" t="s">
        <v>97</v>
      </c>
      <c r="GE338" s="838"/>
      <c r="GF338" s="779"/>
      <c r="GG338" s="779"/>
      <c r="GH338" s="47" t="s">
        <v>110</v>
      </c>
      <c r="GI338" s="729"/>
      <c r="GJ338" s="47" t="s">
        <v>110</v>
      </c>
      <c r="GK338" s="47" t="s">
        <v>102</v>
      </c>
      <c r="GL338" s="47" t="s">
        <v>97</v>
      </c>
      <c r="GM338" s="47" t="s">
        <v>102</v>
      </c>
      <c r="GN338" s="47" t="s">
        <v>110</v>
      </c>
      <c r="GO338" s="794" t="s">
        <v>102</v>
      </c>
      <c r="GP338" s="728"/>
      <c r="GQ338" s="728"/>
      <c r="GR338" s="729"/>
      <c r="GS338" s="1029"/>
      <c r="GT338" s="47" t="s">
        <v>339</v>
      </c>
      <c r="GU338" s="838"/>
      <c r="GV338" s="728"/>
      <c r="GW338" s="728"/>
      <c r="GX338" s="779"/>
      <c r="GY338" s="728"/>
      <c r="GZ338" s="728"/>
      <c r="HA338" s="779"/>
      <c r="HB338" s="728"/>
      <c r="HC338" s="729"/>
      <c r="HD338" s="820"/>
      <c r="HE338" s="728"/>
      <c r="HF338" s="728"/>
      <c r="HG338" s="779"/>
      <c r="HH338" s="728"/>
      <c r="HI338" s="728"/>
      <c r="HJ338" s="779"/>
      <c r="HK338" s="728"/>
      <c r="HL338" s="728"/>
      <c r="HM338" s="779"/>
      <c r="HN338" s="728"/>
      <c r="HO338" s="729"/>
      <c r="HP338" s="497"/>
      <c r="HQ338" s="497"/>
      <c r="HR338" s="497"/>
      <c r="HS338" s="497"/>
      <c r="HT338" s="497"/>
      <c r="HU338" s="497"/>
      <c r="HV338" s="497"/>
      <c r="HW338" s="497"/>
      <c r="HX338" s="497"/>
      <c r="HY338" s="497"/>
      <c r="HZ338" s="497"/>
      <c r="IA338" s="497"/>
      <c r="IB338" s="497"/>
      <c r="IC338" s="497"/>
      <c r="ID338" s="497"/>
      <c r="IE338" s="497"/>
      <c r="IF338" s="497"/>
      <c r="IG338" s="497"/>
      <c r="IH338" s="497"/>
      <c r="II338" s="497"/>
      <c r="IJ338" s="497"/>
      <c r="IK338" s="497"/>
      <c r="IL338" s="497"/>
      <c r="IM338" s="497"/>
    </row>
    <row r="339" spans="1:248" s="61" customFormat="1" ht="13.5" customHeight="1" thickBot="1" x14ac:dyDescent="0.3">
      <c r="A339" s="68">
        <f t="shared" si="171"/>
        <v>338</v>
      </c>
      <c r="B339" s="68" t="s">
        <v>2254</v>
      </c>
      <c r="C339" s="68" t="s">
        <v>2255</v>
      </c>
      <c r="D339" s="412" t="s">
        <v>4047</v>
      </c>
      <c r="E339" s="1364" t="s">
        <v>4472</v>
      </c>
      <c r="F339" s="750" t="s">
        <v>2260</v>
      </c>
      <c r="G339" s="754" t="s">
        <v>96</v>
      </c>
      <c r="H339" s="1154">
        <v>24928</v>
      </c>
      <c r="I339" s="915">
        <v>56</v>
      </c>
      <c r="J339" s="751"/>
      <c r="K339" s="762" t="s">
        <v>563</v>
      </c>
      <c r="L339" s="750"/>
      <c r="M339" s="751" t="s">
        <v>1490</v>
      </c>
      <c r="N339" s="1038"/>
      <c r="O339" s="750"/>
      <c r="P339" s="1038"/>
      <c r="Q339" s="751" t="s">
        <v>167</v>
      </c>
      <c r="R339" s="1038"/>
      <c r="S339" s="751">
        <v>1992</v>
      </c>
      <c r="T339" s="1038"/>
      <c r="U339" s="750" t="s">
        <v>491</v>
      </c>
      <c r="V339" s="750"/>
      <c r="W339" s="497" t="s">
        <v>511</v>
      </c>
      <c r="Y339" s="1164" t="s">
        <v>102</v>
      </c>
      <c r="Z339" s="497"/>
      <c r="AA339" s="497" t="s">
        <v>191</v>
      </c>
      <c r="AB339" s="497"/>
      <c r="AC339" s="497"/>
      <c r="AD339" s="497"/>
      <c r="AE339" s="497" t="s">
        <v>102</v>
      </c>
      <c r="AF339" s="915" t="s">
        <v>192</v>
      </c>
      <c r="AG339" s="479" t="s">
        <v>193</v>
      </c>
      <c r="AH339" s="751" t="s">
        <v>119</v>
      </c>
      <c r="AI339" s="751" t="s">
        <v>2261</v>
      </c>
      <c r="AJ339" s="766" t="s">
        <v>2262</v>
      </c>
      <c r="AK339" s="1175">
        <v>45245</v>
      </c>
      <c r="AL339" s="768" t="s">
        <v>102</v>
      </c>
      <c r="AM339" s="497" t="s">
        <v>102</v>
      </c>
      <c r="AN339" s="47" t="s">
        <v>98</v>
      </c>
      <c r="AO339" s="759" t="s">
        <v>140</v>
      </c>
      <c r="AP339" s="238" t="s">
        <v>514</v>
      </c>
      <c r="AQ339" s="765" t="s">
        <v>515</v>
      </c>
      <c r="AR339" s="844" t="s">
        <v>515</v>
      </c>
      <c r="AS339" s="238" t="s">
        <v>97</v>
      </c>
      <c r="AT339" s="68" t="s">
        <v>102</v>
      </c>
      <c r="AU339" s="751" t="s">
        <v>567</v>
      </c>
      <c r="AV339" s="997" t="s">
        <v>484</v>
      </c>
      <c r="AW339" s="68" t="s">
        <v>2023</v>
      </c>
      <c r="AX339" s="1003" t="s">
        <v>1364</v>
      </c>
      <c r="AY339" s="495" t="s">
        <v>1364</v>
      </c>
      <c r="AZ339" s="1369" t="s">
        <v>2835</v>
      </c>
      <c r="BA339" s="68" t="s">
        <v>102</v>
      </c>
      <c r="BB339" s="68" t="s">
        <v>102</v>
      </c>
      <c r="BC339" s="68"/>
      <c r="BD339" s="47" t="s">
        <v>2263</v>
      </c>
      <c r="BE339" s="778">
        <v>0</v>
      </c>
      <c r="BF339" s="341">
        <v>0</v>
      </c>
      <c r="BG339" s="341">
        <v>0</v>
      </c>
      <c r="BH339" s="341">
        <v>6</v>
      </c>
      <c r="BI339" s="341">
        <v>6</v>
      </c>
      <c r="BJ339" s="500">
        <v>0</v>
      </c>
      <c r="BK339" s="500">
        <v>0</v>
      </c>
      <c r="BL339" s="499">
        <v>0</v>
      </c>
      <c r="BM339" s="372">
        <f t="shared" si="170"/>
        <v>6</v>
      </c>
      <c r="BN339" s="242">
        <v>12</v>
      </c>
      <c r="BO339" s="490" t="s">
        <v>97</v>
      </c>
      <c r="BP339" s="482" t="s">
        <v>102</v>
      </c>
      <c r="BQ339" s="482" t="s">
        <v>97</v>
      </c>
      <c r="BR339" s="482" t="s">
        <v>102</v>
      </c>
      <c r="BS339" s="482" t="s">
        <v>97</v>
      </c>
      <c r="BT339" s="482" t="s">
        <v>102</v>
      </c>
      <c r="BU339" s="482" t="s">
        <v>97</v>
      </c>
      <c r="BV339" s="482" t="s">
        <v>102</v>
      </c>
      <c r="BW339" s="482" t="s">
        <v>97</v>
      </c>
      <c r="BX339" s="482" t="s">
        <v>102</v>
      </c>
      <c r="BY339" s="482" t="s">
        <v>97</v>
      </c>
      <c r="BZ339" s="482" t="s">
        <v>102</v>
      </c>
      <c r="CA339" s="493" t="s">
        <v>97</v>
      </c>
      <c r="CB339" s="493" t="s">
        <v>102</v>
      </c>
      <c r="CC339" s="493" t="s">
        <v>97</v>
      </c>
      <c r="CD339" s="493" t="s">
        <v>102</v>
      </c>
      <c r="CE339" s="493" t="s">
        <v>97</v>
      </c>
      <c r="CF339" s="493" t="s">
        <v>102</v>
      </c>
      <c r="CG339" s="493" t="s">
        <v>97</v>
      </c>
      <c r="CH339" s="493" t="s">
        <v>102</v>
      </c>
      <c r="CI339" s="493" t="s">
        <v>97</v>
      </c>
      <c r="CJ339" s="493" t="s">
        <v>102</v>
      </c>
      <c r="CK339" s="493" t="s">
        <v>97</v>
      </c>
      <c r="CL339" s="493" t="s">
        <v>102</v>
      </c>
      <c r="CM339" s="493" t="s">
        <v>97</v>
      </c>
      <c r="CN339" s="493" t="s">
        <v>102</v>
      </c>
      <c r="CO339" s="493" t="s">
        <v>97</v>
      </c>
      <c r="CP339" s="493" t="s">
        <v>102</v>
      </c>
      <c r="CQ339" s="325" t="s">
        <v>97</v>
      </c>
      <c r="CR339" s="325" t="s">
        <v>102</v>
      </c>
      <c r="CS339" s="325" t="s">
        <v>97</v>
      </c>
      <c r="CT339" s="325" t="s">
        <v>102</v>
      </c>
      <c r="CU339" s="325" t="s">
        <v>97</v>
      </c>
      <c r="CV339" s="325" t="s">
        <v>102</v>
      </c>
      <c r="CW339" s="325" t="s">
        <v>97</v>
      </c>
      <c r="CX339" s="325" t="s">
        <v>102</v>
      </c>
      <c r="CY339" s="325" t="s">
        <v>97</v>
      </c>
      <c r="CZ339" s="325" t="s">
        <v>102</v>
      </c>
      <c r="DA339" s="325" t="s">
        <v>97</v>
      </c>
      <c r="DB339" s="325" t="s">
        <v>102</v>
      </c>
      <c r="DC339" s="325" t="s">
        <v>97</v>
      </c>
      <c r="DD339" s="325" t="s">
        <v>102</v>
      </c>
      <c r="DE339" s="325" t="s">
        <v>97</v>
      </c>
      <c r="DF339" s="325" t="s">
        <v>102</v>
      </c>
      <c r="DG339" s="325" t="s">
        <v>97</v>
      </c>
      <c r="DH339" s="325" t="s">
        <v>102</v>
      </c>
      <c r="DI339" s="325" t="s">
        <v>97</v>
      </c>
      <c r="DJ339" s="325" t="s">
        <v>102</v>
      </c>
      <c r="DK339" s="325" t="s">
        <v>97</v>
      </c>
      <c r="DL339" s="325" t="s">
        <v>102</v>
      </c>
      <c r="DM339" s="325" t="s">
        <v>97</v>
      </c>
      <c r="DN339" s="325" t="s">
        <v>102</v>
      </c>
      <c r="DO339" s="325" t="s">
        <v>97</v>
      </c>
      <c r="DP339" s="325" t="s">
        <v>102</v>
      </c>
      <c r="DQ339" s="325" t="s">
        <v>97</v>
      </c>
      <c r="DR339" s="325" t="s">
        <v>102</v>
      </c>
      <c r="DS339" s="325" t="s">
        <v>97</v>
      </c>
      <c r="DT339" s="325" t="s">
        <v>102</v>
      </c>
      <c r="DU339" s="325" t="s">
        <v>97</v>
      </c>
      <c r="DV339" s="325" t="s">
        <v>102</v>
      </c>
      <c r="DW339" s="325" t="s">
        <v>97</v>
      </c>
      <c r="DX339" s="325" t="s">
        <v>102</v>
      </c>
      <c r="DY339" s="69" t="s">
        <v>97</v>
      </c>
      <c r="DZ339" s="69" t="s">
        <v>102</v>
      </c>
      <c r="EA339" s="69" t="s">
        <v>97</v>
      </c>
      <c r="EB339" s="69" t="s">
        <v>102</v>
      </c>
      <c r="EC339" s="69" t="s">
        <v>97</v>
      </c>
      <c r="ED339" s="69" t="s">
        <v>102</v>
      </c>
      <c r="EE339" s="325" t="s">
        <v>97</v>
      </c>
      <c r="EF339" s="325" t="s">
        <v>102</v>
      </c>
      <c r="EG339" s="325" t="s">
        <v>97</v>
      </c>
      <c r="EH339" s="325" t="s">
        <v>102</v>
      </c>
      <c r="EI339" s="69" t="s">
        <v>97</v>
      </c>
      <c r="EJ339" s="69" t="s">
        <v>102</v>
      </c>
      <c r="EK339" s="69" t="s">
        <v>97</v>
      </c>
      <c r="EL339" s="69" t="s">
        <v>102</v>
      </c>
      <c r="EM339" s="325" t="s">
        <v>97</v>
      </c>
      <c r="EN339" s="325" t="s">
        <v>102</v>
      </c>
      <c r="EO339" s="325" t="s">
        <v>97</v>
      </c>
      <c r="EP339" s="325" t="s">
        <v>102</v>
      </c>
      <c r="EQ339" s="69" t="s">
        <v>97</v>
      </c>
      <c r="ER339" s="69" t="s">
        <v>102</v>
      </c>
      <c r="ES339" s="69" t="s">
        <v>97</v>
      </c>
      <c r="ET339" s="69" t="s">
        <v>102</v>
      </c>
      <c r="EU339" s="69" t="s">
        <v>97</v>
      </c>
      <c r="EV339" s="69" t="s">
        <v>102</v>
      </c>
      <c r="FC339" s="821" t="s">
        <v>97</v>
      </c>
      <c r="FD339" s="821" t="s">
        <v>102</v>
      </c>
      <c r="FE339" s="821" t="s">
        <v>97</v>
      </c>
      <c r="FF339" s="821" t="s">
        <v>102</v>
      </c>
      <c r="FG339" s="821" t="s">
        <v>97</v>
      </c>
      <c r="FH339" s="821" t="s">
        <v>102</v>
      </c>
      <c r="FI339" s="794"/>
      <c r="FJ339" s="497"/>
      <c r="FK339" s="497"/>
      <c r="FL339" s="497"/>
      <c r="FM339" s="497"/>
      <c r="FN339" s="497"/>
      <c r="FO339" s="497"/>
      <c r="FP339" s="497"/>
      <c r="FQ339" s="497"/>
      <c r="FR339" s="497"/>
      <c r="FS339" s="497"/>
      <c r="FT339" s="497"/>
      <c r="FU339" s="850"/>
      <c r="FV339" s="850"/>
      <c r="FW339" s="850"/>
      <c r="FX339" s="497"/>
      <c r="FY339" s="497"/>
      <c r="FZ339" s="497"/>
      <c r="GA339" s="497"/>
      <c r="GB339" s="497"/>
      <c r="GC339" s="709"/>
      <c r="GD339" s="47" t="s">
        <v>181</v>
      </c>
      <c r="GE339" s="47" t="s">
        <v>110</v>
      </c>
      <c r="GF339" s="47" t="s">
        <v>110</v>
      </c>
      <c r="GG339" s="48" t="s">
        <v>110</v>
      </c>
      <c r="GH339" s="48" t="s">
        <v>110</v>
      </c>
      <c r="GI339" s="728" t="s">
        <v>287</v>
      </c>
      <c r="GJ339" s="907"/>
      <c r="GK339" s="907"/>
      <c r="GL339" s="907"/>
      <c r="GM339" s="907"/>
      <c r="GN339" s="907"/>
      <c r="GO339" s="728"/>
      <c r="GP339" s="47" t="s">
        <v>181</v>
      </c>
      <c r="GQ339" s="959" t="s">
        <v>97</v>
      </c>
      <c r="GR339" s="729" t="s">
        <v>287</v>
      </c>
      <c r="GS339" s="47" t="s">
        <v>110</v>
      </c>
      <c r="GT339" s="48" t="s">
        <v>1411</v>
      </c>
      <c r="GU339" s="47"/>
      <c r="GV339" s="1025"/>
      <c r="GW339" s="729"/>
      <c r="GX339" s="47"/>
      <c r="GY339" s="1025"/>
      <c r="GZ339" s="729"/>
      <c r="HA339" s="47"/>
      <c r="HB339" s="1025"/>
      <c r="HC339" s="729"/>
      <c r="HD339" s="243" t="s">
        <v>181</v>
      </c>
      <c r="HE339" s="1025"/>
      <c r="HF339" s="729" t="s">
        <v>287</v>
      </c>
      <c r="HG339" s="47"/>
      <c r="HH339" s="1025"/>
      <c r="HI339" s="729"/>
      <c r="HJ339" s="47"/>
      <c r="HK339" s="1025"/>
      <c r="HL339" s="729"/>
      <c r="HM339" s="47"/>
      <c r="HN339" s="1025"/>
      <c r="HO339" s="729"/>
      <c r="HP339" s="497" t="s">
        <v>181</v>
      </c>
      <c r="HQ339" s="497"/>
      <c r="HR339" s="497"/>
      <c r="HS339" s="497"/>
      <c r="HT339" s="497"/>
      <c r="HU339" s="497"/>
      <c r="HV339" s="497" t="s">
        <v>181</v>
      </c>
      <c r="HW339" s="497"/>
      <c r="HX339" s="497"/>
      <c r="HY339" s="497"/>
      <c r="HZ339" s="497"/>
      <c r="IA339" s="497"/>
      <c r="IB339" s="497" t="s">
        <v>181</v>
      </c>
      <c r="IC339" s="497"/>
      <c r="ID339" s="497"/>
      <c r="IE339" s="497" t="s">
        <v>181</v>
      </c>
      <c r="IF339" s="497"/>
      <c r="IG339" s="497"/>
      <c r="IH339" s="497"/>
      <c r="II339" s="497"/>
      <c r="IJ339" s="497"/>
      <c r="IK339" s="497"/>
      <c r="IL339" s="497"/>
      <c r="IM339" s="497"/>
    </row>
    <row r="340" spans="1:248" s="61" customFormat="1" ht="12.75" customHeight="1" thickBot="1" x14ac:dyDescent="0.3">
      <c r="A340" s="68">
        <f t="shared" si="171"/>
        <v>339</v>
      </c>
      <c r="B340" s="68" t="s">
        <v>2258</v>
      </c>
      <c r="C340" s="750" t="s">
        <v>2259</v>
      </c>
      <c r="D340" s="412" t="s">
        <v>4048</v>
      </c>
      <c r="E340" s="1364" t="s">
        <v>4473</v>
      </c>
      <c r="F340" s="750">
        <v>96176458644</v>
      </c>
      <c r="G340" s="754" t="s">
        <v>147</v>
      </c>
      <c r="H340" s="1154">
        <v>29535</v>
      </c>
      <c r="I340" s="754">
        <v>44</v>
      </c>
      <c r="J340" s="751"/>
      <c r="K340" s="762" t="s">
        <v>110</v>
      </c>
      <c r="L340" s="750"/>
      <c r="M340" s="751" t="s">
        <v>2266</v>
      </c>
      <c r="N340" s="1038"/>
      <c r="O340" s="750"/>
      <c r="P340" s="1038"/>
      <c r="Q340" s="751" t="s">
        <v>160</v>
      </c>
      <c r="R340" s="1038"/>
      <c r="S340" s="751">
        <v>2002</v>
      </c>
      <c r="T340" s="1038"/>
      <c r="U340" s="750" t="s">
        <v>491</v>
      </c>
      <c r="V340" s="750"/>
      <c r="W340" s="707" t="s">
        <v>511</v>
      </c>
      <c r="Y340" s="1164" t="s">
        <v>102</v>
      </c>
      <c r="Z340" s="497"/>
      <c r="AA340" s="497" t="s">
        <v>150</v>
      </c>
      <c r="AB340" s="497"/>
      <c r="AC340" s="497"/>
      <c r="AD340" s="497"/>
      <c r="AE340" s="497" t="s">
        <v>102</v>
      </c>
      <c r="AF340" s="754" t="s">
        <v>117</v>
      </c>
      <c r="AG340" s="479" t="s">
        <v>151</v>
      </c>
      <c r="AH340" s="751" t="s">
        <v>119</v>
      </c>
      <c r="AI340" s="751" t="s">
        <v>976</v>
      </c>
      <c r="AJ340" s="766" t="s">
        <v>2267</v>
      </c>
      <c r="AK340" s="1175">
        <v>45154</v>
      </c>
      <c r="AL340" s="768" t="s">
        <v>102</v>
      </c>
      <c r="AM340" s="497" t="s">
        <v>102</v>
      </c>
      <c r="AN340" s="47" t="s">
        <v>154</v>
      </c>
      <c r="AO340" s="759" t="s">
        <v>162</v>
      </c>
      <c r="AP340" s="238" t="s">
        <v>739</v>
      </c>
      <c r="AQ340" s="765" t="s">
        <v>515</v>
      </c>
      <c r="AR340" s="844" t="s">
        <v>515</v>
      </c>
      <c r="AS340" s="238" t="s">
        <v>97</v>
      </c>
      <c r="AT340" s="68" t="s">
        <v>102</v>
      </c>
      <c r="AU340" s="751" t="s">
        <v>106</v>
      </c>
      <c r="AV340" s="995" t="s">
        <v>1364</v>
      </c>
      <c r="AW340" s="68" t="s">
        <v>2023</v>
      </c>
      <c r="AX340" s="1003" t="s">
        <v>1364</v>
      </c>
      <c r="AY340" s="495" t="s">
        <v>1364</v>
      </c>
      <c r="AZ340" s="68" t="s">
        <v>335</v>
      </c>
      <c r="BA340" s="68" t="s">
        <v>371</v>
      </c>
      <c r="BB340" s="68" t="s">
        <v>372</v>
      </c>
      <c r="BC340" s="68"/>
      <c r="BD340" s="47" t="s">
        <v>70</v>
      </c>
      <c r="BE340" s="778">
        <v>0</v>
      </c>
      <c r="BF340" s="341">
        <v>0</v>
      </c>
      <c r="BG340" s="341">
        <v>0</v>
      </c>
      <c r="BH340" s="500">
        <v>0</v>
      </c>
      <c r="BI340" s="500">
        <v>0</v>
      </c>
      <c r="BJ340" s="500">
        <v>0</v>
      </c>
      <c r="BK340" s="500">
        <v>0</v>
      </c>
      <c r="BL340" s="499">
        <v>0</v>
      </c>
      <c r="BM340" s="372">
        <f t="shared" si="170"/>
        <v>0</v>
      </c>
      <c r="BN340" s="242">
        <f>12-BM340</f>
        <v>12</v>
      </c>
      <c r="BO340" s="490" t="s">
        <v>97</v>
      </c>
      <c r="BP340" s="482" t="s">
        <v>102</v>
      </c>
      <c r="BQ340" s="482" t="s">
        <v>97</v>
      </c>
      <c r="BR340" s="482" t="s">
        <v>102</v>
      </c>
      <c r="BS340" s="482" t="s">
        <v>97</v>
      </c>
      <c r="BT340" s="482" t="s">
        <v>102</v>
      </c>
      <c r="BU340" s="482" t="s">
        <v>97</v>
      </c>
      <c r="BV340" s="482" t="s">
        <v>102</v>
      </c>
      <c r="BW340" s="482" t="s">
        <v>97</v>
      </c>
      <c r="BX340" s="482" t="s">
        <v>102</v>
      </c>
      <c r="BY340" s="482" t="s">
        <v>97</v>
      </c>
      <c r="BZ340" s="482" t="s">
        <v>102</v>
      </c>
      <c r="CA340" s="493" t="s">
        <v>97</v>
      </c>
      <c r="CB340" s="493" t="s">
        <v>102</v>
      </c>
      <c r="CC340" s="493" t="s">
        <v>97</v>
      </c>
      <c r="CD340" s="493" t="s">
        <v>102</v>
      </c>
      <c r="CE340" s="493" t="s">
        <v>97</v>
      </c>
      <c r="CF340" s="493" t="s">
        <v>102</v>
      </c>
      <c r="CG340" s="493" t="s">
        <v>97</v>
      </c>
      <c r="CH340" s="493" t="s">
        <v>102</v>
      </c>
      <c r="CI340" s="493" t="s">
        <v>97</v>
      </c>
      <c r="CJ340" s="493" t="s">
        <v>102</v>
      </c>
      <c r="CK340" s="493" t="s">
        <v>97</v>
      </c>
      <c r="CL340" s="493" t="s">
        <v>102</v>
      </c>
      <c r="CM340" s="493" t="s">
        <v>97</v>
      </c>
      <c r="CN340" s="493" t="s">
        <v>102</v>
      </c>
      <c r="CO340" s="493" t="s">
        <v>97</v>
      </c>
      <c r="CP340" s="493" t="s">
        <v>102</v>
      </c>
      <c r="CQ340" s="325" t="s">
        <v>97</v>
      </c>
      <c r="CR340" s="325" t="s">
        <v>102</v>
      </c>
      <c r="CS340" s="325" t="s">
        <v>97</v>
      </c>
      <c r="CT340" s="325" t="s">
        <v>102</v>
      </c>
      <c r="CU340" s="325" t="s">
        <v>97</v>
      </c>
      <c r="CV340" s="325" t="s">
        <v>102</v>
      </c>
      <c r="CW340" s="325" t="s">
        <v>97</v>
      </c>
      <c r="CX340" s="325" t="s">
        <v>102</v>
      </c>
      <c r="CY340" s="325" t="s">
        <v>97</v>
      </c>
      <c r="CZ340" s="325" t="s">
        <v>102</v>
      </c>
      <c r="DA340" s="325" t="s">
        <v>97</v>
      </c>
      <c r="DB340" s="325" t="s">
        <v>102</v>
      </c>
      <c r="DC340" s="325" t="s">
        <v>97</v>
      </c>
      <c r="DD340" s="325" t="s">
        <v>102</v>
      </c>
      <c r="DE340" s="325" t="s">
        <v>97</v>
      </c>
      <c r="DF340" s="325" t="s">
        <v>102</v>
      </c>
      <c r="DG340" s="325" t="s">
        <v>97</v>
      </c>
      <c r="DH340" s="325" t="s">
        <v>102</v>
      </c>
      <c r="DI340" s="325" t="s">
        <v>97</v>
      </c>
      <c r="DJ340" s="325" t="s">
        <v>102</v>
      </c>
      <c r="DK340" s="325" t="s">
        <v>97</v>
      </c>
      <c r="DL340" s="325" t="s">
        <v>102</v>
      </c>
      <c r="DM340" s="325" t="s">
        <v>97</v>
      </c>
      <c r="DN340" s="325" t="s">
        <v>102</v>
      </c>
      <c r="DO340" s="325" t="s">
        <v>97</v>
      </c>
      <c r="DP340" s="325" t="s">
        <v>102</v>
      </c>
      <c r="DQ340" s="325" t="s">
        <v>97</v>
      </c>
      <c r="DR340" s="325" t="s">
        <v>102</v>
      </c>
      <c r="DS340" s="325" t="s">
        <v>97</v>
      </c>
      <c r="DT340" s="325" t="s">
        <v>102</v>
      </c>
      <c r="DU340" s="325" t="s">
        <v>97</v>
      </c>
      <c r="DV340" s="325" t="s">
        <v>102</v>
      </c>
      <c r="DW340" s="325" t="s">
        <v>97</v>
      </c>
      <c r="DX340" s="325" t="s">
        <v>102</v>
      </c>
      <c r="DY340" s="69" t="s">
        <v>97</v>
      </c>
      <c r="DZ340" s="69" t="s">
        <v>102</v>
      </c>
      <c r="EA340" s="69" t="s">
        <v>97</v>
      </c>
      <c r="EB340" s="69" t="s">
        <v>102</v>
      </c>
      <c r="EC340" s="69" t="s">
        <v>97</v>
      </c>
      <c r="ED340" s="69" t="s">
        <v>102</v>
      </c>
      <c r="EE340" s="325" t="s">
        <v>97</v>
      </c>
      <c r="EF340" s="325" t="s">
        <v>102</v>
      </c>
      <c r="EG340" s="325" t="s">
        <v>97</v>
      </c>
      <c r="EH340" s="325" t="s">
        <v>102</v>
      </c>
      <c r="EI340" s="69" t="s">
        <v>97</v>
      </c>
      <c r="EJ340" s="69" t="s">
        <v>102</v>
      </c>
      <c r="EK340" s="69" t="s">
        <v>97</v>
      </c>
      <c r="EL340" s="69" t="s">
        <v>102</v>
      </c>
      <c r="EM340" s="325" t="s">
        <v>97</v>
      </c>
      <c r="EN340" s="325" t="s">
        <v>102</v>
      </c>
      <c r="EO340" s="325" t="s">
        <v>97</v>
      </c>
      <c r="EP340" s="325" t="s">
        <v>102</v>
      </c>
      <c r="EQ340" s="69" t="s">
        <v>97</v>
      </c>
      <c r="ER340" s="69" t="s">
        <v>102</v>
      </c>
      <c r="ES340" s="69" t="s">
        <v>97</v>
      </c>
      <c r="ET340" s="69" t="s">
        <v>102</v>
      </c>
      <c r="EU340" s="69" t="s">
        <v>97</v>
      </c>
      <c r="EV340" s="69" t="s">
        <v>102</v>
      </c>
      <c r="FC340" s="779"/>
      <c r="FD340" s="779"/>
      <c r="FE340" s="779"/>
      <c r="FF340" s="779"/>
      <c r="FG340" s="779"/>
      <c r="FH340" s="779"/>
      <c r="FI340" s="497"/>
      <c r="FJ340" s="497"/>
      <c r="FK340" s="497"/>
      <c r="FL340" s="497"/>
      <c r="FM340" s="497"/>
      <c r="FN340" s="497"/>
      <c r="FO340" s="497"/>
      <c r="FP340" s="497"/>
      <c r="FQ340" s="497"/>
      <c r="FR340" s="497"/>
      <c r="FS340" s="497"/>
      <c r="FT340" s="497"/>
      <c r="FU340" s="497"/>
      <c r="FV340" s="497"/>
      <c r="FW340" s="497"/>
      <c r="FX340" s="497"/>
      <c r="FY340" s="497"/>
      <c r="FZ340" s="497"/>
      <c r="GA340" s="497"/>
      <c r="GB340" s="497"/>
      <c r="GC340" s="709"/>
      <c r="GD340" s="820" t="s">
        <v>97</v>
      </c>
      <c r="GE340" s="838"/>
      <c r="GF340" s="779"/>
      <c r="GG340" s="779"/>
      <c r="GH340" s="47" t="s">
        <v>110</v>
      </c>
      <c r="GI340" s="728"/>
      <c r="GJ340" s="728"/>
      <c r="GK340" s="728"/>
      <c r="GL340" s="728"/>
      <c r="GM340" s="728"/>
      <c r="GN340" s="728"/>
      <c r="GO340" s="728"/>
      <c r="GP340" s="728"/>
      <c r="GQ340" s="728"/>
      <c r="GR340" s="728"/>
      <c r="GS340" s="779"/>
      <c r="GT340" s="779"/>
      <c r="GU340" s="907"/>
      <c r="GV340" s="728"/>
      <c r="GW340" s="728"/>
      <c r="GX340" s="907"/>
      <c r="GY340" s="728"/>
      <c r="GZ340" s="728"/>
      <c r="HA340" s="907"/>
      <c r="HB340" s="728"/>
      <c r="HC340" s="729"/>
      <c r="HD340" s="1030"/>
      <c r="HE340" s="728"/>
      <c r="HF340" s="728"/>
      <c r="HG340" s="907"/>
      <c r="HH340" s="728"/>
      <c r="HI340" s="728"/>
      <c r="HJ340" s="907"/>
      <c r="HK340" s="728"/>
      <c r="HL340" s="728"/>
      <c r="HM340" s="907"/>
      <c r="HN340" s="728"/>
      <c r="HO340" s="729"/>
      <c r="HP340" s="497"/>
      <c r="HQ340" s="497"/>
      <c r="HR340" s="497"/>
      <c r="HS340" s="497"/>
      <c r="HT340" s="497"/>
      <c r="HU340" s="497"/>
      <c r="HV340" s="497"/>
      <c r="HW340" s="497"/>
      <c r="HX340" s="497"/>
      <c r="HY340" s="497"/>
      <c r="HZ340" s="497"/>
      <c r="IA340" s="497"/>
      <c r="IB340" s="497"/>
      <c r="IC340" s="497"/>
      <c r="ID340" s="497"/>
      <c r="IE340" s="497"/>
      <c r="IF340" s="497"/>
      <c r="IG340" s="497"/>
      <c r="IH340" s="497"/>
      <c r="II340" s="497"/>
      <c r="IJ340" s="497"/>
      <c r="IK340" s="497"/>
      <c r="IL340" s="497"/>
      <c r="IM340" s="497"/>
    </row>
    <row r="341" spans="1:248" s="61" customFormat="1" ht="12.75" customHeight="1" thickBot="1" x14ac:dyDescent="0.3">
      <c r="A341" s="68">
        <f t="shared" si="171"/>
        <v>340</v>
      </c>
      <c r="B341" s="68" t="s">
        <v>2264</v>
      </c>
      <c r="C341" s="750" t="s">
        <v>2265</v>
      </c>
      <c r="D341" s="412" t="s">
        <v>4049</v>
      </c>
      <c r="E341" s="1364" t="s">
        <v>4474</v>
      </c>
      <c r="F341" s="750">
        <v>97433927840</v>
      </c>
      <c r="G341" s="754" t="s">
        <v>147</v>
      </c>
      <c r="H341" s="1154">
        <v>31800</v>
      </c>
      <c r="I341" s="915">
        <v>37</v>
      </c>
      <c r="J341" s="751"/>
      <c r="K341" s="762" t="s">
        <v>563</v>
      </c>
      <c r="L341" s="750"/>
      <c r="M341" s="751" t="s">
        <v>1597</v>
      </c>
      <c r="N341" s="1038"/>
      <c r="O341" s="750"/>
      <c r="P341" s="1038"/>
      <c r="Q341" s="751" t="s">
        <v>2270</v>
      </c>
      <c r="R341" s="1038"/>
      <c r="S341" s="751">
        <v>2011</v>
      </c>
      <c r="T341" s="1038"/>
      <c r="U341" s="750" t="s">
        <v>2034</v>
      </c>
      <c r="V341" s="750"/>
      <c r="W341" s="497" t="s">
        <v>511</v>
      </c>
      <c r="Y341" s="1164" t="s">
        <v>102</v>
      </c>
      <c r="Z341" s="497"/>
      <c r="AA341" s="497" t="s">
        <v>191</v>
      </c>
      <c r="AB341" s="497"/>
      <c r="AC341" s="497"/>
      <c r="AD341" s="497"/>
      <c r="AE341" s="497" t="s">
        <v>1379</v>
      </c>
      <c r="AF341" s="915" t="s">
        <v>192</v>
      </c>
      <c r="AG341" s="479" t="s">
        <v>193</v>
      </c>
      <c r="AH341" s="751" t="s">
        <v>119</v>
      </c>
      <c r="AI341" s="751" t="s">
        <v>2271</v>
      </c>
      <c r="AJ341" s="766" t="s">
        <v>2272</v>
      </c>
      <c r="AK341" s="1175">
        <v>45632</v>
      </c>
      <c r="AL341" s="768" t="s">
        <v>1769</v>
      </c>
      <c r="AM341" s="497" t="s">
        <v>2273</v>
      </c>
      <c r="AN341" s="47" t="s">
        <v>209</v>
      </c>
      <c r="AO341" s="759" t="s">
        <v>122</v>
      </c>
      <c r="AP341" s="238" t="s">
        <v>110</v>
      </c>
      <c r="AQ341" s="765" t="s">
        <v>102</v>
      </c>
      <c r="AR341" s="844" t="s">
        <v>102</v>
      </c>
      <c r="AS341" s="238" t="s">
        <v>110</v>
      </c>
      <c r="AT341" s="68" t="s">
        <v>102</v>
      </c>
      <c r="AU341" s="751" t="s">
        <v>1061</v>
      </c>
      <c r="AV341" s="995" t="s">
        <v>1364</v>
      </c>
      <c r="AW341" s="68" t="s">
        <v>2023</v>
      </c>
      <c r="AX341" s="1003" t="s">
        <v>1364</v>
      </c>
      <c r="AY341" s="495" t="s">
        <v>1364</v>
      </c>
      <c r="AZ341" s="68" t="s">
        <v>177</v>
      </c>
      <c r="BA341" s="68" t="s">
        <v>1365</v>
      </c>
      <c r="BB341" s="68" t="s">
        <v>372</v>
      </c>
      <c r="BC341" s="68" t="s">
        <v>2197</v>
      </c>
      <c r="BD341" s="47" t="s">
        <v>1925</v>
      </c>
      <c r="BE341" s="883">
        <v>0</v>
      </c>
      <c r="BF341" s="367">
        <v>0</v>
      </c>
      <c r="BG341" s="367">
        <v>0</v>
      </c>
      <c r="BH341" s="712">
        <v>2</v>
      </c>
      <c r="BI341" s="712">
        <v>2</v>
      </c>
      <c r="BJ341" s="712">
        <v>0</v>
      </c>
      <c r="BK341" s="712">
        <v>0</v>
      </c>
      <c r="BL341" s="884">
        <v>0</v>
      </c>
      <c r="BM341" s="372">
        <f t="shared" si="170"/>
        <v>2</v>
      </c>
      <c r="BN341" s="242">
        <f>12-BM341</f>
        <v>10</v>
      </c>
      <c r="BO341" s="490" t="s">
        <v>97</v>
      </c>
      <c r="BP341" s="482" t="s">
        <v>102</v>
      </c>
      <c r="BQ341" s="482" t="s">
        <v>97</v>
      </c>
      <c r="BR341" s="482" t="s">
        <v>102</v>
      </c>
      <c r="BS341" s="482" t="s">
        <v>97</v>
      </c>
      <c r="BT341" s="482" t="s">
        <v>102</v>
      </c>
      <c r="BU341" s="482" t="s">
        <v>97</v>
      </c>
      <c r="BV341" s="482" t="s">
        <v>102</v>
      </c>
      <c r="BW341" s="482" t="s">
        <v>97</v>
      </c>
      <c r="BX341" s="482" t="s">
        <v>102</v>
      </c>
      <c r="BY341" s="482" t="s">
        <v>97</v>
      </c>
      <c r="BZ341" s="482" t="s">
        <v>102</v>
      </c>
      <c r="CA341" s="493" t="s">
        <v>97</v>
      </c>
      <c r="CB341" s="493" t="s">
        <v>102</v>
      </c>
      <c r="CC341" s="493" t="s">
        <v>97</v>
      </c>
      <c r="CD341" s="493" t="s">
        <v>102</v>
      </c>
      <c r="CE341" s="493" t="s">
        <v>97</v>
      </c>
      <c r="CF341" s="493" t="s">
        <v>102</v>
      </c>
      <c r="CG341" s="493" t="s">
        <v>97</v>
      </c>
      <c r="CH341" s="493" t="s">
        <v>102</v>
      </c>
      <c r="CI341" s="493" t="s">
        <v>97</v>
      </c>
      <c r="CJ341" s="493" t="s">
        <v>102</v>
      </c>
      <c r="CK341" s="493" t="s">
        <v>97</v>
      </c>
      <c r="CL341" s="493" t="s">
        <v>102</v>
      </c>
      <c r="CM341" s="493" t="s">
        <v>97</v>
      </c>
      <c r="CN341" s="493" t="s">
        <v>102</v>
      </c>
      <c r="CO341" s="493" t="s">
        <v>97</v>
      </c>
      <c r="CP341" s="493" t="s">
        <v>102</v>
      </c>
      <c r="CQ341" s="325" t="s">
        <v>97</v>
      </c>
      <c r="CR341" s="325" t="s">
        <v>102</v>
      </c>
      <c r="CS341" s="325" t="s">
        <v>97</v>
      </c>
      <c r="CT341" s="325" t="s">
        <v>102</v>
      </c>
      <c r="CU341" s="325" t="s">
        <v>97</v>
      </c>
      <c r="CV341" s="325" t="s">
        <v>102</v>
      </c>
      <c r="CW341" s="325" t="s">
        <v>97</v>
      </c>
      <c r="CX341" s="325" t="s">
        <v>102</v>
      </c>
      <c r="CY341" s="325" t="s">
        <v>97</v>
      </c>
      <c r="CZ341" s="325" t="s">
        <v>102</v>
      </c>
      <c r="DA341" s="325" t="s">
        <v>97</v>
      </c>
      <c r="DB341" s="325" t="s">
        <v>102</v>
      </c>
      <c r="DC341" s="325" t="s">
        <v>97</v>
      </c>
      <c r="DD341" s="325" t="s">
        <v>102</v>
      </c>
      <c r="DE341" s="325" t="s">
        <v>97</v>
      </c>
      <c r="DF341" s="325" t="s">
        <v>102</v>
      </c>
      <c r="DG341" s="325" t="s">
        <v>97</v>
      </c>
      <c r="DH341" s="325" t="s">
        <v>102</v>
      </c>
      <c r="DI341" s="325" t="s">
        <v>97</v>
      </c>
      <c r="DJ341" s="325" t="s">
        <v>102</v>
      </c>
      <c r="DK341" s="325" t="s">
        <v>97</v>
      </c>
      <c r="DL341" s="325" t="s">
        <v>102</v>
      </c>
      <c r="DM341" s="325" t="s">
        <v>97</v>
      </c>
      <c r="DN341" s="325" t="s">
        <v>102</v>
      </c>
      <c r="DO341" s="325" t="s">
        <v>97</v>
      </c>
      <c r="DP341" s="325" t="s">
        <v>102</v>
      </c>
      <c r="DQ341" s="325" t="s">
        <v>97</v>
      </c>
      <c r="DR341" s="325" t="s">
        <v>102</v>
      </c>
      <c r="DS341" s="325" t="s">
        <v>97</v>
      </c>
      <c r="DT341" s="325" t="s">
        <v>102</v>
      </c>
      <c r="DU341" s="325" t="s">
        <v>97</v>
      </c>
      <c r="DV341" s="325" t="s">
        <v>102</v>
      </c>
      <c r="DW341" s="325" t="s">
        <v>97</v>
      </c>
      <c r="DX341" s="325" t="s">
        <v>102</v>
      </c>
      <c r="DY341" s="69" t="s">
        <v>97</v>
      </c>
      <c r="DZ341" s="69" t="s">
        <v>102</v>
      </c>
      <c r="EA341" s="69" t="s">
        <v>97</v>
      </c>
      <c r="EB341" s="69" t="s">
        <v>102</v>
      </c>
      <c r="EC341" s="69" t="s">
        <v>97</v>
      </c>
      <c r="ED341" s="69" t="s">
        <v>102</v>
      </c>
      <c r="EE341" s="325" t="s">
        <v>97</v>
      </c>
      <c r="EF341" s="325" t="s">
        <v>102</v>
      </c>
      <c r="EG341" s="325" t="s">
        <v>97</v>
      </c>
      <c r="EH341" s="325" t="s">
        <v>102</v>
      </c>
      <c r="EI341" s="69" t="s">
        <v>97</v>
      </c>
      <c r="EJ341" s="69" t="s">
        <v>102</v>
      </c>
      <c r="EK341" s="69" t="s">
        <v>97</v>
      </c>
      <c r="EL341" s="69" t="s">
        <v>102</v>
      </c>
      <c r="EM341" s="325" t="s">
        <v>97</v>
      </c>
      <c r="EN341" s="325" t="s">
        <v>102</v>
      </c>
      <c r="EO341" s="325" t="s">
        <v>97</v>
      </c>
      <c r="EP341" s="325" t="s">
        <v>102</v>
      </c>
      <c r="EQ341" s="69" t="s">
        <v>97</v>
      </c>
      <c r="ER341" s="69" t="s">
        <v>102</v>
      </c>
      <c r="ES341" s="69" t="s">
        <v>97</v>
      </c>
      <c r="ET341" s="69" t="s">
        <v>102</v>
      </c>
      <c r="EU341" s="69" t="s">
        <v>97</v>
      </c>
      <c r="EV341" s="69" t="s">
        <v>102</v>
      </c>
      <c r="FC341" s="69" t="s">
        <v>97</v>
      </c>
      <c r="FD341" s="69" t="s">
        <v>102</v>
      </c>
      <c r="FE341" s="69" t="s">
        <v>97</v>
      </c>
      <c r="FF341" s="69" t="s">
        <v>102</v>
      </c>
      <c r="FG341" s="69" t="s">
        <v>97</v>
      </c>
      <c r="FH341" s="69" t="s">
        <v>102</v>
      </c>
      <c r="FI341" s="795"/>
      <c r="FJ341" s="707"/>
      <c r="FK341" s="707"/>
      <c r="FL341" s="707"/>
      <c r="FM341" s="707"/>
      <c r="FN341" s="707"/>
      <c r="FO341" s="707"/>
      <c r="FP341" s="707"/>
      <c r="FQ341" s="707"/>
      <c r="FR341" s="707"/>
      <c r="FS341" s="707"/>
      <c r="FT341" s="707"/>
      <c r="FU341" s="707"/>
      <c r="FV341" s="707"/>
      <c r="FW341" s="707"/>
      <c r="FX341" s="707"/>
      <c r="FY341" s="707"/>
      <c r="FZ341" s="707"/>
      <c r="GA341" s="707"/>
      <c r="GB341" s="707"/>
      <c r="GC341" s="738"/>
      <c r="GD341" s="69" t="s">
        <v>181</v>
      </c>
      <c r="GE341" s="47" t="s">
        <v>110</v>
      </c>
      <c r="GF341" s="47" t="s">
        <v>110</v>
      </c>
      <c r="GG341" s="48" t="s">
        <v>110</v>
      </c>
      <c r="GH341" s="48" t="s">
        <v>110</v>
      </c>
      <c r="GI341" s="728" t="s">
        <v>314</v>
      </c>
      <c r="GJ341" s="69"/>
      <c r="GK341" s="69"/>
      <c r="GL341" s="69"/>
      <c r="GM341" s="69"/>
      <c r="GN341" s="69"/>
      <c r="GO341" s="728"/>
      <c r="GP341" s="47"/>
      <c r="GQ341" s="68"/>
      <c r="GR341" s="729"/>
      <c r="GS341" s="370"/>
      <c r="GT341" s="47" t="s">
        <v>339</v>
      </c>
      <c r="GU341" s="1025"/>
      <c r="GV341" s="728"/>
      <c r="GW341" s="728"/>
      <c r="GX341" s="728"/>
      <c r="GY341" s="728"/>
      <c r="GZ341" s="728"/>
      <c r="HA341" s="728"/>
      <c r="HB341" s="728"/>
      <c r="HC341" s="729"/>
      <c r="HD341" s="243" t="s">
        <v>97</v>
      </c>
      <c r="HE341" s="728"/>
      <c r="HF341" s="728"/>
      <c r="HG341" s="728"/>
      <c r="HH341" s="728"/>
      <c r="HI341" s="728"/>
      <c r="HJ341" s="728"/>
      <c r="HK341" s="728"/>
      <c r="HL341" s="728"/>
      <c r="HM341" s="728"/>
      <c r="HN341" s="728"/>
      <c r="HO341" s="729"/>
      <c r="HP341" s="497"/>
      <c r="HQ341" s="497"/>
      <c r="HR341" s="497"/>
      <c r="HS341" s="497"/>
      <c r="HT341" s="497"/>
      <c r="HU341" s="497"/>
      <c r="HV341" s="497"/>
      <c r="HW341" s="497"/>
      <c r="HX341" s="497"/>
      <c r="HY341" s="497"/>
      <c r="HZ341" s="497"/>
      <c r="IA341" s="497"/>
      <c r="IB341" s="497"/>
      <c r="IC341" s="497"/>
      <c r="ID341" s="497"/>
      <c r="IE341" s="497"/>
      <c r="IF341" s="497"/>
      <c r="IG341" s="497"/>
      <c r="IH341" s="1143" t="s">
        <v>184</v>
      </c>
      <c r="II341" s="497"/>
      <c r="IJ341" s="497"/>
      <c r="IK341" s="497"/>
      <c r="IL341" s="497"/>
      <c r="IM341" s="497"/>
    </row>
    <row r="342" spans="1:248" s="61" customFormat="1" ht="12.75" customHeight="1" thickBot="1" x14ac:dyDescent="0.3">
      <c r="A342" s="68">
        <f t="shared" si="171"/>
        <v>341</v>
      </c>
      <c r="B342" s="47" t="s">
        <v>2268</v>
      </c>
      <c r="C342" s="47" t="s">
        <v>2269</v>
      </c>
      <c r="D342" s="412" t="s">
        <v>4050</v>
      </c>
      <c r="E342" s="1364" t="s">
        <v>4475</v>
      </c>
      <c r="F342" s="750">
        <v>96179193614</v>
      </c>
      <c r="G342" s="754" t="s">
        <v>147</v>
      </c>
      <c r="H342" s="1154">
        <v>37222</v>
      </c>
      <c r="I342" s="915">
        <v>23</v>
      </c>
      <c r="J342" s="751"/>
      <c r="K342" s="762" t="s">
        <v>563</v>
      </c>
      <c r="L342" s="750"/>
      <c r="M342" s="61" t="s">
        <v>1494</v>
      </c>
      <c r="O342" s="47"/>
      <c r="Q342" s="750" t="s">
        <v>1541</v>
      </c>
      <c r="R342" s="1038"/>
      <c r="S342" s="751">
        <v>2023</v>
      </c>
      <c r="T342" s="762"/>
      <c r="U342" s="750" t="s">
        <v>491</v>
      </c>
      <c r="V342" s="750"/>
      <c r="W342" s="497" t="s">
        <v>2276</v>
      </c>
      <c r="Y342" s="1164" t="s">
        <v>102</v>
      </c>
      <c r="Z342" s="497"/>
      <c r="AA342" s="497" t="s">
        <v>377</v>
      </c>
      <c r="AB342" s="497"/>
      <c r="AC342" s="497"/>
      <c r="AD342" s="497"/>
      <c r="AE342" s="497" t="s">
        <v>1523</v>
      </c>
      <c r="AF342" s="754" t="s">
        <v>192</v>
      </c>
      <c r="AG342" s="479" t="s">
        <v>846</v>
      </c>
      <c r="AH342" s="751" t="s">
        <v>119</v>
      </c>
      <c r="AI342" s="751" t="s">
        <v>2277</v>
      </c>
      <c r="AJ342" s="766" t="s">
        <v>2278</v>
      </c>
      <c r="AK342" s="1175">
        <v>45554</v>
      </c>
      <c r="AL342" s="767" t="s">
        <v>1784</v>
      </c>
      <c r="AM342" s="754" t="s">
        <v>2279</v>
      </c>
      <c r="AN342" s="47" t="s">
        <v>807</v>
      </c>
      <c r="AO342" s="759" t="s">
        <v>122</v>
      </c>
      <c r="AP342" s="238" t="s">
        <v>110</v>
      </c>
      <c r="AQ342" s="765" t="s">
        <v>482</v>
      </c>
      <c r="AR342" s="844">
        <v>130</v>
      </c>
      <c r="AS342" s="238" t="s">
        <v>97</v>
      </c>
      <c r="AT342" s="68" t="s">
        <v>102</v>
      </c>
      <c r="AU342" s="751" t="s">
        <v>740</v>
      </c>
      <c r="AV342" s="995" t="s">
        <v>1364</v>
      </c>
      <c r="AW342" s="68" t="s">
        <v>2023</v>
      </c>
      <c r="AX342" s="1003" t="s">
        <v>1364</v>
      </c>
      <c r="AY342" s="495" t="s">
        <v>1364</v>
      </c>
      <c r="AZ342" s="68" t="s">
        <v>177</v>
      </c>
      <c r="BA342" s="68" t="s">
        <v>1409</v>
      </c>
      <c r="BB342" s="68" t="s">
        <v>179</v>
      </c>
      <c r="BC342" s="68"/>
      <c r="BD342" s="47" t="s">
        <v>2153</v>
      </c>
      <c r="BE342" s="776">
        <v>3</v>
      </c>
      <c r="BF342" s="341">
        <v>2</v>
      </c>
      <c r="BG342" s="341">
        <f>BE342-BF342</f>
        <v>1</v>
      </c>
      <c r="BH342" s="341">
        <v>0</v>
      </c>
      <c r="BI342" s="341">
        <v>0</v>
      </c>
      <c r="BJ342" s="341">
        <v>0</v>
      </c>
      <c r="BK342" s="341">
        <v>0</v>
      </c>
      <c r="BL342" s="242">
        <f>BE342+BH342+BJ342</f>
        <v>3</v>
      </c>
      <c r="BM342" s="372">
        <f t="shared" si="170"/>
        <v>2</v>
      </c>
      <c r="BN342" s="368">
        <f>15-BM342</f>
        <v>13</v>
      </c>
      <c r="BO342" s="479" t="s">
        <v>97</v>
      </c>
      <c r="BP342" s="479" t="s">
        <v>102</v>
      </c>
      <c r="BQ342" s="479" t="s">
        <v>97</v>
      </c>
      <c r="BR342" s="479" t="s">
        <v>102</v>
      </c>
      <c r="BS342" s="479" t="s">
        <v>97</v>
      </c>
      <c r="BT342" s="479" t="s">
        <v>102</v>
      </c>
      <c r="BU342" s="479" t="s">
        <v>97</v>
      </c>
      <c r="BV342" s="479" t="s">
        <v>102</v>
      </c>
      <c r="BW342" s="479" t="s">
        <v>97</v>
      </c>
      <c r="BX342" s="479" t="s">
        <v>102</v>
      </c>
      <c r="BY342" s="479" t="s">
        <v>97</v>
      </c>
      <c r="BZ342" s="479" t="s">
        <v>102</v>
      </c>
      <c r="CA342" s="481" t="s">
        <v>97</v>
      </c>
      <c r="CB342" s="481" t="s">
        <v>102</v>
      </c>
      <c r="CC342" s="481" t="s">
        <v>97</v>
      </c>
      <c r="CD342" s="481" t="s">
        <v>102</v>
      </c>
      <c r="CE342" s="481" t="s">
        <v>97</v>
      </c>
      <c r="CF342" s="481" t="s">
        <v>102</v>
      </c>
      <c r="CG342" s="481" t="s">
        <v>97</v>
      </c>
      <c r="CH342" s="481" t="s">
        <v>102</v>
      </c>
      <c r="CI342" s="481" t="s">
        <v>97</v>
      </c>
      <c r="CJ342" s="481" t="s">
        <v>102</v>
      </c>
      <c r="CK342" s="481" t="s">
        <v>97</v>
      </c>
      <c r="CL342" s="481" t="s">
        <v>102</v>
      </c>
      <c r="CM342" s="481" t="s">
        <v>97</v>
      </c>
      <c r="CN342" s="481" t="s">
        <v>102</v>
      </c>
      <c r="CO342" s="481" t="s">
        <v>97</v>
      </c>
      <c r="CP342" s="481" t="s">
        <v>102</v>
      </c>
      <c r="CQ342" s="68" t="s">
        <v>97</v>
      </c>
      <c r="CR342" s="68" t="s">
        <v>102</v>
      </c>
      <c r="CS342" s="68" t="s">
        <v>97</v>
      </c>
      <c r="CT342" s="68" t="s">
        <v>102</v>
      </c>
      <c r="CU342" s="68" t="s">
        <v>97</v>
      </c>
      <c r="CV342" s="68" t="s">
        <v>102</v>
      </c>
      <c r="CW342" s="68" t="s">
        <v>97</v>
      </c>
      <c r="CX342" s="68" t="s">
        <v>102</v>
      </c>
      <c r="CY342" s="68" t="s">
        <v>97</v>
      </c>
      <c r="CZ342" s="68" t="s">
        <v>102</v>
      </c>
      <c r="DA342" s="68" t="s">
        <v>97</v>
      </c>
      <c r="DB342" s="68" t="s">
        <v>102</v>
      </c>
      <c r="DC342" s="68" t="s">
        <v>97</v>
      </c>
      <c r="DD342" s="68" t="s">
        <v>102</v>
      </c>
      <c r="DE342" s="68" t="s">
        <v>97</v>
      </c>
      <c r="DF342" s="68" t="s">
        <v>102</v>
      </c>
      <c r="DG342" s="68" t="s">
        <v>97</v>
      </c>
      <c r="DH342" s="68" t="s">
        <v>102</v>
      </c>
      <c r="DI342" s="68" t="s">
        <v>97</v>
      </c>
      <c r="DJ342" s="68" t="s">
        <v>102</v>
      </c>
      <c r="DK342" s="68" t="s">
        <v>97</v>
      </c>
      <c r="DL342" s="68" t="s">
        <v>102</v>
      </c>
      <c r="DM342" s="68" t="s">
        <v>97</v>
      </c>
      <c r="DN342" s="68" t="s">
        <v>102</v>
      </c>
      <c r="DO342" s="68" t="s">
        <v>97</v>
      </c>
      <c r="DP342" s="68" t="s">
        <v>102</v>
      </c>
      <c r="DQ342" s="68" t="s">
        <v>97</v>
      </c>
      <c r="DR342" s="68" t="s">
        <v>102</v>
      </c>
      <c r="DS342" s="68" t="s">
        <v>97</v>
      </c>
      <c r="DT342" s="68" t="s">
        <v>102</v>
      </c>
      <c r="DU342" s="68" t="s">
        <v>97</v>
      </c>
      <c r="DV342" s="68" t="s">
        <v>102</v>
      </c>
      <c r="DW342" s="68" t="s">
        <v>97</v>
      </c>
      <c r="DX342" s="68" t="s">
        <v>102</v>
      </c>
      <c r="DY342" s="47" t="s">
        <v>97</v>
      </c>
      <c r="DZ342" s="47" t="s">
        <v>102</v>
      </c>
      <c r="EA342" s="47" t="s">
        <v>97</v>
      </c>
      <c r="EB342" s="47" t="s">
        <v>102</v>
      </c>
      <c r="EC342" s="47" t="s">
        <v>97</v>
      </c>
      <c r="ED342" s="47" t="s">
        <v>102</v>
      </c>
      <c r="EE342" s="68" t="s">
        <v>97</v>
      </c>
      <c r="EF342" s="68" t="s">
        <v>102</v>
      </c>
      <c r="EG342" s="68" t="s">
        <v>97</v>
      </c>
      <c r="EH342" s="68" t="s">
        <v>102</v>
      </c>
      <c r="EI342" s="47" t="s">
        <v>97</v>
      </c>
      <c r="EJ342" s="47" t="s">
        <v>102</v>
      </c>
      <c r="EK342" s="47" t="s">
        <v>97</v>
      </c>
      <c r="EL342" s="47" t="s">
        <v>102</v>
      </c>
      <c r="EM342" s="68" t="s">
        <v>97</v>
      </c>
      <c r="EN342" s="68" t="s">
        <v>102</v>
      </c>
      <c r="EO342" s="68" t="s">
        <v>97</v>
      </c>
      <c r="EP342" s="68" t="s">
        <v>102</v>
      </c>
      <c r="EQ342" s="47" t="s">
        <v>97</v>
      </c>
      <c r="ER342" s="47" t="s">
        <v>102</v>
      </c>
      <c r="ES342" s="47" t="s">
        <v>97</v>
      </c>
      <c r="ET342" s="47" t="s">
        <v>102</v>
      </c>
      <c r="EU342" s="47" t="s">
        <v>97</v>
      </c>
      <c r="EV342" s="47" t="s">
        <v>102</v>
      </c>
      <c r="EW342" s="47"/>
      <c r="EX342" s="47"/>
      <c r="EY342" s="47"/>
      <c r="EZ342" s="47"/>
      <c r="FA342" s="47"/>
      <c r="FB342" s="60"/>
      <c r="FC342" s="47" t="s">
        <v>97</v>
      </c>
      <c r="FD342" s="47" t="s">
        <v>102</v>
      </c>
      <c r="FE342" s="47" t="s">
        <v>97</v>
      </c>
      <c r="FF342" s="47" t="s">
        <v>102</v>
      </c>
      <c r="FG342" s="47" t="s">
        <v>97</v>
      </c>
      <c r="FH342" s="47" t="s">
        <v>102</v>
      </c>
      <c r="FI342" s="48"/>
      <c r="FJ342" s="47"/>
      <c r="FK342" s="47"/>
      <c r="FL342" s="47"/>
      <c r="FM342" s="47"/>
      <c r="FN342" s="47"/>
      <c r="FO342" s="47"/>
      <c r="FP342" s="47"/>
      <c r="FQ342" s="47"/>
      <c r="FR342" s="47"/>
      <c r="FS342" s="47"/>
      <c r="FT342" s="60"/>
      <c r="FU342" s="47"/>
      <c r="FV342" s="47"/>
      <c r="FW342" s="47"/>
      <c r="FX342" s="48"/>
      <c r="FY342" s="47"/>
      <c r="FZ342" s="47"/>
      <c r="GA342" s="47"/>
      <c r="GB342" s="47"/>
      <c r="GC342" s="47"/>
      <c r="GD342" s="47" t="s">
        <v>97</v>
      </c>
      <c r="GE342" s="838"/>
      <c r="GF342" s="779"/>
      <c r="GG342" s="779"/>
      <c r="GH342" s="47" t="s">
        <v>110</v>
      </c>
      <c r="GI342" s="729"/>
      <c r="GJ342" s="47" t="s">
        <v>110</v>
      </c>
      <c r="GK342" s="47" t="s">
        <v>102</v>
      </c>
      <c r="GL342" s="47" t="s">
        <v>110</v>
      </c>
      <c r="GM342" s="47" t="s">
        <v>102</v>
      </c>
      <c r="GN342" s="47" t="s">
        <v>110</v>
      </c>
      <c r="GO342" s="48" t="s">
        <v>102</v>
      </c>
      <c r="GP342" s="728"/>
      <c r="GQ342" s="728"/>
      <c r="GR342" s="729"/>
      <c r="GS342" s="370"/>
      <c r="GT342" s="47" t="s">
        <v>339</v>
      </c>
      <c r="GU342" s="494"/>
      <c r="GV342" s="728"/>
      <c r="GW342" s="728"/>
      <c r="GX342" s="69"/>
      <c r="GY342" s="728"/>
      <c r="GZ342" s="728"/>
      <c r="HA342" s="69"/>
      <c r="HB342" s="728"/>
      <c r="HC342" s="729"/>
      <c r="HD342" s="770"/>
      <c r="HE342" s="728"/>
      <c r="HF342" s="728"/>
      <c r="HG342" s="69"/>
      <c r="HH342" s="728"/>
      <c r="HI342" s="728"/>
      <c r="HJ342" s="69"/>
      <c r="HK342" s="728"/>
      <c r="HL342" s="728"/>
      <c r="HM342" s="69"/>
      <c r="HN342" s="728"/>
      <c r="HO342" s="729"/>
      <c r="HP342" s="497"/>
      <c r="HQ342" s="497"/>
      <c r="HR342" s="497"/>
      <c r="HS342" s="497"/>
      <c r="HT342" s="497"/>
      <c r="HU342" s="497"/>
      <c r="HV342" s="497"/>
      <c r="HW342" s="497"/>
      <c r="HX342" s="497"/>
      <c r="HY342" s="497"/>
      <c r="HZ342" s="497"/>
      <c r="IA342" s="497"/>
      <c r="IB342" s="497"/>
      <c r="IC342" s="497"/>
      <c r="ID342" s="497"/>
      <c r="IE342" s="497"/>
      <c r="IF342" s="497"/>
      <c r="IG342" s="497"/>
      <c r="IH342" s="497"/>
      <c r="II342" s="497"/>
      <c r="IJ342" s="497"/>
      <c r="IK342" s="497"/>
      <c r="IL342" s="497"/>
      <c r="IM342" s="497"/>
    </row>
    <row r="343" spans="1:248" s="61" customFormat="1" ht="12.75" customHeight="1" thickBot="1" x14ac:dyDescent="0.3">
      <c r="A343" s="68">
        <f t="shared" si="171"/>
        <v>342</v>
      </c>
      <c r="B343" s="68" t="s">
        <v>2274</v>
      </c>
      <c r="C343" s="750" t="s">
        <v>2275</v>
      </c>
      <c r="D343" s="412" t="s">
        <v>4051</v>
      </c>
      <c r="E343" s="1364" t="s">
        <v>4476</v>
      </c>
      <c r="F343" s="750">
        <v>96176983360</v>
      </c>
      <c r="G343" s="754" t="s">
        <v>147</v>
      </c>
      <c r="H343" s="1154">
        <v>36557</v>
      </c>
      <c r="I343" s="915">
        <v>24</v>
      </c>
      <c r="J343" s="751"/>
      <c r="K343" s="762" t="s">
        <v>489</v>
      </c>
      <c r="L343" s="750"/>
      <c r="M343" s="751" t="s">
        <v>1377</v>
      </c>
      <c r="N343" s="1038"/>
      <c r="O343" s="750"/>
      <c r="P343" s="1038"/>
      <c r="Q343" s="751" t="s">
        <v>2282</v>
      </c>
      <c r="R343" s="752"/>
      <c r="S343" s="751">
        <v>2026</v>
      </c>
      <c r="T343" s="1038"/>
      <c r="U343" s="750" t="s">
        <v>491</v>
      </c>
      <c r="V343" s="750"/>
      <c r="W343" s="497" t="s">
        <v>511</v>
      </c>
      <c r="Y343" s="1164" t="s">
        <v>102</v>
      </c>
      <c r="Z343" s="497"/>
      <c r="AA343" s="497" t="s">
        <v>1207</v>
      </c>
      <c r="AB343" s="497"/>
      <c r="AC343" s="497"/>
      <c r="AD343" s="497"/>
      <c r="AE343" s="497" t="s">
        <v>1379</v>
      </c>
      <c r="AF343" s="704" t="s">
        <v>103</v>
      </c>
      <c r="AG343" s="479" t="s">
        <v>414</v>
      </c>
      <c r="AH343" s="751" t="s">
        <v>105</v>
      </c>
      <c r="AI343" s="751" t="s">
        <v>102</v>
      </c>
      <c r="AJ343" s="766" t="s">
        <v>102</v>
      </c>
      <c r="AK343" s="1175">
        <v>45632</v>
      </c>
      <c r="AL343" s="768" t="s">
        <v>1784</v>
      </c>
      <c r="AM343" s="497" t="s">
        <v>2283</v>
      </c>
      <c r="AN343" s="47" t="s">
        <v>115</v>
      </c>
      <c r="AO343" s="847" t="s">
        <v>504</v>
      </c>
      <c r="AP343" s="238" t="s">
        <v>110</v>
      </c>
      <c r="AQ343" s="765" t="s">
        <v>482</v>
      </c>
      <c r="AR343" s="844">
        <v>140</v>
      </c>
      <c r="AS343" s="238" t="s">
        <v>110</v>
      </c>
      <c r="AT343" s="68" t="s">
        <v>102</v>
      </c>
      <c r="AU343" s="751" t="s">
        <v>102</v>
      </c>
      <c r="AV343" s="998" t="s">
        <v>1364</v>
      </c>
      <c r="AW343" s="68" t="s">
        <v>2023</v>
      </c>
      <c r="AX343" s="1005" t="s">
        <v>1364</v>
      </c>
      <c r="AY343" s="706" t="s">
        <v>1364</v>
      </c>
      <c r="AZ343" s="68" t="s">
        <v>177</v>
      </c>
      <c r="BA343" s="68" t="s">
        <v>1365</v>
      </c>
      <c r="BB343" s="68" t="s">
        <v>372</v>
      </c>
      <c r="BC343" s="68" t="s">
        <v>2284</v>
      </c>
      <c r="BD343" s="47" t="s">
        <v>1925</v>
      </c>
      <c r="BE343" s="776">
        <v>0</v>
      </c>
      <c r="BF343" s="341">
        <v>0</v>
      </c>
      <c r="BG343" s="341">
        <v>4</v>
      </c>
      <c r="BH343" s="341">
        <v>6</v>
      </c>
      <c r="BI343" s="341">
        <v>6</v>
      </c>
      <c r="BJ343" s="341">
        <v>0</v>
      </c>
      <c r="BK343" s="341">
        <v>0</v>
      </c>
      <c r="BL343" s="241">
        <v>0</v>
      </c>
      <c r="BM343" s="372">
        <f t="shared" si="170"/>
        <v>6</v>
      </c>
      <c r="BN343" s="242">
        <f>12-BM343</f>
        <v>6</v>
      </c>
      <c r="BO343" s="479" t="s">
        <v>97</v>
      </c>
      <c r="BP343" s="479" t="s">
        <v>102</v>
      </c>
      <c r="BQ343" s="479" t="s">
        <v>97</v>
      </c>
      <c r="BR343" s="479" t="s">
        <v>102</v>
      </c>
      <c r="BS343" s="479" t="s">
        <v>97</v>
      </c>
      <c r="BT343" s="479" t="s">
        <v>102</v>
      </c>
      <c r="BU343" s="479" t="s">
        <v>97</v>
      </c>
      <c r="BV343" s="479" t="s">
        <v>102</v>
      </c>
      <c r="BW343" s="479" t="s">
        <v>97</v>
      </c>
      <c r="BX343" s="479" t="s">
        <v>102</v>
      </c>
      <c r="BY343" s="479" t="s">
        <v>97</v>
      </c>
      <c r="BZ343" s="479" t="s">
        <v>102</v>
      </c>
      <c r="CA343" s="481" t="s">
        <v>97</v>
      </c>
      <c r="CB343" s="481" t="s">
        <v>102</v>
      </c>
      <c r="CC343" s="481" t="s">
        <v>97</v>
      </c>
      <c r="CD343" s="481" t="s">
        <v>102</v>
      </c>
      <c r="CE343" s="481" t="s">
        <v>97</v>
      </c>
      <c r="CF343" s="481" t="s">
        <v>102</v>
      </c>
      <c r="CG343" s="481" t="s">
        <v>97</v>
      </c>
      <c r="CH343" s="481" t="s">
        <v>102</v>
      </c>
      <c r="CI343" s="481" t="s">
        <v>97</v>
      </c>
      <c r="CJ343" s="481" t="s">
        <v>102</v>
      </c>
      <c r="CK343" s="481" t="s">
        <v>97</v>
      </c>
      <c r="CL343" s="481" t="s">
        <v>102</v>
      </c>
      <c r="CM343" s="481" t="s">
        <v>97</v>
      </c>
      <c r="CN343" s="481" t="s">
        <v>102</v>
      </c>
      <c r="CO343" s="481" t="s">
        <v>97</v>
      </c>
      <c r="CP343" s="481" t="s">
        <v>102</v>
      </c>
      <c r="CQ343" s="68" t="s">
        <v>97</v>
      </c>
      <c r="CR343" s="68" t="s">
        <v>102</v>
      </c>
      <c r="CS343" s="68" t="s">
        <v>97</v>
      </c>
      <c r="CT343" s="68" t="s">
        <v>102</v>
      </c>
      <c r="CU343" s="68" t="s">
        <v>97</v>
      </c>
      <c r="CV343" s="68" t="s">
        <v>102</v>
      </c>
      <c r="CW343" s="68" t="s">
        <v>97</v>
      </c>
      <c r="CX343" s="68" t="s">
        <v>102</v>
      </c>
      <c r="CY343" s="68" t="s">
        <v>97</v>
      </c>
      <c r="CZ343" s="68" t="s">
        <v>102</v>
      </c>
      <c r="DA343" s="68" t="s">
        <v>97</v>
      </c>
      <c r="DB343" s="68" t="s">
        <v>102</v>
      </c>
      <c r="DC343" s="68" t="s">
        <v>97</v>
      </c>
      <c r="DD343" s="68" t="s">
        <v>102</v>
      </c>
      <c r="DE343" s="68" t="s">
        <v>97</v>
      </c>
      <c r="DF343" s="68" t="s">
        <v>102</v>
      </c>
      <c r="DG343" s="68" t="s">
        <v>97</v>
      </c>
      <c r="DH343" s="68" t="s">
        <v>102</v>
      </c>
      <c r="DI343" s="68" t="s">
        <v>97</v>
      </c>
      <c r="DJ343" s="68" t="s">
        <v>102</v>
      </c>
      <c r="DK343" s="68" t="s">
        <v>97</v>
      </c>
      <c r="DL343" s="68" t="s">
        <v>102</v>
      </c>
      <c r="DM343" s="68" t="s">
        <v>97</v>
      </c>
      <c r="DN343" s="68" t="s">
        <v>102</v>
      </c>
      <c r="DO343" s="68" t="s">
        <v>97</v>
      </c>
      <c r="DP343" s="68" t="s">
        <v>102</v>
      </c>
      <c r="DQ343" s="68" t="s">
        <v>97</v>
      </c>
      <c r="DR343" s="68" t="s">
        <v>102</v>
      </c>
      <c r="DS343" s="68" t="s">
        <v>97</v>
      </c>
      <c r="DT343" s="68" t="s">
        <v>102</v>
      </c>
      <c r="DU343" s="68" t="s">
        <v>97</v>
      </c>
      <c r="DV343" s="68" t="s">
        <v>102</v>
      </c>
      <c r="DW343" s="68" t="s">
        <v>97</v>
      </c>
      <c r="DX343" s="68" t="s">
        <v>102</v>
      </c>
      <c r="DY343" s="47" t="s">
        <v>97</v>
      </c>
      <c r="DZ343" s="47" t="s">
        <v>102</v>
      </c>
      <c r="EA343" s="47" t="s">
        <v>97</v>
      </c>
      <c r="EB343" s="47" t="s">
        <v>102</v>
      </c>
      <c r="EC343" s="47" t="s">
        <v>97</v>
      </c>
      <c r="ED343" s="47" t="s">
        <v>102</v>
      </c>
      <c r="EE343" s="68" t="s">
        <v>97</v>
      </c>
      <c r="EF343" s="68" t="s">
        <v>102</v>
      </c>
      <c r="EG343" s="68" t="s">
        <v>97</v>
      </c>
      <c r="EH343" s="68" t="s">
        <v>102</v>
      </c>
      <c r="EI343" s="47" t="s">
        <v>97</v>
      </c>
      <c r="EJ343" s="47" t="s">
        <v>102</v>
      </c>
      <c r="EK343" s="47" t="s">
        <v>97</v>
      </c>
      <c r="EL343" s="47" t="s">
        <v>102</v>
      </c>
      <c r="EM343" s="68" t="s">
        <v>97</v>
      </c>
      <c r="EN343" s="68" t="s">
        <v>102</v>
      </c>
      <c r="EO343" s="68" t="s">
        <v>97</v>
      </c>
      <c r="EP343" s="68" t="s">
        <v>102</v>
      </c>
      <c r="EQ343" s="47" t="s">
        <v>97</v>
      </c>
      <c r="ER343" s="47" t="s">
        <v>102</v>
      </c>
      <c r="ES343" s="47" t="s">
        <v>97</v>
      </c>
      <c r="ET343" s="47" t="s">
        <v>102</v>
      </c>
      <c r="EU343" s="47" t="s">
        <v>97</v>
      </c>
      <c r="EV343" s="47" t="s">
        <v>102</v>
      </c>
      <c r="EW343" s="47"/>
      <c r="EX343" s="47"/>
      <c r="EY343" s="47"/>
      <c r="EZ343" s="47"/>
      <c r="FA343" s="47"/>
      <c r="FB343" s="47"/>
      <c r="FC343" s="779" t="s">
        <v>97</v>
      </c>
      <c r="FD343" s="779" t="s">
        <v>102</v>
      </c>
      <c r="FE343" s="779" t="s">
        <v>97</v>
      </c>
      <c r="FF343" s="779" t="s">
        <v>102</v>
      </c>
      <c r="FG343" s="779" t="s">
        <v>97</v>
      </c>
      <c r="FH343" s="779" t="s">
        <v>102</v>
      </c>
      <c r="FI343" s="47"/>
      <c r="FJ343" s="47"/>
      <c r="FK343" s="47"/>
      <c r="FL343" s="47"/>
      <c r="FM343" s="47"/>
      <c r="FN343" s="47"/>
      <c r="FO343" s="47"/>
      <c r="FP343" s="47"/>
      <c r="FQ343" s="47"/>
      <c r="FR343" s="47"/>
      <c r="FS343" s="47"/>
      <c r="FT343" s="47"/>
      <c r="FU343" s="779"/>
      <c r="FV343" s="779"/>
      <c r="FW343" s="779"/>
      <c r="FX343" s="47"/>
      <c r="FY343" s="47"/>
      <c r="FZ343" s="47"/>
      <c r="GA343" s="47"/>
      <c r="GB343" s="47"/>
      <c r="GC343" s="47"/>
      <c r="GD343" s="47" t="s">
        <v>181</v>
      </c>
      <c r="GE343" s="48" t="s">
        <v>110</v>
      </c>
      <c r="GF343" s="48" t="s">
        <v>110</v>
      </c>
      <c r="GG343" s="48" t="s">
        <v>110</v>
      </c>
      <c r="GH343" s="48" t="s">
        <v>110</v>
      </c>
      <c r="GI343" s="728" t="s">
        <v>287</v>
      </c>
      <c r="GJ343" s="779"/>
      <c r="GK343" s="779"/>
      <c r="GL343" s="779"/>
      <c r="GM343" s="779"/>
      <c r="GN343" s="779"/>
      <c r="GO343" s="728"/>
      <c r="GP343" s="47" t="s">
        <v>181</v>
      </c>
      <c r="GQ343" s="68" t="s">
        <v>97</v>
      </c>
      <c r="GR343" s="729" t="s">
        <v>287</v>
      </c>
      <c r="GS343" s="47" t="s">
        <v>110</v>
      </c>
      <c r="GT343" s="48" t="s">
        <v>1411</v>
      </c>
      <c r="GU343" s="47"/>
      <c r="GV343" s="1025"/>
      <c r="GW343" s="729"/>
      <c r="GX343" s="47"/>
      <c r="GY343" s="1025"/>
      <c r="GZ343" s="729"/>
      <c r="HA343" s="47"/>
      <c r="HB343" s="1025"/>
      <c r="HC343" s="729"/>
      <c r="HD343" s="243" t="s">
        <v>181</v>
      </c>
      <c r="HE343" s="1025"/>
      <c r="HF343" s="729" t="s">
        <v>287</v>
      </c>
      <c r="HG343" s="47"/>
      <c r="HH343" s="1025"/>
      <c r="HI343" s="729"/>
      <c r="HJ343" s="47"/>
      <c r="HK343" s="1025"/>
      <c r="HL343" s="729"/>
      <c r="HM343" s="47"/>
      <c r="HN343" s="1025"/>
      <c r="HO343" s="729"/>
      <c r="HP343" s="497"/>
      <c r="HQ343" s="497"/>
      <c r="HR343" s="497"/>
      <c r="HS343" s="497"/>
      <c r="HT343" s="497"/>
      <c r="HU343" s="497"/>
      <c r="HV343" s="497"/>
      <c r="HW343" s="497"/>
      <c r="HX343" s="497"/>
      <c r="HY343" s="497"/>
      <c r="HZ343" s="497"/>
      <c r="IA343" s="497"/>
      <c r="IB343" s="497" t="s">
        <v>184</v>
      </c>
      <c r="IC343" s="497"/>
      <c r="ID343" s="497"/>
      <c r="IE343" s="497" t="s">
        <v>184</v>
      </c>
      <c r="IF343" s="497"/>
      <c r="IG343" s="497"/>
      <c r="IH343" s="497"/>
      <c r="II343" s="497"/>
      <c r="IJ343" s="497"/>
      <c r="IK343" s="497"/>
      <c r="IL343" s="497"/>
      <c r="IM343" s="497"/>
    </row>
    <row r="344" spans="1:248" s="61" customFormat="1" ht="12.75" customHeight="1" thickBot="1" x14ac:dyDescent="0.3">
      <c r="A344" s="68">
        <f t="shared" si="171"/>
        <v>343</v>
      </c>
      <c r="B344" s="47" t="s">
        <v>2280</v>
      </c>
      <c r="C344" s="47" t="s">
        <v>2281</v>
      </c>
      <c r="D344" s="412" t="s">
        <v>4052</v>
      </c>
      <c r="E344" s="1364" t="s">
        <v>4477</v>
      </c>
      <c r="F344" s="750">
        <v>9613214520</v>
      </c>
      <c r="G344" s="758" t="s">
        <v>96</v>
      </c>
      <c r="H344" s="1154">
        <v>25036</v>
      </c>
      <c r="I344" s="915">
        <v>56</v>
      </c>
      <c r="J344" s="751"/>
      <c r="K344" s="920" t="s">
        <v>563</v>
      </c>
      <c r="L344" s="755"/>
      <c r="M344" s="61" t="s">
        <v>2287</v>
      </c>
      <c r="O344" s="47"/>
      <c r="Q344" s="750" t="s">
        <v>99</v>
      </c>
      <c r="R344" s="1038"/>
      <c r="S344" s="751">
        <v>1997</v>
      </c>
      <c r="T344" s="762"/>
      <c r="U344" s="750" t="s">
        <v>491</v>
      </c>
      <c r="V344" s="750"/>
      <c r="W344" s="497" t="s">
        <v>511</v>
      </c>
      <c r="Y344" s="497" t="s">
        <v>102</v>
      </c>
      <c r="Z344" s="497"/>
      <c r="AA344" s="497" t="s">
        <v>2288</v>
      </c>
      <c r="AB344" s="497"/>
      <c r="AC344" s="497"/>
      <c r="AD344" s="497"/>
      <c r="AE344" s="497" t="s">
        <v>1523</v>
      </c>
      <c r="AF344" s="915" t="s">
        <v>117</v>
      </c>
      <c r="AG344" s="479" t="s">
        <v>151</v>
      </c>
      <c r="AH344" s="762" t="s">
        <v>119</v>
      </c>
      <c r="AI344" s="750" t="s">
        <v>2289</v>
      </c>
      <c r="AJ344" s="754" t="s">
        <v>2290</v>
      </c>
      <c r="AK344" s="1175">
        <v>45495</v>
      </c>
      <c r="AL344" s="767" t="s">
        <v>1731</v>
      </c>
      <c r="AM344" s="754" t="s">
        <v>2291</v>
      </c>
      <c r="AN344" s="47" t="s">
        <v>154</v>
      </c>
      <c r="AO344" s="761" t="s">
        <v>106</v>
      </c>
      <c r="AP344" s="238" t="s">
        <v>110</v>
      </c>
      <c r="AQ344" s="765" t="s">
        <v>482</v>
      </c>
      <c r="AR344" s="844">
        <v>120</v>
      </c>
      <c r="AS344" s="238" t="s">
        <v>97</v>
      </c>
      <c r="AT344" s="68" t="s">
        <v>102</v>
      </c>
      <c r="AU344" s="751" t="s">
        <v>393</v>
      </c>
      <c r="AV344" s="704" t="s">
        <v>1133</v>
      </c>
      <c r="AW344" s="68" t="s">
        <v>1364</v>
      </c>
      <c r="AX344" s="159" t="s">
        <v>1364</v>
      </c>
      <c r="AY344" s="68" t="s">
        <v>1364</v>
      </c>
      <c r="AZ344" s="68" t="s">
        <v>177</v>
      </c>
      <c r="BA344" s="68" t="s">
        <v>1409</v>
      </c>
      <c r="BB344" s="68" t="s">
        <v>179</v>
      </c>
      <c r="BC344" s="68"/>
      <c r="BD344" s="47" t="s">
        <v>2292</v>
      </c>
      <c r="BE344" s="776">
        <v>3</v>
      </c>
      <c r="BF344" s="341">
        <v>1</v>
      </c>
      <c r="BG344" s="341">
        <f>BE344-BF344</f>
        <v>2</v>
      </c>
      <c r="BH344" s="341">
        <v>0</v>
      </c>
      <c r="BI344" s="341">
        <v>0</v>
      </c>
      <c r="BJ344" s="341">
        <v>0</v>
      </c>
      <c r="BK344" s="341">
        <v>0</v>
      </c>
      <c r="BL344" s="242">
        <f>BE344+BH344+BJ344</f>
        <v>3</v>
      </c>
      <c r="BM344" s="372">
        <f t="shared" si="170"/>
        <v>1</v>
      </c>
      <c r="BN344" s="368">
        <f>15-BM344</f>
        <v>14</v>
      </c>
      <c r="BO344" s="479" t="s">
        <v>97</v>
      </c>
      <c r="BP344" s="479" t="s">
        <v>102</v>
      </c>
      <c r="BQ344" s="479" t="s">
        <v>97</v>
      </c>
      <c r="BR344" s="479" t="s">
        <v>102</v>
      </c>
      <c r="BS344" s="479" t="s">
        <v>97</v>
      </c>
      <c r="BT344" s="479" t="s">
        <v>102</v>
      </c>
      <c r="BU344" s="479" t="s">
        <v>97</v>
      </c>
      <c r="BV344" s="479" t="s">
        <v>102</v>
      </c>
      <c r="BW344" s="479" t="s">
        <v>97</v>
      </c>
      <c r="BX344" s="479" t="s">
        <v>102</v>
      </c>
      <c r="BY344" s="479" t="s">
        <v>97</v>
      </c>
      <c r="BZ344" s="479" t="s">
        <v>102</v>
      </c>
      <c r="CA344" s="481" t="s">
        <v>97</v>
      </c>
      <c r="CB344" s="481" t="s">
        <v>102</v>
      </c>
      <c r="CC344" s="481" t="s">
        <v>97</v>
      </c>
      <c r="CD344" s="481" t="s">
        <v>102</v>
      </c>
      <c r="CE344" s="481" t="s">
        <v>97</v>
      </c>
      <c r="CF344" s="481" t="s">
        <v>102</v>
      </c>
      <c r="CG344" s="481" t="s">
        <v>97</v>
      </c>
      <c r="CH344" s="481" t="s">
        <v>102</v>
      </c>
      <c r="CI344" s="481" t="s">
        <v>97</v>
      </c>
      <c r="CJ344" s="481" t="s">
        <v>102</v>
      </c>
      <c r="CK344" s="481" t="s">
        <v>97</v>
      </c>
      <c r="CL344" s="481" t="s">
        <v>102</v>
      </c>
      <c r="CM344" s="481" t="s">
        <v>97</v>
      </c>
      <c r="CN344" s="481" t="s">
        <v>102</v>
      </c>
      <c r="CO344" s="481" t="s">
        <v>97</v>
      </c>
      <c r="CP344" s="481" t="s">
        <v>102</v>
      </c>
      <c r="CQ344" s="68" t="s">
        <v>97</v>
      </c>
      <c r="CR344" s="68" t="s">
        <v>102</v>
      </c>
      <c r="CS344" s="68" t="s">
        <v>97</v>
      </c>
      <c r="CT344" s="68" t="s">
        <v>102</v>
      </c>
      <c r="CU344" s="68" t="s">
        <v>97</v>
      </c>
      <c r="CV344" s="68" t="s">
        <v>102</v>
      </c>
      <c r="CW344" s="68" t="s">
        <v>97</v>
      </c>
      <c r="CX344" s="68" t="s">
        <v>102</v>
      </c>
      <c r="CY344" s="68" t="s">
        <v>97</v>
      </c>
      <c r="CZ344" s="68" t="s">
        <v>102</v>
      </c>
      <c r="DA344" s="68" t="s">
        <v>97</v>
      </c>
      <c r="DB344" s="68" t="s">
        <v>102</v>
      </c>
      <c r="DC344" s="68" t="s">
        <v>97</v>
      </c>
      <c r="DD344" s="68" t="s">
        <v>102</v>
      </c>
      <c r="DE344" s="68" t="s">
        <v>97</v>
      </c>
      <c r="DF344" s="68" t="s">
        <v>102</v>
      </c>
      <c r="DG344" s="68" t="s">
        <v>97</v>
      </c>
      <c r="DH344" s="68" t="s">
        <v>102</v>
      </c>
      <c r="DI344" s="68" t="s">
        <v>97</v>
      </c>
      <c r="DJ344" s="68" t="s">
        <v>102</v>
      </c>
      <c r="DK344" s="68" t="s">
        <v>97</v>
      </c>
      <c r="DL344" s="68" t="s">
        <v>102</v>
      </c>
      <c r="DM344" s="68" t="s">
        <v>97</v>
      </c>
      <c r="DN344" s="68" t="s">
        <v>102</v>
      </c>
      <c r="DO344" s="68" t="s">
        <v>97</v>
      </c>
      <c r="DP344" s="68" t="s">
        <v>102</v>
      </c>
      <c r="DQ344" s="68" t="s">
        <v>97</v>
      </c>
      <c r="DR344" s="68" t="s">
        <v>102</v>
      </c>
      <c r="DS344" s="68" t="s">
        <v>97</v>
      </c>
      <c r="DT344" s="68" t="s">
        <v>102</v>
      </c>
      <c r="DU344" s="68" t="s">
        <v>97</v>
      </c>
      <c r="DV344" s="68" t="s">
        <v>102</v>
      </c>
      <c r="DW344" s="68" t="s">
        <v>97</v>
      </c>
      <c r="DX344" s="68" t="s">
        <v>102</v>
      </c>
      <c r="DY344" s="47" t="s">
        <v>97</v>
      </c>
      <c r="DZ344" s="47" t="s">
        <v>102</v>
      </c>
      <c r="EA344" s="47" t="s">
        <v>97</v>
      </c>
      <c r="EB344" s="47" t="s">
        <v>102</v>
      </c>
      <c r="EC344" s="47" t="s">
        <v>97</v>
      </c>
      <c r="ED344" s="47" t="s">
        <v>102</v>
      </c>
      <c r="EE344" s="68" t="s">
        <v>97</v>
      </c>
      <c r="EF344" s="68" t="s">
        <v>102</v>
      </c>
      <c r="EG344" s="68" t="s">
        <v>97</v>
      </c>
      <c r="EH344" s="68" t="s">
        <v>102</v>
      </c>
      <c r="EI344" s="47" t="s">
        <v>97</v>
      </c>
      <c r="EJ344" s="47" t="s">
        <v>102</v>
      </c>
      <c r="EK344" s="47" t="s">
        <v>97</v>
      </c>
      <c r="EL344" s="47" t="s">
        <v>102</v>
      </c>
      <c r="EM344" s="68" t="s">
        <v>97</v>
      </c>
      <c r="EN344" s="68" t="s">
        <v>102</v>
      </c>
      <c r="EO344" s="68" t="s">
        <v>97</v>
      </c>
      <c r="EP344" s="68" t="s">
        <v>102</v>
      </c>
      <c r="EQ344" s="47" t="s">
        <v>97</v>
      </c>
      <c r="ER344" s="47" t="s">
        <v>102</v>
      </c>
      <c r="ES344" s="47" t="s">
        <v>97</v>
      </c>
      <c r="ET344" s="47" t="s">
        <v>102</v>
      </c>
      <c r="EU344" s="47" t="s">
        <v>97</v>
      </c>
      <c r="EV344" s="47" t="s">
        <v>102</v>
      </c>
      <c r="EW344" s="47"/>
      <c r="EX344" s="47"/>
      <c r="EY344" s="47"/>
      <c r="EZ344" s="47"/>
      <c r="FA344" s="47"/>
      <c r="FB344" s="60"/>
      <c r="FC344" s="47" t="s">
        <v>97</v>
      </c>
      <c r="FD344" s="47" t="s">
        <v>102</v>
      </c>
      <c r="FE344" s="47" t="s">
        <v>97</v>
      </c>
      <c r="FF344" s="47" t="s">
        <v>102</v>
      </c>
      <c r="FG344" s="47" t="s">
        <v>97</v>
      </c>
      <c r="FH344" s="47" t="s">
        <v>102</v>
      </c>
      <c r="FI344" s="48"/>
      <c r="FJ344" s="47"/>
      <c r="FK344" s="47"/>
      <c r="FL344" s="47"/>
      <c r="FM344" s="47"/>
      <c r="FN344" s="47"/>
      <c r="FO344" s="47"/>
      <c r="FP344" s="47"/>
      <c r="FQ344" s="47"/>
      <c r="FR344" s="47"/>
      <c r="FS344" s="47"/>
      <c r="FT344" s="60"/>
      <c r="FU344" s="47"/>
      <c r="FV344" s="47"/>
      <c r="FW344" s="47"/>
      <c r="FX344" s="48"/>
      <c r="FY344" s="47"/>
      <c r="FZ344" s="47"/>
      <c r="GA344" s="47"/>
      <c r="GB344" s="47"/>
      <c r="GC344" s="47"/>
      <c r="GD344" s="47" t="s">
        <v>97</v>
      </c>
      <c r="GF344" s="779"/>
      <c r="GG344" s="779"/>
      <c r="GH344" s="47" t="s">
        <v>110</v>
      </c>
      <c r="GI344" s="729"/>
      <c r="GJ344" s="47" t="s">
        <v>110</v>
      </c>
      <c r="GK344" s="47" t="s">
        <v>102</v>
      </c>
      <c r="GL344" s="47" t="s">
        <v>110</v>
      </c>
      <c r="GM344" s="47" t="s">
        <v>102</v>
      </c>
      <c r="GN344" s="47" t="s">
        <v>110</v>
      </c>
      <c r="GO344" s="48" t="s">
        <v>102</v>
      </c>
      <c r="GP344" s="728"/>
      <c r="GQ344" s="728"/>
      <c r="GR344" s="729"/>
      <c r="GS344" s="1029"/>
      <c r="GT344" s="47" t="s">
        <v>339</v>
      </c>
      <c r="GU344" s="838"/>
      <c r="GV344" s="728"/>
      <c r="GW344" s="728"/>
      <c r="GX344" s="779"/>
      <c r="GY344" s="728"/>
      <c r="GZ344" s="728"/>
      <c r="HA344" s="779"/>
      <c r="HB344" s="728"/>
      <c r="HC344" s="729"/>
      <c r="HD344" s="820"/>
      <c r="HE344" s="728"/>
      <c r="HF344" s="728"/>
      <c r="HG344" s="779"/>
      <c r="HH344" s="728"/>
      <c r="HI344" s="728"/>
      <c r="HJ344" s="779"/>
      <c r="HK344" s="728"/>
      <c r="HL344" s="728"/>
      <c r="HM344" s="779"/>
      <c r="HN344" s="728"/>
      <c r="HO344" s="729"/>
      <c r="HP344" s="497"/>
      <c r="HQ344" s="497"/>
      <c r="HR344" s="497"/>
      <c r="HS344" s="497"/>
      <c r="HT344" s="497"/>
      <c r="HU344" s="497"/>
      <c r="HV344" s="497"/>
      <c r="HW344" s="497"/>
      <c r="HX344" s="497"/>
      <c r="HY344" s="497"/>
      <c r="HZ344" s="497"/>
      <c r="IA344" s="497"/>
      <c r="IB344" s="497"/>
      <c r="IC344" s="497"/>
      <c r="ID344" s="497"/>
      <c r="IE344" s="497"/>
      <c r="IF344" s="497"/>
      <c r="IG344" s="497"/>
      <c r="IH344" s="497"/>
      <c r="II344" s="497"/>
      <c r="IJ344" s="497"/>
      <c r="IK344" s="497"/>
      <c r="IL344" s="497"/>
      <c r="IM344" s="497"/>
    </row>
    <row r="345" spans="1:248" s="61" customFormat="1" ht="12.75" customHeight="1" thickBot="1" x14ac:dyDescent="0.3">
      <c r="A345" s="68">
        <f t="shared" si="171"/>
        <v>344</v>
      </c>
      <c r="B345" s="68" t="s">
        <v>2285</v>
      </c>
      <c r="C345" s="750" t="s">
        <v>2286</v>
      </c>
      <c r="D345" s="412" t="s">
        <v>4053</v>
      </c>
      <c r="E345" s="1364" t="s">
        <v>4478</v>
      </c>
      <c r="F345" s="750">
        <v>9613406822</v>
      </c>
      <c r="G345" s="915" t="s">
        <v>96</v>
      </c>
      <c r="H345" s="1154">
        <v>35567</v>
      </c>
      <c r="I345" s="915">
        <v>27</v>
      </c>
      <c r="J345" s="751"/>
      <c r="K345" s="794" t="s">
        <v>563</v>
      </c>
      <c r="M345" s="756" t="s">
        <v>2295</v>
      </c>
      <c r="N345" s="756"/>
      <c r="O345" s="750"/>
      <c r="P345" s="758"/>
      <c r="Q345" s="755" t="s">
        <v>2296</v>
      </c>
      <c r="R345" s="752"/>
      <c r="S345" s="751">
        <v>2019</v>
      </c>
      <c r="T345" s="920"/>
      <c r="U345" s="750" t="s">
        <v>491</v>
      </c>
      <c r="V345" s="750"/>
      <c r="W345" s="497" t="s">
        <v>511</v>
      </c>
      <c r="Y345" s="497" t="s">
        <v>102</v>
      </c>
      <c r="Z345" s="497"/>
      <c r="AA345" s="497" t="s">
        <v>419</v>
      </c>
      <c r="AB345" s="497"/>
      <c r="AC345" s="497"/>
      <c r="AD345" s="497"/>
      <c r="AE345" s="497" t="s">
        <v>1379</v>
      </c>
      <c r="AF345" s="915" t="s">
        <v>192</v>
      </c>
      <c r="AG345" s="750" t="s">
        <v>441</v>
      </c>
      <c r="AH345" s="751" t="s">
        <v>105</v>
      </c>
      <c r="AI345" s="751" t="s">
        <v>102</v>
      </c>
      <c r="AJ345" s="766" t="s">
        <v>102</v>
      </c>
      <c r="AK345" s="1154">
        <v>45428</v>
      </c>
      <c r="AL345" s="767" t="s">
        <v>102</v>
      </c>
      <c r="AM345" s="754" t="s">
        <v>102</v>
      </c>
      <c r="AN345" s="47" t="s">
        <v>154</v>
      </c>
      <c r="AO345" s="847" t="s">
        <v>504</v>
      </c>
      <c r="AP345" s="369" t="s">
        <v>110</v>
      </c>
      <c r="AQ345" s="845" t="s">
        <v>102</v>
      </c>
      <c r="AR345" s="844" t="s">
        <v>102</v>
      </c>
      <c r="AS345" s="238" t="s">
        <v>107</v>
      </c>
      <c r="AT345" s="68" t="s">
        <v>102</v>
      </c>
      <c r="AU345" s="751" t="s">
        <v>102</v>
      </c>
      <c r="AV345" s="995" t="s">
        <v>1133</v>
      </c>
      <c r="AW345" s="68" t="s">
        <v>1364</v>
      </c>
      <c r="AX345" s="159" t="s">
        <v>1364</v>
      </c>
      <c r="AY345" s="68" t="s">
        <v>1364</v>
      </c>
      <c r="AZ345" s="68" t="s">
        <v>177</v>
      </c>
      <c r="BA345" s="68" t="s">
        <v>1365</v>
      </c>
      <c r="BB345" s="68" t="s">
        <v>372</v>
      </c>
      <c r="BC345" s="68" t="s">
        <v>1924</v>
      </c>
      <c r="BD345" s="47" t="s">
        <v>1925</v>
      </c>
      <c r="BE345" s="776">
        <v>0</v>
      </c>
      <c r="BF345" s="341">
        <v>0</v>
      </c>
      <c r="BG345" s="341">
        <v>0</v>
      </c>
      <c r="BH345" s="341">
        <v>6</v>
      </c>
      <c r="BI345" s="341">
        <v>6</v>
      </c>
      <c r="BJ345" s="341">
        <v>0</v>
      </c>
      <c r="BK345" s="341">
        <v>0</v>
      </c>
      <c r="BL345" s="241">
        <v>0</v>
      </c>
      <c r="BM345" s="372">
        <f t="shared" si="170"/>
        <v>6</v>
      </c>
      <c r="BN345" s="242">
        <f>12-BM345</f>
        <v>6</v>
      </c>
      <c r="BO345" s="479" t="s">
        <v>97</v>
      </c>
      <c r="BP345" s="479" t="s">
        <v>102</v>
      </c>
      <c r="BQ345" s="479" t="s">
        <v>97</v>
      </c>
      <c r="BR345" s="479" t="s">
        <v>102</v>
      </c>
      <c r="BS345" s="479" t="s">
        <v>97</v>
      </c>
      <c r="BT345" s="479" t="s">
        <v>102</v>
      </c>
      <c r="BU345" s="479" t="s">
        <v>97</v>
      </c>
      <c r="BV345" s="479" t="s">
        <v>102</v>
      </c>
      <c r="BW345" s="479" t="s">
        <v>97</v>
      </c>
      <c r="BX345" s="479" t="s">
        <v>102</v>
      </c>
      <c r="BY345" s="479" t="s">
        <v>97</v>
      </c>
      <c r="BZ345" s="479" t="s">
        <v>102</v>
      </c>
      <c r="CA345" s="481" t="s">
        <v>97</v>
      </c>
      <c r="CB345" s="481" t="s">
        <v>102</v>
      </c>
      <c r="CC345" s="481" t="s">
        <v>97</v>
      </c>
      <c r="CD345" s="481" t="s">
        <v>102</v>
      </c>
      <c r="CE345" s="481" t="s">
        <v>97</v>
      </c>
      <c r="CF345" s="481" t="s">
        <v>102</v>
      </c>
      <c r="CG345" s="481" t="s">
        <v>97</v>
      </c>
      <c r="CH345" s="481" t="s">
        <v>102</v>
      </c>
      <c r="CI345" s="481" t="s">
        <v>97</v>
      </c>
      <c r="CJ345" s="481" t="s">
        <v>102</v>
      </c>
      <c r="CK345" s="481" t="s">
        <v>97</v>
      </c>
      <c r="CL345" s="481" t="s">
        <v>102</v>
      </c>
      <c r="CM345" s="481" t="s">
        <v>97</v>
      </c>
      <c r="CN345" s="481" t="s">
        <v>102</v>
      </c>
      <c r="CO345" s="481" t="s">
        <v>97</v>
      </c>
      <c r="CP345" s="481" t="s">
        <v>102</v>
      </c>
      <c r="CQ345" s="68" t="s">
        <v>97</v>
      </c>
      <c r="CR345" s="68" t="s">
        <v>102</v>
      </c>
      <c r="CS345" s="68" t="s">
        <v>97</v>
      </c>
      <c r="CT345" s="68" t="s">
        <v>102</v>
      </c>
      <c r="CU345" s="68" t="s">
        <v>97</v>
      </c>
      <c r="CV345" s="68" t="s">
        <v>102</v>
      </c>
      <c r="CW345" s="68" t="s">
        <v>97</v>
      </c>
      <c r="CX345" s="68" t="s">
        <v>102</v>
      </c>
      <c r="CY345" s="68" t="s">
        <v>97</v>
      </c>
      <c r="CZ345" s="68" t="s">
        <v>102</v>
      </c>
      <c r="DA345" s="68" t="s">
        <v>97</v>
      </c>
      <c r="DB345" s="68" t="s">
        <v>102</v>
      </c>
      <c r="DC345" s="68" t="s">
        <v>97</v>
      </c>
      <c r="DD345" s="68" t="s">
        <v>102</v>
      </c>
      <c r="DE345" s="68" t="s">
        <v>97</v>
      </c>
      <c r="DF345" s="68" t="s">
        <v>102</v>
      </c>
      <c r="DG345" s="68" t="s">
        <v>97</v>
      </c>
      <c r="DH345" s="68" t="s">
        <v>102</v>
      </c>
      <c r="DI345" s="68" t="s">
        <v>97</v>
      </c>
      <c r="DJ345" s="68" t="s">
        <v>102</v>
      </c>
      <c r="DK345" s="68" t="s">
        <v>97</v>
      </c>
      <c r="DL345" s="68" t="s">
        <v>102</v>
      </c>
      <c r="DM345" s="68" t="s">
        <v>97</v>
      </c>
      <c r="DN345" s="68" t="s">
        <v>102</v>
      </c>
      <c r="DO345" s="68" t="s">
        <v>97</v>
      </c>
      <c r="DP345" s="68" t="s">
        <v>102</v>
      </c>
      <c r="DQ345" s="68" t="s">
        <v>97</v>
      </c>
      <c r="DR345" s="68" t="s">
        <v>102</v>
      </c>
      <c r="DS345" s="68" t="s">
        <v>97</v>
      </c>
      <c r="DT345" s="68" t="s">
        <v>102</v>
      </c>
      <c r="DU345" s="68" t="s">
        <v>97</v>
      </c>
      <c r="DV345" s="68" t="s">
        <v>102</v>
      </c>
      <c r="DW345" s="68" t="s">
        <v>97</v>
      </c>
      <c r="DX345" s="68" t="s">
        <v>102</v>
      </c>
      <c r="DY345" s="47" t="s">
        <v>97</v>
      </c>
      <c r="DZ345" s="47" t="s">
        <v>102</v>
      </c>
      <c r="EA345" s="47" t="s">
        <v>97</v>
      </c>
      <c r="EB345" s="47" t="s">
        <v>102</v>
      </c>
      <c r="EC345" s="47" t="s">
        <v>97</v>
      </c>
      <c r="ED345" s="47" t="s">
        <v>102</v>
      </c>
      <c r="EE345" s="68" t="s">
        <v>97</v>
      </c>
      <c r="EF345" s="68" t="s">
        <v>102</v>
      </c>
      <c r="EG345" s="68" t="s">
        <v>97</v>
      </c>
      <c r="EH345" s="68" t="s">
        <v>102</v>
      </c>
      <c r="EI345" s="47" t="s">
        <v>97</v>
      </c>
      <c r="EJ345" s="47" t="s">
        <v>102</v>
      </c>
      <c r="EK345" s="47" t="s">
        <v>97</v>
      </c>
      <c r="EL345" s="47" t="s">
        <v>102</v>
      </c>
      <c r="EM345" s="68" t="s">
        <v>97</v>
      </c>
      <c r="EN345" s="68" t="s">
        <v>102</v>
      </c>
      <c r="EO345" s="68" t="s">
        <v>97</v>
      </c>
      <c r="EP345" s="68" t="s">
        <v>102</v>
      </c>
      <c r="EQ345" s="47" t="s">
        <v>97</v>
      </c>
      <c r="ER345" s="47" t="s">
        <v>102</v>
      </c>
      <c r="ES345" s="47" t="s">
        <v>97</v>
      </c>
      <c r="ET345" s="47" t="s">
        <v>102</v>
      </c>
      <c r="EU345" s="47" t="s">
        <v>97</v>
      </c>
      <c r="EV345" s="47" t="s">
        <v>102</v>
      </c>
      <c r="EW345" s="47"/>
      <c r="EX345" s="47"/>
      <c r="EY345" s="47"/>
      <c r="EZ345" s="47"/>
      <c r="FA345" s="47"/>
      <c r="FB345" s="47"/>
      <c r="FC345" s="779" t="s">
        <v>97</v>
      </c>
      <c r="FD345" s="779" t="s">
        <v>102</v>
      </c>
      <c r="FE345" s="779" t="s">
        <v>97</v>
      </c>
      <c r="FF345" s="779" t="s">
        <v>102</v>
      </c>
      <c r="FG345" s="779" t="s">
        <v>97</v>
      </c>
      <c r="FH345" s="779" t="s">
        <v>102</v>
      </c>
      <c r="FI345" s="47"/>
      <c r="FJ345" s="47"/>
      <c r="FK345" s="47"/>
      <c r="FL345" s="47"/>
      <c r="FM345" s="47"/>
      <c r="FN345" s="47"/>
      <c r="FO345" s="47"/>
      <c r="FP345" s="47"/>
      <c r="FQ345" s="47"/>
      <c r="FR345" s="47"/>
      <c r="FS345" s="47"/>
      <c r="FT345" s="47"/>
      <c r="FU345" s="779"/>
      <c r="FV345" s="779"/>
      <c r="FW345" s="779"/>
      <c r="FX345" s="47"/>
      <c r="FY345" s="47"/>
      <c r="FZ345" s="47"/>
      <c r="GA345" s="47"/>
      <c r="GB345" s="47"/>
      <c r="GC345" s="47"/>
      <c r="GD345" s="47" t="s">
        <v>181</v>
      </c>
      <c r="GE345" s="48" t="s">
        <v>110</v>
      </c>
      <c r="GF345" s="47" t="s">
        <v>110</v>
      </c>
      <c r="GG345" s="48" t="s">
        <v>110</v>
      </c>
      <c r="GH345" s="48" t="s">
        <v>110</v>
      </c>
      <c r="GI345" s="69" t="s">
        <v>143</v>
      </c>
      <c r="GJ345" s="779"/>
      <c r="GK345" s="779"/>
      <c r="GL345" s="779"/>
      <c r="GM345" s="779"/>
      <c r="GN345" s="779"/>
      <c r="GO345" s="69"/>
      <c r="GP345" s="707" t="s">
        <v>181</v>
      </c>
      <c r="GQ345" s="706" t="s">
        <v>97</v>
      </c>
      <c r="GR345" s="370" t="s">
        <v>143</v>
      </c>
      <c r="GS345" s="47" t="s">
        <v>110</v>
      </c>
      <c r="GT345" s="48" t="s">
        <v>1411</v>
      </c>
      <c r="GU345" s="47"/>
      <c r="GV345" s="494"/>
      <c r="GW345" s="370"/>
      <c r="GX345" s="47"/>
      <c r="GY345" s="494"/>
      <c r="GZ345" s="370"/>
      <c r="HA345" s="47"/>
      <c r="HB345" s="494"/>
      <c r="HC345" s="370"/>
      <c r="HD345" s="243" t="s">
        <v>181</v>
      </c>
      <c r="HE345" s="494"/>
      <c r="HF345" s="729" t="s">
        <v>287</v>
      </c>
      <c r="HG345" s="47"/>
      <c r="HH345" s="494"/>
      <c r="HI345" s="370"/>
      <c r="HJ345" s="47"/>
      <c r="HK345" s="494"/>
      <c r="HL345" s="370"/>
      <c r="HM345" s="47"/>
      <c r="HN345" s="494"/>
      <c r="HO345" s="370"/>
      <c r="HP345" s="497" t="s">
        <v>181</v>
      </c>
      <c r="HQ345" s="497"/>
      <c r="HR345" s="497"/>
      <c r="HS345" s="497" t="s">
        <v>181</v>
      </c>
      <c r="HT345" s="497"/>
      <c r="HU345" s="497"/>
      <c r="HV345" s="497"/>
      <c r="HW345" s="497"/>
      <c r="HX345" s="497"/>
      <c r="HY345" s="497"/>
      <c r="HZ345" s="497"/>
      <c r="IA345" s="497"/>
      <c r="IB345" s="497" t="s">
        <v>181</v>
      </c>
      <c r="IC345" s="497"/>
      <c r="ID345" s="497"/>
      <c r="IE345" s="497" t="s">
        <v>181</v>
      </c>
      <c r="IF345" s="497"/>
      <c r="IG345" s="497"/>
      <c r="IH345" s="497"/>
      <c r="II345" s="497"/>
      <c r="IJ345" s="497"/>
      <c r="IK345" s="497"/>
      <c r="IL345" s="497"/>
      <c r="IM345" s="497"/>
    </row>
    <row r="346" spans="1:248" s="61" customFormat="1" ht="12.75" customHeight="1" thickBot="1" x14ac:dyDescent="0.3">
      <c r="A346" s="68">
        <f t="shared" si="171"/>
        <v>345</v>
      </c>
      <c r="B346" s="47" t="s">
        <v>2293</v>
      </c>
      <c r="C346" s="47" t="s">
        <v>2294</v>
      </c>
      <c r="D346" s="412" t="s">
        <v>4054</v>
      </c>
      <c r="E346" s="1364" t="s">
        <v>4479</v>
      </c>
      <c r="F346" s="68">
        <v>97455525500</v>
      </c>
      <c r="G346" s="916" t="s">
        <v>147</v>
      </c>
      <c r="H346" s="1151">
        <v>29899</v>
      </c>
      <c r="I346" s="916">
        <v>43</v>
      </c>
      <c r="J346" s="498"/>
      <c r="K346" s="794" t="s">
        <v>489</v>
      </c>
      <c r="M346" s="498" t="s">
        <v>2299</v>
      </c>
      <c r="N346" s="1039"/>
      <c r="O346" s="238"/>
      <c r="P346" s="1039"/>
      <c r="Q346" s="498" t="s">
        <v>2123</v>
      </c>
      <c r="R346" s="756"/>
      <c r="S346" s="498">
        <v>2006</v>
      </c>
      <c r="T346" s="1039"/>
      <c r="U346" s="238" t="s">
        <v>2034</v>
      </c>
      <c r="V346" s="238"/>
      <c r="W346" s="497" t="s">
        <v>2035</v>
      </c>
      <c r="Y346" s="1164" t="s">
        <v>102</v>
      </c>
      <c r="Z346" s="497"/>
      <c r="AA346" s="497" t="s">
        <v>377</v>
      </c>
      <c r="AB346" s="497"/>
      <c r="AC346" s="497"/>
      <c r="AD346" s="497"/>
      <c r="AE346" s="497" t="s">
        <v>1379</v>
      </c>
      <c r="AF346" s="916" t="s">
        <v>192</v>
      </c>
      <c r="AG346" s="479" t="s">
        <v>846</v>
      </c>
      <c r="AH346" s="238" t="s">
        <v>119</v>
      </c>
      <c r="AI346" s="238" t="s">
        <v>2300</v>
      </c>
      <c r="AJ346" s="842" t="s">
        <v>2301</v>
      </c>
      <c r="AK346" s="1175">
        <v>45631</v>
      </c>
      <c r="AL346" s="843" t="s">
        <v>1784</v>
      </c>
      <c r="AM346" s="842" t="s">
        <v>2302</v>
      </c>
      <c r="AN346" s="47" t="s">
        <v>154</v>
      </c>
      <c r="AO346" s="240" t="s">
        <v>122</v>
      </c>
      <c r="AP346" s="238" t="s">
        <v>739</v>
      </c>
      <c r="AQ346" s="765" t="s">
        <v>515</v>
      </c>
      <c r="AR346" s="844" t="s">
        <v>515</v>
      </c>
      <c r="AS346" s="238" t="s">
        <v>2303</v>
      </c>
      <c r="AT346" s="68" t="s">
        <v>102</v>
      </c>
      <c r="AU346" s="498" t="s">
        <v>393</v>
      </c>
      <c r="AV346" s="995" t="s">
        <v>1364</v>
      </c>
      <c r="AW346" s="68" t="s">
        <v>2023</v>
      </c>
      <c r="AX346" s="159" t="s">
        <v>1364</v>
      </c>
      <c r="AY346" s="68" t="s">
        <v>1364</v>
      </c>
      <c r="AZ346" s="68" t="s">
        <v>177</v>
      </c>
      <c r="BA346" s="68" t="s">
        <v>1365</v>
      </c>
      <c r="BB346" s="68" t="s">
        <v>372</v>
      </c>
      <c r="BC346" s="68" t="s">
        <v>1924</v>
      </c>
      <c r="BD346" s="47" t="s">
        <v>2304</v>
      </c>
      <c r="BE346" s="776">
        <v>3</v>
      </c>
      <c r="BF346" s="341">
        <v>0</v>
      </c>
      <c r="BG346" s="341">
        <f>BE346-BF346</f>
        <v>3</v>
      </c>
      <c r="BH346" s="341">
        <v>0</v>
      </c>
      <c r="BI346" s="341">
        <v>0</v>
      </c>
      <c r="BJ346" s="341">
        <v>0</v>
      </c>
      <c r="BK346" s="341">
        <v>0</v>
      </c>
      <c r="BL346" s="242">
        <f>BE346+BH346+BJ346</f>
        <v>3</v>
      </c>
      <c r="BM346" s="372">
        <f t="shared" si="170"/>
        <v>0</v>
      </c>
      <c r="BN346" s="368">
        <f>15-BM346</f>
        <v>15</v>
      </c>
      <c r="BO346" s="68" t="s">
        <v>97</v>
      </c>
      <c r="BP346" s="68" t="s">
        <v>102</v>
      </c>
      <c r="BQ346" s="68" t="s">
        <v>97</v>
      </c>
      <c r="BR346" s="68" t="s">
        <v>102</v>
      </c>
      <c r="BS346" s="68" t="s">
        <v>97</v>
      </c>
      <c r="BT346" s="68" t="s">
        <v>102</v>
      </c>
      <c r="BU346" s="68" t="s">
        <v>97</v>
      </c>
      <c r="BV346" s="68" t="s">
        <v>102</v>
      </c>
      <c r="BW346" s="68" t="s">
        <v>97</v>
      </c>
      <c r="BX346" s="68" t="s">
        <v>102</v>
      </c>
      <c r="BY346" s="68" t="s">
        <v>97</v>
      </c>
      <c r="BZ346" s="68" t="s">
        <v>102</v>
      </c>
      <c r="CA346" s="47" t="s">
        <v>97</v>
      </c>
      <c r="CB346" s="47" t="s">
        <v>102</v>
      </c>
      <c r="CC346" s="47" t="s">
        <v>97</v>
      </c>
      <c r="CD346" s="47" t="s">
        <v>102</v>
      </c>
      <c r="CE346" s="47" t="s">
        <v>97</v>
      </c>
      <c r="CF346" s="47" t="s">
        <v>102</v>
      </c>
      <c r="CG346" s="47" t="s">
        <v>97</v>
      </c>
      <c r="CH346" s="47" t="s">
        <v>102</v>
      </c>
      <c r="CI346" s="47" t="s">
        <v>97</v>
      </c>
      <c r="CJ346" s="47" t="s">
        <v>102</v>
      </c>
      <c r="CK346" s="47" t="s">
        <v>97</v>
      </c>
      <c r="CL346" s="47" t="s">
        <v>102</v>
      </c>
      <c r="CM346" s="47" t="s">
        <v>97</v>
      </c>
      <c r="CN346" s="47" t="s">
        <v>102</v>
      </c>
      <c r="CO346" s="47" t="s">
        <v>97</v>
      </c>
      <c r="CP346" s="47" t="s">
        <v>102</v>
      </c>
      <c r="CQ346" s="68" t="s">
        <v>97</v>
      </c>
      <c r="CR346" s="68" t="s">
        <v>102</v>
      </c>
      <c r="CS346" s="68" t="s">
        <v>97</v>
      </c>
      <c r="CT346" s="68" t="s">
        <v>102</v>
      </c>
      <c r="CU346" s="68" t="s">
        <v>97</v>
      </c>
      <c r="CV346" s="68" t="s">
        <v>102</v>
      </c>
      <c r="CW346" s="68" t="s">
        <v>97</v>
      </c>
      <c r="CX346" s="68" t="s">
        <v>102</v>
      </c>
      <c r="CY346" s="68" t="s">
        <v>97</v>
      </c>
      <c r="CZ346" s="68" t="s">
        <v>102</v>
      </c>
      <c r="DA346" s="68" t="s">
        <v>97</v>
      </c>
      <c r="DB346" s="68" t="s">
        <v>102</v>
      </c>
      <c r="DC346" s="68" t="s">
        <v>97</v>
      </c>
      <c r="DD346" s="68" t="s">
        <v>102</v>
      </c>
      <c r="DE346" s="68" t="s">
        <v>97</v>
      </c>
      <c r="DF346" s="68" t="s">
        <v>102</v>
      </c>
      <c r="DG346" s="68" t="s">
        <v>97</v>
      </c>
      <c r="DH346" s="68" t="s">
        <v>102</v>
      </c>
      <c r="DI346" s="68" t="s">
        <v>97</v>
      </c>
      <c r="DJ346" s="68" t="s">
        <v>102</v>
      </c>
      <c r="DK346" s="68" t="s">
        <v>97</v>
      </c>
      <c r="DL346" s="68" t="s">
        <v>102</v>
      </c>
      <c r="DM346" s="68" t="s">
        <v>97</v>
      </c>
      <c r="DN346" s="68" t="s">
        <v>102</v>
      </c>
      <c r="DO346" s="68" t="s">
        <v>97</v>
      </c>
      <c r="DP346" s="68" t="s">
        <v>102</v>
      </c>
      <c r="DQ346" s="68" t="s">
        <v>97</v>
      </c>
      <c r="DR346" s="68" t="s">
        <v>102</v>
      </c>
      <c r="DS346" s="68" t="s">
        <v>97</v>
      </c>
      <c r="DT346" s="68" t="s">
        <v>102</v>
      </c>
      <c r="DU346" s="68" t="s">
        <v>97</v>
      </c>
      <c r="DV346" s="68" t="s">
        <v>102</v>
      </c>
      <c r="DW346" s="68" t="s">
        <v>97</v>
      </c>
      <c r="DX346" s="68" t="s">
        <v>102</v>
      </c>
      <c r="DY346" s="47" t="s">
        <v>97</v>
      </c>
      <c r="DZ346" s="47" t="s">
        <v>102</v>
      </c>
      <c r="EA346" s="47" t="s">
        <v>97</v>
      </c>
      <c r="EB346" s="47" t="s">
        <v>102</v>
      </c>
      <c r="EC346" s="47" t="s">
        <v>97</v>
      </c>
      <c r="ED346" s="47" t="s">
        <v>102</v>
      </c>
      <c r="EE346" s="68" t="s">
        <v>97</v>
      </c>
      <c r="EF346" s="68" t="s">
        <v>102</v>
      </c>
      <c r="EG346" s="68" t="s">
        <v>97</v>
      </c>
      <c r="EH346" s="68" t="s">
        <v>102</v>
      </c>
      <c r="EI346" s="47" t="s">
        <v>97</v>
      </c>
      <c r="EJ346" s="47" t="s">
        <v>102</v>
      </c>
      <c r="EK346" s="47" t="s">
        <v>97</v>
      </c>
      <c r="EL346" s="47" t="s">
        <v>102</v>
      </c>
      <c r="EM346" s="68" t="s">
        <v>97</v>
      </c>
      <c r="EN346" s="68" t="s">
        <v>102</v>
      </c>
      <c r="EO346" s="68" t="s">
        <v>97</v>
      </c>
      <c r="EP346" s="68" t="s">
        <v>102</v>
      </c>
      <c r="EQ346" s="47" t="s">
        <v>97</v>
      </c>
      <c r="ER346" s="47" t="s">
        <v>102</v>
      </c>
      <c r="ES346" s="47" t="s">
        <v>97</v>
      </c>
      <c r="ET346" s="47" t="s">
        <v>102</v>
      </c>
      <c r="EU346" s="47" t="s">
        <v>97</v>
      </c>
      <c r="EV346" s="47" t="s">
        <v>102</v>
      </c>
      <c r="EW346" s="47"/>
      <c r="EX346" s="47"/>
      <c r="EY346" s="47"/>
      <c r="EZ346" s="47"/>
      <c r="FA346" s="47"/>
      <c r="FB346" s="60"/>
      <c r="FC346" s="47" t="s">
        <v>97</v>
      </c>
      <c r="FD346" s="47" t="s">
        <v>102</v>
      </c>
      <c r="FE346" s="47" t="s">
        <v>97</v>
      </c>
      <c r="FF346" s="47" t="s">
        <v>102</v>
      </c>
      <c r="FG346" s="47" t="s">
        <v>97</v>
      </c>
      <c r="FH346" s="47" t="s">
        <v>102</v>
      </c>
      <c r="FI346" s="48"/>
      <c r="FJ346" s="47"/>
      <c r="FK346" s="47"/>
      <c r="FL346" s="47"/>
      <c r="FM346" s="47"/>
      <c r="FN346" s="47"/>
      <c r="FO346" s="47"/>
      <c r="FP346" s="47"/>
      <c r="FQ346" s="47"/>
      <c r="FR346" s="47"/>
      <c r="FS346" s="47"/>
      <c r="FT346" s="60"/>
      <c r="FU346" s="47"/>
      <c r="FV346" s="47"/>
      <c r="FW346" s="47"/>
      <c r="FX346" s="48"/>
      <c r="FY346" s="47"/>
      <c r="FZ346" s="47"/>
      <c r="GA346" s="47"/>
      <c r="GB346" s="47"/>
      <c r="GC346" s="47"/>
      <c r="GD346" s="819" t="s">
        <v>97</v>
      </c>
      <c r="GE346" s="823"/>
      <c r="GF346" s="821" t="s">
        <v>110</v>
      </c>
      <c r="GG346" s="841"/>
      <c r="GH346" s="60" t="s">
        <v>110</v>
      </c>
      <c r="GI346" s="709"/>
      <c r="GJ346" s="47" t="s">
        <v>110</v>
      </c>
      <c r="GK346" s="47" t="s">
        <v>102</v>
      </c>
      <c r="GL346" s="47" t="s">
        <v>110</v>
      </c>
      <c r="GM346" s="47" t="s">
        <v>102</v>
      </c>
      <c r="GN346" s="47" t="s">
        <v>110</v>
      </c>
      <c r="GO346" s="48" t="s">
        <v>102</v>
      </c>
      <c r="GP346" s="497"/>
      <c r="GQ346" s="497"/>
      <c r="GR346" s="497"/>
      <c r="GT346" s="47" t="s">
        <v>339</v>
      </c>
      <c r="GU346" s="850"/>
      <c r="GV346" s="497"/>
      <c r="GW346" s="497"/>
      <c r="GX346" s="850"/>
      <c r="GY346" s="497"/>
      <c r="GZ346" s="497"/>
      <c r="HA346" s="850"/>
      <c r="HB346" s="497"/>
      <c r="HC346" s="497"/>
      <c r="HD346" s="850"/>
      <c r="HE346" s="497"/>
      <c r="HF346" s="497"/>
      <c r="HG346" s="850"/>
      <c r="HH346" s="497"/>
      <c r="HI346" s="497"/>
      <c r="HJ346" s="850"/>
      <c r="HK346" s="497"/>
      <c r="HL346" s="497"/>
      <c r="HM346" s="850"/>
      <c r="HN346" s="497"/>
      <c r="HO346" s="709"/>
      <c r="HP346" s="497"/>
      <c r="HQ346" s="497"/>
      <c r="HR346" s="497"/>
      <c r="HS346" s="497"/>
      <c r="HT346" s="497"/>
      <c r="HU346" s="497"/>
      <c r="HV346" s="497"/>
      <c r="HW346" s="497"/>
      <c r="HX346" s="497"/>
      <c r="HY346" s="497"/>
      <c r="HZ346" s="497"/>
      <c r="IA346" s="497"/>
      <c r="IB346" s="497"/>
      <c r="IC346" s="497"/>
      <c r="ID346" s="497"/>
      <c r="IE346" s="497"/>
      <c r="IF346" s="497"/>
      <c r="IG346" s="497"/>
      <c r="IH346" s="497"/>
      <c r="II346" s="497"/>
      <c r="IJ346" s="497"/>
      <c r="IK346" s="497"/>
      <c r="IL346" s="497"/>
      <c r="IM346" s="497"/>
    </row>
    <row r="347" spans="1:248" s="61" customFormat="1" ht="12.75" customHeight="1" thickBot="1" x14ac:dyDescent="0.3">
      <c r="A347" s="68">
        <f t="shared" si="171"/>
        <v>346</v>
      </c>
      <c r="B347" s="47" t="s">
        <v>2297</v>
      </c>
      <c r="C347" s="47" t="s">
        <v>2298</v>
      </c>
      <c r="D347" s="412" t="s">
        <v>4055</v>
      </c>
      <c r="E347" s="1364" t="s">
        <v>4480</v>
      </c>
      <c r="F347" s="238">
        <v>97433699788</v>
      </c>
      <c r="G347" s="917" t="s">
        <v>96</v>
      </c>
      <c r="H347" s="1151">
        <v>29739</v>
      </c>
      <c r="I347" s="917">
        <v>43</v>
      </c>
      <c r="J347" s="498"/>
      <c r="K347" s="795" t="s">
        <v>489</v>
      </c>
      <c r="M347" s="853" t="s">
        <v>1490</v>
      </c>
      <c r="N347" s="1039"/>
      <c r="O347" s="238"/>
      <c r="P347" s="1039"/>
      <c r="Q347" s="853" t="s">
        <v>2307</v>
      </c>
      <c r="R347" s="1039"/>
      <c r="S347" s="498">
        <v>2013</v>
      </c>
      <c r="T347" s="1039"/>
      <c r="U347" s="369" t="s">
        <v>2034</v>
      </c>
      <c r="V347" s="369"/>
      <c r="W347" s="707" t="s">
        <v>511</v>
      </c>
      <c r="Y347" s="1164" t="s">
        <v>102</v>
      </c>
      <c r="Z347" s="497"/>
      <c r="AA347" s="497" t="s">
        <v>377</v>
      </c>
      <c r="AB347" s="497"/>
      <c r="AC347" s="497"/>
      <c r="AD347" s="497"/>
      <c r="AE347" s="497" t="s">
        <v>1379</v>
      </c>
      <c r="AF347" s="917" t="s">
        <v>192</v>
      </c>
      <c r="AG347" s="479" t="s">
        <v>846</v>
      </c>
      <c r="AH347" s="369" t="s">
        <v>119</v>
      </c>
      <c r="AI347" s="369" t="s">
        <v>2308</v>
      </c>
      <c r="AJ347" s="856" t="s">
        <v>2309</v>
      </c>
      <c r="AK347" s="1175">
        <v>45631</v>
      </c>
      <c r="AL347" s="859" t="s">
        <v>1784</v>
      </c>
      <c r="AM347" s="738" t="s">
        <v>2310</v>
      </c>
      <c r="AN347" s="69" t="s">
        <v>98</v>
      </c>
      <c r="AO347" s="492" t="s">
        <v>504</v>
      </c>
      <c r="AP347" s="238" t="s">
        <v>514</v>
      </c>
      <c r="AQ347" s="765" t="s">
        <v>515</v>
      </c>
      <c r="AR347" s="844" t="s">
        <v>515</v>
      </c>
      <c r="AS347" s="238" t="s">
        <v>170</v>
      </c>
      <c r="AT347" s="47" t="s">
        <v>2311</v>
      </c>
      <c r="AU347" s="853" t="s">
        <v>559</v>
      </c>
      <c r="AV347" s="995" t="s">
        <v>1364</v>
      </c>
      <c r="AW347" s="68" t="s">
        <v>2023</v>
      </c>
      <c r="AX347" s="159" t="s">
        <v>1364</v>
      </c>
      <c r="AY347" s="68" t="s">
        <v>1364</v>
      </c>
      <c r="AZ347" s="68" t="s">
        <v>177</v>
      </c>
      <c r="BA347" s="68" t="s">
        <v>1409</v>
      </c>
      <c r="BB347" s="68" t="s">
        <v>179</v>
      </c>
      <c r="BC347" s="68"/>
      <c r="BD347" s="47" t="s">
        <v>2312</v>
      </c>
      <c r="BE347" s="776">
        <v>2</v>
      </c>
      <c r="BF347" s="341">
        <v>1</v>
      </c>
      <c r="BG347" s="341">
        <f t="shared" ref="BG347" si="188">BE347-BF347</f>
        <v>1</v>
      </c>
      <c r="BH347" s="341">
        <v>0</v>
      </c>
      <c r="BI347" s="341">
        <v>0</v>
      </c>
      <c r="BJ347" s="341">
        <v>0</v>
      </c>
      <c r="BK347" s="341">
        <v>0</v>
      </c>
      <c r="BL347" s="242">
        <f t="shared" ref="BL347" si="189">BE347+BH347+BJ347</f>
        <v>2</v>
      </c>
      <c r="BM347" s="372">
        <f t="shared" si="170"/>
        <v>1</v>
      </c>
      <c r="BN347" s="242">
        <f>14-BM347</f>
        <v>13</v>
      </c>
      <c r="BO347" s="68" t="s">
        <v>97</v>
      </c>
      <c r="BP347" s="68" t="s">
        <v>102</v>
      </c>
      <c r="BQ347" s="68" t="s">
        <v>97</v>
      </c>
      <c r="BR347" s="68" t="s">
        <v>102</v>
      </c>
      <c r="BS347" s="68" t="s">
        <v>97</v>
      </c>
      <c r="BT347" s="68" t="s">
        <v>102</v>
      </c>
      <c r="BU347" s="68" t="s">
        <v>97</v>
      </c>
      <c r="BV347" s="68" t="s">
        <v>102</v>
      </c>
      <c r="BW347" s="68" t="s">
        <v>97</v>
      </c>
      <c r="BX347" s="68" t="s">
        <v>102</v>
      </c>
      <c r="BY347" s="68" t="s">
        <v>97</v>
      </c>
      <c r="BZ347" s="68" t="s">
        <v>102</v>
      </c>
      <c r="CA347" s="47" t="s">
        <v>97</v>
      </c>
      <c r="CB347" s="47" t="s">
        <v>102</v>
      </c>
      <c r="CC347" s="47" t="s">
        <v>97</v>
      </c>
      <c r="CD347" s="47" t="s">
        <v>102</v>
      </c>
      <c r="CE347" s="47" t="s">
        <v>97</v>
      </c>
      <c r="CF347" s="47" t="s">
        <v>102</v>
      </c>
      <c r="CG347" s="47" t="s">
        <v>97</v>
      </c>
      <c r="CH347" s="47" t="s">
        <v>102</v>
      </c>
      <c r="CI347" s="47" t="s">
        <v>97</v>
      </c>
      <c r="CJ347" s="47" t="s">
        <v>102</v>
      </c>
      <c r="CK347" s="47" t="s">
        <v>97</v>
      </c>
      <c r="CL347" s="47" t="s">
        <v>102</v>
      </c>
      <c r="CM347" s="47" t="s">
        <v>97</v>
      </c>
      <c r="CN347" s="47" t="s">
        <v>102</v>
      </c>
      <c r="CO347" s="47" t="s">
        <v>97</v>
      </c>
      <c r="CP347" s="47" t="s">
        <v>102</v>
      </c>
      <c r="CQ347" s="68" t="s">
        <v>97</v>
      </c>
      <c r="CR347" s="68" t="s">
        <v>102</v>
      </c>
      <c r="CS347" s="68" t="s">
        <v>97</v>
      </c>
      <c r="CT347" s="68" t="s">
        <v>102</v>
      </c>
      <c r="CU347" s="68" t="s">
        <v>97</v>
      </c>
      <c r="CV347" s="68" t="s">
        <v>102</v>
      </c>
      <c r="CW347" s="68" t="s">
        <v>97</v>
      </c>
      <c r="CX347" s="68" t="s">
        <v>102</v>
      </c>
      <c r="CY347" s="68" t="s">
        <v>97</v>
      </c>
      <c r="CZ347" s="68" t="s">
        <v>102</v>
      </c>
      <c r="DA347" s="68" t="s">
        <v>97</v>
      </c>
      <c r="DB347" s="68" t="s">
        <v>102</v>
      </c>
      <c r="DC347" s="68" t="s">
        <v>97</v>
      </c>
      <c r="DD347" s="68" t="s">
        <v>102</v>
      </c>
      <c r="DE347" s="68" t="s">
        <v>97</v>
      </c>
      <c r="DF347" s="68" t="s">
        <v>102</v>
      </c>
      <c r="DG347" s="68" t="s">
        <v>97</v>
      </c>
      <c r="DH347" s="68" t="s">
        <v>102</v>
      </c>
      <c r="DI347" s="68" t="s">
        <v>97</v>
      </c>
      <c r="DJ347" s="68" t="s">
        <v>102</v>
      </c>
      <c r="DK347" s="68" t="s">
        <v>97</v>
      </c>
      <c r="DL347" s="68" t="s">
        <v>102</v>
      </c>
      <c r="DM347" s="68" t="s">
        <v>97</v>
      </c>
      <c r="DN347" s="68" t="s">
        <v>102</v>
      </c>
      <c r="DO347" s="68" t="s">
        <v>97</v>
      </c>
      <c r="DP347" s="68" t="s">
        <v>102</v>
      </c>
      <c r="DQ347" s="68" t="s">
        <v>97</v>
      </c>
      <c r="DR347" s="68" t="s">
        <v>102</v>
      </c>
      <c r="DS347" s="68" t="s">
        <v>97</v>
      </c>
      <c r="DT347" s="68" t="s">
        <v>102</v>
      </c>
      <c r="DU347" s="68" t="s">
        <v>97</v>
      </c>
      <c r="DV347" s="68" t="s">
        <v>102</v>
      </c>
      <c r="DW347" s="68" t="s">
        <v>97</v>
      </c>
      <c r="DX347" s="68" t="s">
        <v>102</v>
      </c>
      <c r="DY347" s="47" t="s">
        <v>97</v>
      </c>
      <c r="DZ347" s="47" t="s">
        <v>102</v>
      </c>
      <c r="EA347" s="47" t="s">
        <v>97</v>
      </c>
      <c r="EB347" s="47" t="s">
        <v>102</v>
      </c>
      <c r="EC347" s="47" t="s">
        <v>97</v>
      </c>
      <c r="ED347" s="47" t="s">
        <v>102</v>
      </c>
      <c r="EE347" s="68" t="s">
        <v>97</v>
      </c>
      <c r="EF347" s="68" t="s">
        <v>102</v>
      </c>
      <c r="EG347" s="68" t="s">
        <v>97</v>
      </c>
      <c r="EH347" s="68" t="s">
        <v>102</v>
      </c>
      <c r="EI347" s="47" t="s">
        <v>97</v>
      </c>
      <c r="EJ347" s="47" t="s">
        <v>102</v>
      </c>
      <c r="EK347" s="47" t="s">
        <v>97</v>
      </c>
      <c r="EL347" s="47" t="s">
        <v>102</v>
      </c>
      <c r="EM347" s="68" t="s">
        <v>97</v>
      </c>
      <c r="EN347" s="68" t="s">
        <v>102</v>
      </c>
      <c r="EO347" s="68" t="s">
        <v>97</v>
      </c>
      <c r="EP347" s="68" t="s">
        <v>102</v>
      </c>
      <c r="EQ347" s="47" t="s">
        <v>97</v>
      </c>
      <c r="ER347" s="47" t="s">
        <v>102</v>
      </c>
      <c r="ES347" s="47" t="s">
        <v>97</v>
      </c>
      <c r="ET347" s="47" t="s">
        <v>102</v>
      </c>
      <c r="EU347" s="47" t="s">
        <v>97</v>
      </c>
      <c r="EV347" s="47" t="s">
        <v>102</v>
      </c>
      <c r="EW347" s="47"/>
      <c r="EX347" s="47"/>
      <c r="EY347" s="47"/>
      <c r="EZ347" s="47"/>
      <c r="FA347" s="47"/>
      <c r="FB347" s="60"/>
      <c r="FC347" s="47" t="s">
        <v>97</v>
      </c>
      <c r="FD347" s="47" t="s">
        <v>102</v>
      </c>
      <c r="FE347" s="47" t="s">
        <v>110</v>
      </c>
      <c r="FF347" s="47" t="s">
        <v>435</v>
      </c>
      <c r="FG347" s="47" t="s">
        <v>110</v>
      </c>
      <c r="FH347" s="47" t="s">
        <v>102</v>
      </c>
      <c r="FI347" s="48"/>
      <c r="FJ347" s="47"/>
      <c r="FK347" s="47"/>
      <c r="FL347" s="47"/>
      <c r="FM347" s="47"/>
      <c r="FN347" s="47"/>
      <c r="FO347" s="47"/>
      <c r="FP347" s="47"/>
      <c r="FQ347" s="47"/>
      <c r="FR347" s="47"/>
      <c r="FS347" s="47"/>
      <c r="FT347" s="60"/>
      <c r="FU347" s="47"/>
      <c r="FV347" s="47"/>
      <c r="FW347" s="47"/>
      <c r="FX347" s="48"/>
      <c r="FY347" s="47"/>
      <c r="FZ347" s="47"/>
      <c r="GA347" s="47"/>
      <c r="GB347" s="47"/>
      <c r="GC347" s="47"/>
      <c r="GD347" s="47" t="s">
        <v>97</v>
      </c>
      <c r="GE347" s="494"/>
      <c r="GF347" s="69"/>
      <c r="GG347" s="370"/>
      <c r="GH347" s="60" t="s">
        <v>110</v>
      </c>
      <c r="GI347" s="709"/>
      <c r="GJ347" s="497" t="s">
        <v>97</v>
      </c>
      <c r="GK347" s="497" t="s">
        <v>102</v>
      </c>
      <c r="GL347" s="497" t="s">
        <v>97</v>
      </c>
      <c r="GM347" s="497" t="s">
        <v>102</v>
      </c>
      <c r="GN347" s="69" t="s">
        <v>110</v>
      </c>
      <c r="GO347" s="69" t="s">
        <v>102</v>
      </c>
      <c r="GP347" s="497"/>
      <c r="GQ347" s="497"/>
      <c r="GR347" s="497"/>
      <c r="GT347" s="47" t="s">
        <v>339</v>
      </c>
      <c r="GU347" s="707"/>
      <c r="GV347" s="497"/>
      <c r="GW347" s="497"/>
      <c r="GX347" s="707"/>
      <c r="GY347" s="497"/>
      <c r="GZ347" s="497"/>
      <c r="HA347" s="707"/>
      <c r="HB347" s="497"/>
      <c r="HC347" s="497"/>
      <c r="HD347" s="707"/>
      <c r="HE347" s="497"/>
      <c r="HF347" s="497"/>
      <c r="HG347" s="707"/>
      <c r="HH347" s="497"/>
      <c r="HI347" s="497"/>
      <c r="HJ347" s="707"/>
      <c r="HK347" s="497"/>
      <c r="HL347" s="497"/>
      <c r="HM347" s="707"/>
      <c r="HN347" s="497"/>
      <c r="HO347" s="709"/>
      <c r="HP347" s="497"/>
      <c r="HQ347" s="497"/>
      <c r="HR347" s="497"/>
      <c r="HS347" s="497"/>
      <c r="HT347" s="497"/>
      <c r="HU347" s="497"/>
      <c r="HV347" s="497"/>
      <c r="HW347" s="497"/>
      <c r="HX347" s="497"/>
      <c r="HY347" s="497"/>
      <c r="HZ347" s="497"/>
      <c r="IA347" s="497"/>
      <c r="IB347" s="497"/>
      <c r="IC347" s="497"/>
      <c r="ID347" s="497"/>
      <c r="IE347" s="497"/>
      <c r="IF347" s="497"/>
      <c r="IG347" s="497"/>
      <c r="IH347" s="497"/>
      <c r="II347" s="497"/>
      <c r="IJ347" s="497"/>
      <c r="IK347" s="497"/>
      <c r="IL347" s="497"/>
      <c r="IM347" s="497"/>
    </row>
    <row r="348" spans="1:248" s="61" customFormat="1" ht="12.75" customHeight="1" thickBot="1" x14ac:dyDescent="0.3">
      <c r="A348" s="68">
        <f t="shared" si="171"/>
        <v>347</v>
      </c>
      <c r="B348" s="68" t="s">
        <v>2305</v>
      </c>
      <c r="C348" s="47" t="s">
        <v>2306</v>
      </c>
      <c r="D348" s="412" t="s">
        <v>4056</v>
      </c>
      <c r="E348" s="1364" t="s">
        <v>4481</v>
      </c>
      <c r="F348" s="846">
        <v>971508237961</v>
      </c>
      <c r="G348" s="1144" t="s">
        <v>147</v>
      </c>
      <c r="H348" s="1152">
        <v>33756</v>
      </c>
      <c r="I348" s="916">
        <v>32</v>
      </c>
      <c r="J348" s="498"/>
      <c r="K348" s="794" t="s">
        <v>97</v>
      </c>
      <c r="M348" s="498" t="s">
        <v>2315</v>
      </c>
      <c r="N348" s="1039"/>
      <c r="O348" s="238"/>
      <c r="P348" s="1039"/>
      <c r="Q348" s="498" t="s">
        <v>1495</v>
      </c>
      <c r="R348" s="1039"/>
      <c r="S348" s="498">
        <v>2021</v>
      </c>
      <c r="T348" s="1039"/>
      <c r="U348" s="453" t="s">
        <v>128</v>
      </c>
      <c r="V348" s="1039"/>
      <c r="W348" s="497" t="s">
        <v>511</v>
      </c>
      <c r="Y348" s="1164" t="s">
        <v>102</v>
      </c>
      <c r="Z348" s="497"/>
      <c r="AA348" s="497" t="s">
        <v>377</v>
      </c>
      <c r="AB348" s="497"/>
      <c r="AC348" s="497"/>
      <c r="AD348" s="497"/>
      <c r="AE348" s="497" t="s">
        <v>1379</v>
      </c>
      <c r="AF348" s="916" t="s">
        <v>103</v>
      </c>
      <c r="AG348" s="479" t="s">
        <v>457</v>
      </c>
      <c r="AH348" s="498" t="s">
        <v>119</v>
      </c>
      <c r="AI348" s="498" t="s">
        <v>2316</v>
      </c>
      <c r="AJ348" s="857" t="s">
        <v>2317</v>
      </c>
      <c r="AK348" s="1175">
        <v>45634</v>
      </c>
      <c r="AL348" s="1172" t="s">
        <v>1784</v>
      </c>
      <c r="AM348" s="497" t="s">
        <v>2318</v>
      </c>
      <c r="AN348" s="497" t="s">
        <v>154</v>
      </c>
      <c r="AO348" s="847" t="s">
        <v>236</v>
      </c>
      <c r="AP348" s="848" t="s">
        <v>110</v>
      </c>
      <c r="AQ348" s="849" t="s">
        <v>482</v>
      </c>
      <c r="AR348" s="238">
        <v>155</v>
      </c>
      <c r="AS348" s="47" t="s">
        <v>107</v>
      </c>
      <c r="AT348" s="68" t="s">
        <v>102</v>
      </c>
      <c r="AU348" s="498" t="s">
        <v>1515</v>
      </c>
      <c r="AV348" s="995" t="s">
        <v>1364</v>
      </c>
      <c r="AW348" s="68" t="s">
        <v>2023</v>
      </c>
      <c r="AX348" s="159" t="s">
        <v>1364</v>
      </c>
      <c r="AY348" s="68" t="s">
        <v>1364</v>
      </c>
      <c r="AZ348" s="68" t="s">
        <v>177</v>
      </c>
      <c r="BA348" s="68" t="s">
        <v>495</v>
      </c>
      <c r="BB348" s="68" t="s">
        <v>372</v>
      </c>
      <c r="BC348" s="68" t="s">
        <v>1373</v>
      </c>
      <c r="BD348" s="47" t="s">
        <v>1925</v>
      </c>
      <c r="BE348" s="776">
        <v>1</v>
      </c>
      <c r="BF348" s="341">
        <v>1</v>
      </c>
      <c r="BG348" s="341">
        <f>BE348-BF348</f>
        <v>0</v>
      </c>
      <c r="BH348" s="341">
        <v>6</v>
      </c>
      <c r="BI348" s="341">
        <v>6</v>
      </c>
      <c r="BJ348" s="341">
        <v>0</v>
      </c>
      <c r="BK348" s="341">
        <v>0</v>
      </c>
      <c r="BL348" s="242">
        <f t="shared" ref="BL348:BL354" si="190">BE348+BH348+BJ348</f>
        <v>7</v>
      </c>
      <c r="BM348" s="372">
        <f t="shared" si="170"/>
        <v>7</v>
      </c>
      <c r="BN348" s="242">
        <f>13-BM348</f>
        <v>6</v>
      </c>
      <c r="BO348" s="68" t="s">
        <v>97</v>
      </c>
      <c r="BP348" s="68" t="s">
        <v>102</v>
      </c>
      <c r="BQ348" s="68" t="s">
        <v>97</v>
      </c>
      <c r="BR348" s="68" t="s">
        <v>102</v>
      </c>
      <c r="BS348" s="68" t="s">
        <v>97</v>
      </c>
      <c r="BT348" s="68" t="s">
        <v>102</v>
      </c>
      <c r="BU348" s="68" t="s">
        <v>97</v>
      </c>
      <c r="BV348" s="68" t="s">
        <v>102</v>
      </c>
      <c r="BW348" s="68" t="s">
        <v>97</v>
      </c>
      <c r="BX348" s="68" t="s">
        <v>102</v>
      </c>
      <c r="BY348" s="68" t="s">
        <v>97</v>
      </c>
      <c r="BZ348" s="68" t="s">
        <v>102</v>
      </c>
      <c r="CA348" s="47" t="s">
        <v>97</v>
      </c>
      <c r="CB348" s="47" t="s">
        <v>102</v>
      </c>
      <c r="CC348" s="47" t="s">
        <v>97</v>
      </c>
      <c r="CD348" s="47" t="s">
        <v>102</v>
      </c>
      <c r="CE348" s="47" t="s">
        <v>97</v>
      </c>
      <c r="CF348" s="47" t="s">
        <v>102</v>
      </c>
      <c r="CG348" s="47" t="s">
        <v>97</v>
      </c>
      <c r="CH348" s="47" t="s">
        <v>102</v>
      </c>
      <c r="CI348" s="47" t="s">
        <v>97</v>
      </c>
      <c r="CJ348" s="47" t="s">
        <v>102</v>
      </c>
      <c r="CK348" s="47" t="s">
        <v>97</v>
      </c>
      <c r="CL348" s="47" t="s">
        <v>102</v>
      </c>
      <c r="CM348" s="47" t="s">
        <v>97</v>
      </c>
      <c r="CN348" s="47" t="s">
        <v>102</v>
      </c>
      <c r="CO348" s="47" t="s">
        <v>97</v>
      </c>
      <c r="CP348" s="47" t="s">
        <v>102</v>
      </c>
      <c r="CQ348" s="68" t="s">
        <v>97</v>
      </c>
      <c r="CR348" s="68" t="s">
        <v>102</v>
      </c>
      <c r="CS348" s="68" t="s">
        <v>97</v>
      </c>
      <c r="CT348" s="68" t="s">
        <v>102</v>
      </c>
      <c r="CU348" s="68" t="s">
        <v>97</v>
      </c>
      <c r="CV348" s="68" t="s">
        <v>102</v>
      </c>
      <c r="CW348" s="68" t="s">
        <v>97</v>
      </c>
      <c r="CX348" s="68" t="s">
        <v>102</v>
      </c>
      <c r="CY348" s="68" t="s">
        <v>97</v>
      </c>
      <c r="CZ348" s="68" t="s">
        <v>102</v>
      </c>
      <c r="DA348" s="68" t="s">
        <v>97</v>
      </c>
      <c r="DB348" s="68" t="s">
        <v>102</v>
      </c>
      <c r="DC348" s="68" t="s">
        <v>97</v>
      </c>
      <c r="DD348" s="68" t="s">
        <v>102</v>
      </c>
      <c r="DE348" s="68" t="s">
        <v>97</v>
      </c>
      <c r="DF348" s="68" t="s">
        <v>102</v>
      </c>
      <c r="DG348" s="68" t="s">
        <v>97</v>
      </c>
      <c r="DH348" s="68" t="s">
        <v>102</v>
      </c>
      <c r="DI348" s="68" t="s">
        <v>97</v>
      </c>
      <c r="DJ348" s="68" t="s">
        <v>102</v>
      </c>
      <c r="DK348" s="68" t="s">
        <v>97</v>
      </c>
      <c r="DL348" s="68" t="s">
        <v>102</v>
      </c>
      <c r="DM348" s="68" t="s">
        <v>97</v>
      </c>
      <c r="DN348" s="68" t="s">
        <v>102</v>
      </c>
      <c r="DO348" s="68" t="s">
        <v>97</v>
      </c>
      <c r="DP348" s="68" t="s">
        <v>102</v>
      </c>
      <c r="DQ348" s="68" t="s">
        <v>97</v>
      </c>
      <c r="DR348" s="68" t="s">
        <v>102</v>
      </c>
      <c r="DS348" s="68" t="s">
        <v>97</v>
      </c>
      <c r="DT348" s="68" t="s">
        <v>102</v>
      </c>
      <c r="DU348" s="68" t="s">
        <v>97</v>
      </c>
      <c r="DV348" s="68" t="s">
        <v>102</v>
      </c>
      <c r="DW348" s="68" t="s">
        <v>97</v>
      </c>
      <c r="DX348" s="68" t="s">
        <v>102</v>
      </c>
      <c r="DY348" s="47" t="s">
        <v>97</v>
      </c>
      <c r="DZ348" s="47" t="s">
        <v>102</v>
      </c>
      <c r="EA348" s="47" t="s">
        <v>97</v>
      </c>
      <c r="EB348" s="47" t="s">
        <v>102</v>
      </c>
      <c r="EC348" s="47" t="s">
        <v>97</v>
      </c>
      <c r="ED348" s="47" t="s">
        <v>102</v>
      </c>
      <c r="EE348" s="68" t="s">
        <v>97</v>
      </c>
      <c r="EF348" s="68" t="s">
        <v>102</v>
      </c>
      <c r="EG348" s="68" t="s">
        <v>97</v>
      </c>
      <c r="EH348" s="68" t="s">
        <v>102</v>
      </c>
      <c r="EI348" s="47" t="s">
        <v>97</v>
      </c>
      <c r="EJ348" s="47" t="s">
        <v>102</v>
      </c>
      <c r="EK348" s="47" t="s">
        <v>97</v>
      </c>
      <c r="EL348" s="47" t="s">
        <v>102</v>
      </c>
      <c r="EM348" s="68" t="s">
        <v>97</v>
      </c>
      <c r="EN348" s="68" t="s">
        <v>102</v>
      </c>
      <c r="EO348" s="68" t="s">
        <v>97</v>
      </c>
      <c r="EP348" s="68" t="s">
        <v>102</v>
      </c>
      <c r="EQ348" s="47" t="s">
        <v>97</v>
      </c>
      <c r="ER348" s="47" t="s">
        <v>102</v>
      </c>
      <c r="ES348" s="47" t="s">
        <v>97</v>
      </c>
      <c r="ET348" s="47" t="s">
        <v>102</v>
      </c>
      <c r="EU348" s="47" t="s">
        <v>97</v>
      </c>
      <c r="EV348" s="47" t="s">
        <v>102</v>
      </c>
      <c r="EW348" s="47"/>
      <c r="EX348" s="47"/>
      <c r="EY348" s="47"/>
      <c r="EZ348" s="47"/>
      <c r="FA348" s="47"/>
      <c r="FB348" s="47"/>
      <c r="FC348" s="47" t="s">
        <v>97</v>
      </c>
      <c r="FD348" s="47" t="s">
        <v>102</v>
      </c>
      <c r="FE348" s="47" t="s">
        <v>97</v>
      </c>
      <c r="FF348" s="47" t="s">
        <v>102</v>
      </c>
      <c r="FG348" s="47" t="s">
        <v>110</v>
      </c>
      <c r="FH348" s="47" t="s">
        <v>238</v>
      </c>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819" t="s">
        <v>181</v>
      </c>
      <c r="GE348" s="837" t="s">
        <v>110</v>
      </c>
      <c r="GF348" s="47" t="s">
        <v>110</v>
      </c>
      <c r="GG348" s="861" t="s">
        <v>110</v>
      </c>
      <c r="GH348" s="861" t="s">
        <v>110</v>
      </c>
      <c r="GI348" s="707" t="s">
        <v>314</v>
      </c>
      <c r="GJ348" s="47"/>
      <c r="GK348" s="47"/>
      <c r="GL348" s="47"/>
      <c r="GM348" s="47"/>
      <c r="GN348" s="47"/>
      <c r="GO348" s="47"/>
      <c r="GP348" s="707" t="s">
        <v>181</v>
      </c>
      <c r="GQ348" s="706" t="s">
        <v>97</v>
      </c>
      <c r="GR348" s="738" t="s">
        <v>287</v>
      </c>
      <c r="GS348" s="47" t="s">
        <v>110</v>
      </c>
      <c r="GT348" s="48" t="s">
        <v>1411</v>
      </c>
      <c r="GU348" s="47"/>
      <c r="GV348" s="795"/>
      <c r="GW348" s="738"/>
      <c r="GX348" s="47"/>
      <c r="GY348" s="795"/>
      <c r="GZ348" s="738"/>
      <c r="HA348" s="47"/>
      <c r="HB348" s="795"/>
      <c r="HC348" s="738"/>
      <c r="HD348" s="243" t="s">
        <v>181</v>
      </c>
      <c r="HE348" s="795"/>
      <c r="HF348" s="729" t="s">
        <v>287</v>
      </c>
      <c r="HG348" s="47"/>
      <c r="HH348" s="795"/>
      <c r="HI348" s="738"/>
      <c r="HJ348" s="47"/>
      <c r="HK348" s="795"/>
      <c r="HL348" s="738"/>
      <c r="HM348" s="47"/>
      <c r="HN348" s="795"/>
      <c r="HO348" s="738"/>
      <c r="HP348" s="497" t="s">
        <v>181</v>
      </c>
      <c r="HQ348" s="497"/>
      <c r="HR348" s="497"/>
      <c r="HS348" s="497"/>
      <c r="HT348" s="497"/>
      <c r="HU348" s="497"/>
      <c r="HV348" s="497" t="s">
        <v>181</v>
      </c>
      <c r="HW348" s="497"/>
      <c r="HX348" s="497"/>
      <c r="HY348" s="497"/>
      <c r="HZ348" s="497"/>
      <c r="IA348" s="497"/>
      <c r="IB348" s="497" t="s">
        <v>184</v>
      </c>
      <c r="IC348" s="497"/>
      <c r="ID348" s="497"/>
      <c r="IE348" s="497" t="s">
        <v>184</v>
      </c>
      <c r="IF348" s="497"/>
      <c r="IG348" s="497"/>
      <c r="IH348" s="497"/>
      <c r="II348" s="497"/>
      <c r="IJ348" s="497"/>
      <c r="IK348" s="497"/>
      <c r="IL348" s="497"/>
      <c r="IM348" s="497"/>
    </row>
    <row r="349" spans="1:248" s="61" customFormat="1" ht="12.75" customHeight="1" thickBot="1" x14ac:dyDescent="0.3">
      <c r="A349" s="68">
        <f t="shared" si="171"/>
        <v>348</v>
      </c>
      <c r="B349" s="47" t="s">
        <v>2313</v>
      </c>
      <c r="C349" s="846" t="s">
        <v>2314</v>
      </c>
      <c r="D349" s="412" t="s">
        <v>4057</v>
      </c>
      <c r="E349" s="1364" t="s">
        <v>4482</v>
      </c>
      <c r="F349" s="238">
        <v>9613393181</v>
      </c>
      <c r="G349" s="917" t="s">
        <v>147</v>
      </c>
      <c r="H349" s="1151">
        <v>23012</v>
      </c>
      <c r="I349" s="856">
        <v>61</v>
      </c>
      <c r="J349" s="498"/>
      <c r="K349" s="795" t="s">
        <v>563</v>
      </c>
      <c r="M349" s="854" t="s">
        <v>2321</v>
      </c>
      <c r="N349" s="1041"/>
      <c r="O349" s="240"/>
      <c r="P349" s="1041"/>
      <c r="Q349" s="69" t="s">
        <v>1562</v>
      </c>
      <c r="R349" s="1039"/>
      <c r="S349" s="495">
        <v>1993</v>
      </c>
      <c r="T349" s="494"/>
      <c r="U349" s="369" t="s">
        <v>491</v>
      </c>
      <c r="V349" s="369"/>
      <c r="W349" s="845" t="s">
        <v>511</v>
      </c>
      <c r="X349" s="845"/>
      <c r="Y349" s="498" t="s">
        <v>2322</v>
      </c>
      <c r="Z349" s="498"/>
      <c r="AA349" s="498" t="s">
        <v>191</v>
      </c>
      <c r="AB349" s="498"/>
      <c r="AC349" s="498"/>
      <c r="AD349" s="498"/>
      <c r="AE349" s="498" t="s">
        <v>2323</v>
      </c>
      <c r="AF349" s="916" t="s">
        <v>192</v>
      </c>
      <c r="AG349" s="479" t="s">
        <v>193</v>
      </c>
      <c r="AH349" s="855" t="s">
        <v>119</v>
      </c>
      <c r="AI349" s="853" t="s">
        <v>2324</v>
      </c>
      <c r="AJ349" s="1166" t="s">
        <v>691</v>
      </c>
      <c r="AK349" s="1175">
        <v>45645</v>
      </c>
      <c r="AL349" s="852" t="s">
        <v>2072</v>
      </c>
      <c r="AM349" s="852" t="s">
        <v>2325</v>
      </c>
      <c r="AN349" s="853" t="s">
        <v>154</v>
      </c>
      <c r="AO349" s="853" t="s">
        <v>122</v>
      </c>
      <c r="AP349" s="369" t="s">
        <v>2011</v>
      </c>
      <c r="AQ349" s="845" t="s">
        <v>515</v>
      </c>
      <c r="AR349" s="238" t="s">
        <v>515</v>
      </c>
      <c r="AS349" s="68" t="s">
        <v>107</v>
      </c>
      <c r="AT349" s="68" t="s">
        <v>102</v>
      </c>
      <c r="AU349" s="856" t="s">
        <v>393</v>
      </c>
      <c r="AV349" s="995" t="s">
        <v>1364</v>
      </c>
      <c r="AW349" s="68" t="s">
        <v>2023</v>
      </c>
      <c r="AX349" s="918" t="s">
        <v>1364</v>
      </c>
      <c r="AY349" s="238" t="s">
        <v>1364</v>
      </c>
      <c r="AZ349" s="68" t="s">
        <v>177</v>
      </c>
      <c r="BA349" s="68" t="s">
        <v>1365</v>
      </c>
      <c r="BB349" s="68" t="s">
        <v>372</v>
      </c>
      <c r="BC349" s="68" t="s">
        <v>2326</v>
      </c>
      <c r="BD349" s="862" t="s">
        <v>1925</v>
      </c>
      <c r="BE349" s="776">
        <v>3</v>
      </c>
      <c r="BF349" s="341">
        <v>3</v>
      </c>
      <c r="BG349" s="341">
        <f>BE349-BF349</f>
        <v>0</v>
      </c>
      <c r="BH349" s="341">
        <v>0</v>
      </c>
      <c r="BI349" s="341">
        <v>0</v>
      </c>
      <c r="BJ349" s="341">
        <v>0</v>
      </c>
      <c r="BK349" s="341">
        <v>0</v>
      </c>
      <c r="BL349" s="242">
        <f t="shared" si="190"/>
        <v>3</v>
      </c>
      <c r="BM349" s="372">
        <f t="shared" si="170"/>
        <v>3</v>
      </c>
      <c r="BN349" s="368">
        <f>15-BM349</f>
        <v>12</v>
      </c>
      <c r="BO349" s="68" t="s">
        <v>97</v>
      </c>
      <c r="BP349" s="68" t="s">
        <v>102</v>
      </c>
      <c r="BQ349" s="68" t="s">
        <v>97</v>
      </c>
      <c r="BR349" s="68" t="s">
        <v>102</v>
      </c>
      <c r="BS349" s="68" t="s">
        <v>97</v>
      </c>
      <c r="BT349" s="68" t="s">
        <v>102</v>
      </c>
      <c r="BU349" s="68" t="s">
        <v>97</v>
      </c>
      <c r="BV349" s="68" t="s">
        <v>102</v>
      </c>
      <c r="BW349" s="68" t="s">
        <v>97</v>
      </c>
      <c r="BX349" s="68" t="s">
        <v>102</v>
      </c>
      <c r="BY349" s="68" t="s">
        <v>97</v>
      </c>
      <c r="BZ349" s="68" t="s">
        <v>102</v>
      </c>
      <c r="CA349" s="47" t="s">
        <v>97</v>
      </c>
      <c r="CB349" s="47" t="s">
        <v>102</v>
      </c>
      <c r="CC349" s="47" t="s">
        <v>97</v>
      </c>
      <c r="CD349" s="47" t="s">
        <v>102</v>
      </c>
      <c r="CE349" s="47" t="s">
        <v>97</v>
      </c>
      <c r="CF349" s="47" t="s">
        <v>102</v>
      </c>
      <c r="CG349" s="47" t="s">
        <v>97</v>
      </c>
      <c r="CH349" s="47" t="s">
        <v>102</v>
      </c>
      <c r="CI349" s="47" t="s">
        <v>97</v>
      </c>
      <c r="CJ349" s="47" t="s">
        <v>102</v>
      </c>
      <c r="CK349" s="47" t="s">
        <v>97</v>
      </c>
      <c r="CL349" s="47" t="s">
        <v>102</v>
      </c>
      <c r="CM349" s="47" t="s">
        <v>97</v>
      </c>
      <c r="CN349" s="47" t="s">
        <v>102</v>
      </c>
      <c r="CO349" s="47" t="s">
        <v>97</v>
      </c>
      <c r="CP349" s="47" t="s">
        <v>102</v>
      </c>
      <c r="CQ349" s="68" t="s">
        <v>97</v>
      </c>
      <c r="CR349" s="68" t="s">
        <v>102</v>
      </c>
      <c r="CS349" s="68" t="s">
        <v>97</v>
      </c>
      <c r="CT349" s="68" t="s">
        <v>102</v>
      </c>
      <c r="CU349" s="68" t="s">
        <v>97</v>
      </c>
      <c r="CV349" s="68" t="s">
        <v>102</v>
      </c>
      <c r="CW349" s="68" t="s">
        <v>97</v>
      </c>
      <c r="CX349" s="68" t="s">
        <v>102</v>
      </c>
      <c r="CY349" s="68" t="s">
        <v>97</v>
      </c>
      <c r="CZ349" s="68" t="s">
        <v>102</v>
      </c>
      <c r="DA349" s="68" t="s">
        <v>97</v>
      </c>
      <c r="DB349" s="68" t="s">
        <v>102</v>
      </c>
      <c r="DC349" s="68" t="s">
        <v>97</v>
      </c>
      <c r="DD349" s="68" t="s">
        <v>102</v>
      </c>
      <c r="DE349" s="68" t="s">
        <v>97</v>
      </c>
      <c r="DF349" s="68" t="s">
        <v>102</v>
      </c>
      <c r="DG349" s="68" t="s">
        <v>97</v>
      </c>
      <c r="DH349" s="68" t="s">
        <v>102</v>
      </c>
      <c r="DI349" s="68" t="s">
        <v>97</v>
      </c>
      <c r="DJ349" s="68" t="s">
        <v>102</v>
      </c>
      <c r="DK349" s="68" t="s">
        <v>97</v>
      </c>
      <c r="DL349" s="68" t="s">
        <v>102</v>
      </c>
      <c r="DM349" s="68" t="s">
        <v>97</v>
      </c>
      <c r="DN349" s="68" t="s">
        <v>102</v>
      </c>
      <c r="DO349" s="68" t="s">
        <v>97</v>
      </c>
      <c r="DP349" s="68" t="s">
        <v>102</v>
      </c>
      <c r="DQ349" s="68" t="s">
        <v>97</v>
      </c>
      <c r="DR349" s="68" t="s">
        <v>102</v>
      </c>
      <c r="DS349" s="68" t="s">
        <v>97</v>
      </c>
      <c r="DT349" s="68" t="s">
        <v>102</v>
      </c>
      <c r="DU349" s="68" t="s">
        <v>97</v>
      </c>
      <c r="DV349" s="68" t="s">
        <v>102</v>
      </c>
      <c r="DW349" s="68" t="s">
        <v>97</v>
      </c>
      <c r="DX349" s="68" t="s">
        <v>102</v>
      </c>
      <c r="DY349" s="47" t="s">
        <v>97</v>
      </c>
      <c r="DZ349" s="47" t="s">
        <v>102</v>
      </c>
      <c r="EA349" s="47" t="s">
        <v>97</v>
      </c>
      <c r="EB349" s="47" t="s">
        <v>102</v>
      </c>
      <c r="EC349" s="47" t="s">
        <v>97</v>
      </c>
      <c r="ED349" s="47" t="s">
        <v>102</v>
      </c>
      <c r="EE349" s="68" t="s">
        <v>97</v>
      </c>
      <c r="EF349" s="68" t="s">
        <v>102</v>
      </c>
      <c r="EG349" s="68" t="s">
        <v>97</v>
      </c>
      <c r="EH349" s="68" t="s">
        <v>102</v>
      </c>
      <c r="EI349" s="47" t="s">
        <v>97</v>
      </c>
      <c r="EJ349" s="47" t="s">
        <v>102</v>
      </c>
      <c r="EK349" s="47" t="s">
        <v>97</v>
      </c>
      <c r="EL349" s="47" t="s">
        <v>102</v>
      </c>
      <c r="EM349" s="68" t="s">
        <v>97</v>
      </c>
      <c r="EN349" s="68" t="s">
        <v>102</v>
      </c>
      <c r="EO349" s="68" t="s">
        <v>97</v>
      </c>
      <c r="EP349" s="68" t="s">
        <v>102</v>
      </c>
      <c r="EQ349" s="47" t="s">
        <v>97</v>
      </c>
      <c r="ER349" s="47" t="s">
        <v>102</v>
      </c>
      <c r="ES349" s="47" t="s">
        <v>97</v>
      </c>
      <c r="ET349" s="47" t="s">
        <v>102</v>
      </c>
      <c r="EU349" s="47" t="s">
        <v>97</v>
      </c>
      <c r="EV349" s="47" t="s">
        <v>102</v>
      </c>
      <c r="EW349" s="47"/>
      <c r="EX349" s="47"/>
      <c r="EY349" s="47"/>
      <c r="EZ349" s="47"/>
      <c r="FA349" s="47"/>
      <c r="FB349" s="47"/>
      <c r="FC349" s="821" t="s">
        <v>97</v>
      </c>
      <c r="FD349" s="821" t="s">
        <v>102</v>
      </c>
      <c r="FE349" s="821" t="s">
        <v>97</v>
      </c>
      <c r="FF349" s="821" t="s">
        <v>102</v>
      </c>
      <c r="FG349" s="821" t="s">
        <v>97</v>
      </c>
      <c r="FH349" s="821" t="s">
        <v>102</v>
      </c>
      <c r="FI349" s="47"/>
      <c r="FJ349" s="47"/>
      <c r="FK349" s="47"/>
      <c r="FL349" s="47"/>
      <c r="FM349" s="47"/>
      <c r="FN349" s="47"/>
      <c r="FO349" s="47"/>
      <c r="FP349" s="47"/>
      <c r="FQ349" s="47"/>
      <c r="FR349" s="47"/>
      <c r="FS349" s="47"/>
      <c r="FT349" s="47"/>
      <c r="FU349" s="821"/>
      <c r="FV349" s="821"/>
      <c r="FW349" s="821"/>
      <c r="FX349" s="47"/>
      <c r="FY349" s="47"/>
      <c r="FZ349" s="47"/>
      <c r="GA349" s="47"/>
      <c r="GB349" s="47"/>
      <c r="GC349" s="47"/>
      <c r="GD349" s="819" t="s">
        <v>97</v>
      </c>
      <c r="GE349" s="851"/>
      <c r="GF349" s="779" t="s">
        <v>110</v>
      </c>
      <c r="GG349" s="779"/>
      <c r="GH349" s="47" t="s">
        <v>97</v>
      </c>
      <c r="GI349" s="497"/>
      <c r="GJ349" s="821" t="s">
        <v>110</v>
      </c>
      <c r="GK349" s="821" t="s">
        <v>102</v>
      </c>
      <c r="GL349" s="821" t="s">
        <v>110</v>
      </c>
      <c r="GM349" s="821" t="s">
        <v>102</v>
      </c>
      <c r="GN349" s="821" t="s">
        <v>110</v>
      </c>
      <c r="GO349" s="47" t="s">
        <v>102</v>
      </c>
      <c r="GP349" s="497"/>
      <c r="GQ349" s="497"/>
      <c r="GR349" s="497"/>
      <c r="GT349" s="47" t="s">
        <v>339</v>
      </c>
      <c r="GU349" s="850"/>
      <c r="GV349" s="497"/>
      <c r="GW349" s="497"/>
      <c r="GX349" s="850"/>
      <c r="GY349" s="497"/>
      <c r="GZ349" s="497"/>
      <c r="HA349" s="850"/>
      <c r="HB349" s="497"/>
      <c r="HC349" s="497"/>
      <c r="HD349" s="850"/>
      <c r="HE349" s="497"/>
      <c r="HF349" s="497"/>
      <c r="HG349" s="850"/>
      <c r="HH349" s="497"/>
      <c r="HI349" s="497"/>
      <c r="HJ349" s="850"/>
      <c r="HK349" s="497"/>
      <c r="HL349" s="497"/>
      <c r="HM349" s="850"/>
      <c r="HN349" s="497"/>
      <c r="HO349" s="709"/>
      <c r="HP349" s="497"/>
      <c r="HQ349" s="497"/>
      <c r="HR349" s="497"/>
      <c r="HS349" s="497"/>
      <c r="HT349" s="497"/>
      <c r="HU349" s="497"/>
      <c r="HV349" s="497"/>
      <c r="HW349" s="497"/>
      <c r="HX349" s="497"/>
      <c r="HY349" s="497" t="s">
        <v>184</v>
      </c>
      <c r="HZ349" s="497"/>
      <c r="IA349" s="497"/>
      <c r="IB349" s="497"/>
      <c r="IC349" s="497"/>
      <c r="ID349" s="497"/>
      <c r="IE349" s="497"/>
      <c r="IF349" s="497"/>
      <c r="IG349" s="497"/>
      <c r="IH349" s="497"/>
      <c r="II349" s="497"/>
      <c r="IJ349" s="497"/>
      <c r="IK349" s="497"/>
      <c r="IL349" s="497"/>
      <c r="IM349" s="497"/>
    </row>
    <row r="350" spans="1:248" s="61" customFormat="1" ht="12.75" customHeight="1" thickBot="1" x14ac:dyDescent="0.3">
      <c r="A350" s="68">
        <f t="shared" si="171"/>
        <v>349</v>
      </c>
      <c r="B350" s="47" t="s">
        <v>2319</v>
      </c>
      <c r="C350" s="68" t="s">
        <v>2320</v>
      </c>
      <c r="D350" s="412" t="s">
        <v>4058</v>
      </c>
      <c r="E350" s="1364" t="s">
        <v>4483</v>
      </c>
      <c r="F350" s="238">
        <v>96170626385</v>
      </c>
      <c r="G350" s="916" t="s">
        <v>147</v>
      </c>
      <c r="H350" s="1151">
        <v>34359</v>
      </c>
      <c r="I350" s="916">
        <v>30</v>
      </c>
      <c r="J350" s="498"/>
      <c r="K350" s="794" t="s">
        <v>563</v>
      </c>
      <c r="M350" s="847" t="s">
        <v>1767</v>
      </c>
      <c r="N350" s="1041"/>
      <c r="O350" s="240"/>
      <c r="P350" s="1041"/>
      <c r="Q350" s="497" t="s">
        <v>1696</v>
      </c>
      <c r="R350" s="370"/>
      <c r="S350" s="495">
        <v>2022</v>
      </c>
      <c r="U350" s="498" t="s">
        <v>491</v>
      </c>
      <c r="V350" s="1039"/>
      <c r="W350" s="498" t="s">
        <v>511</v>
      </c>
      <c r="X350" s="1039"/>
      <c r="Y350" s="1164" t="s">
        <v>102</v>
      </c>
      <c r="Z350" s="498"/>
      <c r="AA350" s="498" t="s">
        <v>191</v>
      </c>
      <c r="AB350" s="498"/>
      <c r="AC350" s="498"/>
      <c r="AD350" s="498"/>
      <c r="AE350" s="498" t="s">
        <v>2329</v>
      </c>
      <c r="AF350" s="916" t="s">
        <v>192</v>
      </c>
      <c r="AG350" s="479" t="s">
        <v>193</v>
      </c>
      <c r="AH350" s="498" t="s">
        <v>119</v>
      </c>
      <c r="AI350" s="498" t="s">
        <v>2330</v>
      </c>
      <c r="AJ350" s="1167" t="s">
        <v>834</v>
      </c>
      <c r="AK350" s="1175">
        <v>45653</v>
      </c>
      <c r="AL350" s="874" t="s">
        <v>1769</v>
      </c>
      <c r="AM350" s="857" t="s">
        <v>2331</v>
      </c>
      <c r="AN350" s="498" t="s">
        <v>166</v>
      </c>
      <c r="AO350" s="498" t="s">
        <v>140</v>
      </c>
      <c r="AP350" s="238" t="s">
        <v>543</v>
      </c>
      <c r="AQ350" s="765" t="s">
        <v>515</v>
      </c>
      <c r="AR350" s="238" t="s">
        <v>515</v>
      </c>
      <c r="AS350" s="68" t="s">
        <v>170</v>
      </c>
      <c r="AT350" s="68" t="s">
        <v>102</v>
      </c>
      <c r="AU350" s="498" t="s">
        <v>171</v>
      </c>
      <c r="AV350" s="995" t="s">
        <v>1364</v>
      </c>
      <c r="AW350" s="68" t="s">
        <v>2023</v>
      </c>
      <c r="AX350" s="918" t="s">
        <v>1364</v>
      </c>
      <c r="AY350" s="238" t="s">
        <v>1364</v>
      </c>
      <c r="AZ350" s="68" t="s">
        <v>177</v>
      </c>
      <c r="BA350" s="68" t="s">
        <v>1365</v>
      </c>
      <c r="BB350" s="68" t="s">
        <v>372</v>
      </c>
      <c r="BC350" s="68" t="s">
        <v>1924</v>
      </c>
      <c r="BD350" s="862" t="s">
        <v>2332</v>
      </c>
      <c r="BE350" s="776">
        <v>3</v>
      </c>
      <c r="BF350" s="341">
        <v>2</v>
      </c>
      <c r="BG350" s="341">
        <f>BE350-BF350</f>
        <v>1</v>
      </c>
      <c r="BH350" s="341">
        <v>0</v>
      </c>
      <c r="BI350" s="341">
        <v>0</v>
      </c>
      <c r="BJ350" s="341">
        <v>0</v>
      </c>
      <c r="BK350" s="341">
        <v>0</v>
      </c>
      <c r="BL350" s="242">
        <f t="shared" ref="BL350" si="191">BE350+BH350+BJ350</f>
        <v>3</v>
      </c>
      <c r="BM350" s="372">
        <f t="shared" ref="BM350" si="192">BF350+BI350+BK350</f>
        <v>2</v>
      </c>
      <c r="BN350" s="368">
        <f>15-BM350</f>
        <v>13</v>
      </c>
      <c r="BO350" s="68"/>
      <c r="BP350" s="68"/>
      <c r="BQ350" s="68"/>
      <c r="BR350" s="68"/>
      <c r="BS350" s="68"/>
      <c r="BT350" s="68"/>
      <c r="BU350" s="68"/>
      <c r="BV350" s="68"/>
      <c r="BW350" s="68"/>
      <c r="BX350" s="68"/>
      <c r="BY350" s="47"/>
      <c r="BZ350" s="47"/>
      <c r="CA350" s="47"/>
      <c r="CB350" s="47"/>
      <c r="CC350" s="47"/>
      <c r="CD350" s="47"/>
      <c r="CE350" s="47"/>
      <c r="CF350" s="47"/>
      <c r="CG350" s="47"/>
      <c r="CH350" s="47"/>
      <c r="CI350" s="47"/>
      <c r="CJ350" s="47"/>
      <c r="CK350" s="47"/>
      <c r="CL350" s="47"/>
      <c r="CM350" s="47"/>
      <c r="CN350" s="47"/>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47"/>
      <c r="DX350" s="47"/>
      <c r="DY350" s="47"/>
      <c r="DZ350" s="47"/>
      <c r="EA350" s="47"/>
      <c r="EB350" s="47"/>
      <c r="EC350" s="68"/>
      <c r="ED350" s="68"/>
      <c r="EE350" s="68"/>
      <c r="EF350" s="68"/>
      <c r="EG350" s="47"/>
      <c r="EH350" s="47"/>
      <c r="EI350" s="47"/>
      <c r="EJ350" s="47"/>
      <c r="EK350" s="68"/>
      <c r="EL350" s="68"/>
      <c r="EM350" s="68"/>
      <c r="EN350" s="68"/>
      <c r="EO350" s="47"/>
      <c r="EP350" s="47"/>
      <c r="EQ350" s="47"/>
      <c r="ER350" s="47"/>
      <c r="ES350" s="47"/>
      <c r="ET350" s="47"/>
      <c r="EU350" s="47"/>
      <c r="EV350" s="47"/>
      <c r="EW350" s="47"/>
      <c r="EX350" s="47"/>
      <c r="EY350" s="47"/>
      <c r="EZ350" s="47"/>
      <c r="FA350" s="47"/>
      <c r="FB350" s="47"/>
      <c r="FC350" s="47" t="s">
        <v>97</v>
      </c>
      <c r="FD350" s="47" t="s">
        <v>102</v>
      </c>
      <c r="FE350" s="47" t="s">
        <v>97</v>
      </c>
      <c r="FF350" s="47" t="s">
        <v>102</v>
      </c>
      <c r="FG350" s="47" t="s">
        <v>97</v>
      </c>
      <c r="FH350" s="47" t="s">
        <v>102</v>
      </c>
      <c r="FI350" s="47"/>
      <c r="FJ350" s="47"/>
      <c r="FK350" s="47"/>
      <c r="FL350" s="47"/>
      <c r="FM350" s="47"/>
      <c r="FN350" s="47"/>
      <c r="FO350" s="47"/>
      <c r="FP350" s="47"/>
      <c r="FQ350" s="47"/>
      <c r="FR350" s="47"/>
      <c r="FS350" s="47"/>
      <c r="FT350" s="47"/>
      <c r="FU350" s="47"/>
      <c r="FV350" s="47"/>
      <c r="FW350" s="47"/>
      <c r="FX350" s="47"/>
      <c r="FY350" s="47"/>
      <c r="FZ350" s="47"/>
      <c r="GA350" s="47"/>
      <c r="GB350" s="819"/>
      <c r="GC350" s="47"/>
      <c r="GD350" s="47" t="s">
        <v>97</v>
      </c>
      <c r="GF350" s="707" t="s">
        <v>110</v>
      </c>
      <c r="GG350" s="707"/>
      <c r="GH350" s="707" t="s">
        <v>97</v>
      </c>
      <c r="GI350" s="707"/>
      <c r="GJ350" s="69" t="s">
        <v>110</v>
      </c>
      <c r="GK350" s="69" t="s">
        <v>102</v>
      </c>
      <c r="GL350" s="69" t="s">
        <v>110</v>
      </c>
      <c r="GM350" s="69" t="s">
        <v>102</v>
      </c>
      <c r="GN350" s="707" t="s">
        <v>110</v>
      </c>
      <c r="GO350" s="707" t="s">
        <v>102</v>
      </c>
      <c r="GP350" s="707"/>
      <c r="GQ350" s="707"/>
      <c r="GR350" s="707"/>
      <c r="GT350" s="47" t="s">
        <v>339</v>
      </c>
      <c r="GU350" s="707"/>
      <c r="GV350" s="707"/>
      <c r="GW350" s="707"/>
      <c r="GX350" s="707"/>
      <c r="GY350" s="707"/>
      <c r="GZ350" s="707"/>
      <c r="HA350" s="707"/>
      <c r="HB350" s="707"/>
      <c r="HC350" s="707"/>
      <c r="HD350" s="707"/>
      <c r="HE350" s="707"/>
      <c r="HF350" s="707"/>
      <c r="HG350" s="707"/>
      <c r="HH350" s="707"/>
      <c r="HI350" s="707"/>
      <c r="HJ350" s="707"/>
      <c r="HK350" s="707"/>
      <c r="HL350" s="707"/>
      <c r="HM350" s="707"/>
      <c r="HP350" s="497"/>
      <c r="HQ350" s="497"/>
      <c r="HR350" s="497"/>
      <c r="HS350" s="497"/>
      <c r="HT350" s="497"/>
      <c r="HU350" s="497"/>
      <c r="HV350" s="497"/>
      <c r="HW350" s="497"/>
      <c r="HX350" s="497"/>
      <c r="HY350" s="497"/>
      <c r="HZ350" s="497"/>
      <c r="IA350" s="497"/>
      <c r="IB350" s="497"/>
      <c r="IC350" s="497"/>
      <c r="ID350" s="497"/>
      <c r="IE350" s="497"/>
      <c r="IF350" s="497"/>
      <c r="IG350" s="497"/>
      <c r="IH350" s="497"/>
      <c r="II350" s="497"/>
      <c r="IJ350" s="497"/>
      <c r="IK350" s="497"/>
      <c r="IL350" s="497"/>
      <c r="IM350" s="497"/>
    </row>
    <row r="351" spans="1:248" s="497" customFormat="1" ht="12.75" customHeight="1" thickBot="1" x14ac:dyDescent="0.3">
      <c r="A351" s="68">
        <f t="shared" si="171"/>
        <v>350</v>
      </c>
      <c r="B351" s="47" t="s">
        <v>2327</v>
      </c>
      <c r="C351" s="68" t="s">
        <v>2328</v>
      </c>
      <c r="D351" s="412" t="s">
        <v>4059</v>
      </c>
      <c r="E351" s="1364" t="s">
        <v>4484</v>
      </c>
      <c r="F351" s="238">
        <v>96171384377</v>
      </c>
      <c r="G351" s="916" t="s">
        <v>96</v>
      </c>
      <c r="H351" s="1151">
        <v>34157</v>
      </c>
      <c r="I351" s="916">
        <v>22</v>
      </c>
      <c r="J351" s="498"/>
      <c r="K351" s="794" t="s">
        <v>110</v>
      </c>
      <c r="L351" s="61"/>
      <c r="M351" s="847" t="s">
        <v>1472</v>
      </c>
      <c r="N351" s="1041"/>
      <c r="O351" s="240"/>
      <c r="P351" s="1041"/>
      <c r="Q351" s="497" t="s">
        <v>1541</v>
      </c>
      <c r="R351" s="61"/>
      <c r="S351" s="495">
        <v>2016</v>
      </c>
      <c r="T351" s="61"/>
      <c r="U351" s="498" t="s">
        <v>491</v>
      </c>
      <c r="V351" s="1039"/>
      <c r="W351" s="498" t="s">
        <v>511</v>
      </c>
      <c r="X351" s="1039"/>
      <c r="Y351" s="1164" t="s">
        <v>102</v>
      </c>
      <c r="Z351" s="498"/>
      <c r="AA351" s="498" t="s">
        <v>377</v>
      </c>
      <c r="AB351" s="498"/>
      <c r="AC351" s="498"/>
      <c r="AD351" s="498"/>
      <c r="AE351" s="498" t="s">
        <v>1360</v>
      </c>
      <c r="AF351" s="916" t="s">
        <v>192</v>
      </c>
      <c r="AG351" s="479" t="s">
        <v>846</v>
      </c>
      <c r="AH351" s="498" t="s">
        <v>119</v>
      </c>
      <c r="AI351" s="498" t="s">
        <v>2335</v>
      </c>
      <c r="AJ351" s="1167" t="s">
        <v>2246</v>
      </c>
      <c r="AK351" s="1175">
        <v>45639</v>
      </c>
      <c r="AL351" s="874" t="s">
        <v>102</v>
      </c>
      <c r="AM351" s="498" t="s">
        <v>102</v>
      </c>
      <c r="AN351" s="498" t="s">
        <v>138</v>
      </c>
      <c r="AO351" s="498" t="s">
        <v>122</v>
      </c>
      <c r="AP351" s="848" t="s">
        <v>110</v>
      </c>
      <c r="AQ351" s="849" t="s">
        <v>482</v>
      </c>
      <c r="AR351" s="238">
        <v>125</v>
      </c>
      <c r="AS351" s="68" t="s">
        <v>97</v>
      </c>
      <c r="AT351" s="68" t="s">
        <v>102</v>
      </c>
      <c r="AU351" s="497" t="s">
        <v>1061</v>
      </c>
      <c r="AV351" s="995" t="s">
        <v>1364</v>
      </c>
      <c r="AW351" s="68" t="s">
        <v>2023</v>
      </c>
      <c r="AX351" s="918" t="s">
        <v>1364</v>
      </c>
      <c r="AY351" s="238" t="s">
        <v>1364</v>
      </c>
      <c r="AZ351" s="68" t="s">
        <v>177</v>
      </c>
      <c r="BA351" s="68" t="s">
        <v>1409</v>
      </c>
      <c r="BB351" s="68" t="s">
        <v>179</v>
      </c>
      <c r="BC351" s="68"/>
      <c r="BD351" s="862" t="s">
        <v>2184</v>
      </c>
      <c r="BE351" s="776">
        <v>1</v>
      </c>
      <c r="BF351" s="341">
        <v>0</v>
      </c>
      <c r="BG351" s="341">
        <f>BE351-BF351</f>
        <v>1</v>
      </c>
      <c r="BH351" s="341">
        <v>0</v>
      </c>
      <c r="BI351" s="341">
        <v>0</v>
      </c>
      <c r="BJ351" s="242">
        <v>0</v>
      </c>
      <c r="BK351" s="242">
        <v>0</v>
      </c>
      <c r="BL351" s="242">
        <f t="shared" si="190"/>
        <v>1</v>
      </c>
      <c r="BM351" s="372">
        <f t="shared" si="170"/>
        <v>0</v>
      </c>
      <c r="BN351" s="242">
        <f>13-BM351</f>
        <v>13</v>
      </c>
      <c r="BO351" s="68" t="s">
        <v>97</v>
      </c>
      <c r="BP351" s="68" t="s">
        <v>102</v>
      </c>
      <c r="BQ351" s="68" t="s">
        <v>97</v>
      </c>
      <c r="BR351" s="68" t="s">
        <v>102</v>
      </c>
      <c r="BS351" s="68" t="s">
        <v>97</v>
      </c>
      <c r="BT351" s="68" t="s">
        <v>102</v>
      </c>
      <c r="BU351" s="68" t="s">
        <v>97</v>
      </c>
      <c r="BV351" s="68" t="s">
        <v>102</v>
      </c>
      <c r="BW351" s="68" t="s">
        <v>97</v>
      </c>
      <c r="BX351" s="68" t="s">
        <v>102</v>
      </c>
      <c r="BY351" s="47" t="s">
        <v>97</v>
      </c>
      <c r="BZ351" s="47" t="s">
        <v>102</v>
      </c>
      <c r="CA351" s="47" t="s">
        <v>97</v>
      </c>
      <c r="CB351" s="47" t="s">
        <v>102</v>
      </c>
      <c r="CC351" s="47" t="s">
        <v>97</v>
      </c>
      <c r="CD351" s="47" t="s">
        <v>102</v>
      </c>
      <c r="CE351" s="47" t="s">
        <v>97</v>
      </c>
      <c r="CF351" s="47" t="s">
        <v>102</v>
      </c>
      <c r="CG351" s="47" t="s">
        <v>97</v>
      </c>
      <c r="CH351" s="47" t="s">
        <v>102</v>
      </c>
      <c r="CI351" s="47" t="s">
        <v>97</v>
      </c>
      <c r="CJ351" s="47" t="s">
        <v>102</v>
      </c>
      <c r="CK351" s="47" t="s">
        <v>97</v>
      </c>
      <c r="CL351" s="47" t="s">
        <v>102</v>
      </c>
      <c r="CM351" s="47" t="s">
        <v>97</v>
      </c>
      <c r="CN351" s="47" t="s">
        <v>102</v>
      </c>
      <c r="CO351" s="68" t="s">
        <v>97</v>
      </c>
      <c r="CP351" s="68" t="s">
        <v>102</v>
      </c>
      <c r="CQ351" s="68" t="s">
        <v>97</v>
      </c>
      <c r="CR351" s="68" t="s">
        <v>102</v>
      </c>
      <c r="CS351" s="68" t="s">
        <v>97</v>
      </c>
      <c r="CT351" s="68" t="s">
        <v>102</v>
      </c>
      <c r="CU351" s="68" t="s">
        <v>97</v>
      </c>
      <c r="CV351" s="68" t="s">
        <v>102</v>
      </c>
      <c r="CW351" s="68" t="s">
        <v>97</v>
      </c>
      <c r="CX351" s="68" t="s">
        <v>102</v>
      </c>
      <c r="CY351" s="68" t="s">
        <v>97</v>
      </c>
      <c r="CZ351" s="68" t="s">
        <v>102</v>
      </c>
      <c r="DA351" s="68" t="s">
        <v>97</v>
      </c>
      <c r="DB351" s="68" t="s">
        <v>102</v>
      </c>
      <c r="DC351" s="68" t="s">
        <v>97</v>
      </c>
      <c r="DD351" s="68" t="s">
        <v>102</v>
      </c>
      <c r="DE351" s="68" t="s">
        <v>97</v>
      </c>
      <c r="DF351" s="68" t="s">
        <v>102</v>
      </c>
      <c r="DG351" s="68" t="s">
        <v>97</v>
      </c>
      <c r="DH351" s="68" t="s">
        <v>102</v>
      </c>
      <c r="DI351" s="68" t="s">
        <v>97</v>
      </c>
      <c r="DJ351" s="68" t="s">
        <v>102</v>
      </c>
      <c r="DK351" s="68" t="s">
        <v>97</v>
      </c>
      <c r="DL351" s="68" t="s">
        <v>102</v>
      </c>
      <c r="DM351" s="68" t="s">
        <v>97</v>
      </c>
      <c r="DN351" s="68" t="s">
        <v>102</v>
      </c>
      <c r="DO351" s="68" t="s">
        <v>97</v>
      </c>
      <c r="DP351" s="68" t="s">
        <v>102</v>
      </c>
      <c r="DQ351" s="68" t="s">
        <v>97</v>
      </c>
      <c r="DR351" s="68" t="s">
        <v>102</v>
      </c>
      <c r="DS351" s="68" t="s">
        <v>97</v>
      </c>
      <c r="DT351" s="68" t="s">
        <v>102</v>
      </c>
      <c r="DU351" s="68" t="s">
        <v>97</v>
      </c>
      <c r="DV351" s="68" t="s">
        <v>102</v>
      </c>
      <c r="DW351" s="47" t="s">
        <v>97</v>
      </c>
      <c r="DX351" s="47" t="s">
        <v>102</v>
      </c>
      <c r="DY351" s="47" t="s">
        <v>97</v>
      </c>
      <c r="DZ351" s="47" t="s">
        <v>102</v>
      </c>
      <c r="EA351" s="47" t="s">
        <v>97</v>
      </c>
      <c r="EB351" s="47" t="s">
        <v>102</v>
      </c>
      <c r="EC351" s="68" t="s">
        <v>97</v>
      </c>
      <c r="ED351" s="68" t="s">
        <v>102</v>
      </c>
      <c r="EE351" s="68" t="s">
        <v>97</v>
      </c>
      <c r="EF351" s="68" t="s">
        <v>102</v>
      </c>
      <c r="EG351" s="47" t="s">
        <v>97</v>
      </c>
      <c r="EH351" s="47" t="s">
        <v>102</v>
      </c>
      <c r="EI351" s="47" t="s">
        <v>97</v>
      </c>
      <c r="EJ351" s="47" t="s">
        <v>102</v>
      </c>
      <c r="EK351" s="68" t="s">
        <v>97</v>
      </c>
      <c r="EL351" s="68" t="s">
        <v>102</v>
      </c>
      <c r="EM351" s="68" t="s">
        <v>97</v>
      </c>
      <c r="EN351" s="68" t="s">
        <v>102</v>
      </c>
      <c r="EO351" s="47" t="s">
        <v>97</v>
      </c>
      <c r="EP351" s="47" t="s">
        <v>102</v>
      </c>
      <c r="EQ351" s="47" t="s">
        <v>97</v>
      </c>
      <c r="ER351" s="47" t="s">
        <v>102</v>
      </c>
      <c r="ES351" s="47" t="s">
        <v>97</v>
      </c>
      <c r="ET351" s="47" t="s">
        <v>102</v>
      </c>
      <c r="EU351" s="47" t="s">
        <v>97</v>
      </c>
      <c r="EV351" s="47" t="s">
        <v>102</v>
      </c>
      <c r="EW351" s="47"/>
      <c r="EX351" s="47"/>
      <c r="EY351" s="47"/>
      <c r="EZ351" s="47"/>
      <c r="FA351" s="47"/>
      <c r="FB351" s="47"/>
      <c r="FC351" s="47" t="s">
        <v>97</v>
      </c>
      <c r="FD351" s="47" t="s">
        <v>102</v>
      </c>
      <c r="FE351" s="47" t="s">
        <v>97</v>
      </c>
      <c r="FF351" s="47" t="s">
        <v>102</v>
      </c>
      <c r="FG351" s="47" t="s">
        <v>97</v>
      </c>
      <c r="FH351" s="47" t="s">
        <v>102</v>
      </c>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t="s">
        <v>97</v>
      </c>
      <c r="GE351" s="61"/>
      <c r="GF351" s="69"/>
      <c r="GG351" s="61"/>
      <c r="GH351" s="497" t="s">
        <v>110</v>
      </c>
      <c r="GJ351" s="497" t="s">
        <v>97</v>
      </c>
      <c r="GK351" s="497" t="s">
        <v>102</v>
      </c>
      <c r="GL351" s="497" t="s">
        <v>97</v>
      </c>
      <c r="GM351" s="497" t="s">
        <v>102</v>
      </c>
      <c r="GN351" s="497" t="s">
        <v>110</v>
      </c>
      <c r="GO351" s="497" t="s">
        <v>102</v>
      </c>
      <c r="GS351" s="61"/>
      <c r="GT351" s="47" t="s">
        <v>339</v>
      </c>
      <c r="GU351" s="707"/>
      <c r="GX351" s="707"/>
      <c r="HA351" s="707"/>
      <c r="HD351" s="707"/>
      <c r="HG351" s="707"/>
      <c r="HJ351" s="707"/>
      <c r="HM351" s="707"/>
      <c r="HO351" s="709"/>
      <c r="IN351" s="794"/>
    </row>
    <row r="352" spans="1:248" s="497" customFormat="1" ht="12.75" customHeight="1" thickBot="1" x14ac:dyDescent="0.3">
      <c r="A352" s="68">
        <f t="shared" si="171"/>
        <v>351</v>
      </c>
      <c r="B352" s="68" t="s">
        <v>2333</v>
      </c>
      <c r="C352" s="68" t="s">
        <v>2334</v>
      </c>
      <c r="D352" s="412" t="s">
        <v>4060</v>
      </c>
      <c r="E352" s="1364" t="s">
        <v>4485</v>
      </c>
      <c r="F352" s="238">
        <v>96171454617</v>
      </c>
      <c r="G352" s="1147" t="s">
        <v>96</v>
      </c>
      <c r="H352" s="1155">
        <v>35800</v>
      </c>
      <c r="I352" s="1147">
        <v>26</v>
      </c>
      <c r="J352" s="810"/>
      <c r="K352" s="918" t="s">
        <v>563</v>
      </c>
      <c r="L352" s="238"/>
      <c r="M352" s="238" t="s">
        <v>1472</v>
      </c>
      <c r="N352" s="765"/>
      <c r="O352" s="238"/>
      <c r="P352" s="918"/>
      <c r="Q352" s="238" t="s">
        <v>1495</v>
      </c>
      <c r="R352" s="61"/>
      <c r="S352" s="498">
        <v>2024</v>
      </c>
      <c r="T352" s="918"/>
      <c r="U352" s="846" t="s">
        <v>491</v>
      </c>
      <c r="V352" s="846"/>
      <c r="W352" s="238" t="s">
        <v>511</v>
      </c>
      <c r="X352" s="765"/>
      <c r="Y352" s="1164" t="s">
        <v>102</v>
      </c>
      <c r="Z352" s="498"/>
      <c r="AA352" s="498" t="s">
        <v>377</v>
      </c>
      <c r="AB352" s="498"/>
      <c r="AC352" s="498"/>
      <c r="AD352" s="498"/>
      <c r="AE352" s="498" t="s">
        <v>1360</v>
      </c>
      <c r="AF352" s="856" t="s">
        <v>103</v>
      </c>
      <c r="AG352" s="479" t="s">
        <v>104</v>
      </c>
      <c r="AH352" s="863" t="s">
        <v>105</v>
      </c>
      <c r="AI352" s="863" t="s">
        <v>102</v>
      </c>
      <c r="AJ352" s="1168" t="s">
        <v>102</v>
      </c>
      <c r="AK352" s="1175">
        <v>45631</v>
      </c>
      <c r="AL352" s="864" t="s">
        <v>1731</v>
      </c>
      <c r="AM352" s="864" t="s">
        <v>2338</v>
      </c>
      <c r="AN352" s="860" t="s">
        <v>138</v>
      </c>
      <c r="AO352" s="844" t="s">
        <v>236</v>
      </c>
      <c r="AP352" s="238" t="s">
        <v>110</v>
      </c>
      <c r="AQ352" s="765" t="s">
        <v>102</v>
      </c>
      <c r="AR352" s="238" t="s">
        <v>102</v>
      </c>
      <c r="AS352" s="68" t="s">
        <v>107</v>
      </c>
      <c r="AT352" s="68" t="s">
        <v>102</v>
      </c>
      <c r="AU352" s="497" t="s">
        <v>102</v>
      </c>
      <c r="AV352" s="995" t="s">
        <v>1364</v>
      </c>
      <c r="AW352" s="68" t="s">
        <v>2023</v>
      </c>
      <c r="AX352" s="918" t="s">
        <v>1364</v>
      </c>
      <c r="AY352" s="238" t="s">
        <v>1364</v>
      </c>
      <c r="AZ352" s="68" t="s">
        <v>177</v>
      </c>
      <c r="BA352" s="68" t="s">
        <v>1365</v>
      </c>
      <c r="BB352" s="68" t="s">
        <v>372</v>
      </c>
      <c r="BC352" s="68" t="s">
        <v>1924</v>
      </c>
      <c r="BD352" s="47" t="s">
        <v>1925</v>
      </c>
      <c r="BE352" s="776">
        <v>0</v>
      </c>
      <c r="BF352" s="341">
        <v>0</v>
      </c>
      <c r="BG352" s="341">
        <v>0</v>
      </c>
      <c r="BH352" s="341">
        <v>6</v>
      </c>
      <c r="BI352" s="341">
        <v>6</v>
      </c>
      <c r="BJ352" s="341">
        <v>0</v>
      </c>
      <c r="BK352" s="341">
        <v>0</v>
      </c>
      <c r="BL352" s="242">
        <f t="shared" si="190"/>
        <v>6</v>
      </c>
      <c r="BM352" s="372">
        <f t="shared" si="170"/>
        <v>6</v>
      </c>
      <c r="BN352" s="242">
        <f>12-BM352</f>
        <v>6</v>
      </c>
      <c r="BO352" s="68"/>
      <c r="BP352" s="68"/>
      <c r="BQ352" s="68"/>
      <c r="BR352" s="68"/>
      <c r="BS352" s="68"/>
      <c r="BT352" s="68"/>
      <c r="BU352" s="68"/>
      <c r="BV352" s="68"/>
      <c r="BW352" s="68"/>
      <c r="BX352" s="68"/>
      <c r="BY352" s="47"/>
      <c r="BZ352" s="47"/>
      <c r="CA352" s="47"/>
      <c r="CB352" s="47"/>
      <c r="CC352" s="47"/>
      <c r="CD352" s="47"/>
      <c r="CE352" s="47"/>
      <c r="CF352" s="47"/>
      <c r="CG352" s="47"/>
      <c r="CH352" s="47"/>
      <c r="CI352" s="47"/>
      <c r="CJ352" s="47"/>
      <c r="CK352" s="47"/>
      <c r="CL352" s="47"/>
      <c r="CM352" s="47"/>
      <c r="CN352" s="47"/>
      <c r="CO352" s="68"/>
      <c r="CP352" s="68"/>
      <c r="CQ352" s="68"/>
      <c r="CR352" s="68"/>
      <c r="CS352" s="68"/>
      <c r="CT352" s="68"/>
      <c r="CU352" s="68"/>
      <c r="CV352" s="68"/>
      <c r="CW352" s="68"/>
      <c r="CX352" s="68"/>
      <c r="CY352" s="68"/>
      <c r="CZ352" s="68"/>
      <c r="DA352" s="68"/>
      <c r="DB352" s="68"/>
      <c r="DC352" s="68"/>
      <c r="DD352" s="68"/>
      <c r="DE352" s="68"/>
      <c r="DF352" s="68"/>
      <c r="DG352" s="68"/>
      <c r="DH352" s="68"/>
      <c r="DI352" s="68"/>
      <c r="DJ352" s="68"/>
      <c r="DK352" s="68"/>
      <c r="DL352" s="68"/>
      <c r="DM352" s="68"/>
      <c r="DN352" s="68"/>
      <c r="DO352" s="68"/>
      <c r="DP352" s="68"/>
      <c r="DQ352" s="68"/>
      <c r="DR352" s="68"/>
      <c r="DS352" s="68"/>
      <c r="DT352" s="68"/>
      <c r="DU352" s="68"/>
      <c r="DV352" s="68"/>
      <c r="DW352" s="47"/>
      <c r="DX352" s="47"/>
      <c r="DY352" s="47"/>
      <c r="DZ352" s="47"/>
      <c r="EA352" s="47"/>
      <c r="EB352" s="47"/>
      <c r="EC352" s="68"/>
      <c r="ED352" s="68"/>
      <c r="EE352" s="68"/>
      <c r="EF352" s="68"/>
      <c r="EG352" s="47"/>
      <c r="EH352" s="47"/>
      <c r="EI352" s="47"/>
      <c r="EJ352" s="47"/>
      <c r="EK352" s="68"/>
      <c r="EL352" s="68"/>
      <c r="EM352" s="68"/>
      <c r="EN352" s="68"/>
      <c r="EO352" s="47"/>
      <c r="EP352" s="47"/>
      <c r="EQ352" s="47"/>
      <c r="ER352" s="47"/>
      <c r="ES352" s="47"/>
      <c r="ET352" s="47"/>
      <c r="EU352" s="47"/>
      <c r="EV352" s="47"/>
      <c r="EW352" s="47"/>
      <c r="EX352" s="47"/>
      <c r="EY352" s="47"/>
      <c r="EZ352" s="47"/>
      <c r="FA352" s="47"/>
      <c r="FB352" s="47"/>
      <c r="FC352" s="47" t="s">
        <v>97</v>
      </c>
      <c r="FD352" s="47" t="s">
        <v>102</v>
      </c>
      <c r="FE352" s="47" t="s">
        <v>97</v>
      </c>
      <c r="FF352" s="47" t="s">
        <v>102</v>
      </c>
      <c r="FG352" s="47" t="s">
        <v>97</v>
      </c>
      <c r="FH352" s="47" t="s">
        <v>102</v>
      </c>
      <c r="FI352" s="47"/>
      <c r="FJ352" s="47"/>
      <c r="FK352" s="47"/>
      <c r="FL352" s="47"/>
      <c r="FM352" s="47"/>
      <c r="FN352" s="47"/>
      <c r="FO352" s="47"/>
      <c r="FP352" s="47"/>
      <c r="FQ352" s="47"/>
      <c r="FR352" s="47"/>
      <c r="FS352" s="47"/>
      <c r="FT352" s="47"/>
      <c r="FU352" s="47"/>
      <c r="FV352" s="47"/>
      <c r="FW352" s="47"/>
      <c r="FX352" s="47"/>
      <c r="FY352" s="47"/>
      <c r="FZ352" s="47"/>
      <c r="GA352" s="47"/>
      <c r="GB352" s="819"/>
      <c r="GC352" s="47"/>
      <c r="GD352" s="47" t="s">
        <v>181</v>
      </c>
      <c r="GE352" s="48" t="s">
        <v>110</v>
      </c>
      <c r="GF352" s="47" t="s">
        <v>110</v>
      </c>
      <c r="GG352" s="61" t="s">
        <v>110</v>
      </c>
      <c r="GH352" s="794" t="s">
        <v>110</v>
      </c>
      <c r="GI352" s="497" t="s">
        <v>143</v>
      </c>
      <c r="GP352" s="47" t="s">
        <v>181</v>
      </c>
      <c r="GQ352" s="68" t="s">
        <v>97</v>
      </c>
      <c r="GR352" s="709" t="s">
        <v>287</v>
      </c>
      <c r="GS352" s="47" t="s">
        <v>110</v>
      </c>
      <c r="GT352" s="48" t="s">
        <v>1411</v>
      </c>
      <c r="GU352" s="47"/>
      <c r="GV352" s="794"/>
      <c r="GW352" s="709"/>
      <c r="GX352" s="47"/>
      <c r="GY352" s="794"/>
      <c r="GZ352" s="709"/>
      <c r="HA352" s="47"/>
      <c r="HB352" s="794"/>
      <c r="HC352" s="709"/>
      <c r="HD352" s="243" t="s">
        <v>181</v>
      </c>
      <c r="HE352" s="794"/>
      <c r="HF352" s="729" t="s">
        <v>287</v>
      </c>
      <c r="HG352" s="47"/>
      <c r="HH352" s="794"/>
      <c r="HI352" s="709"/>
      <c r="HJ352" s="47"/>
      <c r="HK352" s="794"/>
      <c r="HL352" s="709"/>
      <c r="HM352" s="47"/>
      <c r="HN352" s="794"/>
      <c r="HO352" s="709"/>
      <c r="HP352" s="1143" t="s">
        <v>181</v>
      </c>
      <c r="HV352" s="1143" t="s">
        <v>181</v>
      </c>
      <c r="IB352" s="497" t="s">
        <v>184</v>
      </c>
      <c r="IE352" s="497" t="s">
        <v>184</v>
      </c>
      <c r="IN352" s="794"/>
    </row>
    <row r="353" spans="1:339" s="61" customFormat="1" ht="12.75" customHeight="1" thickBot="1" x14ac:dyDescent="0.3">
      <c r="A353" s="68">
        <f t="shared" si="171"/>
        <v>352</v>
      </c>
      <c r="B353" s="47" t="s">
        <v>2336</v>
      </c>
      <c r="C353" s="68" t="s">
        <v>2337</v>
      </c>
      <c r="D353" s="412" t="s">
        <v>4061</v>
      </c>
      <c r="E353" s="1364" t="s">
        <v>4486</v>
      </c>
      <c r="F353" s="238">
        <v>96176159600</v>
      </c>
      <c r="G353" s="1147" t="s">
        <v>147</v>
      </c>
      <c r="H353" s="1155">
        <v>29718</v>
      </c>
      <c r="I353" s="1147">
        <v>44</v>
      </c>
      <c r="J353" s="810"/>
      <c r="K353" s="918" t="s">
        <v>489</v>
      </c>
      <c r="L353" s="238"/>
      <c r="M353" s="238" t="s">
        <v>1377</v>
      </c>
      <c r="N353" s="765"/>
      <c r="O353" s="238"/>
      <c r="P353" s="918"/>
      <c r="Q353" s="238" t="s">
        <v>2341</v>
      </c>
      <c r="R353" s="765"/>
      <c r="S353" s="498">
        <v>2004</v>
      </c>
      <c r="T353" s="918"/>
      <c r="U353" s="846" t="s">
        <v>491</v>
      </c>
      <c r="V353" s="846"/>
      <c r="W353" s="238" t="s">
        <v>511</v>
      </c>
      <c r="X353" s="765"/>
      <c r="Y353" s="498" t="s">
        <v>1349</v>
      </c>
      <c r="Z353" s="498"/>
      <c r="AA353" s="498" t="s">
        <v>150</v>
      </c>
      <c r="AB353" s="498"/>
      <c r="AC353" s="498"/>
      <c r="AD353" s="498"/>
      <c r="AE353" s="498" t="s">
        <v>1379</v>
      </c>
      <c r="AF353" s="856" t="s">
        <v>103</v>
      </c>
      <c r="AG353" s="479" t="s">
        <v>414</v>
      </c>
      <c r="AH353" s="865" t="s">
        <v>119</v>
      </c>
      <c r="AI353" s="865" t="s">
        <v>2342</v>
      </c>
      <c r="AJ353" s="1169" t="s">
        <v>2343</v>
      </c>
      <c r="AK353" s="1175">
        <v>45659</v>
      </c>
      <c r="AL353" s="866" t="s">
        <v>1784</v>
      </c>
      <c r="AM353" s="866" t="s">
        <v>2344</v>
      </c>
      <c r="AN353" s="860" t="s">
        <v>115</v>
      </c>
      <c r="AO353" s="844" t="s">
        <v>504</v>
      </c>
      <c r="AP353" s="238" t="s">
        <v>110</v>
      </c>
      <c r="AQ353" s="765" t="s">
        <v>102</v>
      </c>
      <c r="AR353" s="238" t="s">
        <v>102</v>
      </c>
      <c r="AS353" s="68" t="s">
        <v>107</v>
      </c>
      <c r="AT353" s="68" t="s">
        <v>102</v>
      </c>
      <c r="AU353" s="497" t="s">
        <v>559</v>
      </c>
      <c r="AV353" s="995" t="s">
        <v>1364</v>
      </c>
      <c r="AW353" s="68" t="s">
        <v>2023</v>
      </c>
      <c r="AX353" s="918" t="s">
        <v>1364</v>
      </c>
      <c r="AY353" s="238" t="s">
        <v>1364</v>
      </c>
      <c r="AZ353" s="68" t="s">
        <v>177</v>
      </c>
      <c r="BA353" s="68" t="s">
        <v>1365</v>
      </c>
      <c r="BB353" s="68" t="s">
        <v>372</v>
      </c>
      <c r="BC353" s="68" t="s">
        <v>1693</v>
      </c>
      <c r="BD353" s="47" t="s">
        <v>1925</v>
      </c>
      <c r="BE353" s="776">
        <v>3</v>
      </c>
      <c r="BF353" s="341">
        <v>0</v>
      </c>
      <c r="BG353" s="341">
        <f>BE353-BF353</f>
        <v>3</v>
      </c>
      <c r="BH353" s="341">
        <v>0</v>
      </c>
      <c r="BI353" s="341">
        <v>0</v>
      </c>
      <c r="BJ353" s="341">
        <v>0</v>
      </c>
      <c r="BK353" s="341">
        <v>0</v>
      </c>
      <c r="BL353" s="242">
        <f t="shared" si="190"/>
        <v>3</v>
      </c>
      <c r="BM353" s="372">
        <f t="shared" si="170"/>
        <v>0</v>
      </c>
      <c r="BN353" s="368">
        <f>15-BM353</f>
        <v>15</v>
      </c>
      <c r="BO353" s="68"/>
      <c r="BP353" s="68"/>
      <c r="BQ353" s="68"/>
      <c r="BR353" s="68"/>
      <c r="BS353" s="68"/>
      <c r="BT353" s="68"/>
      <c r="BU353" s="68"/>
      <c r="BV353" s="68"/>
      <c r="BW353" s="68"/>
      <c r="BX353" s="68"/>
      <c r="BY353" s="47"/>
      <c r="BZ353" s="47"/>
      <c r="CA353" s="47"/>
      <c r="CB353" s="47"/>
      <c r="CC353" s="47"/>
      <c r="CD353" s="47"/>
      <c r="CE353" s="47"/>
      <c r="CF353" s="47"/>
      <c r="CG353" s="47"/>
      <c r="CH353" s="47"/>
      <c r="CI353" s="47"/>
      <c r="CJ353" s="47"/>
      <c r="CK353" s="47"/>
      <c r="CL353" s="47"/>
      <c r="CM353" s="47"/>
      <c r="CN353" s="47"/>
      <c r="CO353" s="68"/>
      <c r="CP353" s="68"/>
      <c r="CQ353" s="68"/>
      <c r="CR353" s="68"/>
      <c r="CS353" s="68"/>
      <c r="CT353" s="68"/>
      <c r="CU353" s="68"/>
      <c r="CV353" s="68"/>
      <c r="CW353" s="68"/>
      <c r="CX353" s="68"/>
      <c r="CY353" s="68"/>
      <c r="CZ353" s="68"/>
      <c r="DA353" s="68"/>
      <c r="DB353" s="68"/>
      <c r="DC353" s="68"/>
      <c r="DD353" s="68"/>
      <c r="DE353" s="68"/>
      <c r="DF353" s="68"/>
      <c r="DG353" s="68"/>
      <c r="DH353" s="68"/>
      <c r="DI353" s="68"/>
      <c r="DJ353" s="68"/>
      <c r="DK353" s="68"/>
      <c r="DL353" s="68"/>
      <c r="DM353" s="68"/>
      <c r="DN353" s="68"/>
      <c r="DO353" s="68"/>
      <c r="DP353" s="68"/>
      <c r="DQ353" s="68"/>
      <c r="DR353" s="68"/>
      <c r="DS353" s="68"/>
      <c r="DT353" s="68"/>
      <c r="DU353" s="68"/>
      <c r="DV353" s="68"/>
      <c r="DW353" s="47"/>
      <c r="DX353" s="47"/>
      <c r="DY353" s="47"/>
      <c r="DZ353" s="47"/>
      <c r="EA353" s="47"/>
      <c r="EB353" s="47"/>
      <c r="EC353" s="68"/>
      <c r="ED353" s="68"/>
      <c r="EE353" s="68"/>
      <c r="EF353" s="68"/>
      <c r="EG353" s="47"/>
      <c r="EH353" s="47"/>
      <c r="EI353" s="47"/>
      <c r="EJ353" s="47"/>
      <c r="EK353" s="68"/>
      <c r="EL353" s="68"/>
      <c r="EM353" s="68"/>
      <c r="EN353" s="68"/>
      <c r="EO353" s="47"/>
      <c r="EP353" s="47"/>
      <c r="EQ353" s="47"/>
      <c r="ER353" s="47"/>
      <c r="ES353" s="47"/>
      <c r="ET353" s="47"/>
      <c r="EU353" s="47"/>
      <c r="EV353" s="47"/>
      <c r="EW353" s="47"/>
      <c r="EX353" s="47"/>
      <c r="EY353" s="47"/>
      <c r="EZ353" s="47"/>
      <c r="FA353" s="47"/>
      <c r="FB353" s="47"/>
      <c r="FC353" s="47" t="s">
        <v>97</v>
      </c>
      <c r="FD353" s="47" t="s">
        <v>102</v>
      </c>
      <c r="FE353" s="47" t="s">
        <v>97</v>
      </c>
      <c r="FF353" s="47" t="s">
        <v>102</v>
      </c>
      <c r="FG353" s="47" t="s">
        <v>97</v>
      </c>
      <c r="FH353" s="47" t="s">
        <v>102</v>
      </c>
      <c r="FI353" s="47"/>
      <c r="FJ353" s="47"/>
      <c r="FK353" s="47"/>
      <c r="FL353" s="47"/>
      <c r="FM353" s="47"/>
      <c r="FN353" s="47"/>
      <c r="FO353" s="47"/>
      <c r="FP353" s="47"/>
      <c r="FQ353" s="47"/>
      <c r="FR353" s="47"/>
      <c r="FS353" s="47"/>
      <c r="FT353" s="47"/>
      <c r="FU353" s="47"/>
      <c r="FV353" s="47"/>
      <c r="FW353" s="47"/>
      <c r="FX353" s="47"/>
      <c r="FY353" s="47"/>
      <c r="FZ353" s="47"/>
      <c r="GA353" s="47"/>
      <c r="GB353" s="819"/>
      <c r="GC353" s="47"/>
      <c r="GD353" s="47" t="s">
        <v>97</v>
      </c>
      <c r="GF353" s="850" t="s">
        <v>110</v>
      </c>
      <c r="GG353" s="850"/>
      <c r="GH353" s="497" t="s">
        <v>97</v>
      </c>
      <c r="GI353" s="497"/>
      <c r="GJ353" s="69" t="s">
        <v>110</v>
      </c>
      <c r="GK353" s="69" t="s">
        <v>102</v>
      </c>
      <c r="GL353" s="69" t="s">
        <v>110</v>
      </c>
      <c r="GM353" s="69" t="s">
        <v>102</v>
      </c>
      <c r="GN353" s="707" t="s">
        <v>110</v>
      </c>
      <c r="GO353" s="707" t="s">
        <v>102</v>
      </c>
      <c r="GP353" s="497"/>
      <c r="GQ353" s="497"/>
      <c r="GR353" s="497"/>
      <c r="GT353" s="47" t="s">
        <v>339</v>
      </c>
      <c r="GU353" s="850"/>
      <c r="GV353" s="497"/>
      <c r="GW353" s="497"/>
      <c r="GX353" s="850"/>
      <c r="GY353" s="497"/>
      <c r="GZ353" s="497"/>
      <c r="HA353" s="850"/>
      <c r="HB353" s="497"/>
      <c r="HC353" s="497"/>
      <c r="HD353" s="850"/>
      <c r="HE353" s="497"/>
      <c r="HF353" s="497"/>
      <c r="HG353" s="850"/>
      <c r="HH353" s="497"/>
      <c r="HI353" s="497"/>
      <c r="HJ353" s="850"/>
      <c r="HK353" s="497"/>
      <c r="HL353" s="497"/>
      <c r="HM353" s="850"/>
      <c r="HN353" s="497"/>
      <c r="HO353" s="709"/>
      <c r="HP353" s="497"/>
      <c r="HQ353" s="497"/>
      <c r="HR353" s="497"/>
      <c r="HS353" s="497"/>
      <c r="HT353" s="497"/>
      <c r="HU353" s="497"/>
      <c r="HV353" s="497"/>
      <c r="HW353" s="497"/>
      <c r="HX353" s="497"/>
      <c r="HY353" s="497"/>
      <c r="HZ353" s="497"/>
      <c r="IA353" s="497"/>
      <c r="IB353" s="497"/>
      <c r="IC353" s="497"/>
      <c r="ID353" s="497"/>
      <c r="IE353" s="497"/>
      <c r="IF353" s="497"/>
      <c r="IG353" s="497"/>
      <c r="IH353" s="497"/>
      <c r="II353" s="497"/>
      <c r="IJ353" s="497"/>
      <c r="IK353" s="497"/>
      <c r="IL353" s="497"/>
      <c r="IM353" s="497"/>
    </row>
    <row r="354" spans="1:339" s="61" customFormat="1" ht="12.75" customHeight="1" thickBot="1" x14ac:dyDescent="0.3">
      <c r="A354" s="68">
        <f t="shared" si="171"/>
        <v>353</v>
      </c>
      <c r="B354" s="47" t="s">
        <v>2339</v>
      </c>
      <c r="C354" s="68" t="s">
        <v>2340</v>
      </c>
      <c r="D354" s="412" t="s">
        <v>4062</v>
      </c>
      <c r="E354" s="1364" t="s">
        <v>4487</v>
      </c>
      <c r="F354" s="68">
        <v>9613620037</v>
      </c>
      <c r="G354" s="1147" t="s">
        <v>147</v>
      </c>
      <c r="H354" s="1155">
        <v>32986</v>
      </c>
      <c r="I354" s="1147">
        <v>34</v>
      </c>
      <c r="J354" s="810"/>
      <c r="K354" s="918" t="s">
        <v>563</v>
      </c>
      <c r="L354" s="238"/>
      <c r="M354" s="238" t="s">
        <v>4573</v>
      </c>
      <c r="N354" s="765"/>
      <c r="O354" s="238"/>
      <c r="P354" s="918"/>
      <c r="Q354" s="238" t="s">
        <v>1755</v>
      </c>
      <c r="R354" s="765"/>
      <c r="S354" s="498">
        <v>2012</v>
      </c>
      <c r="T354" s="918"/>
      <c r="U354" s="846" t="s">
        <v>491</v>
      </c>
      <c r="V354" s="846"/>
      <c r="W354" s="238" t="s">
        <v>511</v>
      </c>
      <c r="X354" s="765"/>
      <c r="Y354" s="1164" t="s">
        <v>102</v>
      </c>
      <c r="Z354" s="498"/>
      <c r="AA354" s="498" t="s">
        <v>191</v>
      </c>
      <c r="AB354" s="498"/>
      <c r="AC354" s="498"/>
      <c r="AD354" s="498"/>
      <c r="AE354" s="498" t="s">
        <v>1379</v>
      </c>
      <c r="AF354" s="916" t="s">
        <v>192</v>
      </c>
      <c r="AG354" s="479" t="s">
        <v>193</v>
      </c>
      <c r="AH354" s="865" t="s">
        <v>119</v>
      </c>
      <c r="AI354" s="865" t="s">
        <v>2347</v>
      </c>
      <c r="AJ354" s="1169" t="s">
        <v>2348</v>
      </c>
      <c r="AK354" s="1175">
        <v>45653</v>
      </c>
      <c r="AL354" s="866" t="s">
        <v>1784</v>
      </c>
      <c r="AM354" s="866" t="s">
        <v>2349</v>
      </c>
      <c r="AN354" s="860" t="s">
        <v>154</v>
      </c>
      <c r="AO354" s="844" t="s">
        <v>162</v>
      </c>
      <c r="AP354" s="238" t="s">
        <v>110</v>
      </c>
      <c r="AQ354" s="765" t="s">
        <v>482</v>
      </c>
      <c r="AR354" s="238">
        <v>130</v>
      </c>
      <c r="AS354" s="68" t="s">
        <v>97</v>
      </c>
      <c r="AT354" s="68" t="s">
        <v>102</v>
      </c>
      <c r="AU354" s="497" t="s">
        <v>106</v>
      </c>
      <c r="AV354" s="995" t="s">
        <v>1364</v>
      </c>
      <c r="AW354" s="68" t="s">
        <v>2023</v>
      </c>
      <c r="AX354" s="918" t="s">
        <v>1364</v>
      </c>
      <c r="AY354" s="238" t="s">
        <v>1364</v>
      </c>
      <c r="AZ354" s="68" t="s">
        <v>177</v>
      </c>
      <c r="BA354" s="68" t="s">
        <v>1409</v>
      </c>
      <c r="BB354" s="68" t="s">
        <v>179</v>
      </c>
      <c r="BC354" s="68"/>
      <c r="BD354" s="862" t="s">
        <v>2350</v>
      </c>
      <c r="BE354" s="776">
        <v>3</v>
      </c>
      <c r="BF354" s="341">
        <v>1</v>
      </c>
      <c r="BG354" s="341">
        <f>BE354-BF354</f>
        <v>2</v>
      </c>
      <c r="BH354" s="341">
        <v>0</v>
      </c>
      <c r="BI354" s="341">
        <v>0</v>
      </c>
      <c r="BJ354" s="341">
        <v>0</v>
      </c>
      <c r="BK354" s="341">
        <v>0</v>
      </c>
      <c r="BL354" s="242">
        <f t="shared" si="190"/>
        <v>3</v>
      </c>
      <c r="BM354" s="372">
        <f t="shared" si="170"/>
        <v>1</v>
      </c>
      <c r="BN354" s="368">
        <f>15-BM354</f>
        <v>14</v>
      </c>
      <c r="BO354" s="68"/>
      <c r="BP354" s="68"/>
      <c r="BQ354" s="68"/>
      <c r="BR354" s="68"/>
      <c r="BS354" s="68"/>
      <c r="BT354" s="68"/>
      <c r="BU354" s="68"/>
      <c r="BV354" s="68"/>
      <c r="BW354" s="68"/>
      <c r="BX354" s="68"/>
      <c r="BY354" s="47"/>
      <c r="BZ354" s="47"/>
      <c r="CA354" s="47"/>
      <c r="CB354" s="47"/>
      <c r="CC354" s="47"/>
      <c r="CD354" s="47"/>
      <c r="CE354" s="47"/>
      <c r="CF354" s="47"/>
      <c r="CG354" s="47"/>
      <c r="CH354" s="47"/>
      <c r="CI354" s="47"/>
      <c r="CJ354" s="47"/>
      <c r="CK354" s="47"/>
      <c r="CL354" s="47"/>
      <c r="CM354" s="47"/>
      <c r="CN354" s="47"/>
      <c r="CO354" s="68"/>
      <c r="CP354" s="68"/>
      <c r="CQ354" s="68"/>
      <c r="CR354" s="68"/>
      <c r="CS354" s="68"/>
      <c r="CT354" s="68"/>
      <c r="CU354" s="68"/>
      <c r="CV354" s="68"/>
      <c r="CW354" s="68"/>
      <c r="CX354" s="68"/>
      <c r="CY354" s="68"/>
      <c r="CZ354" s="68"/>
      <c r="DA354" s="68"/>
      <c r="DB354" s="68"/>
      <c r="DC354" s="68"/>
      <c r="DD354" s="68"/>
      <c r="DE354" s="68"/>
      <c r="DF354" s="68"/>
      <c r="DG354" s="68"/>
      <c r="DH354" s="68"/>
      <c r="DI354" s="68"/>
      <c r="DJ354" s="68"/>
      <c r="DK354" s="68"/>
      <c r="DL354" s="68"/>
      <c r="DM354" s="68"/>
      <c r="DN354" s="68"/>
      <c r="DO354" s="68"/>
      <c r="DP354" s="68"/>
      <c r="DQ354" s="68"/>
      <c r="DR354" s="68"/>
      <c r="DS354" s="68"/>
      <c r="DT354" s="68"/>
      <c r="DU354" s="68"/>
      <c r="DV354" s="68"/>
      <c r="DW354" s="47"/>
      <c r="DX354" s="47"/>
      <c r="DY354" s="47"/>
      <c r="DZ354" s="47"/>
      <c r="EA354" s="47"/>
      <c r="EB354" s="47"/>
      <c r="EC354" s="68"/>
      <c r="ED354" s="68"/>
      <c r="EE354" s="68"/>
      <c r="EF354" s="68"/>
      <c r="EG354" s="47"/>
      <c r="EH354" s="47"/>
      <c r="EI354" s="47"/>
      <c r="EJ354" s="47"/>
      <c r="EK354" s="68"/>
      <c r="EL354" s="68"/>
      <c r="EM354" s="68"/>
      <c r="EN354" s="68"/>
      <c r="EO354" s="47"/>
      <c r="EP354" s="47"/>
      <c r="EQ354" s="47"/>
      <c r="ER354" s="47"/>
      <c r="ES354" s="47"/>
      <c r="ET354" s="47"/>
      <c r="EU354" s="47"/>
      <c r="EV354" s="47"/>
      <c r="EW354" s="47"/>
      <c r="EX354" s="47"/>
      <c r="EY354" s="47"/>
      <c r="EZ354" s="47"/>
      <c r="FA354" s="47"/>
      <c r="FB354" s="47"/>
      <c r="FC354" s="47" t="s">
        <v>97</v>
      </c>
      <c r="FD354" s="47" t="s">
        <v>102</v>
      </c>
      <c r="FE354" s="47" t="s">
        <v>97</v>
      </c>
      <c r="FF354" s="47" t="s">
        <v>102</v>
      </c>
      <c r="FG354" s="47" t="s">
        <v>97</v>
      </c>
      <c r="FH354" s="47" t="s">
        <v>102</v>
      </c>
      <c r="FI354" s="47"/>
      <c r="FJ354" s="47"/>
      <c r="FK354" s="47"/>
      <c r="FL354" s="47"/>
      <c r="FM354" s="47"/>
      <c r="FN354" s="47"/>
      <c r="FO354" s="47"/>
      <c r="FP354" s="47"/>
      <c r="FQ354" s="47"/>
      <c r="FR354" s="47"/>
      <c r="FS354" s="47"/>
      <c r="FT354" s="47"/>
      <c r="FU354" s="47"/>
      <c r="FV354" s="47"/>
      <c r="FW354" s="47"/>
      <c r="FX354" s="47"/>
      <c r="FY354" s="47"/>
      <c r="FZ354" s="47"/>
      <c r="GA354" s="47"/>
      <c r="GB354" s="819"/>
      <c r="GC354" s="47"/>
      <c r="GD354" s="47" t="s">
        <v>97</v>
      </c>
      <c r="GF354" s="69" t="s">
        <v>110</v>
      </c>
      <c r="GH354" s="707" t="s">
        <v>97</v>
      </c>
      <c r="GI354" s="497"/>
      <c r="GJ354" s="69" t="s">
        <v>110</v>
      </c>
      <c r="GK354" s="69" t="s">
        <v>102</v>
      </c>
      <c r="GL354" s="69" t="s">
        <v>110</v>
      </c>
      <c r="GM354" s="69" t="s">
        <v>102</v>
      </c>
      <c r="GN354" s="707" t="s">
        <v>110</v>
      </c>
      <c r="GO354" s="707" t="s">
        <v>102</v>
      </c>
      <c r="GP354" s="497"/>
      <c r="GQ354" s="497"/>
      <c r="GR354" s="497"/>
      <c r="GT354" s="47" t="s">
        <v>339</v>
      </c>
      <c r="GU354" s="707"/>
      <c r="GV354" s="497"/>
      <c r="GW354" s="497"/>
      <c r="GX354" s="707"/>
      <c r="GY354" s="497"/>
      <c r="GZ354" s="497"/>
      <c r="HA354" s="707"/>
      <c r="HB354" s="497"/>
      <c r="HC354" s="497"/>
      <c r="HD354" s="707"/>
      <c r="HE354" s="497"/>
      <c r="HF354" s="497"/>
      <c r="HG354" s="707"/>
      <c r="HH354" s="497"/>
      <c r="HI354" s="497"/>
      <c r="HJ354" s="707"/>
      <c r="HK354" s="497"/>
      <c r="HL354" s="497"/>
      <c r="HM354" s="707"/>
      <c r="HN354" s="497"/>
      <c r="HO354" s="709"/>
      <c r="HP354" s="497"/>
      <c r="HQ354" s="497"/>
      <c r="HR354" s="497"/>
      <c r="HS354" s="497"/>
      <c r="HT354" s="497"/>
      <c r="HU354" s="497"/>
      <c r="HV354" s="497"/>
      <c r="HW354" s="497"/>
      <c r="HX354" s="497"/>
      <c r="HY354" s="497"/>
      <c r="HZ354" s="497"/>
      <c r="IA354" s="497"/>
      <c r="IB354" s="497"/>
      <c r="IC354" s="497"/>
      <c r="ID354" s="497"/>
      <c r="IE354" s="497"/>
      <c r="IF354" s="497"/>
      <c r="IG354" s="497"/>
      <c r="IH354" s="497"/>
      <c r="II354" s="497"/>
      <c r="IJ354" s="497"/>
      <c r="IK354" s="497"/>
      <c r="IL354" s="497"/>
      <c r="IM354" s="497"/>
    </row>
    <row r="355" spans="1:339" s="61" customFormat="1" ht="12.75" customHeight="1" thickBot="1" x14ac:dyDescent="0.3">
      <c r="A355" s="68">
        <f t="shared" si="171"/>
        <v>354</v>
      </c>
      <c r="B355" s="68" t="s">
        <v>2345</v>
      </c>
      <c r="C355" s="68" t="s">
        <v>2346</v>
      </c>
      <c r="D355" s="412" t="s">
        <v>4063</v>
      </c>
      <c r="E355" s="1364" t="s">
        <v>4488</v>
      </c>
      <c r="F355" s="369">
        <v>9613627164</v>
      </c>
      <c r="G355" s="1148" t="s">
        <v>147</v>
      </c>
      <c r="H355" s="1155">
        <v>32286</v>
      </c>
      <c r="I355" s="1158">
        <v>36</v>
      </c>
      <c r="J355" s="810"/>
      <c r="K355" s="852" t="s">
        <v>563</v>
      </c>
      <c r="L355" s="369"/>
      <c r="M355" s="369" t="s">
        <v>1472</v>
      </c>
      <c r="N355" s="845"/>
      <c r="O355" s="238"/>
      <c r="P355" s="852"/>
      <c r="Q355" s="369" t="s">
        <v>1755</v>
      </c>
      <c r="R355" s="765"/>
      <c r="S355" s="498">
        <v>2021</v>
      </c>
      <c r="T355" s="852"/>
      <c r="U355" s="898" t="s">
        <v>491</v>
      </c>
      <c r="V355" s="898"/>
      <c r="W355" s="369" t="s">
        <v>511</v>
      </c>
      <c r="X355" s="845"/>
      <c r="Y355" s="1164" t="s">
        <v>102</v>
      </c>
      <c r="Z355" s="498"/>
      <c r="AA355" s="498" t="s">
        <v>419</v>
      </c>
      <c r="AB355" s="498"/>
      <c r="AC355" s="498"/>
      <c r="AD355" s="498"/>
      <c r="AE355" s="498" t="s">
        <v>2353</v>
      </c>
      <c r="AF355" s="875" t="s">
        <v>192</v>
      </c>
      <c r="AG355" s="750" t="s">
        <v>441</v>
      </c>
      <c r="AH355" s="901" t="s">
        <v>119</v>
      </c>
      <c r="AI355" s="901" t="s">
        <v>2354</v>
      </c>
      <c r="AJ355" s="1170" t="s">
        <v>2355</v>
      </c>
      <c r="AK355" s="1154">
        <v>45653</v>
      </c>
      <c r="AL355" s="902" t="s">
        <v>1731</v>
      </c>
      <c r="AM355" s="902" t="s">
        <v>2356</v>
      </c>
      <c r="AN355" s="900" t="s">
        <v>138</v>
      </c>
      <c r="AO355" s="899" t="s">
        <v>162</v>
      </c>
      <c r="AP355" s="369" t="s">
        <v>110</v>
      </c>
      <c r="AQ355" s="845" t="s">
        <v>482</v>
      </c>
      <c r="AR355" s="369">
        <v>125</v>
      </c>
      <c r="AS355" s="325" t="s">
        <v>97</v>
      </c>
      <c r="AT355" s="325" t="s">
        <v>102</v>
      </c>
      <c r="AU355" s="707" t="s">
        <v>1507</v>
      </c>
      <c r="AV355" s="998" t="s">
        <v>1364</v>
      </c>
      <c r="AW355" s="68" t="s">
        <v>2023</v>
      </c>
      <c r="AX355" s="852" t="s">
        <v>1364</v>
      </c>
      <c r="AY355" s="369" t="s">
        <v>1364</v>
      </c>
      <c r="AZ355" s="325" t="s">
        <v>335</v>
      </c>
      <c r="BA355" s="68" t="s">
        <v>371</v>
      </c>
      <c r="BB355" s="68" t="s">
        <v>372</v>
      </c>
      <c r="BC355" s="68"/>
      <c r="BD355" s="862" t="s">
        <v>1294</v>
      </c>
      <c r="BE355" s="776">
        <v>0</v>
      </c>
      <c r="BF355" s="341">
        <v>0</v>
      </c>
      <c r="BG355" s="341">
        <v>0</v>
      </c>
      <c r="BH355" s="341">
        <v>6</v>
      </c>
      <c r="BI355" s="341">
        <v>6</v>
      </c>
      <c r="BJ355" s="341">
        <v>0</v>
      </c>
      <c r="BK355" s="341">
        <v>0</v>
      </c>
      <c r="BL355" s="241">
        <v>0</v>
      </c>
      <c r="BM355" s="372">
        <f t="shared" si="170"/>
        <v>6</v>
      </c>
      <c r="BN355" s="242">
        <f>12-BM355</f>
        <v>6</v>
      </c>
      <c r="BO355" s="68"/>
      <c r="BP355" s="68"/>
      <c r="BQ355" s="68"/>
      <c r="BR355" s="68"/>
      <c r="BS355" s="68"/>
      <c r="BT355" s="68"/>
      <c r="BU355" s="68"/>
      <c r="BV355" s="68"/>
      <c r="BW355" s="68"/>
      <c r="BX355" s="68"/>
      <c r="BY355" s="47"/>
      <c r="BZ355" s="47"/>
      <c r="CA355" s="47"/>
      <c r="CB355" s="47"/>
      <c r="CC355" s="47"/>
      <c r="CD355" s="47"/>
      <c r="CE355" s="47"/>
      <c r="CF355" s="47"/>
      <c r="CG355" s="47"/>
      <c r="CH355" s="47"/>
      <c r="CI355" s="47"/>
      <c r="CJ355" s="47"/>
      <c r="CK355" s="47"/>
      <c r="CL355" s="47"/>
      <c r="CM355" s="47"/>
      <c r="CN355" s="47"/>
      <c r="CO355" s="68"/>
      <c r="CP355" s="68"/>
      <c r="CQ355" s="68"/>
      <c r="CR355" s="68"/>
      <c r="CS355" s="68"/>
      <c r="CT355" s="68"/>
      <c r="CU355" s="68"/>
      <c r="CV355" s="68"/>
      <c r="CW355" s="68"/>
      <c r="CX355" s="68"/>
      <c r="CY355" s="68"/>
      <c r="CZ355" s="68"/>
      <c r="DA355" s="68"/>
      <c r="DB355" s="68"/>
      <c r="DC355" s="68"/>
      <c r="DD355" s="68"/>
      <c r="DE355" s="68"/>
      <c r="DF355" s="68"/>
      <c r="DG355" s="68"/>
      <c r="DH355" s="68"/>
      <c r="DI355" s="68"/>
      <c r="DJ355" s="68"/>
      <c r="DK355" s="68"/>
      <c r="DL355" s="68"/>
      <c r="DM355" s="68"/>
      <c r="DN355" s="68"/>
      <c r="DO355" s="68"/>
      <c r="DP355" s="68"/>
      <c r="DQ355" s="68"/>
      <c r="DR355" s="68"/>
      <c r="DS355" s="68"/>
      <c r="DT355" s="68"/>
      <c r="DU355" s="68"/>
      <c r="DV355" s="68"/>
      <c r="DW355" s="47"/>
      <c r="DX355" s="47"/>
      <c r="DY355" s="47"/>
      <c r="DZ355" s="47"/>
      <c r="EA355" s="47"/>
      <c r="EB355" s="47"/>
      <c r="EC355" s="68"/>
      <c r="ED355" s="68"/>
      <c r="EE355" s="68"/>
      <c r="EF355" s="68"/>
      <c r="EG355" s="47"/>
      <c r="EH355" s="47"/>
      <c r="EI355" s="47"/>
      <c r="EJ355" s="47"/>
      <c r="EK355" s="68"/>
      <c r="EL355" s="68"/>
      <c r="EM355" s="68"/>
      <c r="EN355" s="68"/>
      <c r="EO355" s="47"/>
      <c r="EP355" s="47"/>
      <c r="EQ355" s="47"/>
      <c r="ER355" s="47"/>
      <c r="ES355" s="47"/>
      <c r="ET355" s="47"/>
      <c r="EU355" s="47"/>
      <c r="EV355" s="47"/>
      <c r="EW355" s="47"/>
      <c r="EX355" s="47"/>
      <c r="EY355" s="47"/>
      <c r="EZ355" s="47"/>
      <c r="FA355" s="47"/>
      <c r="FB355" s="47"/>
      <c r="FC355" s="47" t="s">
        <v>97</v>
      </c>
      <c r="FD355" s="47" t="s">
        <v>102</v>
      </c>
      <c r="FE355" s="47" t="s">
        <v>97</v>
      </c>
      <c r="FF355" s="47" t="s">
        <v>102</v>
      </c>
      <c r="FG355" s="47" t="s">
        <v>97</v>
      </c>
      <c r="FH355" s="47" t="s">
        <v>102</v>
      </c>
      <c r="FI355" s="47"/>
      <c r="FJ355" s="47"/>
      <c r="FK355" s="47"/>
      <c r="FL355" s="47"/>
      <c r="FM355" s="47"/>
      <c r="FN355" s="47"/>
      <c r="FO355" s="47"/>
      <c r="FP355" s="47"/>
      <c r="FQ355" s="47"/>
      <c r="FR355" s="47"/>
      <c r="FS355" s="47"/>
      <c r="FT355" s="47"/>
      <c r="FU355" s="47"/>
      <c r="FV355" s="47"/>
      <c r="FW355" s="47"/>
      <c r="FX355" s="47"/>
      <c r="FY355" s="47"/>
      <c r="FZ355" s="47"/>
      <c r="GA355" s="47"/>
      <c r="GB355" s="819"/>
      <c r="GC355" s="47"/>
      <c r="GD355" s="47" t="s">
        <v>181</v>
      </c>
      <c r="GE355" s="494" t="s">
        <v>110</v>
      </c>
      <c r="GF355" s="69" t="s">
        <v>110</v>
      </c>
      <c r="GG355" s="61" t="s">
        <v>110</v>
      </c>
      <c r="GH355" s="795" t="s">
        <v>110</v>
      </c>
      <c r="GI355" s="707" t="s">
        <v>287</v>
      </c>
      <c r="GJ355" s="707"/>
      <c r="GK355" s="707"/>
      <c r="GL355" s="707"/>
      <c r="GM355" s="707"/>
      <c r="GN355" s="707"/>
      <c r="GO355" s="707"/>
      <c r="GP355" s="47" t="s">
        <v>181</v>
      </c>
      <c r="GQ355" s="68" t="s">
        <v>97</v>
      </c>
      <c r="GR355" s="738" t="s">
        <v>287</v>
      </c>
      <c r="GS355" s="47" t="s">
        <v>110</v>
      </c>
      <c r="GT355" s="48" t="s">
        <v>1411</v>
      </c>
      <c r="GU355" s="47"/>
      <c r="GV355" s="795"/>
      <c r="GW355" s="738"/>
      <c r="GX355" s="47"/>
      <c r="GY355" s="795"/>
      <c r="GZ355" s="738"/>
      <c r="HA355" s="47"/>
      <c r="HB355" s="795"/>
      <c r="HC355" s="738"/>
      <c r="HD355" s="243" t="s">
        <v>181</v>
      </c>
      <c r="HE355" s="795"/>
      <c r="HF355" s="729" t="s">
        <v>287</v>
      </c>
      <c r="HG355" s="47"/>
      <c r="HH355" s="795"/>
      <c r="HI355" s="738"/>
      <c r="HJ355" s="47"/>
      <c r="HK355" s="795"/>
      <c r="HL355" s="738"/>
      <c r="HM355" s="47"/>
      <c r="HN355" s="795"/>
      <c r="HO355" s="738"/>
      <c r="HP355" s="1143" t="s">
        <v>181</v>
      </c>
      <c r="HQ355" s="497"/>
      <c r="HR355" s="497"/>
      <c r="HS355" s="497"/>
      <c r="HT355" s="497"/>
      <c r="HU355" s="497"/>
      <c r="HV355" s="1143" t="s">
        <v>181</v>
      </c>
      <c r="HW355" s="497"/>
      <c r="HX355" s="497"/>
      <c r="HY355" s="497"/>
      <c r="HZ355" s="497"/>
      <c r="IA355" s="497"/>
      <c r="IB355" s="497" t="s">
        <v>184</v>
      </c>
      <c r="IC355" s="497"/>
      <c r="ID355" s="497"/>
      <c r="IE355" s="497" t="s">
        <v>184</v>
      </c>
      <c r="IF355" s="497"/>
      <c r="IG355" s="497"/>
      <c r="IH355" s="497"/>
      <c r="II355" s="497"/>
      <c r="IJ355" s="497"/>
      <c r="IK355" s="497"/>
      <c r="IL355" s="497"/>
      <c r="IM355" s="497"/>
    </row>
    <row r="356" spans="1:339" s="47" customFormat="1" ht="12.75" customHeight="1" thickBot="1" x14ac:dyDescent="0.3">
      <c r="A356" s="908">
        <f t="shared" ref="A356:A367" si="193">A355+1</f>
        <v>355</v>
      </c>
      <c r="B356" s="325" t="s">
        <v>2351</v>
      </c>
      <c r="C356" s="68" t="s">
        <v>2352</v>
      </c>
      <c r="D356" s="412" t="s">
        <v>4064</v>
      </c>
      <c r="E356" s="1364" t="s">
        <v>4489</v>
      </c>
      <c r="F356" s="868">
        <v>96170891779</v>
      </c>
      <c r="G356" s="868" t="s">
        <v>147</v>
      </c>
      <c r="H356" s="1176">
        <v>34010</v>
      </c>
      <c r="I356" s="868">
        <v>32</v>
      </c>
      <c r="J356" s="1150"/>
      <c r="K356" s="869" t="s">
        <v>563</v>
      </c>
      <c r="L356" s="869" t="s">
        <v>2359</v>
      </c>
      <c r="M356" s="869" t="s">
        <v>2360</v>
      </c>
      <c r="N356" s="869"/>
      <c r="O356" s="1159"/>
      <c r="P356" s="869"/>
      <c r="Q356" s="869" t="s">
        <v>2361</v>
      </c>
      <c r="R356" s="845"/>
      <c r="S356" s="1159">
        <v>2014</v>
      </c>
      <c r="T356" s="869"/>
      <c r="U356" s="868" t="s">
        <v>491</v>
      </c>
      <c r="V356" s="868"/>
      <c r="W356" s="869" t="s">
        <v>511</v>
      </c>
      <c r="X356" s="869"/>
      <c r="Y356" s="896" t="s">
        <v>2362</v>
      </c>
      <c r="Z356" s="1159"/>
      <c r="AA356" s="1159" t="s">
        <v>191</v>
      </c>
      <c r="AB356" s="1159"/>
      <c r="AC356" s="1159"/>
      <c r="AD356" s="1159"/>
      <c r="AE356" s="1159" t="s">
        <v>1379</v>
      </c>
      <c r="AF356" s="869" t="s">
        <v>193</v>
      </c>
      <c r="AG356" s="869" t="s">
        <v>2363</v>
      </c>
      <c r="AH356" s="868" t="s">
        <v>119</v>
      </c>
      <c r="AI356" s="868" t="s">
        <v>976</v>
      </c>
      <c r="AJ356" s="868" t="s">
        <v>2364</v>
      </c>
      <c r="AK356" s="1178">
        <v>45656</v>
      </c>
      <c r="AL356" s="868" t="s">
        <v>1810</v>
      </c>
      <c r="AM356" s="868" t="s">
        <v>2365</v>
      </c>
      <c r="AN356" s="870" t="s">
        <v>154</v>
      </c>
      <c r="AO356" s="870" t="s">
        <v>106</v>
      </c>
      <c r="AP356" s="869" t="s">
        <v>1438</v>
      </c>
      <c r="AQ356" s="869" t="s">
        <v>515</v>
      </c>
      <c r="AR356" s="869" t="s">
        <v>515</v>
      </c>
      <c r="AS356" s="867" t="s">
        <v>110</v>
      </c>
      <c r="AT356" s="867" t="s">
        <v>102</v>
      </c>
      <c r="AU356" s="74" t="s">
        <v>106</v>
      </c>
      <c r="AV356" s="908" t="s">
        <v>1364</v>
      </c>
      <c r="AW356" s="867" t="s">
        <v>2366</v>
      </c>
      <c r="AX356" s="1006" t="s">
        <v>2023</v>
      </c>
      <c r="AY356" s="869" t="s">
        <v>17</v>
      </c>
      <c r="AZ356" s="867" t="s">
        <v>177</v>
      </c>
      <c r="BA356" s="867" t="s">
        <v>2367</v>
      </c>
      <c r="BB356" s="867" t="s">
        <v>372</v>
      </c>
      <c r="BC356" s="867"/>
      <c r="BD356" s="871" t="s">
        <v>2368</v>
      </c>
      <c r="BE356" s="710">
        <v>0</v>
      </c>
      <c r="BF356" s="367">
        <v>0</v>
      </c>
      <c r="BG356" s="367">
        <v>0</v>
      </c>
      <c r="BH356" s="341">
        <v>4</v>
      </c>
      <c r="BI356" s="341">
        <v>2</v>
      </c>
      <c r="BJ356" s="341">
        <v>0</v>
      </c>
      <c r="BK356" s="341">
        <v>0</v>
      </c>
      <c r="BL356" s="241">
        <v>0</v>
      </c>
      <c r="BM356" s="372">
        <f t="shared" si="170"/>
        <v>2</v>
      </c>
      <c r="BN356" s="242">
        <f>12-BM356</f>
        <v>10</v>
      </c>
      <c r="BO356" s="325"/>
      <c r="BP356" s="325"/>
      <c r="BQ356" s="325"/>
      <c r="BR356" s="325"/>
      <c r="BS356" s="325"/>
      <c r="BT356" s="325"/>
      <c r="BU356" s="325"/>
      <c r="BV356" s="325"/>
      <c r="BW356" s="325"/>
      <c r="BX356" s="325"/>
      <c r="BY356" s="69"/>
      <c r="BZ356" s="69"/>
      <c r="CA356" s="69"/>
      <c r="CB356" s="69"/>
      <c r="CC356" s="69"/>
      <c r="CD356" s="69"/>
      <c r="CE356" s="69"/>
      <c r="CF356" s="69"/>
      <c r="CG356" s="69"/>
      <c r="CH356" s="69"/>
      <c r="CI356" s="69"/>
      <c r="CJ356" s="69"/>
      <c r="CK356" s="69"/>
      <c r="CL356" s="69"/>
      <c r="CM356" s="69"/>
      <c r="CN356" s="69"/>
      <c r="CO356" s="325"/>
      <c r="CP356" s="325"/>
      <c r="CQ356" s="325"/>
      <c r="CR356" s="325"/>
      <c r="CS356" s="325"/>
      <c r="CT356" s="325"/>
      <c r="CU356" s="325"/>
      <c r="CV356" s="325"/>
      <c r="CW356" s="325"/>
      <c r="CX356" s="325"/>
      <c r="CY356" s="325"/>
      <c r="CZ356" s="325"/>
      <c r="DA356" s="325"/>
      <c r="DB356" s="325"/>
      <c r="DC356" s="325"/>
      <c r="DD356" s="325"/>
      <c r="DE356" s="325"/>
      <c r="DF356" s="325"/>
      <c r="DG356" s="325"/>
      <c r="DH356" s="325"/>
      <c r="DI356" s="325"/>
      <c r="DJ356" s="325"/>
      <c r="DK356" s="325"/>
      <c r="DL356" s="325"/>
      <c r="DM356" s="325"/>
      <c r="DN356" s="325"/>
      <c r="DO356" s="325"/>
      <c r="DP356" s="325"/>
      <c r="DQ356" s="325"/>
      <c r="DR356" s="325"/>
      <c r="DS356" s="325"/>
      <c r="DT356" s="325"/>
      <c r="DU356" s="325"/>
      <c r="DV356" s="325"/>
      <c r="DW356" s="69"/>
      <c r="DX356" s="69"/>
      <c r="DY356" s="69"/>
      <c r="DZ356" s="69"/>
      <c r="EA356" s="69"/>
      <c r="EB356" s="69"/>
      <c r="EC356" s="325"/>
      <c r="ED356" s="325"/>
      <c r="EE356" s="325"/>
      <c r="EF356" s="325"/>
      <c r="EG356" s="69"/>
      <c r="EH356" s="69"/>
      <c r="EI356" s="69"/>
      <c r="EJ356" s="69"/>
      <c r="EK356" s="325"/>
      <c r="EL356" s="325"/>
      <c r="EM356" s="325"/>
      <c r="EN356" s="325"/>
      <c r="EO356" s="69"/>
      <c r="EP356" s="69"/>
      <c r="EQ356" s="69"/>
      <c r="ER356" s="69"/>
      <c r="ES356" s="69"/>
      <c r="ET356" s="69"/>
      <c r="EU356" s="69"/>
      <c r="EV356" s="69"/>
      <c r="EW356" s="69"/>
      <c r="EX356" s="69"/>
      <c r="EY356" s="69"/>
      <c r="EZ356" s="69"/>
      <c r="FA356" s="69"/>
      <c r="FB356" s="69"/>
      <c r="FC356" s="69" t="s">
        <v>97</v>
      </c>
      <c r="FD356" s="69" t="s">
        <v>102</v>
      </c>
      <c r="FE356" s="69" t="s">
        <v>97</v>
      </c>
      <c r="FF356" s="69" t="s">
        <v>102</v>
      </c>
      <c r="FG356" s="69" t="s">
        <v>97</v>
      </c>
      <c r="FH356" s="69" t="s">
        <v>102</v>
      </c>
      <c r="FI356" s="69"/>
      <c r="FJ356" s="69"/>
      <c r="FK356" s="69"/>
      <c r="FL356" s="69"/>
      <c r="FM356" s="69"/>
      <c r="FN356" s="69"/>
      <c r="FO356" s="69"/>
      <c r="FP356" s="69"/>
      <c r="FQ356" s="69"/>
      <c r="FR356" s="69"/>
      <c r="FS356" s="69"/>
      <c r="FT356" s="69"/>
      <c r="FU356" s="69"/>
      <c r="FV356" s="69"/>
      <c r="FW356" s="69"/>
      <c r="FX356" s="69"/>
      <c r="FY356" s="69"/>
      <c r="FZ356" s="69"/>
      <c r="GA356" s="69"/>
      <c r="GB356" s="903"/>
      <c r="GC356" s="69"/>
      <c r="GD356" s="69" t="s">
        <v>181</v>
      </c>
      <c r="GE356" s="494" t="s">
        <v>110</v>
      </c>
      <c r="GF356" s="69" t="s">
        <v>110</v>
      </c>
      <c r="GG356" s="69" t="s">
        <v>110</v>
      </c>
      <c r="GH356" s="69" t="s">
        <v>110</v>
      </c>
      <c r="GI356" s="69" t="s">
        <v>350</v>
      </c>
      <c r="GJ356" s="69"/>
      <c r="GK356" s="69"/>
      <c r="GL356" s="69"/>
      <c r="GM356" s="69"/>
      <c r="GN356" s="69"/>
      <c r="GO356" s="69"/>
      <c r="GP356" s="47" t="s">
        <v>181</v>
      </c>
      <c r="GQ356" s="68" t="s">
        <v>97</v>
      </c>
      <c r="GR356" s="370" t="s">
        <v>313</v>
      </c>
      <c r="GS356" s="47" t="s">
        <v>436</v>
      </c>
      <c r="GT356" s="48" t="s">
        <v>1411</v>
      </c>
      <c r="GV356" s="494"/>
      <c r="GW356" s="370"/>
      <c r="GY356" s="494"/>
      <c r="GZ356" s="370"/>
      <c r="HB356" s="494"/>
      <c r="HC356" s="370"/>
      <c r="HD356" s="243" t="s">
        <v>97</v>
      </c>
      <c r="HE356" s="494"/>
      <c r="HF356" s="370"/>
      <c r="HH356" s="494"/>
      <c r="HI356" s="370"/>
      <c r="HK356" s="494"/>
      <c r="HL356" s="370"/>
      <c r="HN356" s="494"/>
      <c r="HO356" s="370"/>
      <c r="HP356" s="497"/>
      <c r="HQ356" s="497"/>
      <c r="HR356" s="497"/>
      <c r="HS356" s="497"/>
      <c r="HT356" s="497"/>
      <c r="HU356" s="497"/>
      <c r="HV356" s="497"/>
      <c r="HW356" s="497"/>
      <c r="HX356" s="497"/>
      <c r="HY356" s="497"/>
      <c r="HZ356" s="497"/>
      <c r="IA356" s="497"/>
      <c r="IB356" s="497"/>
      <c r="IC356" s="497"/>
      <c r="ID356" s="497"/>
      <c r="IE356" s="497"/>
      <c r="IF356" s="497"/>
      <c r="IG356" s="497"/>
      <c r="IH356" s="1143" t="s">
        <v>184</v>
      </c>
      <c r="II356" s="497"/>
      <c r="IJ356" s="497"/>
      <c r="IK356" s="497"/>
      <c r="IL356" s="497"/>
      <c r="IM356" s="497"/>
      <c r="IN356" s="48"/>
    </row>
    <row r="357" spans="1:339" s="872" customFormat="1" ht="14.45" customHeight="1" thickBot="1" x14ac:dyDescent="0.3">
      <c r="A357" s="908">
        <f t="shared" si="193"/>
        <v>356</v>
      </c>
      <c r="B357" s="867" t="s">
        <v>2357</v>
      </c>
      <c r="C357" s="868" t="s">
        <v>2358</v>
      </c>
      <c r="D357" s="412" t="s">
        <v>4065</v>
      </c>
      <c r="E357" s="1364" t="s">
        <v>4490</v>
      </c>
      <c r="F357" s="868">
        <v>96170133654</v>
      </c>
      <c r="G357" s="868" t="s">
        <v>96</v>
      </c>
      <c r="H357" s="1177">
        <v>32414</v>
      </c>
      <c r="I357" s="867">
        <v>36</v>
      </c>
      <c r="J357" s="867"/>
      <c r="K357" s="869" t="s">
        <v>563</v>
      </c>
      <c r="L357" s="869" t="s">
        <v>1490</v>
      </c>
      <c r="M357" s="897" t="s">
        <v>1490</v>
      </c>
      <c r="N357" s="897"/>
      <c r="O357" s="897"/>
      <c r="P357" s="897"/>
      <c r="Q357" s="897" t="s">
        <v>2208</v>
      </c>
      <c r="R357" s="869"/>
      <c r="S357" s="897">
        <v>2012</v>
      </c>
      <c r="T357" s="897"/>
      <c r="U357" s="897" t="s">
        <v>491</v>
      </c>
      <c r="V357" s="897"/>
      <c r="W357" s="896" t="s">
        <v>684</v>
      </c>
      <c r="X357" s="896"/>
      <c r="Y357" s="896" t="s">
        <v>2362</v>
      </c>
      <c r="Z357" s="896"/>
      <c r="AA357" s="896" t="s">
        <v>377</v>
      </c>
      <c r="AB357" s="896"/>
      <c r="AC357" s="896"/>
      <c r="AD357" s="896"/>
      <c r="AE357" s="896" t="s">
        <v>1379</v>
      </c>
      <c r="AF357" s="897" t="s">
        <v>129</v>
      </c>
      <c r="AG357" s="897" t="s">
        <v>2371</v>
      </c>
      <c r="AH357" s="897" t="s">
        <v>119</v>
      </c>
      <c r="AI357" s="897" t="s">
        <v>2372</v>
      </c>
      <c r="AJ357" s="897" t="s">
        <v>2373</v>
      </c>
      <c r="AK357" s="1179">
        <v>45614</v>
      </c>
      <c r="AL357" s="897" t="s">
        <v>1810</v>
      </c>
      <c r="AM357" s="897" t="s">
        <v>2374</v>
      </c>
      <c r="AN357" s="74" t="s">
        <v>98</v>
      </c>
      <c r="AO357" s="870" t="s">
        <v>236</v>
      </c>
      <c r="AP357" s="897" t="s">
        <v>514</v>
      </c>
      <c r="AQ357" s="897" t="s">
        <v>515</v>
      </c>
      <c r="AR357" s="897" t="s">
        <v>515</v>
      </c>
      <c r="AS357" s="867" t="s">
        <v>2375</v>
      </c>
      <c r="AT357" s="867" t="s">
        <v>102</v>
      </c>
      <c r="AU357" s="74" t="s">
        <v>1507</v>
      </c>
      <c r="AV357" s="908" t="s">
        <v>1364</v>
      </c>
      <c r="AW357" s="867" t="s">
        <v>2366</v>
      </c>
      <c r="AX357" s="1006" t="s">
        <v>2023</v>
      </c>
      <c r="AY357" s="869" t="s">
        <v>17</v>
      </c>
      <c r="AZ357" s="867" t="s">
        <v>177</v>
      </c>
      <c r="BA357" s="867" t="s">
        <v>2367</v>
      </c>
      <c r="BB357" s="867" t="s">
        <v>372</v>
      </c>
      <c r="BC357" s="867"/>
      <c r="BD357" s="871" t="s">
        <v>2368</v>
      </c>
      <c r="BE357" s="904">
        <v>3</v>
      </c>
      <c r="BF357" s="879">
        <v>0</v>
      </c>
      <c r="BG357" s="879">
        <f>BE357-BF357</f>
        <v>3</v>
      </c>
      <c r="BH357" s="879">
        <v>0</v>
      </c>
      <c r="BI357" s="879">
        <v>0</v>
      </c>
      <c r="BJ357" s="879">
        <v>0</v>
      </c>
      <c r="BK357" s="879">
        <v>0</v>
      </c>
      <c r="BL357" s="880">
        <f>BE357+BH357+BJ357</f>
        <v>3</v>
      </c>
      <c r="BM357" s="1189">
        <f t="shared" si="170"/>
        <v>0</v>
      </c>
      <c r="BN357" s="1193">
        <f>15-BM357</f>
        <v>15</v>
      </c>
      <c r="BO357" s="867"/>
      <c r="BP357" s="867"/>
      <c r="BQ357" s="867"/>
      <c r="BR357" s="867"/>
      <c r="BS357" s="867"/>
      <c r="BT357" s="867"/>
      <c r="BU357" s="867"/>
      <c r="BV357" s="867"/>
      <c r="BW357" s="867"/>
      <c r="BX357" s="867"/>
      <c r="BY357" s="74"/>
      <c r="BZ357" s="74"/>
      <c r="CA357" s="74"/>
      <c r="CB357" s="74"/>
      <c r="CC357" s="74"/>
      <c r="CD357" s="74"/>
      <c r="CE357" s="74"/>
      <c r="CF357" s="74"/>
      <c r="CG357" s="74"/>
      <c r="CH357" s="74"/>
      <c r="CI357" s="74"/>
      <c r="CJ357" s="74"/>
      <c r="CK357" s="74"/>
      <c r="CL357" s="74"/>
      <c r="CM357" s="74"/>
      <c r="CN357" s="74"/>
      <c r="CO357" s="867"/>
      <c r="CP357" s="867"/>
      <c r="CQ357" s="867"/>
      <c r="CR357" s="867"/>
      <c r="CS357" s="867"/>
      <c r="CT357" s="867"/>
      <c r="CU357" s="867"/>
      <c r="CV357" s="867"/>
      <c r="CW357" s="867"/>
      <c r="CX357" s="867"/>
      <c r="CY357" s="867"/>
      <c r="CZ357" s="867"/>
      <c r="DA357" s="867"/>
      <c r="DB357" s="867"/>
      <c r="DC357" s="867"/>
      <c r="DD357" s="867"/>
      <c r="DE357" s="867"/>
      <c r="DF357" s="867"/>
      <c r="DG357" s="867"/>
      <c r="DH357" s="867"/>
      <c r="DI357" s="867"/>
      <c r="DJ357" s="867"/>
      <c r="DK357" s="867"/>
      <c r="DL357" s="867"/>
      <c r="DM357" s="867"/>
      <c r="DN357" s="867"/>
      <c r="DO357" s="867"/>
      <c r="DP357" s="867"/>
      <c r="DQ357" s="867"/>
      <c r="DR357" s="867"/>
      <c r="DS357" s="867"/>
      <c r="DT357" s="867"/>
      <c r="DU357" s="867"/>
      <c r="DV357" s="867"/>
      <c r="DW357" s="74"/>
      <c r="DX357" s="74"/>
      <c r="DY357" s="74"/>
      <c r="DZ357" s="74"/>
      <c r="EA357" s="74"/>
      <c r="EB357" s="74"/>
      <c r="EC357" s="867"/>
      <c r="ED357" s="867"/>
      <c r="EE357" s="867"/>
      <c r="EF357" s="867"/>
      <c r="EG357" s="74"/>
      <c r="EH357" s="74"/>
      <c r="EI357" s="74"/>
      <c r="EJ357" s="74"/>
      <c r="EK357" s="867"/>
      <c r="EL357" s="867"/>
      <c r="EM357" s="867"/>
      <c r="EN357" s="867"/>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881"/>
      <c r="GC357" s="74"/>
      <c r="GD357" s="74"/>
      <c r="GE357" s="74"/>
      <c r="GF357" s="74"/>
      <c r="GG357" s="74"/>
      <c r="GH357" s="74"/>
      <c r="GI357" s="74"/>
      <c r="GJ357" s="74" t="s">
        <v>110</v>
      </c>
      <c r="GK357" s="74" t="s">
        <v>102</v>
      </c>
      <c r="GL357" s="74" t="s">
        <v>110</v>
      </c>
      <c r="GM357" s="74" t="s">
        <v>102</v>
      </c>
      <c r="GN357" s="74" t="s">
        <v>110</v>
      </c>
      <c r="GO357" s="74" t="s">
        <v>102</v>
      </c>
      <c r="GP357" s="74"/>
      <c r="GQ357" s="74"/>
      <c r="GR357" s="74"/>
      <c r="GS357" s="1027"/>
      <c r="GT357" s="74" t="s">
        <v>339</v>
      </c>
      <c r="GU357" s="1027"/>
      <c r="GV357" s="74"/>
      <c r="GW357" s="74"/>
      <c r="GX357" s="1027"/>
      <c r="GY357" s="74"/>
      <c r="GZ357" s="74"/>
      <c r="HA357" s="1027"/>
      <c r="HB357" s="74"/>
      <c r="HC357" s="74"/>
      <c r="HD357" s="1027"/>
      <c r="HE357" s="74"/>
      <c r="HF357" s="74"/>
      <c r="HG357" s="1027"/>
      <c r="HH357" s="74"/>
      <c r="HI357" s="74"/>
      <c r="HJ357" s="1027"/>
      <c r="HK357" s="74"/>
      <c r="HL357" s="74"/>
      <c r="HM357" s="1027"/>
      <c r="HN357" s="74"/>
      <c r="HO357" s="1026"/>
      <c r="HP357" s="1064"/>
      <c r="HQ357" s="1064"/>
      <c r="HR357" s="1064"/>
      <c r="HS357" s="1064"/>
      <c r="HT357" s="1064"/>
      <c r="HU357" s="1064"/>
      <c r="HV357" s="1064"/>
      <c r="HW357" s="1064"/>
      <c r="HX357" s="1064"/>
      <c r="HY357" s="1064"/>
      <c r="HZ357" s="1064"/>
      <c r="IA357" s="1064"/>
      <c r="IB357" s="1064"/>
      <c r="IC357" s="1064"/>
      <c r="ID357" s="1064"/>
      <c r="IE357" s="1064"/>
      <c r="IF357" s="1064"/>
      <c r="IG357" s="1064"/>
      <c r="IH357" s="1064"/>
      <c r="II357" s="1064"/>
      <c r="IJ357" s="1064"/>
      <c r="IK357" s="1064"/>
      <c r="IL357" s="1064"/>
      <c r="IM357" s="1064"/>
      <c r="IN357" s="882"/>
      <c r="IO357" s="74"/>
      <c r="IP357" s="74"/>
      <c r="IQ357" s="74"/>
      <c r="IR357" s="74"/>
      <c r="IS357" s="74"/>
      <c r="IT357" s="74"/>
      <c r="IU357" s="74"/>
      <c r="IV357" s="74"/>
      <c r="IW357" s="74"/>
      <c r="IX357" s="74"/>
      <c r="IY357" s="74"/>
      <c r="IZ357" s="74"/>
      <c r="JA357" s="74"/>
      <c r="JB357" s="74"/>
      <c r="JC357" s="74"/>
      <c r="JD357" s="74"/>
      <c r="JE357" s="74"/>
      <c r="JF357" s="74"/>
      <c r="JG357" s="74"/>
      <c r="JH357" s="74"/>
      <c r="JI357" s="74"/>
      <c r="JJ357" s="74"/>
      <c r="JK357" s="74"/>
      <c r="JL357" s="74"/>
      <c r="JM357" s="74"/>
      <c r="JN357" s="74"/>
      <c r="JO357" s="74"/>
      <c r="JP357" s="74"/>
      <c r="JQ357" s="74"/>
      <c r="JR357" s="74"/>
      <c r="JS357" s="74"/>
      <c r="JT357" s="74"/>
      <c r="JU357" s="74"/>
      <c r="JV357" s="74"/>
      <c r="JW357" s="74"/>
      <c r="JX357" s="74"/>
      <c r="JY357" s="74"/>
      <c r="JZ357" s="74"/>
      <c r="KA357" s="74"/>
      <c r="KB357" s="74"/>
      <c r="KC357" s="74"/>
      <c r="KD357" s="74"/>
      <c r="KE357" s="74"/>
      <c r="KF357" s="74"/>
      <c r="KG357" s="74"/>
      <c r="KH357" s="74"/>
      <c r="KI357" s="74"/>
      <c r="KJ357" s="74"/>
      <c r="KK357" s="74"/>
      <c r="KL357" s="74"/>
      <c r="KM357" s="74"/>
      <c r="KN357" s="74"/>
      <c r="KO357" s="74"/>
      <c r="KP357" s="74"/>
      <c r="KQ357" s="74"/>
      <c r="KR357" s="74"/>
      <c r="KS357" s="74"/>
      <c r="KT357" s="74"/>
      <c r="KU357" s="74"/>
      <c r="KV357" s="74"/>
      <c r="KW357" s="74"/>
      <c r="KX357" s="74"/>
      <c r="KY357" s="74"/>
      <c r="KZ357" s="74"/>
      <c r="LA357" s="74"/>
      <c r="LB357" s="74"/>
      <c r="LC357" s="74"/>
      <c r="LD357" s="74"/>
      <c r="LE357" s="74"/>
      <c r="LF357" s="74"/>
      <c r="LG357" s="74"/>
      <c r="LH357" s="74"/>
      <c r="LI357" s="74"/>
      <c r="LJ357" s="74"/>
      <c r="LK357" s="74"/>
      <c r="LL357" s="74"/>
      <c r="LM357" s="74"/>
      <c r="LN357" s="74"/>
      <c r="LO357" s="74"/>
      <c r="LP357" s="74"/>
      <c r="LQ357" s="74"/>
      <c r="LR357" s="74"/>
      <c r="LS357" s="74"/>
      <c r="LT357" s="74"/>
      <c r="LU357" s="74"/>
      <c r="LV357" s="74"/>
      <c r="LW357" s="74"/>
      <c r="LX357" s="74"/>
      <c r="LY357" s="74"/>
      <c r="LZ357" s="74"/>
      <c r="MA357" s="74"/>
    </row>
    <row r="358" spans="1:339" ht="14.45" customHeight="1" thickBot="1" x14ac:dyDescent="0.3">
      <c r="A358" s="908">
        <f t="shared" si="193"/>
        <v>357</v>
      </c>
      <c r="B358" s="74" t="s">
        <v>2369</v>
      </c>
      <c r="C358" s="868" t="s">
        <v>2370</v>
      </c>
      <c r="D358" s="412" t="s">
        <v>4066</v>
      </c>
      <c r="E358" s="1364" t="s">
        <v>4491</v>
      </c>
      <c r="F358" s="868">
        <v>9613874127</v>
      </c>
      <c r="G358" s="868" t="s">
        <v>96</v>
      </c>
      <c r="H358" s="1177">
        <v>27567</v>
      </c>
      <c r="I358" s="868">
        <v>49</v>
      </c>
      <c r="J358" s="868"/>
      <c r="K358" s="869" t="s">
        <v>110</v>
      </c>
      <c r="L358" s="869" t="s">
        <v>1377</v>
      </c>
      <c r="M358" s="869" t="s">
        <v>1377</v>
      </c>
      <c r="N358" s="869"/>
      <c r="O358" s="869"/>
      <c r="P358" s="869"/>
      <c r="Q358" s="869" t="s">
        <v>947</v>
      </c>
      <c r="R358" s="897"/>
      <c r="S358" s="869">
        <v>1998</v>
      </c>
      <c r="T358" s="869"/>
      <c r="U358" s="868" t="s">
        <v>491</v>
      </c>
      <c r="V358" s="868"/>
      <c r="W358" s="869" t="s">
        <v>101</v>
      </c>
      <c r="X358" s="869"/>
      <c r="Y358" s="896" t="s">
        <v>2362</v>
      </c>
      <c r="Z358" s="869"/>
      <c r="AA358" s="869" t="s">
        <v>377</v>
      </c>
      <c r="AB358" s="869"/>
      <c r="AC358" s="869"/>
      <c r="AD358" s="869"/>
      <c r="AE358" s="869" t="s">
        <v>1379</v>
      </c>
      <c r="AF358" s="869" t="s">
        <v>129</v>
      </c>
      <c r="AG358" s="869" t="s">
        <v>2378</v>
      </c>
      <c r="AH358" s="868" t="s">
        <v>119</v>
      </c>
      <c r="AI358" s="868" t="s">
        <v>2379</v>
      </c>
      <c r="AJ358" s="868" t="s">
        <v>2380</v>
      </c>
      <c r="AK358" s="1180">
        <v>45453</v>
      </c>
      <c r="AL358" s="868" t="s">
        <v>102</v>
      </c>
      <c r="AM358" s="868" t="s">
        <v>102</v>
      </c>
      <c r="AN358" s="870" t="s">
        <v>115</v>
      </c>
      <c r="AO358" s="870" t="s">
        <v>140</v>
      </c>
      <c r="AP358" s="869" t="s">
        <v>110</v>
      </c>
      <c r="AQ358" s="869" t="s">
        <v>102</v>
      </c>
      <c r="AR358" s="869" t="s">
        <v>102</v>
      </c>
      <c r="AS358" s="867" t="s">
        <v>2375</v>
      </c>
      <c r="AT358" s="867" t="s">
        <v>102</v>
      </c>
      <c r="AU358" s="74" t="s">
        <v>106</v>
      </c>
      <c r="AV358" s="908" t="s">
        <v>1364</v>
      </c>
      <c r="AW358" s="867" t="s">
        <v>2366</v>
      </c>
      <c r="AX358" s="1006" t="s">
        <v>2023</v>
      </c>
      <c r="AY358" s="869" t="s">
        <v>17</v>
      </c>
      <c r="AZ358" s="867" t="s">
        <v>177</v>
      </c>
      <c r="BA358" s="867" t="s">
        <v>2367</v>
      </c>
      <c r="BB358" s="867" t="s">
        <v>372</v>
      </c>
      <c r="BC358" s="867"/>
      <c r="BD358" s="871" t="s">
        <v>2381</v>
      </c>
      <c r="BE358" s="904">
        <v>3</v>
      </c>
      <c r="BF358" s="879">
        <v>0</v>
      </c>
      <c r="BG358" s="879">
        <f>BE358-BF358</f>
        <v>3</v>
      </c>
      <c r="BH358" s="879">
        <v>0</v>
      </c>
      <c r="BI358" s="879">
        <v>0</v>
      </c>
      <c r="BJ358" s="879">
        <v>0</v>
      </c>
      <c r="BK358" s="879">
        <v>0</v>
      </c>
      <c r="BL358" s="880">
        <f>BE358+BH358+BJ358</f>
        <v>3</v>
      </c>
      <c r="BM358" s="1189">
        <f t="shared" si="170"/>
        <v>0</v>
      </c>
      <c r="BN358" s="1193">
        <f>15-BM358</f>
        <v>15</v>
      </c>
      <c r="BO358" s="867"/>
      <c r="BP358" s="867"/>
      <c r="BQ358" s="867"/>
      <c r="BR358" s="867"/>
      <c r="BS358" s="867"/>
      <c r="BT358" s="867"/>
      <c r="BU358" s="867"/>
      <c r="BV358" s="867"/>
      <c r="BW358" s="867"/>
      <c r="BX358" s="867"/>
      <c r="BY358" s="867"/>
      <c r="BZ358" s="867"/>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867"/>
      <c r="CZ358" s="867"/>
      <c r="DA358" s="867"/>
      <c r="DB358" s="867"/>
      <c r="DC358" s="867"/>
      <c r="DD358" s="867"/>
      <c r="DE358" s="867"/>
      <c r="DF358" s="867"/>
      <c r="DG358" s="867"/>
      <c r="DH358" s="867"/>
      <c r="DI358" s="867"/>
      <c r="DJ358" s="867"/>
      <c r="DK358" s="867"/>
      <c r="DL358" s="867"/>
      <c r="DM358" s="867"/>
      <c r="DN358" s="867"/>
      <c r="DO358" s="867"/>
      <c r="DP358" s="867"/>
      <c r="DQ358" s="867"/>
      <c r="DR358" s="867"/>
      <c r="DS358" s="867"/>
      <c r="DT358" s="867"/>
      <c r="DU358" s="867"/>
      <c r="DV358" s="867"/>
      <c r="DW358" s="867"/>
      <c r="DX358" s="867"/>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t="s">
        <v>110</v>
      </c>
      <c r="GK358" s="74" t="s">
        <v>102</v>
      </c>
      <c r="GL358" s="74" t="s">
        <v>110</v>
      </c>
      <c r="GM358" s="74" t="s">
        <v>102</v>
      </c>
      <c r="GN358" s="74" t="s">
        <v>110</v>
      </c>
      <c r="GO358" s="74" t="s">
        <v>102</v>
      </c>
      <c r="GP358" s="74"/>
      <c r="GQ358" s="74"/>
      <c r="GR358" s="74"/>
      <c r="GS358" s="74"/>
      <c r="GT358" s="74" t="s">
        <v>339</v>
      </c>
      <c r="GU358" s="74"/>
      <c r="GV358" s="74"/>
      <c r="GW358" s="74"/>
      <c r="GX358" s="74"/>
      <c r="GY358" s="74"/>
      <c r="GZ358" s="74"/>
      <c r="HA358" s="74"/>
      <c r="HB358" s="74"/>
      <c r="HC358" s="74"/>
      <c r="HD358" s="74"/>
      <c r="HE358" s="74"/>
      <c r="HF358" s="74"/>
      <c r="HG358" s="74"/>
      <c r="HH358" s="74"/>
      <c r="HI358" s="74"/>
      <c r="HJ358" s="74"/>
      <c r="HK358" s="74"/>
      <c r="HL358" s="74"/>
      <c r="HM358" s="74"/>
      <c r="HN358" s="74"/>
      <c r="HO358" s="1026"/>
      <c r="HP358" s="858"/>
      <c r="HQ358" s="858"/>
      <c r="HR358" s="858"/>
      <c r="HS358" s="858"/>
      <c r="HT358" s="858"/>
      <c r="HU358" s="858"/>
      <c r="HV358" s="858"/>
      <c r="HW358" s="858"/>
      <c r="HX358" s="858"/>
      <c r="HY358" s="858"/>
      <c r="HZ358" s="858"/>
      <c r="IA358" s="858"/>
      <c r="IB358" s="858"/>
      <c r="IC358" s="858"/>
      <c r="ID358" s="858"/>
      <c r="IE358" s="858"/>
      <c r="IF358" s="858"/>
      <c r="IG358" s="858"/>
      <c r="IH358" s="858"/>
      <c r="II358" s="858"/>
      <c r="IJ358" s="858"/>
      <c r="IK358" s="858"/>
      <c r="IL358" s="858"/>
      <c r="IM358" s="858"/>
    </row>
    <row r="359" spans="1:339" ht="14.45" customHeight="1" thickBot="1" x14ac:dyDescent="0.3">
      <c r="A359" s="908">
        <f t="shared" si="193"/>
        <v>358</v>
      </c>
      <c r="B359" s="867" t="s">
        <v>2376</v>
      </c>
      <c r="C359" s="868" t="s">
        <v>2377</v>
      </c>
      <c r="D359" s="412" t="s">
        <v>4067</v>
      </c>
      <c r="E359" s="1364" t="s">
        <v>4492</v>
      </c>
      <c r="F359" s="868">
        <v>9613232353</v>
      </c>
      <c r="G359" s="868" t="s">
        <v>96</v>
      </c>
      <c r="H359" s="1177">
        <v>28192</v>
      </c>
      <c r="I359" s="867">
        <v>48</v>
      </c>
      <c r="J359" s="867"/>
      <c r="K359" s="869" t="s">
        <v>563</v>
      </c>
      <c r="L359" s="869" t="s">
        <v>1548</v>
      </c>
      <c r="M359" s="897" t="s">
        <v>1548</v>
      </c>
      <c r="N359" s="897"/>
      <c r="O359" s="897"/>
      <c r="P359" s="897"/>
      <c r="Q359" s="897" t="s">
        <v>2384</v>
      </c>
      <c r="R359" s="869"/>
      <c r="S359" s="897">
        <v>2017</v>
      </c>
      <c r="T359" s="897"/>
      <c r="U359" s="897" t="s">
        <v>1571</v>
      </c>
      <c r="V359" s="897"/>
      <c r="W359" s="896" t="s">
        <v>684</v>
      </c>
      <c r="X359" s="896"/>
      <c r="Y359" s="896" t="s">
        <v>2362</v>
      </c>
      <c r="Z359" s="896"/>
      <c r="AA359" s="896" t="s">
        <v>377</v>
      </c>
      <c r="AB359" s="896"/>
      <c r="AC359" s="896"/>
      <c r="AD359" s="896"/>
      <c r="AE359" s="896" t="s">
        <v>1379</v>
      </c>
      <c r="AF359" s="897" t="s">
        <v>193</v>
      </c>
      <c r="AG359" s="897" t="s">
        <v>2363</v>
      </c>
      <c r="AH359" s="897" t="s">
        <v>119</v>
      </c>
      <c r="AI359" s="897" t="s">
        <v>2385</v>
      </c>
      <c r="AJ359" s="897" t="s">
        <v>2386</v>
      </c>
      <c r="AK359" s="1179">
        <v>45661</v>
      </c>
      <c r="AL359" s="897" t="s">
        <v>1784</v>
      </c>
      <c r="AM359" s="897" t="s">
        <v>2387</v>
      </c>
      <c r="AN359" s="74" t="s">
        <v>217</v>
      </c>
      <c r="AO359" s="870" t="s">
        <v>236</v>
      </c>
      <c r="AP359" s="897" t="s">
        <v>110</v>
      </c>
      <c r="AQ359" s="897" t="s">
        <v>102</v>
      </c>
      <c r="AR359" s="897" t="s">
        <v>102</v>
      </c>
      <c r="AS359" s="867" t="s">
        <v>110</v>
      </c>
      <c r="AT359" s="867" t="s">
        <v>102</v>
      </c>
      <c r="AU359" s="74" t="s">
        <v>2388</v>
      </c>
      <c r="AV359" s="908" t="s">
        <v>1364</v>
      </c>
      <c r="AW359" s="867" t="s">
        <v>2366</v>
      </c>
      <c r="AX359" s="1006" t="s">
        <v>2023</v>
      </c>
      <c r="AY359" s="869" t="s">
        <v>17</v>
      </c>
      <c r="AZ359" s="867" t="s">
        <v>177</v>
      </c>
      <c r="BA359" s="867" t="s">
        <v>2367</v>
      </c>
      <c r="BB359" s="867" t="s">
        <v>372</v>
      </c>
      <c r="BC359" s="867"/>
      <c r="BD359" s="871" t="s">
        <v>2368</v>
      </c>
      <c r="BE359" s="904">
        <v>2</v>
      </c>
      <c r="BF359" s="879">
        <v>0</v>
      </c>
      <c r="BG359" s="879">
        <v>2</v>
      </c>
      <c r="BH359" s="879">
        <v>0</v>
      </c>
      <c r="BI359" s="879">
        <v>0</v>
      </c>
      <c r="BJ359" s="879">
        <v>0</v>
      </c>
      <c r="BK359" s="879">
        <v>0</v>
      </c>
      <c r="BL359" s="880">
        <v>2</v>
      </c>
      <c r="BM359" s="1189">
        <f t="shared" si="170"/>
        <v>0</v>
      </c>
      <c r="BN359" s="880">
        <f>14-BM359</f>
        <v>14</v>
      </c>
      <c r="BO359" s="867"/>
      <c r="BP359" s="867"/>
      <c r="BQ359" s="867"/>
      <c r="BR359" s="867"/>
      <c r="BS359" s="867"/>
      <c r="BT359" s="867"/>
      <c r="BU359" s="867"/>
      <c r="BV359" s="867"/>
      <c r="BW359" s="867"/>
      <c r="BX359" s="867"/>
      <c r="BY359" s="74"/>
      <c r="BZ359" s="74"/>
      <c r="CA359" s="74"/>
      <c r="CB359" s="74"/>
      <c r="CC359" s="74"/>
      <c r="CD359" s="74"/>
      <c r="CE359" s="74"/>
      <c r="CF359" s="74"/>
      <c r="CG359" s="74"/>
      <c r="CH359" s="74"/>
      <c r="CI359" s="74"/>
      <c r="CJ359" s="74"/>
      <c r="CK359" s="74"/>
      <c r="CL359" s="74"/>
      <c r="CM359" s="74"/>
      <c r="CN359" s="74"/>
      <c r="CO359" s="867"/>
      <c r="CP359" s="867"/>
      <c r="CQ359" s="867"/>
      <c r="CR359" s="867"/>
      <c r="CS359" s="867"/>
      <c r="CT359" s="867"/>
      <c r="CU359" s="867"/>
      <c r="CV359" s="867"/>
      <c r="CW359" s="867"/>
      <c r="CX359" s="867"/>
      <c r="CY359" s="867"/>
      <c r="CZ359" s="867"/>
      <c r="DA359" s="867"/>
      <c r="DB359" s="867"/>
      <c r="DC359" s="867"/>
      <c r="DD359" s="867"/>
      <c r="DE359" s="867"/>
      <c r="DF359" s="867"/>
      <c r="DG359" s="867"/>
      <c r="DH359" s="867"/>
      <c r="DI359" s="867"/>
      <c r="DJ359" s="867"/>
      <c r="DK359" s="867"/>
      <c r="DL359" s="867"/>
      <c r="DM359" s="867"/>
      <c r="DN359" s="867"/>
      <c r="DO359" s="867"/>
      <c r="DP359" s="867"/>
      <c r="DQ359" s="867"/>
      <c r="DR359" s="867"/>
      <c r="DS359" s="867"/>
      <c r="DT359" s="867"/>
      <c r="DU359" s="867"/>
      <c r="DV359" s="867"/>
      <c r="DW359" s="74"/>
      <c r="DX359" s="74"/>
      <c r="DY359" s="74"/>
      <c r="DZ359" s="74"/>
      <c r="EA359" s="74"/>
      <c r="EB359" s="74"/>
      <c r="EC359" s="867"/>
      <c r="ED359" s="867"/>
      <c r="EE359" s="867"/>
      <c r="EF359" s="867"/>
      <c r="EG359" s="74"/>
      <c r="EH359" s="74"/>
      <c r="EI359" s="74"/>
      <c r="EJ359" s="74"/>
      <c r="EK359" s="867"/>
      <c r="EL359" s="867"/>
      <c r="EM359" s="867"/>
      <c r="EN359" s="867"/>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881"/>
      <c r="GC359" s="74"/>
      <c r="GD359" s="74"/>
      <c r="GE359" s="74"/>
      <c r="GF359" s="74"/>
      <c r="GG359" s="74"/>
      <c r="GH359" s="74"/>
      <c r="GI359" s="74"/>
      <c r="GJ359" s="74" t="s">
        <v>110</v>
      </c>
      <c r="GK359" s="74" t="s">
        <v>102</v>
      </c>
      <c r="GL359" s="74" t="s">
        <v>97</v>
      </c>
      <c r="GM359" s="74" t="s">
        <v>102</v>
      </c>
      <c r="GN359" s="74" t="s">
        <v>110</v>
      </c>
      <c r="GO359" s="74" t="s">
        <v>102</v>
      </c>
      <c r="GP359" s="74"/>
      <c r="GQ359" s="74"/>
      <c r="GR359" s="74"/>
      <c r="GS359" s="74"/>
      <c r="GT359" s="74" t="s">
        <v>339</v>
      </c>
      <c r="GU359" s="74"/>
      <c r="GV359" s="74"/>
      <c r="GW359" s="74"/>
      <c r="GX359" s="74"/>
      <c r="GY359" s="74"/>
      <c r="GZ359" s="74"/>
      <c r="HA359" s="74"/>
      <c r="HB359" s="74"/>
      <c r="HC359" s="74"/>
      <c r="HD359" s="74"/>
      <c r="HE359" s="74"/>
      <c r="HF359" s="74"/>
      <c r="HG359" s="74"/>
      <c r="HH359" s="74"/>
      <c r="HI359" s="74"/>
      <c r="HJ359" s="74"/>
      <c r="HK359" s="74"/>
      <c r="HL359" s="74"/>
      <c r="HM359" s="74"/>
      <c r="HN359" s="74"/>
      <c r="HO359" s="1026"/>
      <c r="HP359" s="1064"/>
      <c r="HQ359" s="1064"/>
      <c r="HR359" s="1064"/>
      <c r="HS359" s="1064"/>
      <c r="HT359" s="1064"/>
      <c r="HU359" s="1064"/>
      <c r="HV359" s="1064"/>
      <c r="HW359" s="1064"/>
      <c r="HX359" s="1064"/>
      <c r="HY359" s="1064"/>
      <c r="HZ359" s="1064"/>
      <c r="IA359" s="1064"/>
      <c r="IB359" s="1064"/>
      <c r="IC359" s="1064"/>
      <c r="ID359" s="1064"/>
      <c r="IE359" s="1064"/>
      <c r="IF359" s="1064"/>
      <c r="IG359" s="1064"/>
      <c r="IH359" s="1064"/>
      <c r="II359" s="1064"/>
      <c r="IJ359" s="1064"/>
      <c r="IK359" s="1064"/>
      <c r="IL359" s="1064"/>
      <c r="IM359" s="1064"/>
      <c r="IN359" s="882"/>
      <c r="IO359" s="74"/>
      <c r="IP359" s="74"/>
      <c r="IQ359" s="74"/>
      <c r="IR359" s="74"/>
      <c r="IS359" s="74"/>
      <c r="IT359" s="74"/>
      <c r="IU359" s="74"/>
      <c r="IV359" s="74"/>
      <c r="IW359" s="74"/>
      <c r="IX359" s="74"/>
      <c r="IY359" s="74"/>
      <c r="IZ359" s="74"/>
      <c r="JA359" s="74"/>
      <c r="JB359" s="74"/>
      <c r="JC359" s="74"/>
      <c r="JD359" s="74"/>
      <c r="JE359" s="74"/>
      <c r="JF359" s="74"/>
      <c r="JG359" s="74"/>
      <c r="JH359" s="74"/>
      <c r="JI359" s="74"/>
      <c r="JJ359" s="74"/>
      <c r="JK359" s="74"/>
      <c r="JL359" s="74"/>
      <c r="JM359" s="74"/>
      <c r="JN359" s="74"/>
      <c r="JO359" s="74"/>
      <c r="JP359" s="74"/>
      <c r="JQ359" s="74"/>
      <c r="JR359" s="74"/>
      <c r="JS359" s="74"/>
      <c r="JT359" s="74"/>
      <c r="JU359" s="74"/>
      <c r="JV359" s="74"/>
      <c r="JW359" s="74"/>
      <c r="JX359" s="74"/>
      <c r="JY359" s="74"/>
      <c r="JZ359" s="74"/>
      <c r="KA359" s="74"/>
      <c r="KB359" s="74"/>
      <c r="KC359" s="74"/>
      <c r="KD359" s="74"/>
      <c r="KE359" s="74"/>
      <c r="KF359" s="74"/>
      <c r="KG359" s="74"/>
      <c r="KH359" s="74"/>
      <c r="KI359" s="74"/>
      <c r="KJ359" s="74"/>
      <c r="KK359" s="74"/>
      <c r="KL359" s="74"/>
      <c r="KM359" s="74"/>
      <c r="KN359" s="74"/>
      <c r="KO359" s="74"/>
      <c r="KP359" s="74"/>
      <c r="KQ359" s="74"/>
      <c r="KR359" s="74"/>
      <c r="KS359" s="74"/>
      <c r="KT359" s="74"/>
      <c r="KU359" s="74"/>
      <c r="KV359" s="74"/>
      <c r="KW359" s="74"/>
      <c r="KX359" s="74"/>
      <c r="KY359" s="74"/>
      <c r="KZ359" s="74"/>
      <c r="LA359" s="74"/>
      <c r="LB359" s="74"/>
      <c r="LC359" s="74"/>
      <c r="LD359" s="74"/>
      <c r="LE359" s="74"/>
      <c r="LF359" s="74"/>
      <c r="LG359" s="74"/>
      <c r="LH359" s="74"/>
      <c r="LI359" s="74"/>
      <c r="LJ359" s="74"/>
      <c r="LK359" s="74"/>
      <c r="LL359" s="74"/>
      <c r="LM359" s="74"/>
      <c r="LN359" s="74"/>
      <c r="LO359" s="74"/>
      <c r="LP359" s="74"/>
      <c r="LQ359" s="74"/>
      <c r="LR359" s="74"/>
      <c r="LS359" s="74"/>
      <c r="LT359" s="74"/>
      <c r="LU359" s="74"/>
      <c r="LV359" s="74"/>
      <c r="LW359" s="74"/>
      <c r="LX359" s="74"/>
      <c r="LY359" s="74"/>
      <c r="LZ359" s="74"/>
      <c r="MA359" s="74"/>
    </row>
    <row r="360" spans="1:339" ht="14.45" customHeight="1" thickBot="1" x14ac:dyDescent="0.3">
      <c r="A360" s="908">
        <f t="shared" si="193"/>
        <v>359</v>
      </c>
      <c r="B360" s="74" t="s">
        <v>2382</v>
      </c>
      <c r="C360" s="868" t="s">
        <v>2383</v>
      </c>
      <c r="D360" s="412" t="s">
        <v>4068</v>
      </c>
      <c r="E360" s="1364" t="s">
        <v>4493</v>
      </c>
      <c r="F360" s="868">
        <v>96170639050</v>
      </c>
      <c r="G360" s="868" t="s">
        <v>147</v>
      </c>
      <c r="H360" s="1177">
        <v>32705</v>
      </c>
      <c r="I360" s="868">
        <v>35</v>
      </c>
      <c r="J360" s="868"/>
      <c r="K360" s="869" t="s">
        <v>563</v>
      </c>
      <c r="L360" s="869" t="s">
        <v>1472</v>
      </c>
      <c r="M360" s="869" t="s">
        <v>1472</v>
      </c>
      <c r="N360" s="869"/>
      <c r="O360" s="869"/>
      <c r="P360" s="869"/>
      <c r="Q360" s="869" t="s">
        <v>1495</v>
      </c>
      <c r="R360" s="897"/>
      <c r="S360" s="869">
        <v>2021</v>
      </c>
      <c r="T360" s="869"/>
      <c r="U360" s="868" t="s">
        <v>1571</v>
      </c>
      <c r="V360" s="868"/>
      <c r="W360" s="869" t="s">
        <v>511</v>
      </c>
      <c r="X360" s="869"/>
      <c r="Y360" s="896" t="s">
        <v>2362</v>
      </c>
      <c r="Z360" s="869"/>
      <c r="AA360" s="869" t="s">
        <v>191</v>
      </c>
      <c r="AB360" s="869"/>
      <c r="AC360" s="869"/>
      <c r="AD360" s="869"/>
      <c r="AE360" s="869" t="s">
        <v>1360</v>
      </c>
      <c r="AF360" s="869" t="s">
        <v>193</v>
      </c>
      <c r="AG360" s="869" t="s">
        <v>2363</v>
      </c>
      <c r="AH360" s="868" t="s">
        <v>119</v>
      </c>
      <c r="AI360" s="868" t="s">
        <v>976</v>
      </c>
      <c r="AJ360" s="868" t="s">
        <v>2391</v>
      </c>
      <c r="AK360" s="1180">
        <v>45655</v>
      </c>
      <c r="AL360" s="868" t="s">
        <v>1810</v>
      </c>
      <c r="AM360" s="868" t="s">
        <v>2392</v>
      </c>
      <c r="AN360" s="870" t="s">
        <v>138</v>
      </c>
      <c r="AO360" s="870" t="s">
        <v>236</v>
      </c>
      <c r="AP360" s="869" t="s">
        <v>1438</v>
      </c>
      <c r="AQ360" s="869" t="s">
        <v>515</v>
      </c>
      <c r="AR360" s="869" t="s">
        <v>515</v>
      </c>
      <c r="AS360" s="867" t="s">
        <v>110</v>
      </c>
      <c r="AT360" s="867" t="s">
        <v>102</v>
      </c>
      <c r="AU360" s="74" t="s">
        <v>106</v>
      </c>
      <c r="AV360" s="908" t="s">
        <v>1364</v>
      </c>
      <c r="AW360" s="867" t="s">
        <v>2366</v>
      </c>
      <c r="AX360" s="1006" t="s">
        <v>2023</v>
      </c>
      <c r="AY360" s="869" t="s">
        <v>17</v>
      </c>
      <c r="AZ360" s="867" t="s">
        <v>177</v>
      </c>
      <c r="BA360" s="867" t="s">
        <v>2367</v>
      </c>
      <c r="BB360" s="867" t="s">
        <v>372</v>
      </c>
      <c r="BC360" s="867"/>
      <c r="BD360" s="871" t="s">
        <v>2368</v>
      </c>
      <c r="BE360" s="904">
        <v>3</v>
      </c>
      <c r="BF360" s="879">
        <v>0</v>
      </c>
      <c r="BG360" s="879">
        <f>BE360-BF360</f>
        <v>3</v>
      </c>
      <c r="BH360" s="879">
        <v>0</v>
      </c>
      <c r="BI360" s="879">
        <v>0</v>
      </c>
      <c r="BJ360" s="879">
        <v>0</v>
      </c>
      <c r="BK360" s="879">
        <v>0</v>
      </c>
      <c r="BL360" s="880">
        <f>BE360+BH360+BJ360</f>
        <v>3</v>
      </c>
      <c r="BM360" s="1189">
        <f t="shared" si="170"/>
        <v>0</v>
      </c>
      <c r="BN360" s="1193">
        <f>15-BM360</f>
        <v>15</v>
      </c>
      <c r="BO360" s="867"/>
      <c r="BP360" s="867"/>
      <c r="BQ360" s="867"/>
      <c r="BR360" s="867"/>
      <c r="BS360" s="867"/>
      <c r="BT360" s="867"/>
      <c r="BU360" s="867"/>
      <c r="BV360" s="867"/>
      <c r="BW360" s="867"/>
      <c r="BX360" s="867"/>
      <c r="BY360" s="867"/>
      <c r="BZ360" s="867"/>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867"/>
      <c r="CZ360" s="867"/>
      <c r="DA360" s="867"/>
      <c r="DB360" s="867"/>
      <c r="DC360" s="867"/>
      <c r="DD360" s="867"/>
      <c r="DE360" s="867"/>
      <c r="DF360" s="867"/>
      <c r="DG360" s="867"/>
      <c r="DH360" s="867"/>
      <c r="DI360" s="867"/>
      <c r="DJ360" s="867"/>
      <c r="DK360" s="867"/>
      <c r="DL360" s="867"/>
      <c r="DM360" s="867"/>
      <c r="DN360" s="867"/>
      <c r="DO360" s="867"/>
      <c r="DP360" s="867"/>
      <c r="DQ360" s="867"/>
      <c r="DR360" s="867"/>
      <c r="DS360" s="867"/>
      <c r="DT360" s="867"/>
      <c r="DU360" s="867"/>
      <c r="DV360" s="867"/>
      <c r="DW360" s="867"/>
      <c r="DX360" s="867"/>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t="s">
        <v>110</v>
      </c>
      <c r="GK360" s="74" t="s">
        <v>102</v>
      </c>
      <c r="GL360" s="74" t="s">
        <v>110</v>
      </c>
      <c r="GM360" s="74" t="s">
        <v>102</v>
      </c>
      <c r="GN360" s="74" t="s">
        <v>110</v>
      </c>
      <c r="GO360" s="74" t="s">
        <v>102</v>
      </c>
      <c r="GP360" s="74"/>
      <c r="GQ360" s="74"/>
      <c r="GR360" s="74"/>
      <c r="GS360" s="74"/>
      <c r="GT360" s="74" t="s">
        <v>339</v>
      </c>
      <c r="GU360" s="74"/>
      <c r="GV360" s="74"/>
      <c r="GW360" s="74"/>
      <c r="GX360" s="74"/>
      <c r="GY360" s="74"/>
      <c r="GZ360" s="74"/>
      <c r="HA360" s="74"/>
      <c r="HB360" s="74"/>
      <c r="HC360" s="74"/>
      <c r="HD360" s="74"/>
      <c r="HE360" s="74"/>
      <c r="HF360" s="74"/>
      <c r="HG360" s="74"/>
      <c r="HH360" s="74"/>
      <c r="HI360" s="74"/>
      <c r="HJ360" s="74"/>
      <c r="HK360" s="74"/>
      <c r="HL360" s="74"/>
      <c r="HM360" s="74"/>
      <c r="HN360" s="74"/>
      <c r="HO360" s="1026"/>
      <c r="HP360" s="858"/>
      <c r="HQ360" s="858"/>
      <c r="HR360" s="858"/>
      <c r="HS360" s="858"/>
      <c r="HT360" s="858"/>
      <c r="HU360" s="858"/>
      <c r="HV360" s="858"/>
      <c r="HW360" s="858"/>
      <c r="HX360" s="858"/>
      <c r="HY360" s="858"/>
      <c r="HZ360" s="858"/>
      <c r="IA360" s="858"/>
      <c r="IB360" s="858"/>
      <c r="IC360" s="858"/>
      <c r="ID360" s="858"/>
      <c r="IE360" s="858"/>
      <c r="IF360" s="858"/>
      <c r="IG360" s="858"/>
      <c r="IH360" s="858"/>
      <c r="II360" s="858"/>
      <c r="IJ360" s="858"/>
      <c r="IK360" s="858"/>
      <c r="IL360" s="858"/>
      <c r="IM360" s="858"/>
    </row>
    <row r="361" spans="1:339" ht="14.45" customHeight="1" thickBot="1" x14ac:dyDescent="0.3">
      <c r="A361" s="908">
        <f t="shared" si="193"/>
        <v>360</v>
      </c>
      <c r="B361" s="867" t="s">
        <v>2389</v>
      </c>
      <c r="C361" s="868" t="s">
        <v>2390</v>
      </c>
      <c r="D361" s="412" t="s">
        <v>4069</v>
      </c>
      <c r="E361" s="1364" t="s">
        <v>4494</v>
      </c>
      <c r="F361" s="868">
        <v>96178983310</v>
      </c>
      <c r="G361" s="868" t="s">
        <v>147</v>
      </c>
      <c r="H361" s="1177">
        <v>37984</v>
      </c>
      <c r="I361" s="867">
        <v>21</v>
      </c>
      <c r="J361" s="867"/>
      <c r="K361" s="869" t="s">
        <v>489</v>
      </c>
      <c r="L361" s="869" t="s">
        <v>1767</v>
      </c>
      <c r="M361" s="897" t="s">
        <v>1767</v>
      </c>
      <c r="N361" s="897"/>
      <c r="O361" s="897"/>
      <c r="P361" s="897"/>
      <c r="Q361" s="897" t="s">
        <v>1495</v>
      </c>
      <c r="R361" s="869"/>
      <c r="S361" s="897">
        <v>2024</v>
      </c>
      <c r="T361" s="897"/>
      <c r="U361" s="897" t="s">
        <v>491</v>
      </c>
      <c r="V361" s="897"/>
      <c r="W361" s="896" t="s">
        <v>511</v>
      </c>
      <c r="X361" s="896"/>
      <c r="Y361" s="896" t="s">
        <v>2322</v>
      </c>
      <c r="Z361" s="896"/>
      <c r="AA361" s="896" t="s">
        <v>191</v>
      </c>
      <c r="AB361" s="896"/>
      <c r="AC361" s="896"/>
      <c r="AD361" s="896"/>
      <c r="AE361" s="896" t="s">
        <v>1379</v>
      </c>
      <c r="AF361" s="897" t="s">
        <v>193</v>
      </c>
      <c r="AG361" s="897" t="s">
        <v>2363</v>
      </c>
      <c r="AH361" s="897" t="s">
        <v>105</v>
      </c>
      <c r="AI361" s="897" t="s">
        <v>102</v>
      </c>
      <c r="AJ361" s="897" t="s">
        <v>102</v>
      </c>
      <c r="AK361" s="1179">
        <v>45643</v>
      </c>
      <c r="AL361" s="897" t="s">
        <v>1784</v>
      </c>
      <c r="AM361" s="897" t="s">
        <v>2395</v>
      </c>
      <c r="AN361" s="74" t="s">
        <v>166</v>
      </c>
      <c r="AO361" s="870" t="s">
        <v>236</v>
      </c>
      <c r="AP361" s="897" t="s">
        <v>543</v>
      </c>
      <c r="AQ361" s="897" t="s">
        <v>515</v>
      </c>
      <c r="AR361" s="897" t="s">
        <v>515</v>
      </c>
      <c r="AS361" s="867" t="s">
        <v>110</v>
      </c>
      <c r="AT361" s="867" t="s">
        <v>102</v>
      </c>
      <c r="AU361" s="74" t="s">
        <v>102</v>
      </c>
      <c r="AV361" s="908" t="s">
        <v>1364</v>
      </c>
      <c r="AW361" s="867" t="s">
        <v>2366</v>
      </c>
      <c r="AX361" s="1006" t="s">
        <v>2023</v>
      </c>
      <c r="AY361" s="869" t="s">
        <v>17</v>
      </c>
      <c r="AZ361" s="867" t="s">
        <v>177</v>
      </c>
      <c r="BA361" s="867" t="s">
        <v>2367</v>
      </c>
      <c r="BB361" s="867" t="s">
        <v>372</v>
      </c>
      <c r="BC361" s="867"/>
      <c r="BD361" s="871" t="s">
        <v>2368</v>
      </c>
      <c r="BE361" s="904">
        <v>3</v>
      </c>
      <c r="BF361" s="879">
        <v>0</v>
      </c>
      <c r="BG361" s="879">
        <f>BE361-BF361</f>
        <v>3</v>
      </c>
      <c r="BH361" s="879">
        <v>0</v>
      </c>
      <c r="BI361" s="879">
        <v>0</v>
      </c>
      <c r="BJ361" s="879">
        <v>0</v>
      </c>
      <c r="BK361" s="879">
        <v>0</v>
      </c>
      <c r="BL361" s="880">
        <f>BE361+BH361+BJ361</f>
        <v>3</v>
      </c>
      <c r="BM361" s="1189">
        <f t="shared" si="170"/>
        <v>0</v>
      </c>
      <c r="BN361" s="1193">
        <f>15-BM361</f>
        <v>15</v>
      </c>
      <c r="BO361" s="867"/>
      <c r="BP361" s="867"/>
      <c r="BQ361" s="867"/>
      <c r="BR361" s="867"/>
      <c r="BS361" s="867"/>
      <c r="BT361" s="867"/>
      <c r="BU361" s="867"/>
      <c r="BV361" s="867"/>
      <c r="BW361" s="867"/>
      <c r="BX361" s="867"/>
      <c r="BY361" s="74"/>
      <c r="BZ361" s="74"/>
      <c r="CA361" s="74"/>
      <c r="CB361" s="74"/>
      <c r="CC361" s="74"/>
      <c r="CD361" s="74"/>
      <c r="CE361" s="74"/>
      <c r="CF361" s="74"/>
      <c r="CG361" s="74"/>
      <c r="CH361" s="74"/>
      <c r="CI361" s="74"/>
      <c r="CJ361" s="74"/>
      <c r="CK361" s="74"/>
      <c r="CL361" s="74"/>
      <c r="CM361" s="74"/>
      <c r="CN361" s="74"/>
      <c r="CO361" s="867"/>
      <c r="CP361" s="867"/>
      <c r="CQ361" s="867"/>
      <c r="CR361" s="867"/>
      <c r="CS361" s="867"/>
      <c r="CT361" s="867"/>
      <c r="CU361" s="867"/>
      <c r="CV361" s="867"/>
      <c r="CW361" s="867"/>
      <c r="CX361" s="867"/>
      <c r="CY361" s="867"/>
      <c r="CZ361" s="867"/>
      <c r="DA361" s="867"/>
      <c r="DB361" s="867"/>
      <c r="DC361" s="867"/>
      <c r="DD361" s="867"/>
      <c r="DE361" s="867"/>
      <c r="DF361" s="867"/>
      <c r="DG361" s="867"/>
      <c r="DH361" s="867"/>
      <c r="DI361" s="867"/>
      <c r="DJ361" s="867"/>
      <c r="DK361" s="867"/>
      <c r="DL361" s="867"/>
      <c r="DM361" s="867"/>
      <c r="DN361" s="867"/>
      <c r="DO361" s="867"/>
      <c r="DP361" s="867"/>
      <c r="DQ361" s="867"/>
      <c r="DR361" s="867"/>
      <c r="DS361" s="867"/>
      <c r="DT361" s="867"/>
      <c r="DU361" s="867"/>
      <c r="DV361" s="867"/>
      <c r="DW361" s="74"/>
      <c r="DX361" s="74"/>
      <c r="DY361" s="74"/>
      <c r="DZ361" s="74"/>
      <c r="EA361" s="74"/>
      <c r="EB361" s="74"/>
      <c r="EC361" s="867"/>
      <c r="ED361" s="867"/>
      <c r="EE361" s="867"/>
      <c r="EF361" s="867"/>
      <c r="EG361" s="74"/>
      <c r="EH361" s="74"/>
      <c r="EI361" s="74"/>
      <c r="EJ361" s="74"/>
      <c r="EK361" s="867"/>
      <c r="EL361" s="867"/>
      <c r="EM361" s="867"/>
      <c r="EN361" s="867"/>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881"/>
      <c r="GC361" s="74"/>
      <c r="GD361" s="74"/>
      <c r="GE361" s="74"/>
      <c r="GF361" s="74"/>
      <c r="GG361" s="74"/>
      <c r="GH361" s="74"/>
      <c r="GI361" s="74"/>
      <c r="GJ361" s="74" t="s">
        <v>110</v>
      </c>
      <c r="GK361" s="74" t="s">
        <v>102</v>
      </c>
      <c r="GL361" s="74" t="s">
        <v>110</v>
      </c>
      <c r="GM361" s="74" t="s">
        <v>102</v>
      </c>
      <c r="GN361" s="74" t="s">
        <v>110</v>
      </c>
      <c r="GO361" s="74" t="s">
        <v>102</v>
      </c>
      <c r="GP361" s="74"/>
      <c r="GQ361" s="74"/>
      <c r="GR361" s="74"/>
      <c r="GS361" s="74"/>
      <c r="GT361" s="74" t="s">
        <v>339</v>
      </c>
      <c r="GU361" s="74"/>
      <c r="GV361" s="74"/>
      <c r="GW361" s="74"/>
      <c r="GX361" s="74"/>
      <c r="GY361" s="74"/>
      <c r="GZ361" s="74"/>
      <c r="HA361" s="74"/>
      <c r="HB361" s="74"/>
      <c r="HC361" s="74"/>
      <c r="HD361" s="74"/>
      <c r="HE361" s="74"/>
      <c r="HF361" s="74"/>
      <c r="HG361" s="74"/>
      <c r="HH361" s="74"/>
      <c r="HI361" s="74"/>
      <c r="HJ361" s="74"/>
      <c r="HK361" s="74"/>
      <c r="HL361" s="74"/>
      <c r="HM361" s="74"/>
      <c r="HN361" s="74"/>
      <c r="HO361" s="1026"/>
      <c r="HP361" s="1064"/>
      <c r="HQ361" s="1064"/>
      <c r="HR361" s="1064"/>
      <c r="HS361" s="1064"/>
      <c r="HT361" s="1064"/>
      <c r="HU361" s="1064"/>
      <c r="HV361" s="1064"/>
      <c r="HW361" s="1064"/>
      <c r="HX361" s="1064"/>
      <c r="HY361" s="1064"/>
      <c r="HZ361" s="1064"/>
      <c r="IA361" s="1064"/>
      <c r="IB361" s="1064"/>
      <c r="IC361" s="1064"/>
      <c r="ID361" s="1064"/>
      <c r="IE361" s="1064"/>
      <c r="IF361" s="1064"/>
      <c r="IG361" s="1064"/>
      <c r="IH361" s="1064"/>
      <c r="II361" s="1064"/>
      <c r="IJ361" s="1064"/>
      <c r="IK361" s="1064"/>
      <c r="IL361" s="1064"/>
      <c r="IM361" s="1064"/>
      <c r="IN361" s="882"/>
      <c r="IO361" s="74"/>
      <c r="IP361" s="74"/>
      <c r="IQ361" s="74"/>
      <c r="IR361" s="74"/>
      <c r="IS361" s="74"/>
      <c r="IT361" s="74"/>
      <c r="IU361" s="74"/>
      <c r="IV361" s="74"/>
      <c r="IW361" s="74"/>
      <c r="IX361" s="74"/>
      <c r="IY361" s="74"/>
      <c r="IZ361" s="74"/>
      <c r="JA361" s="74"/>
      <c r="JB361" s="74"/>
      <c r="JC361" s="74"/>
      <c r="JD361" s="74"/>
      <c r="JE361" s="74"/>
      <c r="JF361" s="74"/>
      <c r="JG361" s="74"/>
      <c r="JH361" s="74"/>
      <c r="JI361" s="74"/>
      <c r="JJ361" s="74"/>
      <c r="JK361" s="74"/>
      <c r="JL361" s="74"/>
      <c r="JM361" s="74"/>
      <c r="JN361" s="74"/>
      <c r="JO361" s="74"/>
      <c r="JP361" s="74"/>
      <c r="JQ361" s="74"/>
      <c r="JR361" s="74"/>
      <c r="JS361" s="74"/>
      <c r="JT361" s="74"/>
      <c r="JU361" s="74"/>
      <c r="JV361" s="74"/>
      <c r="JW361" s="74"/>
      <c r="JX361" s="74"/>
      <c r="JY361" s="74"/>
      <c r="JZ361" s="74"/>
      <c r="KA361" s="74"/>
      <c r="KB361" s="74"/>
      <c r="KC361" s="74"/>
      <c r="KD361" s="74"/>
      <c r="KE361" s="74"/>
      <c r="KF361" s="74"/>
      <c r="KG361" s="74"/>
      <c r="KH361" s="74"/>
      <c r="KI361" s="74"/>
      <c r="KJ361" s="74"/>
      <c r="KK361" s="74"/>
      <c r="KL361" s="74"/>
      <c r="KM361" s="74"/>
      <c r="KN361" s="74"/>
      <c r="KO361" s="74"/>
      <c r="KP361" s="74"/>
      <c r="KQ361" s="74"/>
      <c r="KR361" s="74"/>
      <c r="KS361" s="74"/>
      <c r="KT361" s="74"/>
      <c r="KU361" s="74"/>
      <c r="KV361" s="74"/>
      <c r="KW361" s="74"/>
      <c r="KX361" s="74"/>
      <c r="KY361" s="74"/>
      <c r="KZ361" s="74"/>
      <c r="LA361" s="74"/>
      <c r="LB361" s="74"/>
      <c r="LC361" s="74"/>
      <c r="LD361" s="74"/>
      <c r="LE361" s="74"/>
      <c r="LF361" s="74"/>
      <c r="LG361" s="74"/>
      <c r="LH361" s="74"/>
      <c r="LI361" s="74"/>
      <c r="LJ361" s="74"/>
      <c r="LK361" s="74"/>
      <c r="LL361" s="74"/>
      <c r="LM361" s="74"/>
      <c r="LN361" s="74"/>
      <c r="LO361" s="74"/>
      <c r="LP361" s="74"/>
      <c r="LQ361" s="74"/>
      <c r="LR361" s="74"/>
      <c r="LS361" s="74"/>
      <c r="LT361" s="74"/>
      <c r="LU361" s="74"/>
      <c r="LV361" s="74"/>
      <c r="LW361" s="74"/>
      <c r="LX361" s="74"/>
      <c r="LY361" s="74"/>
      <c r="LZ361" s="74"/>
      <c r="MA361" s="74"/>
    </row>
    <row r="362" spans="1:339" ht="14.45" customHeight="1" thickBot="1" x14ac:dyDescent="0.3">
      <c r="A362" s="908">
        <f t="shared" si="193"/>
        <v>361</v>
      </c>
      <c r="B362" s="74" t="s">
        <v>2393</v>
      </c>
      <c r="C362" s="868" t="s">
        <v>2394</v>
      </c>
      <c r="D362" s="412" t="s">
        <v>4070</v>
      </c>
      <c r="E362" s="1364" t="s">
        <v>4495</v>
      </c>
      <c r="F362" s="1353">
        <v>971502000000</v>
      </c>
      <c r="G362" s="868" t="s">
        <v>96</v>
      </c>
      <c r="H362" s="1177">
        <v>35306</v>
      </c>
      <c r="I362" s="868">
        <v>29</v>
      </c>
      <c r="J362" s="868"/>
      <c r="K362" s="869" t="s">
        <v>489</v>
      </c>
      <c r="L362" s="869" t="s">
        <v>2315</v>
      </c>
      <c r="M362" s="869" t="s">
        <v>2315</v>
      </c>
      <c r="N362" s="869"/>
      <c r="O362" s="869"/>
      <c r="P362" s="869"/>
      <c r="Q362" s="869" t="s">
        <v>2398</v>
      </c>
      <c r="R362" s="897"/>
      <c r="S362" s="869">
        <v>2018</v>
      </c>
      <c r="T362" s="869"/>
      <c r="U362" s="453" t="s">
        <v>128</v>
      </c>
      <c r="V362" s="868"/>
      <c r="W362" s="869" t="s">
        <v>4520</v>
      </c>
      <c r="X362" s="869"/>
      <c r="Y362" s="896" t="s">
        <v>2362</v>
      </c>
      <c r="Z362" s="869"/>
      <c r="AA362" s="869" t="s">
        <v>191</v>
      </c>
      <c r="AB362" s="869"/>
      <c r="AC362" s="869"/>
      <c r="AD362" s="869"/>
      <c r="AE362" s="869" t="s">
        <v>2399</v>
      </c>
      <c r="AF362" s="869" t="s">
        <v>193</v>
      </c>
      <c r="AG362" s="869" t="s">
        <v>2363</v>
      </c>
      <c r="AH362" s="868" t="s">
        <v>119</v>
      </c>
      <c r="AI362" s="868" t="s">
        <v>2400</v>
      </c>
      <c r="AJ362" s="868" t="s">
        <v>2401</v>
      </c>
      <c r="AK362" s="1180">
        <v>45677</v>
      </c>
      <c r="AL362" s="868" t="s">
        <v>1784</v>
      </c>
      <c r="AM362" s="868" t="s">
        <v>2402</v>
      </c>
      <c r="AN362" s="870" t="s">
        <v>154</v>
      </c>
      <c r="AO362" s="870" t="s">
        <v>122</v>
      </c>
      <c r="AP362" s="869" t="s">
        <v>110</v>
      </c>
      <c r="AQ362" s="869" t="s">
        <v>482</v>
      </c>
      <c r="AR362" s="869">
        <v>160</v>
      </c>
      <c r="AS362" s="867" t="s">
        <v>2375</v>
      </c>
      <c r="AT362" s="867" t="s">
        <v>102</v>
      </c>
      <c r="AU362" s="74" t="s">
        <v>122</v>
      </c>
      <c r="AV362" s="908" t="s">
        <v>1364</v>
      </c>
      <c r="AW362" s="867" t="s">
        <v>2366</v>
      </c>
      <c r="AX362" s="1006" t="s">
        <v>2023</v>
      </c>
      <c r="AY362" s="869" t="s">
        <v>17</v>
      </c>
      <c r="AZ362" s="867" t="s">
        <v>177</v>
      </c>
      <c r="BA362" s="867" t="s">
        <v>2367</v>
      </c>
      <c r="BB362" s="867" t="s">
        <v>372</v>
      </c>
      <c r="BC362" s="867"/>
      <c r="BD362" s="871" t="s">
        <v>2381</v>
      </c>
      <c r="BE362" s="904">
        <v>3</v>
      </c>
      <c r="BF362" s="879">
        <v>0</v>
      </c>
      <c r="BG362" s="879">
        <f>BE362-BF362</f>
        <v>3</v>
      </c>
      <c r="BH362" s="879">
        <v>0</v>
      </c>
      <c r="BI362" s="879">
        <v>0</v>
      </c>
      <c r="BJ362" s="879">
        <v>0</v>
      </c>
      <c r="BK362" s="879">
        <v>0</v>
      </c>
      <c r="BL362" s="880">
        <f>BE362+BH362+BJ362</f>
        <v>3</v>
      </c>
      <c r="BM362" s="1189">
        <f t="shared" si="170"/>
        <v>0</v>
      </c>
      <c r="BN362" s="1193">
        <f>15-BM362</f>
        <v>15</v>
      </c>
      <c r="BO362" s="867"/>
      <c r="BP362" s="867"/>
      <c r="BQ362" s="867"/>
      <c r="BR362" s="867"/>
      <c r="BS362" s="867"/>
      <c r="BT362" s="867"/>
      <c r="BU362" s="867"/>
      <c r="BV362" s="867"/>
      <c r="BW362" s="867"/>
      <c r="BX362" s="867"/>
      <c r="BY362" s="867"/>
      <c r="BZ362" s="867"/>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867"/>
      <c r="CZ362" s="867"/>
      <c r="DA362" s="867"/>
      <c r="DB362" s="867"/>
      <c r="DC362" s="867"/>
      <c r="DD362" s="867"/>
      <c r="DE362" s="867"/>
      <c r="DF362" s="867"/>
      <c r="DG362" s="867"/>
      <c r="DH362" s="867"/>
      <c r="DI362" s="867"/>
      <c r="DJ362" s="867"/>
      <c r="DK362" s="867"/>
      <c r="DL362" s="867"/>
      <c r="DM362" s="867"/>
      <c r="DN362" s="867"/>
      <c r="DO362" s="867"/>
      <c r="DP362" s="867"/>
      <c r="DQ362" s="867"/>
      <c r="DR362" s="867"/>
      <c r="DS362" s="867"/>
      <c r="DT362" s="867"/>
      <c r="DU362" s="867"/>
      <c r="DV362" s="867"/>
      <c r="DW362" s="867"/>
      <c r="DX362" s="867"/>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t="s">
        <v>110</v>
      </c>
      <c r="GK362" s="74" t="s">
        <v>102</v>
      </c>
      <c r="GL362" s="74" t="s">
        <v>110</v>
      </c>
      <c r="GM362" s="74" t="s">
        <v>102</v>
      </c>
      <c r="GN362" s="74" t="s">
        <v>110</v>
      </c>
      <c r="GO362" s="74" t="s">
        <v>102</v>
      </c>
      <c r="GP362" s="74"/>
      <c r="GQ362" s="74"/>
      <c r="GR362" s="74"/>
      <c r="GS362" s="74"/>
      <c r="GT362" s="74" t="s">
        <v>339</v>
      </c>
      <c r="GU362" s="74"/>
      <c r="GV362" s="74"/>
      <c r="GW362" s="74"/>
      <c r="GX362" s="74"/>
      <c r="GY362" s="74"/>
      <c r="GZ362" s="74"/>
      <c r="HA362" s="74"/>
      <c r="HB362" s="74"/>
      <c r="HC362" s="74"/>
      <c r="HD362" s="74"/>
      <c r="HE362" s="74"/>
      <c r="HF362" s="74"/>
      <c r="HG362" s="74"/>
      <c r="HH362" s="74"/>
      <c r="HI362" s="74"/>
      <c r="HJ362" s="74"/>
      <c r="HK362" s="74"/>
      <c r="HL362" s="74"/>
      <c r="HM362" s="74"/>
      <c r="HN362" s="74"/>
      <c r="HO362" s="1026"/>
      <c r="HP362" s="858"/>
      <c r="HQ362" s="858"/>
      <c r="HR362" s="858"/>
      <c r="HS362" s="858"/>
      <c r="HT362" s="858"/>
      <c r="HU362" s="858"/>
      <c r="HV362" s="858"/>
      <c r="HW362" s="858"/>
      <c r="HX362" s="858"/>
      <c r="HY362" s="858"/>
      <c r="HZ362" s="858"/>
      <c r="IA362" s="858"/>
      <c r="IB362" s="858"/>
      <c r="IC362" s="858"/>
      <c r="ID362" s="858"/>
      <c r="IE362" s="858"/>
      <c r="IF362" s="858"/>
      <c r="IG362" s="858"/>
      <c r="IH362" s="858"/>
      <c r="II362" s="858"/>
      <c r="IJ362" s="858"/>
      <c r="IK362" s="858"/>
      <c r="IL362" s="858"/>
      <c r="IM362" s="858"/>
    </row>
    <row r="363" spans="1:339" ht="14.45" customHeight="1" thickBot="1" x14ac:dyDescent="0.3">
      <c r="A363" s="908">
        <f t="shared" si="193"/>
        <v>362</v>
      </c>
      <c r="B363" s="867" t="s">
        <v>2396</v>
      </c>
      <c r="C363" s="868" t="s">
        <v>2397</v>
      </c>
      <c r="D363" s="412" t="s">
        <v>4071</v>
      </c>
      <c r="E363" s="1364" t="s">
        <v>4496</v>
      </c>
      <c r="F363" s="868">
        <v>96176112249</v>
      </c>
      <c r="G363" s="868" t="s">
        <v>147</v>
      </c>
      <c r="H363" s="1177">
        <v>30744</v>
      </c>
      <c r="I363" s="867">
        <v>40</v>
      </c>
      <c r="J363" s="867"/>
      <c r="K363" s="869" t="s">
        <v>110</v>
      </c>
      <c r="L363" s="869" t="s">
        <v>1385</v>
      </c>
      <c r="M363" s="897" t="s">
        <v>1385</v>
      </c>
      <c r="N363" s="897"/>
      <c r="O363" s="897"/>
      <c r="P363" s="897"/>
      <c r="Q363" s="897" t="s">
        <v>2405</v>
      </c>
      <c r="R363" s="869"/>
      <c r="S363" s="897">
        <v>2008</v>
      </c>
      <c r="T363" s="897"/>
      <c r="U363" s="897" t="s">
        <v>491</v>
      </c>
      <c r="V363" s="897"/>
      <c r="W363" s="896" t="s">
        <v>511</v>
      </c>
      <c r="X363" s="896"/>
      <c r="Y363" s="896" t="s">
        <v>2362</v>
      </c>
      <c r="Z363" s="896"/>
      <c r="AA363" s="896" t="s">
        <v>419</v>
      </c>
      <c r="AB363" s="896"/>
      <c r="AC363" s="896"/>
      <c r="AD363" s="896"/>
      <c r="AE363" s="896" t="s">
        <v>1379</v>
      </c>
      <c r="AF363" s="897" t="s">
        <v>129</v>
      </c>
      <c r="AG363" s="897" t="s">
        <v>2406</v>
      </c>
      <c r="AH363" s="897" t="s">
        <v>119</v>
      </c>
      <c r="AI363" s="897" t="s">
        <v>2407</v>
      </c>
      <c r="AJ363" s="897" t="s">
        <v>2408</v>
      </c>
      <c r="AK363" s="1179">
        <v>45649</v>
      </c>
      <c r="AL363" s="897" t="s">
        <v>102</v>
      </c>
      <c r="AM363" s="897" t="s">
        <v>102</v>
      </c>
      <c r="AN363" s="74" t="s">
        <v>115</v>
      </c>
      <c r="AO363" s="870" t="s">
        <v>504</v>
      </c>
      <c r="AP363" s="897" t="s">
        <v>110</v>
      </c>
      <c r="AQ363" s="897" t="s">
        <v>482</v>
      </c>
      <c r="AR363" s="897">
        <v>135</v>
      </c>
      <c r="AS363" s="867" t="s">
        <v>110</v>
      </c>
      <c r="AT363" s="867" t="s">
        <v>102</v>
      </c>
      <c r="AU363" s="74" t="s">
        <v>559</v>
      </c>
      <c r="AV363" s="908" t="s">
        <v>1364</v>
      </c>
      <c r="AW363" s="867" t="s">
        <v>2366</v>
      </c>
      <c r="AX363" s="1006" t="s">
        <v>2023</v>
      </c>
      <c r="AY363" s="869" t="s">
        <v>17</v>
      </c>
      <c r="AZ363" s="867" t="s">
        <v>177</v>
      </c>
      <c r="BA363" s="867" t="s">
        <v>2367</v>
      </c>
      <c r="BB363" s="867" t="s">
        <v>372</v>
      </c>
      <c r="BC363" s="867"/>
      <c r="BD363" s="871" t="s">
        <v>2409</v>
      </c>
      <c r="BE363" s="904">
        <v>2</v>
      </c>
      <c r="BF363" s="879">
        <v>0</v>
      </c>
      <c r="BG363" s="879">
        <v>2</v>
      </c>
      <c r="BH363" s="879">
        <v>0</v>
      </c>
      <c r="BI363" s="879">
        <v>0</v>
      </c>
      <c r="BJ363" s="879">
        <v>0</v>
      </c>
      <c r="BK363" s="879">
        <v>0</v>
      </c>
      <c r="BL363" s="880">
        <v>2</v>
      </c>
      <c r="BM363" s="1189">
        <f t="shared" si="170"/>
        <v>0</v>
      </c>
      <c r="BN363" s="880">
        <f>14-BM363</f>
        <v>14</v>
      </c>
      <c r="BO363" s="867"/>
      <c r="BP363" s="867"/>
      <c r="BQ363" s="867"/>
      <c r="BR363" s="867"/>
      <c r="BS363" s="867"/>
      <c r="BT363" s="867"/>
      <c r="BU363" s="867"/>
      <c r="BV363" s="867"/>
      <c r="BW363" s="867"/>
      <c r="BX363" s="867"/>
      <c r="BY363" s="74"/>
      <c r="BZ363" s="74"/>
      <c r="CA363" s="74"/>
      <c r="CB363" s="74"/>
      <c r="CC363" s="74"/>
      <c r="CD363" s="74"/>
      <c r="CE363" s="74"/>
      <c r="CF363" s="74"/>
      <c r="CG363" s="74"/>
      <c r="CH363" s="74"/>
      <c r="CI363" s="74"/>
      <c r="CJ363" s="74"/>
      <c r="CK363" s="74"/>
      <c r="CL363" s="74"/>
      <c r="CM363" s="74"/>
      <c r="CN363" s="74"/>
      <c r="CO363" s="867"/>
      <c r="CP363" s="867"/>
      <c r="CQ363" s="867"/>
      <c r="CR363" s="867"/>
      <c r="CS363" s="867"/>
      <c r="CT363" s="867"/>
      <c r="CU363" s="867"/>
      <c r="CV363" s="867"/>
      <c r="CW363" s="867"/>
      <c r="CX363" s="867"/>
      <c r="CY363" s="867"/>
      <c r="CZ363" s="867"/>
      <c r="DA363" s="867"/>
      <c r="DB363" s="867"/>
      <c r="DC363" s="867"/>
      <c r="DD363" s="867"/>
      <c r="DE363" s="867"/>
      <c r="DF363" s="867"/>
      <c r="DG363" s="867"/>
      <c r="DH363" s="867"/>
      <c r="DI363" s="867"/>
      <c r="DJ363" s="867"/>
      <c r="DK363" s="867"/>
      <c r="DL363" s="867"/>
      <c r="DM363" s="867"/>
      <c r="DN363" s="867"/>
      <c r="DO363" s="867"/>
      <c r="DP363" s="867"/>
      <c r="DQ363" s="867"/>
      <c r="DR363" s="867"/>
      <c r="DS363" s="867"/>
      <c r="DT363" s="867"/>
      <c r="DU363" s="867"/>
      <c r="DV363" s="867"/>
      <c r="DW363" s="74"/>
      <c r="DX363" s="74"/>
      <c r="DY363" s="74"/>
      <c r="DZ363" s="74"/>
      <c r="EA363" s="74"/>
      <c r="EB363" s="74"/>
      <c r="EC363" s="867"/>
      <c r="ED363" s="867"/>
      <c r="EE363" s="867"/>
      <c r="EF363" s="867"/>
      <c r="EG363" s="74"/>
      <c r="EH363" s="74"/>
      <c r="EI363" s="74"/>
      <c r="EJ363" s="74"/>
      <c r="EK363" s="867"/>
      <c r="EL363" s="867"/>
      <c r="EM363" s="867"/>
      <c r="EN363" s="867"/>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881"/>
      <c r="GC363" s="74"/>
      <c r="GD363" s="74"/>
      <c r="GE363" s="74"/>
      <c r="GF363" s="74"/>
      <c r="GG363" s="74"/>
      <c r="GH363" s="74"/>
      <c r="GI363" s="74"/>
      <c r="GJ363" s="74" t="s">
        <v>110</v>
      </c>
      <c r="GK363" s="74" t="s">
        <v>102</v>
      </c>
      <c r="GL363" s="74" t="s">
        <v>97</v>
      </c>
      <c r="GM363" s="74" t="s">
        <v>102</v>
      </c>
      <c r="GN363" s="74" t="s">
        <v>110</v>
      </c>
      <c r="GO363" s="74" t="s">
        <v>102</v>
      </c>
      <c r="GP363" s="74"/>
      <c r="GQ363" s="74"/>
      <c r="GR363" s="74"/>
      <c r="GS363" s="74"/>
      <c r="GT363" s="74" t="s">
        <v>339</v>
      </c>
      <c r="GU363" s="74"/>
      <c r="GV363" s="74"/>
      <c r="GW363" s="74"/>
      <c r="GX363" s="74"/>
      <c r="GY363" s="74"/>
      <c r="GZ363" s="74"/>
      <c r="HA363" s="74"/>
      <c r="HB363" s="74"/>
      <c r="HC363" s="74"/>
      <c r="HD363" s="74"/>
      <c r="HE363" s="74"/>
      <c r="HF363" s="74"/>
      <c r="HG363" s="74"/>
      <c r="HH363" s="74"/>
      <c r="HI363" s="74"/>
      <c r="HJ363" s="74"/>
      <c r="HK363" s="74"/>
      <c r="HL363" s="74"/>
      <c r="HM363" s="74"/>
      <c r="HN363" s="74"/>
      <c r="HO363" s="1026"/>
      <c r="HP363" s="1064"/>
      <c r="HQ363" s="1064"/>
      <c r="HR363" s="1064"/>
      <c r="HS363" s="1064"/>
      <c r="HT363" s="1064"/>
      <c r="HU363" s="1064"/>
      <c r="HV363" s="1064"/>
      <c r="HW363" s="1064"/>
      <c r="HX363" s="1064"/>
      <c r="HY363" s="1064"/>
      <c r="HZ363" s="1064"/>
      <c r="IA363" s="1064"/>
      <c r="IB363" s="1064"/>
      <c r="IC363" s="1064"/>
      <c r="ID363" s="1064"/>
      <c r="IE363" s="1064"/>
      <c r="IF363" s="1064"/>
      <c r="IG363" s="1064"/>
      <c r="IH363" s="1064"/>
      <c r="II363" s="1064"/>
      <c r="IJ363" s="1064"/>
      <c r="IK363" s="1064"/>
      <c r="IL363" s="1064"/>
      <c r="IM363" s="1064"/>
      <c r="IN363" s="882"/>
      <c r="IO363" s="74"/>
      <c r="IP363" s="74"/>
      <c r="IQ363" s="74"/>
      <c r="IR363" s="74"/>
      <c r="IS363" s="74"/>
      <c r="IT363" s="74"/>
      <c r="IU363" s="74"/>
      <c r="IV363" s="74"/>
      <c r="IW363" s="74"/>
      <c r="IX363" s="74"/>
      <c r="IY363" s="74"/>
      <c r="IZ363" s="74"/>
      <c r="JA363" s="74"/>
      <c r="JB363" s="74"/>
      <c r="JC363" s="74"/>
      <c r="JD363" s="74"/>
      <c r="JE363" s="74"/>
      <c r="JF363" s="74"/>
      <c r="JG363" s="74"/>
      <c r="JH363" s="74"/>
      <c r="JI363" s="74"/>
      <c r="JJ363" s="74"/>
      <c r="JK363" s="74"/>
      <c r="JL363" s="74"/>
      <c r="JM363" s="74"/>
      <c r="JN363" s="74"/>
      <c r="JO363" s="74"/>
      <c r="JP363" s="74"/>
      <c r="JQ363" s="74"/>
      <c r="JR363" s="74"/>
      <c r="JS363" s="74"/>
      <c r="JT363" s="74"/>
      <c r="JU363" s="74"/>
      <c r="JV363" s="74"/>
      <c r="JW363" s="74"/>
      <c r="JX363" s="74"/>
      <c r="JY363" s="74"/>
      <c r="JZ363" s="74"/>
      <c r="KA363" s="74"/>
      <c r="KB363" s="74"/>
      <c r="KC363" s="74"/>
      <c r="KD363" s="74"/>
      <c r="KE363" s="74"/>
      <c r="KF363" s="74"/>
      <c r="KG363" s="74"/>
      <c r="KH363" s="74"/>
      <c r="KI363" s="74"/>
      <c r="KJ363" s="74"/>
      <c r="KK363" s="74"/>
      <c r="KL363" s="74"/>
      <c r="KM363" s="74"/>
      <c r="KN363" s="74"/>
      <c r="KO363" s="74"/>
      <c r="KP363" s="74"/>
      <c r="KQ363" s="74"/>
      <c r="KR363" s="74"/>
      <c r="KS363" s="74"/>
      <c r="KT363" s="74"/>
      <c r="KU363" s="74"/>
      <c r="KV363" s="74"/>
      <c r="KW363" s="74"/>
      <c r="KX363" s="74"/>
      <c r="KY363" s="74"/>
      <c r="KZ363" s="74"/>
      <c r="LA363" s="74"/>
      <c r="LB363" s="74"/>
      <c r="LC363" s="74"/>
      <c r="LD363" s="74"/>
      <c r="LE363" s="74"/>
      <c r="LF363" s="74"/>
      <c r="LG363" s="74"/>
      <c r="LH363" s="74"/>
      <c r="LI363" s="74"/>
      <c r="LJ363" s="74"/>
      <c r="LK363" s="74"/>
      <c r="LL363" s="74"/>
      <c r="LM363" s="74"/>
      <c r="LN363" s="74"/>
      <c r="LO363" s="74"/>
      <c r="LP363" s="74"/>
      <c r="LQ363" s="74"/>
      <c r="LR363" s="74"/>
      <c r="LS363" s="74"/>
      <c r="LT363" s="74"/>
      <c r="LU363" s="74"/>
      <c r="LV363" s="74"/>
      <c r="LW363" s="74"/>
      <c r="LX363" s="74"/>
      <c r="LY363" s="74"/>
      <c r="LZ363" s="74"/>
      <c r="MA363" s="74"/>
    </row>
    <row r="364" spans="1:339" ht="14.45" customHeight="1" thickBot="1" x14ac:dyDescent="0.3">
      <c r="A364" s="908">
        <f t="shared" si="193"/>
        <v>363</v>
      </c>
      <c r="B364" s="74" t="s">
        <v>2403</v>
      </c>
      <c r="C364" s="868" t="s">
        <v>2404</v>
      </c>
      <c r="D364" s="412" t="s">
        <v>4072</v>
      </c>
      <c r="E364" s="1364" t="s">
        <v>4497</v>
      </c>
      <c r="F364" s="1353">
        <v>962798000000</v>
      </c>
      <c r="G364" s="868" t="s">
        <v>147</v>
      </c>
      <c r="H364" s="1177">
        <v>32222</v>
      </c>
      <c r="I364" s="868">
        <v>36</v>
      </c>
      <c r="J364" s="868"/>
      <c r="K364" s="869" t="s">
        <v>563</v>
      </c>
      <c r="L364" s="869" t="s">
        <v>2412</v>
      </c>
      <c r="M364" s="869" t="s">
        <v>2413</v>
      </c>
      <c r="N364" s="869"/>
      <c r="O364" s="869"/>
      <c r="P364" s="869"/>
      <c r="Q364" s="869" t="s">
        <v>808</v>
      </c>
      <c r="R364" s="897"/>
      <c r="S364" s="869">
        <v>2010</v>
      </c>
      <c r="T364" s="869"/>
      <c r="U364" s="868" t="s">
        <v>4579</v>
      </c>
      <c r="V364" s="868"/>
      <c r="W364" s="869" t="s">
        <v>2414</v>
      </c>
      <c r="X364" s="869"/>
      <c r="Y364" s="896" t="s">
        <v>2362</v>
      </c>
      <c r="Z364" s="869"/>
      <c r="AA364" s="869" t="s">
        <v>2415</v>
      </c>
      <c r="AB364" s="869"/>
      <c r="AC364" s="869"/>
      <c r="AD364" s="869"/>
      <c r="AE364" s="869" t="s">
        <v>1360</v>
      </c>
      <c r="AF364" s="869" t="s">
        <v>193</v>
      </c>
      <c r="AG364" s="869" t="s">
        <v>2363</v>
      </c>
      <c r="AH364" s="868" t="s">
        <v>119</v>
      </c>
      <c r="AI364" s="868" t="s">
        <v>2416</v>
      </c>
      <c r="AJ364" s="868" t="s">
        <v>2417</v>
      </c>
      <c r="AK364" s="1180">
        <v>45617</v>
      </c>
      <c r="AL364" s="868" t="s">
        <v>1784</v>
      </c>
      <c r="AM364" s="868" t="s">
        <v>2418</v>
      </c>
      <c r="AN364" s="870" t="s">
        <v>154</v>
      </c>
      <c r="AO364" s="870" t="s">
        <v>122</v>
      </c>
      <c r="AP364" s="869" t="s">
        <v>110</v>
      </c>
      <c r="AQ364" s="869" t="s">
        <v>102</v>
      </c>
      <c r="AR364" s="869" t="s">
        <v>102</v>
      </c>
      <c r="AS364" s="867" t="s">
        <v>110</v>
      </c>
      <c r="AT364" s="867" t="s">
        <v>102</v>
      </c>
      <c r="AU364" s="74" t="s">
        <v>409</v>
      </c>
      <c r="AV364" s="908" t="s">
        <v>1364</v>
      </c>
      <c r="AW364" s="867" t="s">
        <v>2366</v>
      </c>
      <c r="AX364" s="1006" t="s">
        <v>2023</v>
      </c>
      <c r="AY364" s="869" t="s">
        <v>17</v>
      </c>
      <c r="AZ364" s="867" t="s">
        <v>177</v>
      </c>
      <c r="BA364" s="867" t="s">
        <v>2367</v>
      </c>
      <c r="BB364" s="867" t="s">
        <v>372</v>
      </c>
      <c r="BC364" s="867"/>
      <c r="BD364" s="871" t="s">
        <v>2368</v>
      </c>
      <c r="BE364" s="904">
        <v>3</v>
      </c>
      <c r="BF364" s="879">
        <v>3</v>
      </c>
      <c r="BG364" s="879">
        <f>BE364-BF364</f>
        <v>0</v>
      </c>
      <c r="BH364" s="879">
        <v>0</v>
      </c>
      <c r="BI364" s="879">
        <v>0</v>
      </c>
      <c r="BJ364" s="879">
        <v>0</v>
      </c>
      <c r="BK364" s="879">
        <v>0</v>
      </c>
      <c r="BL364" s="880">
        <f t="shared" ref="BL364:BL375" si="194">BE364+BH364+BJ364</f>
        <v>3</v>
      </c>
      <c r="BM364" s="1189">
        <f t="shared" ref="BM364:BM421" si="195">BF364+BI364+BK364</f>
        <v>3</v>
      </c>
      <c r="BN364" s="1193">
        <f>15-BM364</f>
        <v>12</v>
      </c>
      <c r="BO364" s="867"/>
      <c r="BP364" s="867"/>
      <c r="BQ364" s="867"/>
      <c r="BR364" s="867"/>
      <c r="BS364" s="867"/>
      <c r="BT364" s="867"/>
      <c r="BU364" s="867"/>
      <c r="BV364" s="867"/>
      <c r="BW364" s="867"/>
      <c r="BX364" s="867"/>
      <c r="BY364" s="867"/>
      <c r="BZ364" s="867"/>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867"/>
      <c r="CZ364" s="867"/>
      <c r="DA364" s="867"/>
      <c r="DB364" s="867"/>
      <c r="DC364" s="867"/>
      <c r="DD364" s="867"/>
      <c r="DE364" s="867"/>
      <c r="DF364" s="867"/>
      <c r="DG364" s="867"/>
      <c r="DH364" s="867"/>
      <c r="DI364" s="867"/>
      <c r="DJ364" s="867"/>
      <c r="DK364" s="867"/>
      <c r="DL364" s="867"/>
      <c r="DM364" s="867"/>
      <c r="DN364" s="867"/>
      <c r="DO364" s="867"/>
      <c r="DP364" s="867"/>
      <c r="DQ364" s="867"/>
      <c r="DR364" s="867"/>
      <c r="DS364" s="867"/>
      <c r="DT364" s="867"/>
      <c r="DU364" s="867"/>
      <c r="DV364" s="867"/>
      <c r="DW364" s="867"/>
      <c r="DX364" s="867"/>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t="s">
        <v>110</v>
      </c>
      <c r="GK364" s="74" t="s">
        <v>102</v>
      </c>
      <c r="GL364" s="74" t="s">
        <v>110</v>
      </c>
      <c r="GM364" s="74" t="s">
        <v>102</v>
      </c>
      <c r="GN364" s="74" t="s">
        <v>110</v>
      </c>
      <c r="GO364" s="74" t="s">
        <v>102</v>
      </c>
      <c r="GP364" s="74"/>
      <c r="GQ364" s="74"/>
      <c r="GR364" s="74"/>
      <c r="GS364" s="74"/>
      <c r="GT364" s="74" t="s">
        <v>339</v>
      </c>
      <c r="GU364" s="74"/>
      <c r="GV364" s="74"/>
      <c r="GW364" s="74"/>
      <c r="GX364" s="74"/>
      <c r="GY364" s="74"/>
      <c r="GZ364" s="74"/>
      <c r="HA364" s="74"/>
      <c r="HB364" s="74"/>
      <c r="HC364" s="74"/>
      <c r="HD364" s="74"/>
      <c r="HE364" s="74"/>
      <c r="HF364" s="74"/>
      <c r="HG364" s="74"/>
      <c r="HH364" s="74"/>
      <c r="HI364" s="74"/>
      <c r="HJ364" s="74"/>
      <c r="HK364" s="74"/>
      <c r="HL364" s="74"/>
      <c r="HM364" s="74"/>
      <c r="HN364" s="74"/>
      <c r="HO364" s="1026"/>
      <c r="HP364" s="858"/>
      <c r="HQ364" s="858"/>
      <c r="HR364" s="858"/>
      <c r="HS364" s="858"/>
      <c r="HT364" s="858"/>
      <c r="HU364" s="858"/>
      <c r="HV364" s="858"/>
      <c r="HW364" s="858"/>
      <c r="HX364" s="858"/>
      <c r="HY364" s="858"/>
      <c r="HZ364" s="858"/>
      <c r="IA364" s="858"/>
      <c r="IB364" s="858"/>
      <c r="IC364" s="858"/>
      <c r="ID364" s="858"/>
      <c r="IE364" s="858"/>
      <c r="IF364" s="858"/>
      <c r="IG364" s="858"/>
      <c r="IH364" s="858"/>
      <c r="II364" s="858"/>
      <c r="IJ364" s="858"/>
      <c r="IK364" s="858"/>
      <c r="IL364" s="858"/>
      <c r="IM364" s="858"/>
    </row>
    <row r="365" spans="1:339" ht="14.45" customHeight="1" thickBot="1" x14ac:dyDescent="0.3">
      <c r="A365" s="908">
        <f t="shared" si="193"/>
        <v>364</v>
      </c>
      <c r="B365" s="867" t="s">
        <v>2410</v>
      </c>
      <c r="C365" s="868" t="s">
        <v>2411</v>
      </c>
      <c r="D365" s="412" t="s">
        <v>4073</v>
      </c>
      <c r="E365" s="1364" t="s">
        <v>4498</v>
      </c>
      <c r="F365" s="868">
        <v>96170052304</v>
      </c>
      <c r="G365" s="868" t="s">
        <v>147</v>
      </c>
      <c r="H365" s="1177">
        <v>30560</v>
      </c>
      <c r="I365" s="867">
        <v>41</v>
      </c>
      <c r="J365" s="867"/>
      <c r="K365" s="869" t="s">
        <v>563</v>
      </c>
      <c r="L365" s="869" t="s">
        <v>2421</v>
      </c>
      <c r="M365" s="897" t="s">
        <v>2421</v>
      </c>
      <c r="N365" s="897"/>
      <c r="O365" s="897"/>
      <c r="P365" s="897"/>
      <c r="Q365" s="897" t="s">
        <v>2307</v>
      </c>
      <c r="R365" s="869"/>
      <c r="S365" s="897">
        <v>2024</v>
      </c>
      <c r="T365" s="897"/>
      <c r="U365" s="897" t="s">
        <v>491</v>
      </c>
      <c r="V365" s="897"/>
      <c r="W365" s="896" t="s">
        <v>511</v>
      </c>
      <c r="X365" s="896"/>
      <c r="Y365" s="896" t="s">
        <v>2362</v>
      </c>
      <c r="Z365" s="896"/>
      <c r="AA365" s="896" t="s">
        <v>2422</v>
      </c>
      <c r="AB365" s="896"/>
      <c r="AC365" s="896"/>
      <c r="AD365" s="896"/>
      <c r="AE365" s="896" t="s">
        <v>1379</v>
      </c>
      <c r="AF365" s="897" t="s">
        <v>193</v>
      </c>
      <c r="AG365" s="897" t="s">
        <v>2363</v>
      </c>
      <c r="AH365" s="897" t="s">
        <v>119</v>
      </c>
      <c r="AI365" s="897" t="s">
        <v>2423</v>
      </c>
      <c r="AJ365" s="897" t="s">
        <v>2424</v>
      </c>
      <c r="AK365" s="1179">
        <v>45629</v>
      </c>
      <c r="AL365" s="897" t="s">
        <v>1784</v>
      </c>
      <c r="AM365" s="897" t="s">
        <v>2425</v>
      </c>
      <c r="AN365" s="74" t="s">
        <v>154</v>
      </c>
      <c r="AO365" s="870" t="s">
        <v>504</v>
      </c>
      <c r="AP365" s="897" t="s">
        <v>110</v>
      </c>
      <c r="AQ365" s="897" t="s">
        <v>482</v>
      </c>
      <c r="AR365" s="897">
        <v>140</v>
      </c>
      <c r="AS365" s="867" t="s">
        <v>110</v>
      </c>
      <c r="AT365" s="867" t="s">
        <v>102</v>
      </c>
      <c r="AU365" s="74" t="s">
        <v>409</v>
      </c>
      <c r="AV365" s="908" t="s">
        <v>1364</v>
      </c>
      <c r="AW365" s="867" t="s">
        <v>2366</v>
      </c>
      <c r="AX365" s="1006" t="s">
        <v>2023</v>
      </c>
      <c r="AY365" s="869" t="s">
        <v>17</v>
      </c>
      <c r="AZ365" s="867" t="s">
        <v>177</v>
      </c>
      <c r="BA365" s="867" t="s">
        <v>2367</v>
      </c>
      <c r="BB365" s="867" t="s">
        <v>372</v>
      </c>
      <c r="BC365" s="867"/>
      <c r="BD365" s="871" t="s">
        <v>2426</v>
      </c>
      <c r="BE365" s="904">
        <v>3</v>
      </c>
      <c r="BF365" s="879">
        <v>0</v>
      </c>
      <c r="BG365" s="879">
        <f>BE365-BF365</f>
        <v>3</v>
      </c>
      <c r="BH365" s="879">
        <v>0</v>
      </c>
      <c r="BI365" s="879">
        <v>0</v>
      </c>
      <c r="BJ365" s="879">
        <v>0</v>
      </c>
      <c r="BK365" s="879">
        <v>0</v>
      </c>
      <c r="BL365" s="880">
        <f t="shared" si="194"/>
        <v>3</v>
      </c>
      <c r="BM365" s="1189">
        <f t="shared" si="195"/>
        <v>0</v>
      </c>
      <c r="BN365" s="1193">
        <f>15-BM365</f>
        <v>15</v>
      </c>
      <c r="BO365" s="867"/>
      <c r="BP365" s="867"/>
      <c r="BQ365" s="867"/>
      <c r="BR365" s="867"/>
      <c r="BS365" s="867"/>
      <c r="BT365" s="867"/>
      <c r="BU365" s="867"/>
      <c r="BV365" s="867"/>
      <c r="BW365" s="867"/>
      <c r="BX365" s="867"/>
      <c r="BY365" s="74"/>
      <c r="BZ365" s="74"/>
      <c r="CA365" s="74"/>
      <c r="CB365" s="74"/>
      <c r="CC365" s="74"/>
      <c r="CD365" s="74"/>
      <c r="CE365" s="74"/>
      <c r="CF365" s="74"/>
      <c r="CG365" s="74"/>
      <c r="CH365" s="74"/>
      <c r="CI365" s="74"/>
      <c r="CJ365" s="74"/>
      <c r="CK365" s="74"/>
      <c r="CL365" s="74"/>
      <c r="CM365" s="74"/>
      <c r="CN365" s="74"/>
      <c r="CO365" s="867"/>
      <c r="CP365" s="867"/>
      <c r="CQ365" s="867"/>
      <c r="CR365" s="867"/>
      <c r="CS365" s="867"/>
      <c r="CT365" s="867"/>
      <c r="CU365" s="867"/>
      <c r="CV365" s="867"/>
      <c r="CW365" s="867"/>
      <c r="CX365" s="867"/>
      <c r="CY365" s="867"/>
      <c r="CZ365" s="867"/>
      <c r="DA365" s="867"/>
      <c r="DB365" s="867"/>
      <c r="DC365" s="867"/>
      <c r="DD365" s="867"/>
      <c r="DE365" s="867"/>
      <c r="DF365" s="867"/>
      <c r="DG365" s="867"/>
      <c r="DH365" s="867"/>
      <c r="DI365" s="867"/>
      <c r="DJ365" s="867"/>
      <c r="DK365" s="867"/>
      <c r="DL365" s="867"/>
      <c r="DM365" s="867"/>
      <c r="DN365" s="867"/>
      <c r="DO365" s="867"/>
      <c r="DP365" s="867"/>
      <c r="DQ365" s="867"/>
      <c r="DR365" s="867"/>
      <c r="DS365" s="867"/>
      <c r="DT365" s="867"/>
      <c r="DU365" s="867"/>
      <c r="DV365" s="867"/>
      <c r="DW365" s="74"/>
      <c r="DX365" s="74"/>
      <c r="DY365" s="74"/>
      <c r="DZ365" s="74"/>
      <c r="EA365" s="74"/>
      <c r="EB365" s="74"/>
      <c r="EC365" s="867"/>
      <c r="ED365" s="867"/>
      <c r="EE365" s="867"/>
      <c r="EF365" s="867"/>
      <c r="EG365" s="74"/>
      <c r="EH365" s="74"/>
      <c r="EI365" s="74"/>
      <c r="EJ365" s="74"/>
      <c r="EK365" s="867"/>
      <c r="EL365" s="867"/>
      <c r="EM365" s="867"/>
      <c r="EN365" s="867"/>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881"/>
      <c r="GC365" s="74"/>
      <c r="GD365" s="74"/>
      <c r="GE365" s="74"/>
      <c r="GF365" s="74"/>
      <c r="GG365" s="74"/>
      <c r="GH365" s="74"/>
      <c r="GI365" s="74"/>
      <c r="GJ365" s="74" t="s">
        <v>110</v>
      </c>
      <c r="GK365" s="74" t="s">
        <v>102</v>
      </c>
      <c r="GL365" s="74" t="s">
        <v>110</v>
      </c>
      <c r="GM365" s="74" t="s">
        <v>102</v>
      </c>
      <c r="GN365" s="74" t="s">
        <v>110</v>
      </c>
      <c r="GO365" s="74" t="s">
        <v>102</v>
      </c>
      <c r="GP365" s="74"/>
      <c r="GQ365" s="74"/>
      <c r="GR365" s="74"/>
      <c r="GS365" s="74"/>
      <c r="GT365" s="74" t="s">
        <v>339</v>
      </c>
      <c r="GU365" s="74"/>
      <c r="GV365" s="74"/>
      <c r="GW365" s="74"/>
      <c r="GX365" s="74"/>
      <c r="GY365" s="74"/>
      <c r="GZ365" s="74"/>
      <c r="HA365" s="74"/>
      <c r="HB365" s="74"/>
      <c r="HC365" s="74"/>
      <c r="HD365" s="74"/>
      <c r="HE365" s="74"/>
      <c r="HF365" s="74"/>
      <c r="HG365" s="74"/>
      <c r="HH365" s="74"/>
      <c r="HI365" s="74"/>
      <c r="HJ365" s="74"/>
      <c r="HK365" s="74"/>
      <c r="HL365" s="74"/>
      <c r="HM365" s="74"/>
      <c r="HN365" s="74"/>
      <c r="HO365" s="1026"/>
      <c r="HP365" s="1064"/>
      <c r="HQ365" s="1064"/>
      <c r="HR365" s="1064"/>
      <c r="HS365" s="1064"/>
      <c r="HT365" s="1064"/>
      <c r="HU365" s="1064"/>
      <c r="HV365" s="1064"/>
      <c r="HW365" s="1064"/>
      <c r="HX365" s="1064"/>
      <c r="HY365" s="1064"/>
      <c r="HZ365" s="1064"/>
      <c r="IA365" s="1064"/>
      <c r="IB365" s="1064"/>
      <c r="IC365" s="1064"/>
      <c r="ID365" s="1064"/>
      <c r="IE365" s="1064"/>
      <c r="IF365" s="1064"/>
      <c r="IG365" s="1064"/>
      <c r="IH365" s="1064"/>
      <c r="II365" s="1064"/>
      <c r="IJ365" s="1064"/>
      <c r="IK365" s="1064"/>
      <c r="IL365" s="1064"/>
      <c r="IM365" s="1064"/>
      <c r="IN365" s="882"/>
      <c r="IO365" s="74"/>
      <c r="IP365" s="74"/>
      <c r="IQ365" s="74"/>
      <c r="IR365" s="74"/>
      <c r="IS365" s="74"/>
      <c r="IT365" s="74"/>
      <c r="IU365" s="74"/>
      <c r="IV365" s="74"/>
      <c r="IW365" s="74"/>
      <c r="IX365" s="74"/>
      <c r="IY365" s="74"/>
      <c r="IZ365" s="74"/>
      <c r="JA365" s="74"/>
      <c r="JB365" s="74"/>
      <c r="JC365" s="74"/>
      <c r="JD365" s="74"/>
      <c r="JE365" s="74"/>
      <c r="JF365" s="74"/>
      <c r="JG365" s="74"/>
      <c r="JH365" s="74"/>
      <c r="JI365" s="74"/>
      <c r="JJ365" s="74"/>
      <c r="JK365" s="74"/>
      <c r="JL365" s="74"/>
      <c r="JM365" s="74"/>
      <c r="JN365" s="74"/>
      <c r="JO365" s="74"/>
      <c r="JP365" s="74"/>
      <c r="JQ365" s="74"/>
      <c r="JR365" s="74"/>
      <c r="JS365" s="74"/>
      <c r="JT365" s="74"/>
      <c r="JU365" s="74"/>
      <c r="JV365" s="74"/>
      <c r="JW365" s="74"/>
      <c r="JX365" s="74"/>
      <c r="JY365" s="74"/>
      <c r="JZ365" s="74"/>
      <c r="KA365" s="74"/>
      <c r="KB365" s="74"/>
      <c r="KC365" s="74"/>
      <c r="KD365" s="74"/>
      <c r="KE365" s="74"/>
      <c r="KF365" s="74"/>
      <c r="KG365" s="74"/>
      <c r="KH365" s="74"/>
      <c r="KI365" s="74"/>
      <c r="KJ365" s="74"/>
      <c r="KK365" s="74"/>
      <c r="KL365" s="74"/>
      <c r="KM365" s="74"/>
      <c r="KN365" s="74"/>
      <c r="KO365" s="74"/>
      <c r="KP365" s="74"/>
      <c r="KQ365" s="74"/>
      <c r="KR365" s="74"/>
      <c r="KS365" s="74"/>
      <c r="KT365" s="74"/>
      <c r="KU365" s="74"/>
      <c r="KV365" s="74"/>
      <c r="KW365" s="74"/>
      <c r="KX365" s="74"/>
      <c r="KY365" s="74"/>
      <c r="KZ365" s="74"/>
      <c r="LA365" s="74"/>
      <c r="LB365" s="74"/>
      <c r="LC365" s="74"/>
      <c r="LD365" s="74"/>
      <c r="LE365" s="74"/>
      <c r="LF365" s="74"/>
      <c r="LG365" s="74"/>
      <c r="LH365" s="74"/>
      <c r="LI365" s="74"/>
      <c r="LJ365" s="74"/>
      <c r="LK365" s="74"/>
      <c r="LL365" s="74"/>
      <c r="LM365" s="74"/>
      <c r="LN365" s="74"/>
      <c r="LO365" s="74"/>
      <c r="LP365" s="74"/>
      <c r="LQ365" s="74"/>
      <c r="LR365" s="74"/>
      <c r="LS365" s="74"/>
      <c r="LT365" s="74"/>
      <c r="LU365" s="74"/>
      <c r="LV365" s="74"/>
      <c r="LW365" s="74"/>
      <c r="LX365" s="74"/>
      <c r="LY365" s="74"/>
      <c r="LZ365" s="74"/>
      <c r="MA365" s="74"/>
    </row>
    <row r="366" spans="1:339" ht="14.45" customHeight="1" thickBot="1" x14ac:dyDescent="0.3">
      <c r="A366" s="908">
        <f t="shared" si="193"/>
        <v>365</v>
      </c>
      <c r="B366" s="74" t="s">
        <v>2419</v>
      </c>
      <c r="C366" s="868" t="s">
        <v>2420</v>
      </c>
      <c r="D366" s="412" t="s">
        <v>4074</v>
      </c>
      <c r="E366" s="1364" t="s">
        <v>4499</v>
      </c>
      <c r="F366" s="868">
        <v>9613697492</v>
      </c>
      <c r="G366" s="868" t="s">
        <v>147</v>
      </c>
      <c r="H366" s="1177">
        <v>33512</v>
      </c>
      <c r="I366" s="868">
        <v>34</v>
      </c>
      <c r="J366" s="868"/>
      <c r="K366" s="869" t="s">
        <v>97</v>
      </c>
      <c r="L366" s="869" t="s">
        <v>1767</v>
      </c>
      <c r="M366" s="869" t="s">
        <v>1767</v>
      </c>
      <c r="N366" s="869"/>
      <c r="O366" s="869"/>
      <c r="P366" s="869"/>
      <c r="Q366" s="869" t="s">
        <v>223</v>
      </c>
      <c r="R366" s="897"/>
      <c r="S366" s="869">
        <v>2014</v>
      </c>
      <c r="T366" s="869"/>
      <c r="U366" s="868" t="s">
        <v>491</v>
      </c>
      <c r="V366" s="868"/>
      <c r="W366" s="869" t="s">
        <v>511</v>
      </c>
      <c r="X366" s="869"/>
      <c r="Y366" s="896" t="s">
        <v>2362</v>
      </c>
      <c r="Z366" s="869"/>
      <c r="AA366" s="869" t="s">
        <v>150</v>
      </c>
      <c r="AB366" s="869"/>
      <c r="AC366" s="869"/>
      <c r="AD366" s="869"/>
      <c r="AE366" s="869" t="s">
        <v>1379</v>
      </c>
      <c r="AF366" s="869" t="s">
        <v>1172</v>
      </c>
      <c r="AG366" s="869" t="s">
        <v>2429</v>
      </c>
      <c r="AH366" s="868" t="s">
        <v>119</v>
      </c>
      <c r="AI366" s="868" t="s">
        <v>2261</v>
      </c>
      <c r="AJ366" s="868" t="s">
        <v>2430</v>
      </c>
      <c r="AK366" s="1180">
        <v>45648</v>
      </c>
      <c r="AL366" s="868" t="s">
        <v>102</v>
      </c>
      <c r="AM366" s="868" t="s">
        <v>102</v>
      </c>
      <c r="AN366" s="870" t="s">
        <v>166</v>
      </c>
      <c r="AO366" s="870" t="s">
        <v>122</v>
      </c>
      <c r="AP366" s="869" t="s">
        <v>543</v>
      </c>
      <c r="AQ366" s="869" t="s">
        <v>515</v>
      </c>
      <c r="AR366" s="869" t="s">
        <v>515</v>
      </c>
      <c r="AS366" s="867" t="s">
        <v>110</v>
      </c>
      <c r="AT366" s="867" t="s">
        <v>102</v>
      </c>
      <c r="AU366" s="74" t="s">
        <v>2431</v>
      </c>
      <c r="AV366" s="908" t="s">
        <v>1364</v>
      </c>
      <c r="AW366" s="867" t="s">
        <v>2366</v>
      </c>
      <c r="AX366" s="1006" t="s">
        <v>2023</v>
      </c>
      <c r="AY366" s="869" t="s">
        <v>17</v>
      </c>
      <c r="AZ366" s="867" t="s">
        <v>177</v>
      </c>
      <c r="BA366" s="867" t="s">
        <v>2367</v>
      </c>
      <c r="BB366" s="867" t="s">
        <v>372</v>
      </c>
      <c r="BC366" s="867" t="s">
        <v>2432</v>
      </c>
      <c r="BD366" s="871" t="s">
        <v>2368</v>
      </c>
      <c r="BE366" s="904">
        <v>1</v>
      </c>
      <c r="BF366" s="879">
        <v>0</v>
      </c>
      <c r="BG366" s="879">
        <v>0</v>
      </c>
      <c r="BH366" s="879">
        <v>0</v>
      </c>
      <c r="BI366" s="879">
        <v>0</v>
      </c>
      <c r="BJ366" s="879">
        <v>0</v>
      </c>
      <c r="BK366" s="879">
        <v>0</v>
      </c>
      <c r="BL366" s="880">
        <f t="shared" si="194"/>
        <v>1</v>
      </c>
      <c r="BM366" s="1189">
        <f t="shared" si="195"/>
        <v>0</v>
      </c>
      <c r="BN366" s="880">
        <f>13-BM366</f>
        <v>13</v>
      </c>
      <c r="BO366" s="867"/>
      <c r="BP366" s="867"/>
      <c r="BQ366" s="867"/>
      <c r="BR366" s="867"/>
      <c r="BS366" s="867"/>
      <c r="BT366" s="867"/>
      <c r="BU366" s="867"/>
      <c r="BV366" s="867"/>
      <c r="BW366" s="867"/>
      <c r="BX366" s="867"/>
      <c r="BY366" s="867"/>
      <c r="BZ366" s="867"/>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867"/>
      <c r="CZ366" s="867"/>
      <c r="DA366" s="867"/>
      <c r="DB366" s="867"/>
      <c r="DC366" s="867"/>
      <c r="DD366" s="867"/>
      <c r="DE366" s="867"/>
      <c r="DF366" s="867"/>
      <c r="DG366" s="867"/>
      <c r="DH366" s="867"/>
      <c r="DI366" s="867"/>
      <c r="DJ366" s="867"/>
      <c r="DK366" s="867"/>
      <c r="DL366" s="867"/>
      <c r="DM366" s="867"/>
      <c r="DN366" s="867"/>
      <c r="DO366" s="867"/>
      <c r="DP366" s="867"/>
      <c r="DQ366" s="867"/>
      <c r="DR366" s="867"/>
      <c r="DS366" s="867"/>
      <c r="DT366" s="867"/>
      <c r="DU366" s="867"/>
      <c r="DV366" s="867"/>
      <c r="DW366" s="867"/>
      <c r="DX366" s="867"/>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t="s">
        <v>339</v>
      </c>
      <c r="GU366" s="74"/>
      <c r="GV366" s="74"/>
      <c r="GW366" s="74"/>
      <c r="GX366" s="74"/>
      <c r="GY366" s="74"/>
      <c r="GZ366" s="74"/>
      <c r="HA366" s="74"/>
      <c r="HB366" s="74"/>
      <c r="HC366" s="74"/>
      <c r="HD366" s="74"/>
      <c r="HE366" s="74"/>
      <c r="HF366" s="74"/>
      <c r="HG366" s="74"/>
      <c r="HH366" s="74"/>
      <c r="HI366" s="74"/>
      <c r="HJ366" s="74"/>
      <c r="HK366" s="74"/>
      <c r="HL366" s="74"/>
      <c r="HM366" s="74"/>
      <c r="HN366" s="74"/>
      <c r="HO366" s="1026"/>
      <c r="HP366" s="858"/>
      <c r="HQ366" s="858"/>
      <c r="HR366" s="858"/>
      <c r="HS366" s="858"/>
      <c r="HT366" s="858"/>
      <c r="HU366" s="858"/>
      <c r="HV366" s="858"/>
      <c r="HW366" s="858"/>
      <c r="HX366" s="858"/>
      <c r="HY366" s="858"/>
      <c r="HZ366" s="858"/>
      <c r="IA366" s="858"/>
      <c r="IB366" s="858"/>
      <c r="IC366" s="858"/>
      <c r="ID366" s="858"/>
      <c r="IE366" s="858"/>
      <c r="IF366" s="858"/>
      <c r="IG366" s="858"/>
      <c r="IH366" s="858"/>
      <c r="II366" s="858"/>
      <c r="IJ366" s="858"/>
      <c r="IK366" s="858"/>
      <c r="IL366" s="858"/>
      <c r="IM366" s="858"/>
    </row>
    <row r="367" spans="1:339" ht="14.45" customHeight="1" thickBot="1" x14ac:dyDescent="0.3">
      <c r="A367" s="908">
        <f t="shared" si="193"/>
        <v>366</v>
      </c>
      <c r="B367" s="867" t="s">
        <v>2427</v>
      </c>
      <c r="C367" s="868" t="s">
        <v>2428</v>
      </c>
      <c r="D367" s="412" t="s">
        <v>4075</v>
      </c>
      <c r="E367" s="1364" t="s">
        <v>4500</v>
      </c>
      <c r="F367" s="868">
        <v>96179119692</v>
      </c>
      <c r="G367" s="868" t="s">
        <v>96</v>
      </c>
      <c r="H367" s="1177">
        <v>35510</v>
      </c>
      <c r="I367" s="867">
        <v>28</v>
      </c>
      <c r="J367" s="867"/>
      <c r="K367" s="869" t="s">
        <v>563</v>
      </c>
      <c r="L367" s="869" t="s">
        <v>1494</v>
      </c>
      <c r="M367" s="897" t="s">
        <v>1494</v>
      </c>
      <c r="N367" s="897"/>
      <c r="O367" s="897"/>
      <c r="P367" s="897"/>
      <c r="Q367" s="897" t="s">
        <v>2436</v>
      </c>
      <c r="R367" s="869"/>
      <c r="S367" s="897">
        <v>2019</v>
      </c>
      <c r="T367" s="897"/>
      <c r="U367" s="897" t="s">
        <v>491</v>
      </c>
      <c r="V367" s="897"/>
      <c r="W367" s="896" t="s">
        <v>511</v>
      </c>
      <c r="X367" s="896"/>
      <c r="Y367" s="896" t="s">
        <v>2362</v>
      </c>
      <c r="Z367" s="896"/>
      <c r="AA367" s="896" t="s">
        <v>150</v>
      </c>
      <c r="AB367" s="896"/>
      <c r="AC367" s="896"/>
      <c r="AD367" s="896"/>
      <c r="AE367" s="896" t="s">
        <v>1379</v>
      </c>
      <c r="AF367" s="897" t="s">
        <v>193</v>
      </c>
      <c r="AG367" s="897" t="s">
        <v>2363</v>
      </c>
      <c r="AH367" s="897" t="s">
        <v>119</v>
      </c>
      <c r="AI367" s="897" t="s">
        <v>2437</v>
      </c>
      <c r="AJ367" s="897" t="s">
        <v>2438</v>
      </c>
      <c r="AK367" s="1179">
        <v>45697</v>
      </c>
      <c r="AL367" s="897" t="s">
        <v>1769</v>
      </c>
      <c r="AM367" s="897" t="s">
        <v>2439</v>
      </c>
      <c r="AN367" s="74" t="s">
        <v>807</v>
      </c>
      <c r="AO367" s="870" t="s">
        <v>140</v>
      </c>
      <c r="AP367" s="897" t="s">
        <v>110</v>
      </c>
      <c r="AQ367" s="897" t="s">
        <v>102</v>
      </c>
      <c r="AR367" s="897" t="s">
        <v>102</v>
      </c>
      <c r="AS367" s="867" t="s">
        <v>110</v>
      </c>
      <c r="AT367" s="867" t="s">
        <v>102</v>
      </c>
      <c r="AU367" s="74" t="s">
        <v>106</v>
      </c>
      <c r="AV367" s="908" t="s">
        <v>1364</v>
      </c>
      <c r="AW367" s="867" t="s">
        <v>2366</v>
      </c>
      <c r="AX367" s="1006" t="s">
        <v>2023</v>
      </c>
      <c r="AY367" s="869" t="s">
        <v>17</v>
      </c>
      <c r="AZ367" s="867" t="s">
        <v>177</v>
      </c>
      <c r="BA367" s="867" t="s">
        <v>2367</v>
      </c>
      <c r="BB367" s="867" t="s">
        <v>372</v>
      </c>
      <c r="BC367" s="867"/>
      <c r="BD367" s="871" t="s">
        <v>2368</v>
      </c>
      <c r="BE367" s="904">
        <v>3</v>
      </c>
      <c r="BF367" s="879">
        <v>1</v>
      </c>
      <c r="BG367" s="879">
        <f t="shared" ref="BG367:BG375" si="196">BE367-BF367</f>
        <v>2</v>
      </c>
      <c r="BH367" s="879">
        <v>6</v>
      </c>
      <c r="BI367" s="879">
        <v>0</v>
      </c>
      <c r="BJ367" s="879">
        <v>0</v>
      </c>
      <c r="BK367" s="879">
        <v>0</v>
      </c>
      <c r="BL367" s="880">
        <f t="shared" si="194"/>
        <v>9</v>
      </c>
      <c r="BM367" s="1189">
        <f t="shared" si="195"/>
        <v>1</v>
      </c>
      <c r="BN367" s="1193">
        <f>15-BM367</f>
        <v>14</v>
      </c>
      <c r="BO367" s="867"/>
      <c r="BP367" s="867"/>
      <c r="BQ367" s="867"/>
      <c r="BR367" s="867"/>
      <c r="BS367" s="867"/>
      <c r="BT367" s="867"/>
      <c r="BU367" s="867"/>
      <c r="BV367" s="867"/>
      <c r="BW367" s="867"/>
      <c r="BX367" s="867"/>
      <c r="BY367" s="74"/>
      <c r="BZ367" s="74"/>
      <c r="CA367" s="74"/>
      <c r="CB367" s="74"/>
      <c r="CC367" s="74"/>
      <c r="CD367" s="74"/>
      <c r="CE367" s="74"/>
      <c r="CF367" s="74"/>
      <c r="CG367" s="74"/>
      <c r="CH367" s="74"/>
      <c r="CI367" s="74"/>
      <c r="CJ367" s="74"/>
      <c r="CK367" s="74"/>
      <c r="CL367" s="74"/>
      <c r="CM367" s="74"/>
      <c r="CN367" s="74"/>
      <c r="CO367" s="867"/>
      <c r="CP367" s="867"/>
      <c r="CQ367" s="867"/>
      <c r="CR367" s="867"/>
      <c r="CS367" s="867"/>
      <c r="CT367" s="867"/>
      <c r="CU367" s="867"/>
      <c r="CV367" s="867"/>
      <c r="CW367" s="867"/>
      <c r="CX367" s="867"/>
      <c r="CY367" s="867"/>
      <c r="CZ367" s="867"/>
      <c r="DA367" s="867"/>
      <c r="DB367" s="867"/>
      <c r="DC367" s="867"/>
      <c r="DD367" s="867"/>
      <c r="DE367" s="867"/>
      <c r="DF367" s="867"/>
      <c r="DG367" s="867"/>
      <c r="DH367" s="867"/>
      <c r="DI367" s="867"/>
      <c r="DJ367" s="867"/>
      <c r="DK367" s="867"/>
      <c r="DL367" s="867"/>
      <c r="DM367" s="867"/>
      <c r="DN367" s="867"/>
      <c r="DO367" s="867"/>
      <c r="DP367" s="867"/>
      <c r="DQ367" s="867"/>
      <c r="DR367" s="867"/>
      <c r="DS367" s="867"/>
      <c r="DT367" s="867"/>
      <c r="DU367" s="867"/>
      <c r="DV367" s="867"/>
      <c r="DW367" s="74"/>
      <c r="DX367" s="74"/>
      <c r="DY367" s="74"/>
      <c r="DZ367" s="74"/>
      <c r="EA367" s="74"/>
      <c r="EB367" s="74"/>
      <c r="EC367" s="867"/>
      <c r="ED367" s="867"/>
      <c r="EE367" s="867"/>
      <c r="EF367" s="867"/>
      <c r="EG367" s="74"/>
      <c r="EH367" s="74"/>
      <c r="EI367" s="74"/>
      <c r="EJ367" s="74"/>
      <c r="EK367" s="867"/>
      <c r="EL367" s="867"/>
      <c r="EM367" s="867"/>
      <c r="EN367" s="867"/>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881"/>
      <c r="GC367" s="74"/>
      <c r="GD367" s="74"/>
      <c r="GE367" s="74"/>
      <c r="GF367" s="74"/>
      <c r="GG367" s="74"/>
      <c r="GH367" s="74"/>
      <c r="GI367" s="74"/>
      <c r="GJ367" s="74"/>
      <c r="GK367" s="74"/>
      <c r="GL367" s="74"/>
      <c r="GM367" s="74"/>
      <c r="GN367" s="74"/>
      <c r="GO367" s="74"/>
      <c r="GP367" s="74"/>
      <c r="GQ367" s="74"/>
      <c r="GR367" s="74"/>
      <c r="GS367" s="74"/>
      <c r="GT367" s="74" t="s">
        <v>339</v>
      </c>
      <c r="GU367" s="74"/>
      <c r="GV367" s="74"/>
      <c r="GW367" s="74"/>
      <c r="GX367" s="74"/>
      <c r="GY367" s="74"/>
      <c r="GZ367" s="74"/>
      <c r="HA367" s="74"/>
      <c r="HB367" s="74"/>
      <c r="HC367" s="74"/>
      <c r="HD367" s="74"/>
      <c r="HE367" s="74"/>
      <c r="HF367" s="74"/>
      <c r="HG367" s="74"/>
      <c r="HH367" s="74"/>
      <c r="HI367" s="74"/>
      <c r="HJ367" s="74"/>
      <c r="HK367" s="74"/>
      <c r="HL367" s="74"/>
      <c r="HM367" s="74"/>
      <c r="HN367" s="74"/>
      <c r="HO367" s="1026"/>
      <c r="HP367" s="1064"/>
      <c r="HQ367" s="1064"/>
      <c r="HR367" s="1064"/>
      <c r="HS367" s="1064"/>
      <c r="HT367" s="1064"/>
      <c r="HU367" s="1064"/>
      <c r="HV367" s="1064"/>
      <c r="HW367" s="1064"/>
      <c r="HX367" s="1064"/>
      <c r="HY367" s="1064" t="s">
        <v>2433</v>
      </c>
      <c r="HZ367" s="1064"/>
      <c r="IA367" s="1064"/>
      <c r="IB367" s="1064"/>
      <c r="IC367" s="1064"/>
      <c r="ID367" s="1064"/>
      <c r="IE367" s="1064"/>
      <c r="IF367" s="1064"/>
      <c r="IG367" s="1064"/>
      <c r="IH367" s="1064" t="s">
        <v>2433</v>
      </c>
      <c r="II367" s="1064"/>
      <c r="IJ367" s="1064"/>
      <c r="IK367" s="1064" t="s">
        <v>2433</v>
      </c>
      <c r="IL367" s="1064"/>
      <c r="IM367" s="1064"/>
      <c r="IN367" s="882"/>
      <c r="IO367" s="74"/>
      <c r="IP367" s="74"/>
      <c r="IQ367" s="74"/>
      <c r="IR367" s="74"/>
      <c r="IS367" s="74"/>
      <c r="IT367" s="74"/>
      <c r="IU367" s="74"/>
      <c r="IV367" s="74"/>
      <c r="IW367" s="74"/>
      <c r="IX367" s="74"/>
      <c r="IY367" s="74"/>
      <c r="IZ367" s="74"/>
      <c r="JA367" s="74"/>
      <c r="JB367" s="74"/>
      <c r="JC367" s="74"/>
      <c r="JD367" s="74"/>
      <c r="JE367" s="74"/>
      <c r="JF367" s="74"/>
      <c r="JG367" s="74"/>
      <c r="JH367" s="74"/>
      <c r="JI367" s="74"/>
      <c r="JJ367" s="74"/>
      <c r="JK367" s="74"/>
      <c r="JL367" s="74"/>
      <c r="JM367" s="74"/>
      <c r="JN367" s="74"/>
      <c r="JO367" s="74"/>
      <c r="JP367" s="74"/>
      <c r="JQ367" s="74"/>
      <c r="JR367" s="74"/>
      <c r="JS367" s="74"/>
      <c r="JT367" s="74"/>
      <c r="JU367" s="74"/>
      <c r="JV367" s="74"/>
      <c r="JW367" s="74"/>
      <c r="JX367" s="74"/>
      <c r="JY367" s="74"/>
      <c r="JZ367" s="74"/>
      <c r="KA367" s="74"/>
      <c r="KB367" s="74"/>
      <c r="KC367" s="74"/>
      <c r="KD367" s="74"/>
      <c r="KE367" s="74"/>
      <c r="KF367" s="74"/>
      <c r="KG367" s="74"/>
      <c r="KH367" s="74"/>
      <c r="KI367" s="74"/>
      <c r="KJ367" s="74"/>
      <c r="KK367" s="74"/>
      <c r="KL367" s="74"/>
      <c r="KM367" s="74"/>
      <c r="KN367" s="74"/>
      <c r="KO367" s="74"/>
      <c r="KP367" s="74"/>
      <c r="KQ367" s="74"/>
      <c r="KR367" s="74"/>
      <c r="KS367" s="74"/>
      <c r="KT367" s="74"/>
      <c r="KU367" s="74"/>
      <c r="KV367" s="74"/>
      <c r="KW367" s="74"/>
      <c r="KX367" s="74"/>
      <c r="KY367" s="74"/>
      <c r="KZ367" s="74"/>
      <c r="LA367" s="74"/>
      <c r="LB367" s="74"/>
      <c r="LC367" s="74"/>
      <c r="LD367" s="74"/>
      <c r="LE367" s="74"/>
      <c r="LF367" s="74"/>
      <c r="LG367" s="74"/>
      <c r="LH367" s="74"/>
      <c r="LI367" s="74"/>
      <c r="LJ367" s="74"/>
      <c r="LK367" s="74"/>
      <c r="LL367" s="74"/>
      <c r="LM367" s="74"/>
      <c r="LN367" s="74"/>
      <c r="LO367" s="74"/>
      <c r="LP367" s="74"/>
      <c r="LQ367" s="74"/>
      <c r="LR367" s="74"/>
      <c r="LS367" s="74"/>
      <c r="LT367" s="74"/>
      <c r="LU367" s="74"/>
      <c r="LV367" s="74"/>
      <c r="LW367" s="74"/>
      <c r="LX367" s="74"/>
      <c r="LY367" s="74"/>
      <c r="LZ367" s="74"/>
      <c r="MA367" s="74"/>
    </row>
    <row r="368" spans="1:339" ht="14.45" customHeight="1" thickBot="1" x14ac:dyDescent="0.3">
      <c r="A368" s="908">
        <f t="shared" ref="A368:A410" si="197">A367+1</f>
        <v>367</v>
      </c>
      <c r="B368" s="74" t="s">
        <v>2434</v>
      </c>
      <c r="C368" s="868" t="s">
        <v>2435</v>
      </c>
      <c r="D368" s="412" t="s">
        <v>4076</v>
      </c>
      <c r="E368" s="1364" t="s">
        <v>4501</v>
      </c>
      <c r="F368" s="868">
        <v>96170844699</v>
      </c>
      <c r="G368" s="868" t="s">
        <v>147</v>
      </c>
      <c r="H368" s="1177">
        <v>31273</v>
      </c>
      <c r="I368" s="867">
        <v>39</v>
      </c>
      <c r="J368" s="867"/>
      <c r="K368" s="869" t="s">
        <v>489</v>
      </c>
      <c r="L368" s="869" t="s">
        <v>1405</v>
      </c>
      <c r="M368" s="897" t="s">
        <v>1405</v>
      </c>
      <c r="N368" s="897"/>
      <c r="O368" s="897"/>
      <c r="P368" s="897"/>
      <c r="Q368" s="897" t="s">
        <v>2033</v>
      </c>
      <c r="R368" s="897"/>
      <c r="S368" s="897">
        <v>2024</v>
      </c>
      <c r="T368" s="897"/>
      <c r="U368" s="897" t="s">
        <v>491</v>
      </c>
      <c r="V368" s="897"/>
      <c r="W368" s="896" t="s">
        <v>511</v>
      </c>
      <c r="X368" s="896"/>
      <c r="Y368" s="896" t="s">
        <v>2362</v>
      </c>
      <c r="Z368" s="896"/>
      <c r="AA368" s="896" t="s">
        <v>191</v>
      </c>
      <c r="AB368" s="896"/>
      <c r="AC368" s="896"/>
      <c r="AD368" s="896"/>
      <c r="AE368" s="896" t="s">
        <v>1379</v>
      </c>
      <c r="AF368" s="897" t="s">
        <v>193</v>
      </c>
      <c r="AG368" s="897" t="s">
        <v>2363</v>
      </c>
      <c r="AH368" s="897" t="s">
        <v>119</v>
      </c>
      <c r="AI368" s="897" t="s">
        <v>2442</v>
      </c>
      <c r="AJ368" s="897" t="s">
        <v>2443</v>
      </c>
      <c r="AK368" s="1179">
        <v>45597</v>
      </c>
      <c r="AL368" s="897" t="s">
        <v>1784</v>
      </c>
      <c r="AM368" s="897" t="s">
        <v>2444</v>
      </c>
      <c r="AN368" s="74" t="s">
        <v>2445</v>
      </c>
      <c r="AO368" s="870" t="s">
        <v>236</v>
      </c>
      <c r="AP368" s="897" t="s">
        <v>110</v>
      </c>
      <c r="AQ368" s="897" t="s">
        <v>102</v>
      </c>
      <c r="AR368" s="897" t="s">
        <v>102</v>
      </c>
      <c r="AS368" s="867" t="s">
        <v>110</v>
      </c>
      <c r="AT368" s="867" t="s">
        <v>102</v>
      </c>
      <c r="AU368" s="74" t="s">
        <v>393</v>
      </c>
      <c r="AV368" s="908" t="s">
        <v>1364</v>
      </c>
      <c r="AW368" s="867" t="s">
        <v>2366</v>
      </c>
      <c r="AX368" s="1006" t="s">
        <v>2023</v>
      </c>
      <c r="AY368" s="869" t="s">
        <v>17</v>
      </c>
      <c r="AZ368" s="867" t="s">
        <v>177</v>
      </c>
      <c r="BA368" s="867" t="s">
        <v>2367</v>
      </c>
      <c r="BB368" s="867" t="s">
        <v>372</v>
      </c>
      <c r="BC368" s="867"/>
      <c r="BD368" s="871" t="s">
        <v>2368</v>
      </c>
      <c r="BE368" s="904">
        <v>3</v>
      </c>
      <c r="BF368" s="879">
        <v>0</v>
      </c>
      <c r="BG368" s="879">
        <f t="shared" si="196"/>
        <v>3</v>
      </c>
      <c r="BH368" s="879">
        <v>0</v>
      </c>
      <c r="BI368" s="879">
        <v>0</v>
      </c>
      <c r="BJ368" s="879">
        <v>0</v>
      </c>
      <c r="BK368" s="879">
        <v>0</v>
      </c>
      <c r="BL368" s="880">
        <f t="shared" si="194"/>
        <v>3</v>
      </c>
      <c r="BM368" s="1189">
        <f t="shared" si="195"/>
        <v>0</v>
      </c>
      <c r="BN368" s="1193">
        <f>15-BM368</f>
        <v>15</v>
      </c>
      <c r="BO368" s="867"/>
      <c r="BP368" s="867"/>
      <c r="BQ368" s="867"/>
      <c r="BR368" s="867"/>
      <c r="BS368" s="867"/>
      <c r="BT368" s="867"/>
      <c r="BU368" s="867"/>
      <c r="BV368" s="867"/>
      <c r="BW368" s="867"/>
      <c r="BX368" s="867"/>
      <c r="BY368" s="867"/>
      <c r="BZ368" s="867"/>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867"/>
      <c r="CZ368" s="867"/>
      <c r="DA368" s="867"/>
      <c r="DB368" s="867"/>
      <c r="DC368" s="867"/>
      <c r="DD368" s="867"/>
      <c r="DE368" s="867"/>
      <c r="DF368" s="867"/>
      <c r="DG368" s="867"/>
      <c r="DH368" s="867"/>
      <c r="DI368" s="867"/>
      <c r="DJ368" s="867"/>
      <c r="DK368" s="867"/>
      <c r="DL368" s="867"/>
      <c r="DM368" s="867"/>
      <c r="DN368" s="867"/>
      <c r="DO368" s="867"/>
      <c r="DP368" s="867"/>
      <c r="DQ368" s="867"/>
      <c r="DR368" s="867"/>
      <c r="DS368" s="867"/>
      <c r="DT368" s="867"/>
      <c r="DU368" s="867"/>
      <c r="DV368" s="867"/>
      <c r="DW368" s="867"/>
      <c r="DX368" s="867"/>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t="s">
        <v>339</v>
      </c>
      <c r="GU368" s="74"/>
      <c r="GV368" s="74"/>
      <c r="GW368" s="74"/>
      <c r="GX368" s="74"/>
      <c r="GY368" s="74"/>
      <c r="GZ368" s="74"/>
      <c r="HA368" s="74"/>
      <c r="HB368" s="74"/>
      <c r="HC368" s="74"/>
      <c r="HD368" s="74"/>
      <c r="HE368" s="74"/>
      <c r="HF368" s="74"/>
      <c r="HG368" s="74"/>
      <c r="HH368" s="74"/>
      <c r="HI368" s="74"/>
      <c r="HJ368" s="74"/>
      <c r="HK368" s="74"/>
      <c r="HL368" s="74"/>
      <c r="HM368" s="74"/>
      <c r="HN368" s="74"/>
      <c r="HO368" s="1026"/>
      <c r="HP368" s="858"/>
      <c r="HQ368" s="858"/>
      <c r="HR368" s="858"/>
      <c r="HS368" s="858"/>
      <c r="HT368" s="858"/>
      <c r="HU368" s="858"/>
      <c r="HV368" s="858"/>
      <c r="HW368" s="858"/>
      <c r="HX368" s="858"/>
      <c r="HY368" s="858"/>
      <c r="HZ368" s="858"/>
      <c r="IA368" s="858"/>
      <c r="IB368" s="858"/>
      <c r="IC368" s="858"/>
      <c r="ID368" s="858"/>
      <c r="IE368" s="858"/>
      <c r="IF368" s="858"/>
      <c r="IG368" s="858"/>
      <c r="IH368" s="858"/>
      <c r="II368" s="858"/>
      <c r="IJ368" s="858"/>
      <c r="IK368" s="858"/>
      <c r="IL368" s="858"/>
      <c r="IM368" s="858"/>
    </row>
    <row r="369" spans="1:339" ht="14.45" customHeight="1" thickBot="1" x14ac:dyDescent="0.3">
      <c r="A369" s="908">
        <f t="shared" si="197"/>
        <v>368</v>
      </c>
      <c r="B369" s="74" t="s">
        <v>2440</v>
      </c>
      <c r="C369" s="868" t="s">
        <v>2441</v>
      </c>
      <c r="D369" s="412" t="s">
        <v>4077</v>
      </c>
      <c r="E369" s="1364" t="s">
        <v>4502</v>
      </c>
      <c r="F369" s="1353">
        <v>966554000000</v>
      </c>
      <c r="G369" s="868" t="s">
        <v>147</v>
      </c>
      <c r="H369" s="1177">
        <v>32763</v>
      </c>
      <c r="I369" s="867">
        <v>36</v>
      </c>
      <c r="J369" s="867"/>
      <c r="K369" s="869" t="s">
        <v>563</v>
      </c>
      <c r="L369" s="869" t="s">
        <v>2448</v>
      </c>
      <c r="M369" s="897" t="s">
        <v>2448</v>
      </c>
      <c r="N369" s="897"/>
      <c r="O369" s="897"/>
      <c r="P369" s="897"/>
      <c r="Q369" s="897" t="s">
        <v>1598</v>
      </c>
      <c r="R369" s="897"/>
      <c r="S369" s="897">
        <v>2018</v>
      </c>
      <c r="T369" s="897"/>
      <c r="U369" s="897" t="s">
        <v>4567</v>
      </c>
      <c r="V369" s="897"/>
      <c r="W369" s="896" t="s">
        <v>511</v>
      </c>
      <c r="X369" s="896"/>
      <c r="Y369" s="896" t="s">
        <v>2362</v>
      </c>
      <c r="Z369" s="896"/>
      <c r="AA369" s="896" t="s">
        <v>191</v>
      </c>
      <c r="AB369" s="896"/>
      <c r="AC369" s="896"/>
      <c r="AD369" s="896"/>
      <c r="AE369" s="896" t="s">
        <v>2449</v>
      </c>
      <c r="AF369" s="897" t="s">
        <v>193</v>
      </c>
      <c r="AG369" s="897" t="s">
        <v>2363</v>
      </c>
      <c r="AH369" s="897" t="s">
        <v>119</v>
      </c>
      <c r="AI369" s="897" t="s">
        <v>2450</v>
      </c>
      <c r="AJ369" s="897" t="s">
        <v>2451</v>
      </c>
      <c r="AK369" s="1179">
        <v>45715</v>
      </c>
      <c r="AL369" s="897" t="s">
        <v>1769</v>
      </c>
      <c r="AM369" s="897" t="s">
        <v>2452</v>
      </c>
      <c r="AN369" s="74" t="s">
        <v>252</v>
      </c>
      <c r="AO369" s="870" t="s">
        <v>122</v>
      </c>
      <c r="AP369" s="897" t="s">
        <v>656</v>
      </c>
      <c r="AQ369" s="897" t="s">
        <v>515</v>
      </c>
      <c r="AR369" s="897" t="s">
        <v>515</v>
      </c>
      <c r="AS369" s="867" t="s">
        <v>2453</v>
      </c>
      <c r="AT369" s="867" t="s">
        <v>102</v>
      </c>
      <c r="AU369" s="74" t="s">
        <v>2454</v>
      </c>
      <c r="AV369" s="908" t="s">
        <v>1364</v>
      </c>
      <c r="AW369" s="867" t="s">
        <v>2366</v>
      </c>
      <c r="AX369" s="1006" t="s">
        <v>2023</v>
      </c>
      <c r="AY369" s="869" t="s">
        <v>17</v>
      </c>
      <c r="AZ369" s="867" t="s">
        <v>177</v>
      </c>
      <c r="BA369" s="867" t="s">
        <v>2367</v>
      </c>
      <c r="BB369" s="867" t="s">
        <v>372</v>
      </c>
      <c r="BC369" s="867"/>
      <c r="BD369" s="871" t="s">
        <v>2126</v>
      </c>
      <c r="BE369" s="904">
        <v>3</v>
      </c>
      <c r="BF369" s="879">
        <v>0</v>
      </c>
      <c r="BG369" s="879">
        <f t="shared" si="196"/>
        <v>3</v>
      </c>
      <c r="BH369" s="879">
        <v>0</v>
      </c>
      <c r="BI369" s="879">
        <v>0</v>
      </c>
      <c r="BJ369" s="879">
        <v>0</v>
      </c>
      <c r="BK369" s="879">
        <v>0</v>
      </c>
      <c r="BL369" s="880">
        <f t="shared" si="194"/>
        <v>3</v>
      </c>
      <c r="BM369" s="1189">
        <f t="shared" si="195"/>
        <v>0</v>
      </c>
      <c r="BN369" s="1193">
        <f>15-BM369</f>
        <v>15</v>
      </c>
      <c r="BO369" s="867"/>
      <c r="BP369" s="867"/>
      <c r="BQ369" s="867"/>
      <c r="BR369" s="867"/>
      <c r="BS369" s="867"/>
      <c r="BT369" s="867"/>
      <c r="BU369" s="867"/>
      <c r="BV369" s="867"/>
      <c r="BW369" s="867"/>
      <c r="BX369" s="867"/>
      <c r="BY369" s="867"/>
      <c r="BZ369" s="867"/>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867"/>
      <c r="CZ369" s="867"/>
      <c r="DA369" s="867"/>
      <c r="DB369" s="867"/>
      <c r="DC369" s="867"/>
      <c r="DD369" s="867"/>
      <c r="DE369" s="867"/>
      <c r="DF369" s="867"/>
      <c r="DG369" s="867"/>
      <c r="DH369" s="867"/>
      <c r="DI369" s="867"/>
      <c r="DJ369" s="867"/>
      <c r="DK369" s="867"/>
      <c r="DL369" s="867"/>
      <c r="DM369" s="867"/>
      <c r="DN369" s="867"/>
      <c r="DO369" s="867"/>
      <c r="DP369" s="867"/>
      <c r="DQ369" s="867"/>
      <c r="DR369" s="867"/>
      <c r="DS369" s="867"/>
      <c r="DT369" s="867"/>
      <c r="DU369" s="867"/>
      <c r="DV369" s="867"/>
      <c r="DW369" s="867"/>
      <c r="DX369" s="867"/>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1028"/>
      <c r="GT369" s="74" t="s">
        <v>339</v>
      </c>
      <c r="GU369" s="1028"/>
      <c r="GV369" s="74"/>
      <c r="GW369" s="74"/>
      <c r="GX369" s="1028"/>
      <c r="GY369" s="74"/>
      <c r="GZ369" s="74"/>
      <c r="HA369" s="1028"/>
      <c r="HB369" s="74"/>
      <c r="HC369" s="74"/>
      <c r="HD369" s="1028"/>
      <c r="HE369" s="74"/>
      <c r="HF369" s="74"/>
      <c r="HG369" s="1028"/>
      <c r="HH369" s="74"/>
      <c r="HI369" s="74"/>
      <c r="HJ369" s="1028"/>
      <c r="HK369" s="74"/>
      <c r="HL369" s="74"/>
      <c r="HM369" s="1028"/>
      <c r="HN369" s="74"/>
      <c r="HO369" s="1026"/>
      <c r="HP369" s="858"/>
      <c r="HQ369" s="858"/>
      <c r="HR369" s="858"/>
      <c r="HS369" s="858"/>
      <c r="HT369" s="858"/>
      <c r="HU369" s="858"/>
      <c r="HV369" s="858"/>
      <c r="HW369" s="858"/>
      <c r="HX369" s="858"/>
      <c r="HY369" s="858"/>
      <c r="HZ369" s="858"/>
      <c r="IA369" s="858"/>
      <c r="IB369" s="858"/>
      <c r="IC369" s="858"/>
      <c r="ID369" s="858"/>
      <c r="IE369" s="858"/>
      <c r="IF369" s="858"/>
      <c r="IG369" s="858"/>
      <c r="IH369" s="858"/>
      <c r="II369" s="858"/>
      <c r="IJ369" s="858"/>
      <c r="IK369" s="858"/>
      <c r="IL369" s="858"/>
      <c r="IM369" s="858"/>
    </row>
    <row r="370" spans="1:339" ht="14.45" customHeight="1" thickBot="1" x14ac:dyDescent="0.3">
      <c r="A370" s="908">
        <f t="shared" si="197"/>
        <v>369</v>
      </c>
      <c r="B370" s="74" t="s">
        <v>2446</v>
      </c>
      <c r="C370" s="868" t="s">
        <v>2447</v>
      </c>
      <c r="D370" s="412" t="s">
        <v>4078</v>
      </c>
      <c r="E370" s="1364" t="s">
        <v>4503</v>
      </c>
      <c r="F370" s="868">
        <v>96170113951</v>
      </c>
      <c r="G370" s="868" t="s">
        <v>147</v>
      </c>
      <c r="H370" s="1177">
        <v>29494</v>
      </c>
      <c r="I370" s="868">
        <v>44</v>
      </c>
      <c r="J370" s="868"/>
      <c r="K370" s="869" t="s">
        <v>489</v>
      </c>
      <c r="L370" s="869" t="s">
        <v>1377</v>
      </c>
      <c r="M370" s="869" t="s">
        <v>1377</v>
      </c>
      <c r="N370" s="869"/>
      <c r="O370" s="869"/>
      <c r="P370" s="869"/>
      <c r="Q370" s="869" t="s">
        <v>2457</v>
      </c>
      <c r="R370" s="897"/>
      <c r="S370" s="869">
        <v>2002</v>
      </c>
      <c r="T370" s="869"/>
      <c r="U370" s="868" t="s">
        <v>1571</v>
      </c>
      <c r="V370" s="868"/>
      <c r="W370" s="869" t="s">
        <v>684</v>
      </c>
      <c r="X370" s="869"/>
      <c r="Y370" s="896" t="s">
        <v>2362</v>
      </c>
      <c r="Z370" s="869"/>
      <c r="AA370" s="869" t="s">
        <v>300</v>
      </c>
      <c r="AB370" s="869"/>
      <c r="AC370" s="869"/>
      <c r="AD370" s="869"/>
      <c r="AE370" s="869" t="s">
        <v>1360</v>
      </c>
      <c r="AF370" s="869" t="s">
        <v>129</v>
      </c>
      <c r="AG370" s="869" t="s">
        <v>2371</v>
      </c>
      <c r="AH370" s="868" t="s">
        <v>119</v>
      </c>
      <c r="AI370" s="868" t="s">
        <v>2458</v>
      </c>
      <c r="AJ370" s="868" t="s">
        <v>2459</v>
      </c>
      <c r="AK370" s="1180">
        <v>45629</v>
      </c>
      <c r="AL370" s="868" t="s">
        <v>1731</v>
      </c>
      <c r="AM370" s="868" t="s">
        <v>2460</v>
      </c>
      <c r="AN370" s="870" t="s">
        <v>115</v>
      </c>
      <c r="AO370" s="870" t="s">
        <v>236</v>
      </c>
      <c r="AP370" s="869" t="s">
        <v>110</v>
      </c>
      <c r="AQ370" s="869" t="s">
        <v>102</v>
      </c>
      <c r="AR370" s="869" t="s">
        <v>102</v>
      </c>
      <c r="AS370" s="867" t="s">
        <v>110</v>
      </c>
      <c r="AT370" s="867" t="s">
        <v>102</v>
      </c>
      <c r="AU370" s="74" t="s">
        <v>2050</v>
      </c>
      <c r="AV370" s="908" t="s">
        <v>1364</v>
      </c>
      <c r="AW370" s="867" t="s">
        <v>2366</v>
      </c>
      <c r="AX370" s="1006" t="s">
        <v>2023</v>
      </c>
      <c r="AY370" s="869" t="s">
        <v>17</v>
      </c>
      <c r="AZ370" s="867" t="s">
        <v>177</v>
      </c>
      <c r="BA370" s="867" t="s">
        <v>2367</v>
      </c>
      <c r="BB370" s="867" t="s">
        <v>372</v>
      </c>
      <c r="BC370" s="867"/>
      <c r="BD370" s="871" t="s">
        <v>2368</v>
      </c>
      <c r="BE370" s="904">
        <v>1</v>
      </c>
      <c r="BF370" s="879">
        <v>0</v>
      </c>
      <c r="BG370" s="879">
        <f t="shared" si="196"/>
        <v>1</v>
      </c>
      <c r="BH370" s="879">
        <v>0</v>
      </c>
      <c r="BI370" s="879">
        <v>0</v>
      </c>
      <c r="BJ370" s="879">
        <v>0</v>
      </c>
      <c r="BK370" s="879">
        <v>0</v>
      </c>
      <c r="BL370" s="880">
        <f t="shared" si="194"/>
        <v>1</v>
      </c>
      <c r="BM370" s="1189">
        <f t="shared" si="195"/>
        <v>0</v>
      </c>
      <c r="BN370" s="880">
        <f>13-BM370</f>
        <v>13</v>
      </c>
      <c r="BO370" s="867"/>
      <c r="BP370" s="867"/>
      <c r="BQ370" s="867"/>
      <c r="BR370" s="867"/>
      <c r="BS370" s="867"/>
      <c r="BT370" s="867"/>
      <c r="BU370" s="867"/>
      <c r="BV370" s="867"/>
      <c r="BW370" s="867"/>
      <c r="BX370" s="867"/>
      <c r="BY370" s="867"/>
      <c r="BZ370" s="867"/>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867"/>
      <c r="CZ370" s="867"/>
      <c r="DA370" s="867"/>
      <c r="DB370" s="867"/>
      <c r="DC370" s="867"/>
      <c r="DD370" s="867"/>
      <c r="DE370" s="867"/>
      <c r="DF370" s="867"/>
      <c r="DG370" s="867"/>
      <c r="DH370" s="867"/>
      <c r="DI370" s="867"/>
      <c r="DJ370" s="867"/>
      <c r="DK370" s="867"/>
      <c r="DL370" s="867"/>
      <c r="DM370" s="867"/>
      <c r="DN370" s="867"/>
      <c r="DO370" s="867"/>
      <c r="DP370" s="867"/>
      <c r="DQ370" s="867"/>
      <c r="DR370" s="867"/>
      <c r="DS370" s="867"/>
      <c r="DT370" s="867"/>
      <c r="DU370" s="867"/>
      <c r="DV370" s="867"/>
      <c r="DW370" s="867"/>
      <c r="DX370" s="867"/>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1026"/>
      <c r="GS370" s="74"/>
      <c r="GT370" s="74" t="s">
        <v>339</v>
      </c>
      <c r="GU370" s="74"/>
      <c r="GV370" s="882"/>
      <c r="GW370" s="1026"/>
      <c r="GX370" s="74"/>
      <c r="GY370" s="882"/>
      <c r="GZ370" s="1026"/>
      <c r="HA370" s="74"/>
      <c r="HB370" s="882"/>
      <c r="HC370" s="1026"/>
      <c r="HD370" s="74"/>
      <c r="HE370" s="882"/>
      <c r="HF370" s="1026"/>
      <c r="HG370" s="74"/>
      <c r="HH370" s="882"/>
      <c r="HI370" s="1026"/>
      <c r="HJ370" s="74"/>
      <c r="HK370" s="882"/>
      <c r="HL370" s="1026"/>
      <c r="HM370" s="74"/>
      <c r="HN370" s="882"/>
      <c r="HO370" s="1026"/>
      <c r="HP370" s="858"/>
      <c r="HQ370" s="858"/>
      <c r="HR370" s="858"/>
      <c r="HS370" s="858"/>
      <c r="HT370" s="858"/>
      <c r="HU370" s="858"/>
      <c r="HV370" s="858"/>
      <c r="HW370" s="858"/>
      <c r="HX370" s="858"/>
      <c r="HY370" s="858"/>
      <c r="HZ370" s="858"/>
      <c r="IA370" s="858"/>
      <c r="IB370" s="858"/>
      <c r="IC370" s="858"/>
      <c r="ID370" s="858"/>
      <c r="IE370" s="858"/>
      <c r="IF370" s="858"/>
      <c r="IG370" s="858"/>
      <c r="IH370" s="858"/>
      <c r="II370" s="858"/>
      <c r="IJ370" s="858"/>
      <c r="IK370" s="858"/>
      <c r="IL370" s="858"/>
      <c r="IM370" s="858"/>
    </row>
    <row r="371" spans="1:339" ht="14.45" customHeight="1" thickBot="1" x14ac:dyDescent="0.3">
      <c r="A371" s="908">
        <f t="shared" si="197"/>
        <v>370</v>
      </c>
      <c r="B371" s="867" t="s">
        <v>2455</v>
      </c>
      <c r="C371" s="868" t="s">
        <v>2456</v>
      </c>
      <c r="D371" s="412" t="s">
        <v>4079</v>
      </c>
      <c r="E371" s="1364" t="s">
        <v>4504</v>
      </c>
      <c r="F371" s="868">
        <v>97451411154</v>
      </c>
      <c r="G371" s="868" t="s">
        <v>96</v>
      </c>
      <c r="H371" s="1177">
        <v>33380</v>
      </c>
      <c r="I371" s="867">
        <v>33</v>
      </c>
      <c r="J371" s="867"/>
      <c r="K371" s="869" t="s">
        <v>563</v>
      </c>
      <c r="L371" s="869" t="s">
        <v>1494</v>
      </c>
      <c r="M371" s="897" t="s">
        <v>1494</v>
      </c>
      <c r="N371" s="897"/>
      <c r="O371" s="897"/>
      <c r="P371" s="897"/>
      <c r="Q371" s="897" t="s">
        <v>1541</v>
      </c>
      <c r="R371" s="869"/>
      <c r="S371" s="897">
        <v>2016</v>
      </c>
      <c r="T371" s="897"/>
      <c r="U371" s="897" t="s">
        <v>2034</v>
      </c>
      <c r="V371" s="897"/>
      <c r="W371" s="896" t="s">
        <v>511</v>
      </c>
      <c r="X371" s="896"/>
      <c r="Y371" s="896" t="s">
        <v>2362</v>
      </c>
      <c r="Z371" s="896"/>
      <c r="AA371" s="896" t="s">
        <v>191</v>
      </c>
      <c r="AB371" s="896"/>
      <c r="AC371" s="896"/>
      <c r="AD371" s="896"/>
      <c r="AE371" s="896" t="s">
        <v>1360</v>
      </c>
      <c r="AF371" s="897" t="s">
        <v>129</v>
      </c>
      <c r="AG371" s="897" t="s">
        <v>2463</v>
      </c>
      <c r="AH371" s="897" t="s">
        <v>119</v>
      </c>
      <c r="AI371" s="897" t="s">
        <v>2464</v>
      </c>
      <c r="AJ371" s="897" t="s">
        <v>2465</v>
      </c>
      <c r="AK371" s="1179">
        <v>45620</v>
      </c>
      <c r="AL371" s="897" t="s">
        <v>1784</v>
      </c>
      <c r="AM371" s="897" t="s">
        <v>2466</v>
      </c>
      <c r="AN371" s="74" t="s">
        <v>807</v>
      </c>
      <c r="AO371" s="870" t="s">
        <v>122</v>
      </c>
      <c r="AP371" s="897" t="s">
        <v>110</v>
      </c>
      <c r="AQ371" s="897" t="s">
        <v>102</v>
      </c>
      <c r="AR371" s="897" t="s">
        <v>102</v>
      </c>
      <c r="AS371" s="867" t="s">
        <v>110</v>
      </c>
      <c r="AT371" s="867" t="s">
        <v>102</v>
      </c>
      <c r="AU371" s="74" t="s">
        <v>2183</v>
      </c>
      <c r="AV371" s="908" t="s">
        <v>1364</v>
      </c>
      <c r="AW371" s="867" t="s">
        <v>2366</v>
      </c>
      <c r="AX371" s="1006" t="s">
        <v>2023</v>
      </c>
      <c r="AY371" s="869" t="s">
        <v>17</v>
      </c>
      <c r="AZ371" s="867" t="s">
        <v>177</v>
      </c>
      <c r="BA371" s="867" t="s">
        <v>2367</v>
      </c>
      <c r="BB371" s="867" t="s">
        <v>372</v>
      </c>
      <c r="BC371" s="867"/>
      <c r="BD371" s="871" t="s">
        <v>2368</v>
      </c>
      <c r="BE371" s="904">
        <v>3</v>
      </c>
      <c r="BF371" s="879">
        <v>0</v>
      </c>
      <c r="BG371" s="879">
        <f t="shared" si="196"/>
        <v>3</v>
      </c>
      <c r="BH371" s="879">
        <v>0</v>
      </c>
      <c r="BI371" s="879">
        <v>0</v>
      </c>
      <c r="BJ371" s="879">
        <v>0</v>
      </c>
      <c r="BK371" s="879">
        <v>0</v>
      </c>
      <c r="BL371" s="880">
        <f t="shared" si="194"/>
        <v>3</v>
      </c>
      <c r="BM371" s="1189">
        <f t="shared" si="195"/>
        <v>0</v>
      </c>
      <c r="BN371" s="1193">
        <f>15-BM371</f>
        <v>15</v>
      </c>
      <c r="BO371" s="867"/>
      <c r="BP371" s="867"/>
      <c r="BQ371" s="867"/>
      <c r="BR371" s="867"/>
      <c r="BS371" s="867"/>
      <c r="BT371" s="867"/>
      <c r="BU371" s="867"/>
      <c r="BV371" s="867"/>
      <c r="BW371" s="867"/>
      <c r="BX371" s="867"/>
      <c r="BY371" s="74"/>
      <c r="BZ371" s="74"/>
      <c r="CA371" s="74"/>
      <c r="CB371" s="74"/>
      <c r="CC371" s="74"/>
      <c r="CD371" s="74"/>
      <c r="CE371" s="74"/>
      <c r="CF371" s="74"/>
      <c r="CG371" s="74"/>
      <c r="CH371" s="74"/>
      <c r="CI371" s="74"/>
      <c r="CJ371" s="74"/>
      <c r="CK371" s="74"/>
      <c r="CL371" s="74"/>
      <c r="CM371" s="74"/>
      <c r="CN371" s="74"/>
      <c r="CO371" s="867"/>
      <c r="CP371" s="867"/>
      <c r="CQ371" s="867"/>
      <c r="CR371" s="867"/>
      <c r="CS371" s="867"/>
      <c r="CT371" s="867"/>
      <c r="CU371" s="867"/>
      <c r="CV371" s="867"/>
      <c r="CW371" s="867"/>
      <c r="CX371" s="867"/>
      <c r="CY371" s="867"/>
      <c r="CZ371" s="867"/>
      <c r="DA371" s="867"/>
      <c r="DB371" s="867"/>
      <c r="DC371" s="867"/>
      <c r="DD371" s="867"/>
      <c r="DE371" s="867"/>
      <c r="DF371" s="867"/>
      <c r="DG371" s="867"/>
      <c r="DH371" s="867"/>
      <c r="DI371" s="867"/>
      <c r="DJ371" s="867"/>
      <c r="DK371" s="867"/>
      <c r="DL371" s="867"/>
      <c r="DM371" s="867"/>
      <c r="DN371" s="867"/>
      <c r="DO371" s="867"/>
      <c r="DP371" s="867"/>
      <c r="DQ371" s="867"/>
      <c r="DR371" s="867"/>
      <c r="DS371" s="867"/>
      <c r="DT371" s="867"/>
      <c r="DU371" s="867"/>
      <c r="DV371" s="867"/>
      <c r="DW371" s="74"/>
      <c r="DX371" s="74"/>
      <c r="DY371" s="74"/>
      <c r="DZ371" s="74"/>
      <c r="EA371" s="74"/>
      <c r="EB371" s="74"/>
      <c r="EC371" s="867"/>
      <c r="ED371" s="867"/>
      <c r="EE371" s="867"/>
      <c r="EF371" s="867"/>
      <c r="EG371" s="74"/>
      <c r="EH371" s="74"/>
      <c r="EI371" s="74"/>
      <c r="EJ371" s="74"/>
      <c r="EK371" s="867"/>
      <c r="EL371" s="867"/>
      <c r="EM371" s="867"/>
      <c r="EN371" s="867"/>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881"/>
      <c r="GC371" s="74"/>
      <c r="GD371" s="74"/>
      <c r="GE371" s="74"/>
      <c r="GF371" s="74"/>
      <c r="GG371" s="74"/>
      <c r="GH371" s="74"/>
      <c r="GI371" s="74"/>
      <c r="GJ371" s="74"/>
      <c r="GK371" s="74"/>
      <c r="GL371" s="74"/>
      <c r="GM371" s="74"/>
      <c r="GN371" s="74"/>
      <c r="GO371" s="74"/>
      <c r="GP371" s="74"/>
      <c r="GQ371" s="74"/>
      <c r="GR371" s="1026"/>
      <c r="GS371" s="74"/>
      <c r="GT371" s="74" t="s">
        <v>339</v>
      </c>
      <c r="GU371" s="74"/>
      <c r="GV371" s="882"/>
      <c r="GW371" s="1026"/>
      <c r="GX371" s="74"/>
      <c r="GY371" s="882"/>
      <c r="GZ371" s="1026"/>
      <c r="HA371" s="74"/>
      <c r="HB371" s="882"/>
      <c r="HC371" s="1026"/>
      <c r="HD371" s="74"/>
      <c r="HE371" s="882"/>
      <c r="HF371" s="1026"/>
      <c r="HG371" s="74"/>
      <c r="HH371" s="882"/>
      <c r="HI371" s="1026"/>
      <c r="HJ371" s="74"/>
      <c r="HK371" s="882"/>
      <c r="HL371" s="1026"/>
      <c r="HM371" s="74"/>
      <c r="HN371" s="882"/>
      <c r="HO371" s="1026"/>
      <c r="HP371" s="1064"/>
      <c r="HQ371" s="1064"/>
      <c r="HR371" s="1064"/>
      <c r="HS371" s="1064"/>
      <c r="HT371" s="1064"/>
      <c r="HU371" s="1064"/>
      <c r="HV371" s="1064"/>
      <c r="HW371" s="1064"/>
      <c r="HX371" s="1064"/>
      <c r="HY371" s="1064"/>
      <c r="HZ371" s="1064"/>
      <c r="IA371" s="1064"/>
      <c r="IB371" s="1064"/>
      <c r="IC371" s="1064"/>
      <c r="ID371" s="1064"/>
      <c r="IE371" s="1064"/>
      <c r="IF371" s="1064"/>
      <c r="IG371" s="1064"/>
      <c r="IH371" s="1064"/>
      <c r="II371" s="1064"/>
      <c r="IJ371" s="1064"/>
      <c r="IK371" s="1064"/>
      <c r="IL371" s="1064"/>
      <c r="IM371" s="1064"/>
      <c r="IN371" s="882"/>
      <c r="IO371" s="74"/>
      <c r="IP371" s="74"/>
      <c r="IQ371" s="74"/>
      <c r="IR371" s="74"/>
      <c r="IS371" s="74"/>
      <c r="IT371" s="74"/>
      <c r="IU371" s="74"/>
      <c r="IV371" s="74"/>
      <c r="IW371" s="74"/>
      <c r="IX371" s="74"/>
      <c r="IY371" s="74"/>
      <c r="IZ371" s="74"/>
      <c r="JA371" s="74"/>
      <c r="JB371" s="74"/>
      <c r="JC371" s="74"/>
      <c r="JD371" s="74"/>
      <c r="JE371" s="74"/>
      <c r="JF371" s="74"/>
      <c r="JG371" s="74"/>
      <c r="JH371" s="74"/>
      <c r="JI371" s="74"/>
      <c r="JJ371" s="74"/>
      <c r="JK371" s="74"/>
      <c r="JL371" s="74"/>
      <c r="JM371" s="74"/>
      <c r="JN371" s="74"/>
      <c r="JO371" s="74"/>
      <c r="JP371" s="74"/>
      <c r="JQ371" s="74"/>
      <c r="JR371" s="74"/>
      <c r="JS371" s="74"/>
      <c r="JT371" s="74"/>
      <c r="JU371" s="74"/>
      <c r="JV371" s="74"/>
      <c r="JW371" s="74"/>
      <c r="JX371" s="74"/>
      <c r="JY371" s="74"/>
      <c r="JZ371" s="74"/>
      <c r="KA371" s="74"/>
      <c r="KB371" s="74"/>
      <c r="KC371" s="74"/>
      <c r="KD371" s="74"/>
      <c r="KE371" s="74"/>
      <c r="KF371" s="74"/>
      <c r="KG371" s="74"/>
      <c r="KH371" s="74"/>
      <c r="KI371" s="74"/>
      <c r="KJ371" s="74"/>
      <c r="KK371" s="74"/>
      <c r="KL371" s="74"/>
      <c r="KM371" s="74"/>
      <c r="KN371" s="74"/>
      <c r="KO371" s="74"/>
      <c r="KP371" s="74"/>
      <c r="KQ371" s="74"/>
      <c r="KR371" s="74"/>
      <c r="KS371" s="74"/>
      <c r="KT371" s="74"/>
      <c r="KU371" s="74"/>
      <c r="KV371" s="74"/>
      <c r="KW371" s="74"/>
      <c r="KX371" s="74"/>
      <c r="KY371" s="74"/>
      <c r="KZ371" s="74"/>
      <c r="LA371" s="74"/>
      <c r="LB371" s="74"/>
      <c r="LC371" s="74"/>
      <c r="LD371" s="74"/>
      <c r="LE371" s="74"/>
      <c r="LF371" s="74"/>
      <c r="LG371" s="74"/>
      <c r="LH371" s="74"/>
      <c r="LI371" s="74"/>
      <c r="LJ371" s="74"/>
      <c r="LK371" s="74"/>
      <c r="LL371" s="74"/>
      <c r="LM371" s="74"/>
      <c r="LN371" s="74"/>
      <c r="LO371" s="74"/>
      <c r="LP371" s="74"/>
      <c r="LQ371" s="74"/>
      <c r="LR371" s="74"/>
      <c r="LS371" s="74"/>
      <c r="LT371" s="74"/>
      <c r="LU371" s="74"/>
      <c r="LV371" s="74"/>
      <c r="LW371" s="74"/>
      <c r="LX371" s="74"/>
      <c r="LY371" s="74"/>
      <c r="LZ371" s="74"/>
      <c r="MA371" s="74"/>
    </row>
    <row r="372" spans="1:339" ht="14.45" customHeight="1" thickBot="1" x14ac:dyDescent="0.3">
      <c r="A372" s="908">
        <f t="shared" si="197"/>
        <v>371</v>
      </c>
      <c r="B372" s="74" t="s">
        <v>2461</v>
      </c>
      <c r="C372" s="868" t="s">
        <v>2462</v>
      </c>
      <c r="D372" s="412" t="s">
        <v>4080</v>
      </c>
      <c r="E372" s="1364" t="s">
        <v>4505</v>
      </c>
      <c r="F372" s="868">
        <v>96170912927</v>
      </c>
      <c r="G372" s="868" t="s">
        <v>147</v>
      </c>
      <c r="H372" s="1177">
        <v>34861</v>
      </c>
      <c r="I372" s="868">
        <v>30</v>
      </c>
      <c r="J372" s="868"/>
      <c r="K372" s="869" t="s">
        <v>489</v>
      </c>
      <c r="L372" s="869" t="s">
        <v>1490</v>
      </c>
      <c r="M372" s="869" t="s">
        <v>1490</v>
      </c>
      <c r="N372" s="869"/>
      <c r="O372" s="869"/>
      <c r="P372" s="869"/>
      <c r="Q372" s="869" t="s">
        <v>1562</v>
      </c>
      <c r="R372" s="897"/>
      <c r="S372" s="869">
        <v>2018</v>
      </c>
      <c r="T372" s="869"/>
      <c r="U372" s="868" t="s">
        <v>491</v>
      </c>
      <c r="V372" s="868"/>
      <c r="W372" s="869" t="s">
        <v>511</v>
      </c>
      <c r="X372" s="869"/>
      <c r="Y372" s="896" t="s">
        <v>2362</v>
      </c>
      <c r="Z372" s="869"/>
      <c r="AA372" s="869" t="s">
        <v>150</v>
      </c>
      <c r="AB372" s="869"/>
      <c r="AC372" s="869"/>
      <c r="AD372" s="869"/>
      <c r="AE372" s="869" t="s">
        <v>1360</v>
      </c>
      <c r="AF372" s="869" t="s">
        <v>193</v>
      </c>
      <c r="AG372" s="869" t="s">
        <v>2363</v>
      </c>
      <c r="AH372" s="868" t="s">
        <v>119</v>
      </c>
      <c r="AI372" s="868" t="s">
        <v>2469</v>
      </c>
      <c r="AJ372" s="868" t="s">
        <v>2470</v>
      </c>
      <c r="AK372" s="1180">
        <v>45736</v>
      </c>
      <c r="AL372" s="868" t="s">
        <v>1769</v>
      </c>
      <c r="AM372" s="868" t="s">
        <v>2471</v>
      </c>
      <c r="AN372" s="870" t="s">
        <v>98</v>
      </c>
      <c r="AO372" s="870" t="s">
        <v>122</v>
      </c>
      <c r="AP372" s="869" t="s">
        <v>514</v>
      </c>
      <c r="AQ372" s="869" t="s">
        <v>515</v>
      </c>
      <c r="AR372" s="869" t="s">
        <v>515</v>
      </c>
      <c r="AS372" s="867" t="s">
        <v>110</v>
      </c>
      <c r="AT372" s="867" t="s">
        <v>102</v>
      </c>
      <c r="AU372" s="74" t="s">
        <v>122</v>
      </c>
      <c r="AV372" s="908" t="s">
        <v>1364</v>
      </c>
      <c r="AW372" s="867" t="s">
        <v>2366</v>
      </c>
      <c r="AX372" s="1006" t="s">
        <v>2023</v>
      </c>
      <c r="AY372" s="869" t="s">
        <v>17</v>
      </c>
      <c r="AZ372" s="867" t="s">
        <v>177</v>
      </c>
      <c r="BA372" s="867" t="s">
        <v>2367</v>
      </c>
      <c r="BB372" s="867" t="s">
        <v>372</v>
      </c>
      <c r="BC372" s="867"/>
      <c r="BD372" s="871" t="s">
        <v>2368</v>
      </c>
      <c r="BE372" s="904">
        <v>3</v>
      </c>
      <c r="BF372" s="879">
        <v>0</v>
      </c>
      <c r="BG372" s="879">
        <f t="shared" si="196"/>
        <v>3</v>
      </c>
      <c r="BH372" s="879">
        <v>0</v>
      </c>
      <c r="BI372" s="879">
        <v>0</v>
      </c>
      <c r="BJ372" s="879">
        <v>0</v>
      </c>
      <c r="BK372" s="879">
        <v>0</v>
      </c>
      <c r="BL372" s="880">
        <f t="shared" si="194"/>
        <v>3</v>
      </c>
      <c r="BM372" s="1189">
        <f t="shared" si="195"/>
        <v>0</v>
      </c>
      <c r="BN372" s="1193">
        <f>15-BM372</f>
        <v>15</v>
      </c>
      <c r="BO372" s="867"/>
      <c r="BP372" s="867"/>
      <c r="BQ372" s="867"/>
      <c r="BR372" s="867"/>
      <c r="BS372" s="867"/>
      <c r="BT372" s="867"/>
      <c r="BU372" s="867"/>
      <c r="BV372" s="867"/>
      <c r="BW372" s="867"/>
      <c r="BX372" s="867"/>
      <c r="BY372" s="867"/>
      <c r="BZ372" s="867"/>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867"/>
      <c r="CZ372" s="867"/>
      <c r="DA372" s="867"/>
      <c r="DB372" s="867"/>
      <c r="DC372" s="867"/>
      <c r="DD372" s="867"/>
      <c r="DE372" s="867"/>
      <c r="DF372" s="867"/>
      <c r="DG372" s="867"/>
      <c r="DH372" s="867"/>
      <c r="DI372" s="867"/>
      <c r="DJ372" s="867"/>
      <c r="DK372" s="867"/>
      <c r="DL372" s="867"/>
      <c r="DM372" s="867"/>
      <c r="DN372" s="867"/>
      <c r="DO372" s="867"/>
      <c r="DP372" s="867"/>
      <c r="DQ372" s="867"/>
      <c r="DR372" s="867"/>
      <c r="DS372" s="867"/>
      <c r="DT372" s="867"/>
      <c r="DU372" s="867"/>
      <c r="DV372" s="867"/>
      <c r="DW372" s="867"/>
      <c r="DX372" s="867"/>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1026"/>
      <c r="GS372" s="74"/>
      <c r="GT372" s="74" t="s">
        <v>339</v>
      </c>
      <c r="GU372" s="74"/>
      <c r="GV372" s="882"/>
      <c r="GW372" s="1026"/>
      <c r="GX372" s="74"/>
      <c r="GY372" s="882"/>
      <c r="GZ372" s="1026"/>
      <c r="HA372" s="74"/>
      <c r="HB372" s="882"/>
      <c r="HC372" s="1026"/>
      <c r="HD372" s="74"/>
      <c r="HE372" s="882"/>
      <c r="HF372" s="1026"/>
      <c r="HG372" s="74"/>
      <c r="HH372" s="882"/>
      <c r="HI372" s="1026"/>
      <c r="HJ372" s="74"/>
      <c r="HK372" s="882"/>
      <c r="HL372" s="1026"/>
      <c r="HM372" s="74"/>
      <c r="HN372" s="882"/>
      <c r="HO372" s="1026"/>
      <c r="HP372" s="858"/>
      <c r="HQ372" s="858"/>
      <c r="HR372" s="858"/>
      <c r="HS372" s="858"/>
      <c r="HT372" s="858"/>
      <c r="HU372" s="858"/>
      <c r="HV372" s="858"/>
      <c r="HW372" s="858"/>
      <c r="HX372" s="858"/>
      <c r="HY372" s="858"/>
      <c r="HZ372" s="858"/>
      <c r="IA372" s="858"/>
      <c r="IB372" s="858"/>
      <c r="IC372" s="858"/>
      <c r="ID372" s="858"/>
      <c r="IE372" s="858"/>
      <c r="IF372" s="858"/>
      <c r="IG372" s="858"/>
      <c r="IH372" s="858"/>
      <c r="II372" s="858"/>
      <c r="IJ372" s="858"/>
      <c r="IK372" s="858"/>
      <c r="IL372" s="858"/>
      <c r="IM372" s="858"/>
    </row>
    <row r="373" spans="1:339" ht="14.45" customHeight="1" thickBot="1" x14ac:dyDescent="0.3">
      <c r="A373" s="908">
        <f t="shared" si="197"/>
        <v>372</v>
      </c>
      <c r="B373" s="867" t="s">
        <v>2467</v>
      </c>
      <c r="C373" s="868" t="s">
        <v>2468</v>
      </c>
      <c r="D373" s="412" t="s">
        <v>4081</v>
      </c>
      <c r="E373" s="1364" t="s">
        <v>4506</v>
      </c>
      <c r="F373" s="868">
        <v>96176005119</v>
      </c>
      <c r="G373" s="868" t="s">
        <v>96</v>
      </c>
      <c r="H373" s="1177">
        <v>34919</v>
      </c>
      <c r="I373" s="867">
        <v>30</v>
      </c>
      <c r="J373" s="867"/>
      <c r="K373" s="869" t="s">
        <v>563</v>
      </c>
      <c r="L373" s="869" t="s">
        <v>1490</v>
      </c>
      <c r="M373" s="897" t="s">
        <v>1490</v>
      </c>
      <c r="N373" s="897"/>
      <c r="O373" s="897"/>
      <c r="P373" s="897"/>
      <c r="Q373" s="897" t="s">
        <v>2474</v>
      </c>
      <c r="R373" s="869"/>
      <c r="S373" s="897">
        <v>2019</v>
      </c>
      <c r="T373" s="897"/>
      <c r="U373" s="897" t="s">
        <v>491</v>
      </c>
      <c r="V373" s="897"/>
      <c r="W373" s="896" t="s">
        <v>511</v>
      </c>
      <c r="X373" s="896"/>
      <c r="Y373" s="896" t="s">
        <v>2362</v>
      </c>
      <c r="Z373" s="896"/>
      <c r="AA373" s="896" t="s">
        <v>191</v>
      </c>
      <c r="AB373" s="896"/>
      <c r="AC373" s="896"/>
      <c r="AD373" s="896"/>
      <c r="AE373" s="896" t="s">
        <v>2475</v>
      </c>
      <c r="AF373" s="897" t="s">
        <v>1172</v>
      </c>
      <c r="AG373" s="897" t="s">
        <v>2429</v>
      </c>
      <c r="AH373" s="897" t="s">
        <v>119</v>
      </c>
      <c r="AI373" s="897" t="s">
        <v>98</v>
      </c>
      <c r="AJ373" s="897" t="s">
        <v>2476</v>
      </c>
      <c r="AK373" s="1179">
        <v>45664</v>
      </c>
      <c r="AL373" s="897" t="s">
        <v>1784</v>
      </c>
      <c r="AM373" s="897" t="s">
        <v>2477</v>
      </c>
      <c r="AN373" s="74" t="s">
        <v>98</v>
      </c>
      <c r="AO373" s="870" t="s">
        <v>106</v>
      </c>
      <c r="AP373" s="897" t="s">
        <v>1438</v>
      </c>
      <c r="AQ373" s="897" t="s">
        <v>515</v>
      </c>
      <c r="AR373" s="897" t="s">
        <v>515</v>
      </c>
      <c r="AS373" s="867" t="s">
        <v>2453</v>
      </c>
      <c r="AT373" s="867" t="s">
        <v>102</v>
      </c>
      <c r="AU373" s="74" t="s">
        <v>171</v>
      </c>
      <c r="AV373" s="908" t="s">
        <v>1364</v>
      </c>
      <c r="AW373" s="867" t="s">
        <v>2366</v>
      </c>
      <c r="AX373" s="1006" t="s">
        <v>2023</v>
      </c>
      <c r="AY373" s="869" t="s">
        <v>17</v>
      </c>
      <c r="AZ373" s="867" t="s">
        <v>177</v>
      </c>
      <c r="BA373" s="867" t="s">
        <v>2367</v>
      </c>
      <c r="BB373" s="867" t="s">
        <v>372</v>
      </c>
      <c r="BC373" s="867"/>
      <c r="BD373" s="871" t="s">
        <v>2126</v>
      </c>
      <c r="BE373" s="904">
        <v>3</v>
      </c>
      <c r="BF373" s="879">
        <v>0</v>
      </c>
      <c r="BG373" s="879">
        <f t="shared" si="196"/>
        <v>3</v>
      </c>
      <c r="BH373" s="879">
        <v>0</v>
      </c>
      <c r="BI373" s="879">
        <v>0</v>
      </c>
      <c r="BJ373" s="879">
        <v>0</v>
      </c>
      <c r="BK373" s="879">
        <v>0</v>
      </c>
      <c r="BL373" s="880">
        <f t="shared" si="194"/>
        <v>3</v>
      </c>
      <c r="BM373" s="1189">
        <f t="shared" si="195"/>
        <v>0</v>
      </c>
      <c r="BN373" s="1193">
        <f>15-BM373</f>
        <v>15</v>
      </c>
      <c r="BO373" s="867"/>
      <c r="BP373" s="867"/>
      <c r="BQ373" s="867"/>
      <c r="BR373" s="867"/>
      <c r="BS373" s="867"/>
      <c r="BT373" s="867"/>
      <c r="BU373" s="867"/>
      <c r="BV373" s="867"/>
      <c r="BW373" s="867"/>
      <c r="BX373" s="867"/>
      <c r="BY373" s="74"/>
      <c r="BZ373" s="74"/>
      <c r="CA373" s="74"/>
      <c r="CB373" s="74"/>
      <c r="CC373" s="74"/>
      <c r="CD373" s="74"/>
      <c r="CE373" s="74"/>
      <c r="CF373" s="74"/>
      <c r="CG373" s="74"/>
      <c r="CH373" s="74"/>
      <c r="CI373" s="74"/>
      <c r="CJ373" s="74"/>
      <c r="CK373" s="74"/>
      <c r="CL373" s="74"/>
      <c r="CM373" s="74"/>
      <c r="CN373" s="74"/>
      <c r="CO373" s="867"/>
      <c r="CP373" s="867"/>
      <c r="CQ373" s="867"/>
      <c r="CR373" s="867"/>
      <c r="CS373" s="867"/>
      <c r="CT373" s="867"/>
      <c r="CU373" s="867"/>
      <c r="CV373" s="867"/>
      <c r="CW373" s="867"/>
      <c r="CX373" s="867"/>
      <c r="CY373" s="867"/>
      <c r="CZ373" s="867"/>
      <c r="DA373" s="867"/>
      <c r="DB373" s="867"/>
      <c r="DC373" s="867"/>
      <c r="DD373" s="867"/>
      <c r="DE373" s="867"/>
      <c r="DF373" s="867"/>
      <c r="DG373" s="867"/>
      <c r="DH373" s="867"/>
      <c r="DI373" s="867"/>
      <c r="DJ373" s="867"/>
      <c r="DK373" s="867"/>
      <c r="DL373" s="867"/>
      <c r="DM373" s="867"/>
      <c r="DN373" s="867"/>
      <c r="DO373" s="867"/>
      <c r="DP373" s="867"/>
      <c r="DQ373" s="867"/>
      <c r="DR373" s="867"/>
      <c r="DS373" s="867"/>
      <c r="DT373" s="867"/>
      <c r="DU373" s="867"/>
      <c r="DV373" s="867"/>
      <c r="DW373" s="74"/>
      <c r="DX373" s="74"/>
      <c r="DY373" s="74"/>
      <c r="DZ373" s="74"/>
      <c r="EA373" s="74"/>
      <c r="EB373" s="74"/>
      <c r="EC373" s="867"/>
      <c r="ED373" s="867"/>
      <c r="EE373" s="867"/>
      <c r="EF373" s="867"/>
      <c r="EG373" s="74"/>
      <c r="EH373" s="74"/>
      <c r="EI373" s="74"/>
      <c r="EJ373" s="74"/>
      <c r="EK373" s="867"/>
      <c r="EL373" s="867"/>
      <c r="EM373" s="867"/>
      <c r="EN373" s="867"/>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881"/>
      <c r="GC373" s="74"/>
      <c r="GD373" s="74"/>
      <c r="GE373" s="74"/>
      <c r="GF373" s="74"/>
      <c r="GG373" s="74"/>
      <c r="GH373" s="74"/>
      <c r="GI373" s="74"/>
      <c r="GJ373" s="74"/>
      <c r="GK373" s="74"/>
      <c r="GL373" s="74"/>
      <c r="GM373" s="74"/>
      <c r="GN373" s="74"/>
      <c r="GO373" s="74"/>
      <c r="GP373" s="74"/>
      <c r="GQ373" s="74"/>
      <c r="GR373" s="1026"/>
      <c r="GS373" s="74"/>
      <c r="GT373" s="74" t="s">
        <v>339</v>
      </c>
      <c r="GU373" s="74"/>
      <c r="GV373" s="882"/>
      <c r="GW373" s="1026"/>
      <c r="GX373" s="74"/>
      <c r="GY373" s="882"/>
      <c r="GZ373" s="1026"/>
      <c r="HA373" s="74"/>
      <c r="HB373" s="882"/>
      <c r="HC373" s="1026"/>
      <c r="HD373" s="74"/>
      <c r="HE373" s="882"/>
      <c r="HF373" s="1026"/>
      <c r="HG373" s="74"/>
      <c r="HH373" s="882"/>
      <c r="HI373" s="1026"/>
      <c r="HJ373" s="74"/>
      <c r="HK373" s="882"/>
      <c r="HL373" s="1026"/>
      <c r="HM373" s="74"/>
      <c r="HN373" s="882"/>
      <c r="HO373" s="1026"/>
      <c r="HP373" s="1064"/>
      <c r="HQ373" s="1064"/>
      <c r="HR373" s="1064"/>
      <c r="HS373" s="1064"/>
      <c r="HT373" s="1064"/>
      <c r="HU373" s="1064"/>
      <c r="HV373" s="1064"/>
      <c r="HW373" s="1064"/>
      <c r="HX373" s="1064"/>
      <c r="HY373" s="1064"/>
      <c r="HZ373" s="1064"/>
      <c r="IA373" s="1064"/>
      <c r="IB373" s="1064"/>
      <c r="IC373" s="1064"/>
      <c r="ID373" s="1064"/>
      <c r="IE373" s="1064"/>
      <c r="IF373" s="1064"/>
      <c r="IG373" s="1064"/>
      <c r="IH373" s="1064"/>
      <c r="II373" s="1064"/>
      <c r="IJ373" s="1064"/>
      <c r="IK373" s="1064"/>
      <c r="IL373" s="1064"/>
      <c r="IM373" s="1064"/>
      <c r="IN373" s="882"/>
      <c r="IO373" s="74"/>
      <c r="IP373" s="74"/>
      <c r="IQ373" s="74"/>
      <c r="IR373" s="74"/>
      <c r="IS373" s="74"/>
      <c r="IT373" s="74"/>
      <c r="IU373" s="74"/>
      <c r="IV373" s="74"/>
      <c r="IW373" s="74"/>
      <c r="IX373" s="74"/>
      <c r="IY373" s="74"/>
      <c r="IZ373" s="74"/>
      <c r="JA373" s="74"/>
      <c r="JB373" s="74"/>
      <c r="JC373" s="74"/>
      <c r="JD373" s="74"/>
      <c r="JE373" s="74"/>
      <c r="JF373" s="74"/>
      <c r="JG373" s="74"/>
      <c r="JH373" s="74"/>
      <c r="JI373" s="74"/>
      <c r="JJ373" s="74"/>
      <c r="JK373" s="74"/>
      <c r="JL373" s="74"/>
      <c r="JM373" s="74"/>
      <c r="JN373" s="74"/>
      <c r="JO373" s="74"/>
      <c r="JP373" s="74"/>
      <c r="JQ373" s="74"/>
      <c r="JR373" s="74"/>
      <c r="JS373" s="74"/>
      <c r="JT373" s="74"/>
      <c r="JU373" s="74"/>
      <c r="JV373" s="74"/>
      <c r="JW373" s="74"/>
      <c r="JX373" s="74"/>
      <c r="JY373" s="74"/>
      <c r="JZ373" s="74"/>
      <c r="KA373" s="74"/>
      <c r="KB373" s="74"/>
      <c r="KC373" s="74"/>
      <c r="KD373" s="74"/>
      <c r="KE373" s="74"/>
      <c r="KF373" s="74"/>
      <c r="KG373" s="74"/>
      <c r="KH373" s="74"/>
      <c r="KI373" s="74"/>
      <c r="KJ373" s="74"/>
      <c r="KK373" s="74"/>
      <c r="KL373" s="74"/>
      <c r="KM373" s="74"/>
      <c r="KN373" s="74"/>
      <c r="KO373" s="74"/>
      <c r="KP373" s="74"/>
      <c r="KQ373" s="74"/>
      <c r="KR373" s="74"/>
      <c r="KS373" s="74"/>
      <c r="KT373" s="74"/>
      <c r="KU373" s="74"/>
      <c r="KV373" s="74"/>
      <c r="KW373" s="74"/>
      <c r="KX373" s="74"/>
      <c r="KY373" s="74"/>
      <c r="KZ373" s="74"/>
      <c r="LA373" s="74"/>
      <c r="LB373" s="74"/>
      <c r="LC373" s="74"/>
      <c r="LD373" s="74"/>
      <c r="LE373" s="74"/>
      <c r="LF373" s="74"/>
      <c r="LG373" s="74"/>
      <c r="LH373" s="74"/>
      <c r="LI373" s="74"/>
      <c r="LJ373" s="74"/>
      <c r="LK373" s="74"/>
      <c r="LL373" s="74"/>
      <c r="LM373" s="74"/>
      <c r="LN373" s="74"/>
      <c r="LO373" s="74"/>
      <c r="LP373" s="74"/>
      <c r="LQ373" s="74"/>
      <c r="LR373" s="74"/>
      <c r="LS373" s="74"/>
      <c r="LT373" s="74"/>
      <c r="LU373" s="74"/>
      <c r="LV373" s="74"/>
      <c r="LW373" s="74"/>
      <c r="LX373" s="74"/>
      <c r="LY373" s="74"/>
      <c r="LZ373" s="74"/>
      <c r="MA373" s="74"/>
    </row>
    <row r="374" spans="1:339" ht="14.45" customHeight="1" thickBot="1" x14ac:dyDescent="0.3">
      <c r="A374" s="908">
        <f t="shared" si="197"/>
        <v>373</v>
      </c>
      <c r="B374" s="74" t="s">
        <v>2472</v>
      </c>
      <c r="C374" s="868" t="s">
        <v>2473</v>
      </c>
      <c r="D374" s="412" t="s">
        <v>4082</v>
      </c>
      <c r="E374" s="1364" t="s">
        <v>4507</v>
      </c>
      <c r="F374" s="868">
        <v>96176468408</v>
      </c>
      <c r="G374" s="868" t="s">
        <v>147</v>
      </c>
      <c r="H374" s="1177">
        <v>36263</v>
      </c>
      <c r="I374" s="867">
        <v>25</v>
      </c>
      <c r="J374" s="867"/>
      <c r="K374" s="869" t="s">
        <v>489</v>
      </c>
      <c r="L374" s="869" t="s">
        <v>1405</v>
      </c>
      <c r="M374" s="897" t="s">
        <v>1405</v>
      </c>
      <c r="N374" s="897"/>
      <c r="O374" s="897"/>
      <c r="P374" s="897"/>
      <c r="Q374" s="897" t="s">
        <v>1541</v>
      </c>
      <c r="R374" s="897"/>
      <c r="S374" s="897">
        <v>2024</v>
      </c>
      <c r="T374" s="897"/>
      <c r="U374" s="897" t="s">
        <v>491</v>
      </c>
      <c r="V374" s="897"/>
      <c r="W374" s="896" t="s">
        <v>511</v>
      </c>
      <c r="X374" s="896"/>
      <c r="Y374" s="896" t="s">
        <v>2362</v>
      </c>
      <c r="Z374" s="896"/>
      <c r="AA374" s="896" t="s">
        <v>191</v>
      </c>
      <c r="AB374" s="896"/>
      <c r="AC374" s="896"/>
      <c r="AD374" s="896"/>
      <c r="AE374" s="896" t="s">
        <v>1360</v>
      </c>
      <c r="AF374" s="897" t="s">
        <v>193</v>
      </c>
      <c r="AG374" s="897" t="s">
        <v>2363</v>
      </c>
      <c r="AH374" s="897" t="s">
        <v>119</v>
      </c>
      <c r="AI374" s="897" t="s">
        <v>2480</v>
      </c>
      <c r="AJ374" s="897" t="s">
        <v>2481</v>
      </c>
      <c r="AK374" s="1179">
        <v>45629</v>
      </c>
      <c r="AL374" s="897" t="s">
        <v>1769</v>
      </c>
      <c r="AM374" s="897" t="s">
        <v>2482</v>
      </c>
      <c r="AN374" s="74" t="s">
        <v>2445</v>
      </c>
      <c r="AO374" s="870" t="s">
        <v>122</v>
      </c>
      <c r="AP374" s="897" t="s">
        <v>110</v>
      </c>
      <c r="AQ374" s="897" t="s">
        <v>482</v>
      </c>
      <c r="AR374" s="897">
        <v>130</v>
      </c>
      <c r="AS374" s="867" t="s">
        <v>110</v>
      </c>
      <c r="AT374" s="867" t="s">
        <v>102</v>
      </c>
      <c r="AU374" s="74" t="s">
        <v>2183</v>
      </c>
      <c r="AV374" s="908" t="s">
        <v>1364</v>
      </c>
      <c r="AW374" s="867" t="s">
        <v>2366</v>
      </c>
      <c r="AX374" s="1006" t="s">
        <v>2023</v>
      </c>
      <c r="AY374" s="869" t="s">
        <v>17</v>
      </c>
      <c r="AZ374" s="867" t="s">
        <v>177</v>
      </c>
      <c r="BA374" s="867" t="s">
        <v>2367</v>
      </c>
      <c r="BB374" s="867" t="s">
        <v>372</v>
      </c>
      <c r="BC374" s="867"/>
      <c r="BD374" s="871" t="s">
        <v>2368</v>
      </c>
      <c r="BE374" s="904">
        <v>1</v>
      </c>
      <c r="BF374" s="879">
        <v>0</v>
      </c>
      <c r="BG374" s="879">
        <f t="shared" si="196"/>
        <v>1</v>
      </c>
      <c r="BH374" s="879">
        <v>0</v>
      </c>
      <c r="BI374" s="879">
        <v>0</v>
      </c>
      <c r="BJ374" s="879">
        <v>0</v>
      </c>
      <c r="BK374" s="879">
        <v>0</v>
      </c>
      <c r="BL374" s="880">
        <f t="shared" si="194"/>
        <v>1</v>
      </c>
      <c r="BM374" s="1189">
        <f t="shared" si="195"/>
        <v>0</v>
      </c>
      <c r="BN374" s="880">
        <f>13-BM374</f>
        <v>13</v>
      </c>
      <c r="BO374" s="867"/>
      <c r="BP374" s="867"/>
      <c r="BQ374" s="867"/>
      <c r="BR374" s="867"/>
      <c r="BS374" s="867"/>
      <c r="BT374" s="867"/>
      <c r="BU374" s="867"/>
      <c r="BV374" s="867"/>
      <c r="BW374" s="867"/>
      <c r="BX374" s="867"/>
      <c r="BY374" s="867"/>
      <c r="BZ374" s="867"/>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867"/>
      <c r="CZ374" s="867"/>
      <c r="DA374" s="867"/>
      <c r="DB374" s="867"/>
      <c r="DC374" s="867"/>
      <c r="DD374" s="867"/>
      <c r="DE374" s="867"/>
      <c r="DF374" s="867"/>
      <c r="DG374" s="867"/>
      <c r="DH374" s="867"/>
      <c r="DI374" s="867"/>
      <c r="DJ374" s="867"/>
      <c r="DK374" s="867"/>
      <c r="DL374" s="867"/>
      <c r="DM374" s="867"/>
      <c r="DN374" s="867"/>
      <c r="DO374" s="867"/>
      <c r="DP374" s="867"/>
      <c r="DQ374" s="867"/>
      <c r="DR374" s="867"/>
      <c r="DS374" s="867"/>
      <c r="DT374" s="867"/>
      <c r="DU374" s="867"/>
      <c r="DV374" s="867"/>
      <c r="DW374" s="867"/>
      <c r="DX374" s="867"/>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1026"/>
      <c r="GS374" s="74"/>
      <c r="GT374" s="74" t="s">
        <v>339</v>
      </c>
      <c r="GU374" s="74"/>
      <c r="GV374" s="882"/>
      <c r="GW374" s="1026"/>
      <c r="GX374" s="74"/>
      <c r="GY374" s="882"/>
      <c r="GZ374" s="1026"/>
      <c r="HA374" s="74"/>
      <c r="HB374" s="882"/>
      <c r="HC374" s="1026"/>
      <c r="HD374" s="74"/>
      <c r="HE374" s="882"/>
      <c r="HF374" s="1026"/>
      <c r="HG374" s="74"/>
      <c r="HH374" s="882"/>
      <c r="HI374" s="1026"/>
      <c r="HJ374" s="74"/>
      <c r="HK374" s="882"/>
      <c r="HL374" s="1026"/>
      <c r="HM374" s="74"/>
      <c r="HN374" s="882"/>
      <c r="HO374" s="1026"/>
      <c r="HP374" s="858"/>
      <c r="HQ374" s="858"/>
      <c r="HR374" s="858"/>
      <c r="HS374" s="858"/>
      <c r="HT374" s="858"/>
      <c r="HU374" s="858"/>
      <c r="HV374" s="858"/>
      <c r="HW374" s="858"/>
      <c r="HX374" s="858"/>
      <c r="HY374" s="858"/>
      <c r="HZ374" s="858"/>
      <c r="IA374" s="858"/>
      <c r="IB374" s="858"/>
      <c r="IC374" s="858"/>
      <c r="ID374" s="858"/>
      <c r="IE374" s="858"/>
      <c r="IF374" s="858"/>
      <c r="IG374" s="858"/>
      <c r="IH374" s="858"/>
      <c r="II374" s="858"/>
      <c r="IJ374" s="858"/>
      <c r="IK374" s="858"/>
      <c r="IL374" s="858"/>
      <c r="IM374" s="858"/>
    </row>
    <row r="375" spans="1:339" ht="14.45" customHeight="1" thickBot="1" x14ac:dyDescent="0.3">
      <c r="A375" s="908">
        <f t="shared" si="197"/>
        <v>374</v>
      </c>
      <c r="B375" s="74" t="s">
        <v>2478</v>
      </c>
      <c r="C375" s="868" t="s">
        <v>2479</v>
      </c>
      <c r="D375" s="412" t="s">
        <v>4083</v>
      </c>
      <c r="E375" s="1366" t="s">
        <v>4508</v>
      </c>
      <c r="F375" s="868">
        <v>12022150501</v>
      </c>
      <c r="G375" s="868" t="s">
        <v>96</v>
      </c>
      <c r="H375" s="1177">
        <v>33343</v>
      </c>
      <c r="I375" s="867">
        <v>34</v>
      </c>
      <c r="J375" s="867"/>
      <c r="K375" s="869" t="s">
        <v>489</v>
      </c>
      <c r="L375" s="869" t="s">
        <v>2485</v>
      </c>
      <c r="M375" s="897" t="s">
        <v>2485</v>
      </c>
      <c r="N375" s="897"/>
      <c r="O375" s="897"/>
      <c r="P375" s="897"/>
      <c r="Q375" s="897" t="s">
        <v>2486</v>
      </c>
      <c r="R375" s="897"/>
      <c r="S375" s="897">
        <v>2019</v>
      </c>
      <c r="T375" s="897"/>
      <c r="U375" s="897" t="s">
        <v>267</v>
      </c>
      <c r="V375" s="897"/>
      <c r="W375" s="896" t="s">
        <v>634</v>
      </c>
      <c r="X375" s="896"/>
      <c r="Y375" s="896" t="s">
        <v>1496</v>
      </c>
      <c r="Z375" s="896"/>
      <c r="AA375" s="896" t="s">
        <v>191</v>
      </c>
      <c r="AB375" s="896"/>
      <c r="AC375" s="896"/>
      <c r="AD375" s="896"/>
      <c r="AE375" s="896" t="s">
        <v>1379</v>
      </c>
      <c r="AF375" s="897" t="s">
        <v>193</v>
      </c>
      <c r="AG375" s="897" t="s">
        <v>2487</v>
      </c>
      <c r="AH375" s="897" t="s">
        <v>119</v>
      </c>
      <c r="AI375" s="897" t="s">
        <v>2488</v>
      </c>
      <c r="AJ375" s="897" t="s">
        <v>2489</v>
      </c>
      <c r="AK375" s="1179">
        <v>45725</v>
      </c>
      <c r="AL375" s="897" t="s">
        <v>1731</v>
      </c>
      <c r="AM375" s="897" t="s">
        <v>2490</v>
      </c>
      <c r="AN375" s="74" t="s">
        <v>154</v>
      </c>
      <c r="AO375" s="870" t="s">
        <v>504</v>
      </c>
      <c r="AP375" s="897" t="s">
        <v>739</v>
      </c>
      <c r="AQ375" s="897" t="s">
        <v>515</v>
      </c>
      <c r="AR375" s="897" t="s">
        <v>515</v>
      </c>
      <c r="AS375" s="867" t="s">
        <v>110</v>
      </c>
      <c r="AT375" s="867" t="s">
        <v>102</v>
      </c>
      <c r="AU375" s="74"/>
      <c r="AV375" s="908" t="s">
        <v>1364</v>
      </c>
      <c r="AW375" s="867" t="s">
        <v>2366</v>
      </c>
      <c r="AX375" s="1006" t="s">
        <v>2023</v>
      </c>
      <c r="AY375" s="869" t="s">
        <v>17</v>
      </c>
      <c r="AZ375" s="867" t="s">
        <v>177</v>
      </c>
      <c r="BA375" s="867" t="s">
        <v>2367</v>
      </c>
      <c r="BB375" s="867" t="s">
        <v>372</v>
      </c>
      <c r="BC375" s="867"/>
      <c r="BD375" s="871" t="s">
        <v>2368</v>
      </c>
      <c r="BE375" s="904">
        <v>3</v>
      </c>
      <c r="BF375" s="879">
        <v>0</v>
      </c>
      <c r="BG375" s="879">
        <f t="shared" si="196"/>
        <v>3</v>
      </c>
      <c r="BH375" s="879">
        <v>0</v>
      </c>
      <c r="BI375" s="879">
        <v>0</v>
      </c>
      <c r="BJ375" s="879">
        <v>0</v>
      </c>
      <c r="BK375" s="879">
        <v>0</v>
      </c>
      <c r="BL375" s="880">
        <f t="shared" si="194"/>
        <v>3</v>
      </c>
      <c r="BM375" s="1189">
        <f t="shared" si="195"/>
        <v>0</v>
      </c>
      <c r="BN375" s="1193">
        <f t="shared" ref="BN375:BN383" si="198">15-BM375</f>
        <v>15</v>
      </c>
      <c r="BO375" s="867"/>
      <c r="BP375" s="867"/>
      <c r="BQ375" s="867"/>
      <c r="BR375" s="867"/>
      <c r="BS375" s="867"/>
      <c r="BT375" s="867"/>
      <c r="BU375" s="867"/>
      <c r="BV375" s="867"/>
      <c r="BW375" s="867"/>
      <c r="BX375" s="867"/>
      <c r="BY375" s="867"/>
      <c r="BZ375" s="867"/>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867"/>
      <c r="CZ375" s="867"/>
      <c r="DA375" s="867"/>
      <c r="DB375" s="867"/>
      <c r="DC375" s="867"/>
      <c r="DD375" s="867"/>
      <c r="DE375" s="867"/>
      <c r="DF375" s="867"/>
      <c r="DG375" s="867"/>
      <c r="DH375" s="867"/>
      <c r="DI375" s="867"/>
      <c r="DJ375" s="867"/>
      <c r="DK375" s="867"/>
      <c r="DL375" s="867"/>
      <c r="DM375" s="867"/>
      <c r="DN375" s="867"/>
      <c r="DO375" s="867"/>
      <c r="DP375" s="867"/>
      <c r="DQ375" s="867"/>
      <c r="DR375" s="867"/>
      <c r="DS375" s="867"/>
      <c r="DT375" s="867"/>
      <c r="DU375" s="867"/>
      <c r="DV375" s="867"/>
      <c r="DW375" s="867"/>
      <c r="DX375" s="867"/>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1026"/>
      <c r="GS375" s="74"/>
      <c r="GT375" s="74" t="s">
        <v>339</v>
      </c>
      <c r="GU375" s="74"/>
      <c r="GV375" s="882"/>
      <c r="GW375" s="1026"/>
      <c r="GX375" s="74"/>
      <c r="GY375" s="882"/>
      <c r="GZ375" s="1026"/>
      <c r="HA375" s="74"/>
      <c r="HB375" s="882"/>
      <c r="HC375" s="1026"/>
      <c r="HD375" s="74"/>
      <c r="HE375" s="882"/>
      <c r="HF375" s="1026"/>
      <c r="HG375" s="74"/>
      <c r="HH375" s="882"/>
      <c r="HI375" s="1026"/>
      <c r="HJ375" s="74"/>
      <c r="HK375" s="882"/>
      <c r="HL375" s="1026"/>
      <c r="HM375" s="74"/>
      <c r="HN375" s="882"/>
      <c r="HO375" s="1026"/>
      <c r="HP375" s="858"/>
      <c r="HQ375" s="858"/>
      <c r="HR375" s="858"/>
      <c r="HS375" s="858"/>
      <c r="HT375" s="858"/>
      <c r="HU375" s="858"/>
      <c r="HV375" s="858"/>
      <c r="HW375" s="858"/>
      <c r="HX375" s="858"/>
      <c r="HY375" s="858"/>
      <c r="HZ375" s="858"/>
      <c r="IA375" s="858"/>
      <c r="IB375" s="858"/>
      <c r="IC375" s="858"/>
      <c r="ID375" s="858"/>
      <c r="IE375" s="858"/>
      <c r="IF375" s="858"/>
      <c r="IG375" s="858"/>
      <c r="IH375" s="858"/>
      <c r="II375" s="858"/>
      <c r="IJ375" s="858"/>
      <c r="IK375" s="858"/>
      <c r="IL375" s="858"/>
      <c r="IM375" s="858"/>
    </row>
    <row r="376" spans="1:339" ht="14.45" customHeight="1" thickBot="1" x14ac:dyDescent="0.3">
      <c r="A376" s="908">
        <f t="shared" si="197"/>
        <v>375</v>
      </c>
      <c r="B376" s="74" t="s">
        <v>2483</v>
      </c>
      <c r="C376" s="868" t="s">
        <v>2484</v>
      </c>
      <c r="D376" s="412" t="s">
        <v>4084</v>
      </c>
      <c r="E376" s="1366" t="s">
        <v>4509</v>
      </c>
      <c r="F376" s="868">
        <v>96170951496</v>
      </c>
      <c r="G376" s="868" t="s">
        <v>147</v>
      </c>
      <c r="H376" s="1177">
        <v>30441</v>
      </c>
      <c r="I376" s="867">
        <v>42</v>
      </c>
      <c r="J376" s="867"/>
      <c r="K376" s="869" t="s">
        <v>563</v>
      </c>
      <c r="L376" s="869" t="s">
        <v>1767</v>
      </c>
      <c r="M376" s="897" t="s">
        <v>1767</v>
      </c>
      <c r="N376" s="897"/>
      <c r="O376" s="897"/>
      <c r="P376" s="897"/>
      <c r="Q376" s="897" t="s">
        <v>1495</v>
      </c>
      <c r="R376" s="897"/>
      <c r="S376" s="897">
        <v>2015</v>
      </c>
      <c r="T376" s="897"/>
      <c r="U376" s="897" t="s">
        <v>491</v>
      </c>
      <c r="V376" s="897"/>
      <c r="W376" s="896" t="s">
        <v>511</v>
      </c>
      <c r="X376" s="896"/>
      <c r="Y376" s="896" t="s">
        <v>2362</v>
      </c>
      <c r="Z376" s="896"/>
      <c r="AA376" s="896" t="s">
        <v>419</v>
      </c>
      <c r="AB376" s="896"/>
      <c r="AC376" s="896"/>
      <c r="AD376" s="896"/>
      <c r="AE376" s="896" t="s">
        <v>1379</v>
      </c>
      <c r="AF376" s="897" t="s">
        <v>129</v>
      </c>
      <c r="AG376" s="897" t="s">
        <v>2493</v>
      </c>
      <c r="AH376" s="897" t="s">
        <v>105</v>
      </c>
      <c r="AI376" s="897" t="s">
        <v>102</v>
      </c>
      <c r="AJ376" s="897" t="s">
        <v>102</v>
      </c>
      <c r="AK376" s="1179">
        <v>45658</v>
      </c>
      <c r="AL376" s="897" t="s">
        <v>2072</v>
      </c>
      <c r="AM376" s="897" t="s">
        <v>2494</v>
      </c>
      <c r="AN376" s="74" t="s">
        <v>166</v>
      </c>
      <c r="AO376" s="870" t="s">
        <v>236</v>
      </c>
      <c r="AP376" s="897" t="s">
        <v>543</v>
      </c>
      <c r="AQ376" s="897" t="s">
        <v>515</v>
      </c>
      <c r="AR376" s="897" t="s">
        <v>515</v>
      </c>
      <c r="AS376" s="867" t="s">
        <v>110</v>
      </c>
      <c r="AT376" s="867" t="s">
        <v>102</v>
      </c>
      <c r="AU376" s="74"/>
      <c r="AV376" s="908" t="s">
        <v>1364</v>
      </c>
      <c r="AW376" s="867" t="s">
        <v>2366</v>
      </c>
      <c r="AX376" s="1006" t="s">
        <v>2023</v>
      </c>
      <c r="AY376" s="869" t="s">
        <v>17</v>
      </c>
      <c r="AZ376" s="867" t="s">
        <v>177</v>
      </c>
      <c r="BA376" s="867" t="s">
        <v>2367</v>
      </c>
      <c r="BB376" s="867" t="s">
        <v>372</v>
      </c>
      <c r="BC376" s="867"/>
      <c r="BD376" s="871" t="s">
        <v>2368</v>
      </c>
      <c r="BE376" s="904">
        <v>3</v>
      </c>
      <c r="BF376" s="879">
        <v>0</v>
      </c>
      <c r="BG376" s="879">
        <f t="shared" ref="BG376:BG383" si="199">BE376-BF376</f>
        <v>3</v>
      </c>
      <c r="BH376" s="879">
        <v>0</v>
      </c>
      <c r="BI376" s="879">
        <v>0</v>
      </c>
      <c r="BJ376" s="879">
        <v>0</v>
      </c>
      <c r="BK376" s="879">
        <v>0</v>
      </c>
      <c r="BL376" s="880">
        <f t="shared" ref="BL376:BL383" si="200">BE376+BH376+BJ376</f>
        <v>3</v>
      </c>
      <c r="BM376" s="1189">
        <f t="shared" si="195"/>
        <v>0</v>
      </c>
      <c r="BN376" s="1193">
        <f t="shared" si="198"/>
        <v>15</v>
      </c>
      <c r="BO376" s="867"/>
      <c r="BP376" s="867"/>
      <c r="BQ376" s="867"/>
      <c r="BR376" s="867"/>
      <c r="BS376" s="867"/>
      <c r="BT376" s="867"/>
      <c r="BU376" s="867"/>
      <c r="BV376" s="867"/>
      <c r="BW376" s="867"/>
      <c r="BX376" s="867"/>
      <c r="BY376" s="867"/>
      <c r="BZ376" s="867"/>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867"/>
      <c r="CZ376" s="867"/>
      <c r="DA376" s="867"/>
      <c r="DB376" s="867"/>
      <c r="DC376" s="867"/>
      <c r="DD376" s="867"/>
      <c r="DE376" s="867"/>
      <c r="DF376" s="867"/>
      <c r="DG376" s="867"/>
      <c r="DH376" s="867"/>
      <c r="DI376" s="867"/>
      <c r="DJ376" s="867"/>
      <c r="DK376" s="867"/>
      <c r="DL376" s="867"/>
      <c r="DM376" s="867"/>
      <c r="DN376" s="867"/>
      <c r="DO376" s="867"/>
      <c r="DP376" s="867"/>
      <c r="DQ376" s="867"/>
      <c r="DR376" s="867"/>
      <c r="DS376" s="867"/>
      <c r="DT376" s="867"/>
      <c r="DU376" s="867"/>
      <c r="DV376" s="867"/>
      <c r="DW376" s="867"/>
      <c r="DX376" s="867"/>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1026"/>
      <c r="GS376" s="74"/>
      <c r="GT376" s="74" t="s">
        <v>339</v>
      </c>
      <c r="GU376" s="74"/>
      <c r="GV376" s="882"/>
      <c r="GW376" s="1026"/>
      <c r="GX376" s="74"/>
      <c r="GY376" s="882"/>
      <c r="GZ376" s="1026"/>
      <c r="HA376" s="74"/>
      <c r="HB376" s="882"/>
      <c r="HC376" s="1026"/>
      <c r="HD376" s="74"/>
      <c r="HE376" s="882"/>
      <c r="HF376" s="1026"/>
      <c r="HG376" s="74"/>
      <c r="HH376" s="882"/>
      <c r="HI376" s="1026"/>
      <c r="HJ376" s="74"/>
      <c r="HK376" s="882"/>
      <c r="HL376" s="1026"/>
      <c r="HM376" s="74"/>
      <c r="HN376" s="882"/>
      <c r="HO376" s="1026"/>
      <c r="HP376" s="858"/>
      <c r="HQ376" s="858"/>
      <c r="HR376" s="858"/>
      <c r="HS376" s="858"/>
      <c r="HT376" s="858"/>
      <c r="HU376" s="858"/>
      <c r="HV376" s="858"/>
      <c r="HW376" s="858"/>
      <c r="HX376" s="858"/>
      <c r="HY376" s="858"/>
      <c r="HZ376" s="858"/>
      <c r="IA376" s="858"/>
      <c r="IB376" s="858"/>
      <c r="IC376" s="858"/>
      <c r="ID376" s="858"/>
      <c r="IE376" s="858"/>
      <c r="IF376" s="858"/>
      <c r="IG376" s="858"/>
      <c r="IH376" s="858"/>
      <c r="II376" s="858"/>
      <c r="IJ376" s="858"/>
      <c r="IK376" s="858"/>
      <c r="IL376" s="858"/>
      <c r="IM376" s="858"/>
    </row>
    <row r="377" spans="1:339" ht="14.45" customHeight="1" thickBot="1" x14ac:dyDescent="0.3">
      <c r="A377" s="908">
        <f t="shared" si="197"/>
        <v>376</v>
      </c>
      <c r="B377" s="74" t="s">
        <v>2491</v>
      </c>
      <c r="C377" s="868" t="s">
        <v>2492</v>
      </c>
      <c r="D377" s="412" t="s">
        <v>4085</v>
      </c>
      <c r="E377" s="1366" t="s">
        <v>4510</v>
      </c>
      <c r="F377" s="868">
        <v>96170892522</v>
      </c>
      <c r="G377" s="868" t="s">
        <v>96</v>
      </c>
      <c r="H377" s="1177">
        <v>32707</v>
      </c>
      <c r="I377" s="867">
        <v>36</v>
      </c>
      <c r="J377" s="867"/>
      <c r="K377" s="869" t="s">
        <v>563</v>
      </c>
      <c r="L377" s="869" t="s">
        <v>1548</v>
      </c>
      <c r="M377" s="897" t="s">
        <v>1548</v>
      </c>
      <c r="N377" s="897"/>
      <c r="O377" s="897"/>
      <c r="P377" s="897"/>
      <c r="Q377" s="897" t="s">
        <v>2497</v>
      </c>
      <c r="R377" s="897"/>
      <c r="S377" s="897">
        <v>2013</v>
      </c>
      <c r="T377" s="897"/>
      <c r="U377" s="897" t="s">
        <v>491</v>
      </c>
      <c r="V377" s="897"/>
      <c r="W377" s="896" t="s">
        <v>511</v>
      </c>
      <c r="X377" s="896"/>
      <c r="Y377" s="896" t="s">
        <v>2362</v>
      </c>
      <c r="Z377" s="896"/>
      <c r="AA377" s="896" t="s">
        <v>191</v>
      </c>
      <c r="AB377" s="896"/>
      <c r="AC377" s="896"/>
      <c r="AD377" s="896"/>
      <c r="AE377" s="896" t="s">
        <v>1379</v>
      </c>
      <c r="AF377" s="897" t="s">
        <v>129</v>
      </c>
      <c r="AG377" s="897" t="s">
        <v>2498</v>
      </c>
      <c r="AH377" s="897" t="s">
        <v>105</v>
      </c>
      <c r="AI377" s="897" t="s">
        <v>102</v>
      </c>
      <c r="AJ377" s="897" t="s">
        <v>102</v>
      </c>
      <c r="AK377" s="1179">
        <v>45747</v>
      </c>
      <c r="AL377" s="897" t="s">
        <v>1784</v>
      </c>
      <c r="AM377" s="897" t="s">
        <v>2499</v>
      </c>
      <c r="AN377" s="74" t="s">
        <v>217</v>
      </c>
      <c r="AO377" s="870" t="s">
        <v>504</v>
      </c>
      <c r="AP377" s="897" t="s">
        <v>110</v>
      </c>
      <c r="AQ377" s="897" t="s">
        <v>102</v>
      </c>
      <c r="AR377" s="897" t="s">
        <v>102</v>
      </c>
      <c r="AS377" s="867" t="s">
        <v>110</v>
      </c>
      <c r="AT377" s="867" t="s">
        <v>102</v>
      </c>
      <c r="AU377" s="74"/>
      <c r="AV377" s="908" t="s">
        <v>1364</v>
      </c>
      <c r="AW377" s="867" t="s">
        <v>2366</v>
      </c>
      <c r="AX377" s="1006" t="s">
        <v>2023</v>
      </c>
      <c r="AY377" s="869" t="s">
        <v>17</v>
      </c>
      <c r="AZ377" s="867" t="s">
        <v>177</v>
      </c>
      <c r="BA377" s="867" t="s">
        <v>2367</v>
      </c>
      <c r="BB377" s="867" t="s">
        <v>372</v>
      </c>
      <c r="BC377" s="867"/>
      <c r="BD377" s="871" t="s">
        <v>2368</v>
      </c>
      <c r="BE377" s="904">
        <v>3</v>
      </c>
      <c r="BF377" s="879">
        <v>0</v>
      </c>
      <c r="BG377" s="879">
        <f t="shared" si="199"/>
        <v>3</v>
      </c>
      <c r="BH377" s="879">
        <v>0</v>
      </c>
      <c r="BI377" s="879">
        <v>0</v>
      </c>
      <c r="BJ377" s="879">
        <v>0</v>
      </c>
      <c r="BK377" s="879">
        <v>0</v>
      </c>
      <c r="BL377" s="880">
        <f t="shared" si="200"/>
        <v>3</v>
      </c>
      <c r="BM377" s="1189">
        <f t="shared" si="195"/>
        <v>0</v>
      </c>
      <c r="BN377" s="1193">
        <f t="shared" si="198"/>
        <v>15</v>
      </c>
      <c r="BO377" s="867"/>
      <c r="BP377" s="867"/>
      <c r="BQ377" s="867"/>
      <c r="BR377" s="867"/>
      <c r="BS377" s="867"/>
      <c r="BT377" s="867"/>
      <c r="BU377" s="867"/>
      <c r="BV377" s="867"/>
      <c r="BW377" s="867"/>
      <c r="BX377" s="867"/>
      <c r="BY377" s="867"/>
      <c r="BZ377" s="867"/>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867"/>
      <c r="CZ377" s="867"/>
      <c r="DA377" s="867"/>
      <c r="DB377" s="867"/>
      <c r="DC377" s="867"/>
      <c r="DD377" s="867"/>
      <c r="DE377" s="867"/>
      <c r="DF377" s="867"/>
      <c r="DG377" s="867"/>
      <c r="DH377" s="867"/>
      <c r="DI377" s="867"/>
      <c r="DJ377" s="867"/>
      <c r="DK377" s="867"/>
      <c r="DL377" s="867"/>
      <c r="DM377" s="867"/>
      <c r="DN377" s="867"/>
      <c r="DO377" s="867"/>
      <c r="DP377" s="867"/>
      <c r="DQ377" s="867"/>
      <c r="DR377" s="867"/>
      <c r="DS377" s="867"/>
      <c r="DT377" s="867"/>
      <c r="DU377" s="867"/>
      <c r="DV377" s="867"/>
      <c r="DW377" s="867"/>
      <c r="DX377" s="867"/>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1026"/>
      <c r="GS377" s="74"/>
      <c r="GT377" s="74"/>
      <c r="GU377" s="74"/>
      <c r="GV377" s="882"/>
      <c r="GW377" s="1026"/>
      <c r="GX377" s="74"/>
      <c r="GY377" s="882"/>
      <c r="GZ377" s="1026"/>
      <c r="HA377" s="74"/>
      <c r="HB377" s="882"/>
      <c r="HC377" s="1026"/>
      <c r="HD377" s="74"/>
      <c r="HE377" s="882"/>
      <c r="HF377" s="1026"/>
      <c r="HG377" s="74"/>
      <c r="HH377" s="882"/>
      <c r="HI377" s="1026"/>
      <c r="HJ377" s="74"/>
      <c r="HK377" s="882"/>
      <c r="HL377" s="1026"/>
      <c r="HM377" s="74"/>
      <c r="HN377" s="882"/>
      <c r="HO377" s="1026"/>
      <c r="HP377" s="858"/>
      <c r="HQ377" s="858"/>
      <c r="HR377" s="858"/>
      <c r="HS377" s="858"/>
      <c r="HT377" s="858"/>
      <c r="HU377" s="858"/>
      <c r="HV377" s="858"/>
      <c r="HW377" s="858"/>
      <c r="HX377" s="858"/>
      <c r="HY377" s="858"/>
      <c r="HZ377" s="858"/>
      <c r="IA377" s="858"/>
      <c r="IB377" s="858"/>
      <c r="IC377" s="858"/>
      <c r="ID377" s="858"/>
      <c r="IE377" s="858"/>
      <c r="IF377" s="858"/>
      <c r="IG377" s="858"/>
      <c r="IH377" s="858"/>
      <c r="II377" s="858"/>
      <c r="IJ377" s="858"/>
      <c r="IK377" s="858"/>
      <c r="IL377" s="858"/>
      <c r="IM377" s="858"/>
    </row>
    <row r="378" spans="1:339" ht="14.45" customHeight="1" thickBot="1" x14ac:dyDescent="0.3">
      <c r="A378" s="908">
        <f t="shared" si="197"/>
        <v>377</v>
      </c>
      <c r="B378" s="74" t="s">
        <v>2495</v>
      </c>
      <c r="C378" s="868" t="s">
        <v>2496</v>
      </c>
      <c r="D378" s="412" t="s">
        <v>4086</v>
      </c>
      <c r="E378" s="1366" t="s">
        <v>4511</v>
      </c>
      <c r="F378" s="868">
        <v>96170941354</v>
      </c>
      <c r="G378" s="868" t="s">
        <v>96</v>
      </c>
      <c r="H378" s="1177">
        <v>32509</v>
      </c>
      <c r="I378" s="867">
        <v>36</v>
      </c>
      <c r="J378" s="867"/>
      <c r="K378" s="869" t="s">
        <v>489</v>
      </c>
      <c r="L378" s="869" t="s">
        <v>1490</v>
      </c>
      <c r="M378" s="897" t="s">
        <v>1490</v>
      </c>
      <c r="N378" s="897"/>
      <c r="O378" s="897"/>
      <c r="P378" s="897"/>
      <c r="Q378" s="897" t="s">
        <v>1495</v>
      </c>
      <c r="R378" s="897"/>
      <c r="S378" s="897">
        <v>2009</v>
      </c>
      <c r="T378" s="897"/>
      <c r="U378" s="453" t="s">
        <v>128</v>
      </c>
      <c r="V378" s="897"/>
      <c r="W378" s="896" t="s">
        <v>511</v>
      </c>
      <c r="X378" s="896"/>
      <c r="Y378" s="896" t="s">
        <v>2362</v>
      </c>
      <c r="Z378" s="896"/>
      <c r="AA378" s="896" t="s">
        <v>191</v>
      </c>
      <c r="AB378" s="896"/>
      <c r="AC378" s="896"/>
      <c r="AD378" s="896"/>
      <c r="AE378" s="896" t="s">
        <v>1360</v>
      </c>
      <c r="AF378" s="897" t="s">
        <v>193</v>
      </c>
      <c r="AG378" s="897" t="s">
        <v>2363</v>
      </c>
      <c r="AH378" s="897" t="s">
        <v>105</v>
      </c>
      <c r="AI378" s="897" t="s">
        <v>102</v>
      </c>
      <c r="AJ378" s="897" t="s">
        <v>102</v>
      </c>
      <c r="AK378" s="1179">
        <v>45719</v>
      </c>
      <c r="AL378" s="897" t="s">
        <v>1784</v>
      </c>
      <c r="AM378" s="897" t="s">
        <v>2502</v>
      </c>
      <c r="AN378" s="74" t="s">
        <v>98</v>
      </c>
      <c r="AO378" s="870" t="s">
        <v>236</v>
      </c>
      <c r="AP378" s="897" t="s">
        <v>514</v>
      </c>
      <c r="AQ378" s="897" t="s">
        <v>515</v>
      </c>
      <c r="AR378" s="897" t="s">
        <v>515</v>
      </c>
      <c r="AS378" s="867" t="s">
        <v>110</v>
      </c>
      <c r="AT378" s="867" t="s">
        <v>102</v>
      </c>
      <c r="AU378" s="74"/>
      <c r="AV378" s="908" t="s">
        <v>1364</v>
      </c>
      <c r="AW378" s="867" t="s">
        <v>2366</v>
      </c>
      <c r="AX378" s="1006" t="s">
        <v>2023</v>
      </c>
      <c r="AY378" s="869" t="s">
        <v>17</v>
      </c>
      <c r="AZ378" s="867" t="s">
        <v>177</v>
      </c>
      <c r="BA378" s="867" t="s">
        <v>2367</v>
      </c>
      <c r="BB378" s="867" t="s">
        <v>372</v>
      </c>
      <c r="BC378" s="867"/>
      <c r="BD378" s="871" t="s">
        <v>2368</v>
      </c>
      <c r="BE378" s="904">
        <v>3</v>
      </c>
      <c r="BF378" s="879">
        <v>0</v>
      </c>
      <c r="BG378" s="879">
        <f t="shared" si="199"/>
        <v>3</v>
      </c>
      <c r="BH378" s="879">
        <v>0</v>
      </c>
      <c r="BI378" s="879">
        <v>0</v>
      </c>
      <c r="BJ378" s="879">
        <v>0</v>
      </c>
      <c r="BK378" s="879">
        <v>0</v>
      </c>
      <c r="BL378" s="880">
        <f t="shared" si="200"/>
        <v>3</v>
      </c>
      <c r="BM378" s="1189">
        <f t="shared" si="195"/>
        <v>0</v>
      </c>
      <c r="BN378" s="1193">
        <f t="shared" si="198"/>
        <v>15</v>
      </c>
      <c r="BO378" s="867"/>
      <c r="BP378" s="867"/>
      <c r="BQ378" s="867"/>
      <c r="BR378" s="867"/>
      <c r="BS378" s="867"/>
      <c r="BT378" s="867"/>
      <c r="BU378" s="867"/>
      <c r="BV378" s="867"/>
      <c r="BW378" s="867"/>
      <c r="BX378" s="867"/>
      <c r="BY378" s="867"/>
      <c r="BZ378" s="867"/>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867"/>
      <c r="CZ378" s="867"/>
      <c r="DA378" s="867"/>
      <c r="DB378" s="867"/>
      <c r="DC378" s="867"/>
      <c r="DD378" s="867"/>
      <c r="DE378" s="867"/>
      <c r="DF378" s="867"/>
      <c r="DG378" s="867"/>
      <c r="DH378" s="867"/>
      <c r="DI378" s="867"/>
      <c r="DJ378" s="867"/>
      <c r="DK378" s="867"/>
      <c r="DL378" s="867"/>
      <c r="DM378" s="867"/>
      <c r="DN378" s="867"/>
      <c r="DO378" s="867"/>
      <c r="DP378" s="867"/>
      <c r="DQ378" s="867"/>
      <c r="DR378" s="867"/>
      <c r="DS378" s="867"/>
      <c r="DT378" s="867"/>
      <c r="DU378" s="867"/>
      <c r="DV378" s="867"/>
      <c r="DW378" s="867"/>
      <c r="DX378" s="867"/>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1026"/>
      <c r="GS378" s="74"/>
      <c r="GT378" s="74"/>
      <c r="GU378" s="74"/>
      <c r="GV378" s="882"/>
      <c r="GW378" s="1026"/>
      <c r="GX378" s="74"/>
      <c r="GY378" s="882"/>
      <c r="GZ378" s="1026"/>
      <c r="HA378" s="74"/>
      <c r="HB378" s="882"/>
      <c r="HC378" s="1026"/>
      <c r="HD378" s="74"/>
      <c r="HE378" s="882"/>
      <c r="HF378" s="1026"/>
      <c r="HG378" s="74"/>
      <c r="HH378" s="882"/>
      <c r="HI378" s="1026"/>
      <c r="HJ378" s="74"/>
      <c r="HK378" s="882"/>
      <c r="HL378" s="1026"/>
      <c r="HM378" s="74"/>
      <c r="HN378" s="882"/>
      <c r="HO378" s="1026"/>
      <c r="HP378" s="858"/>
      <c r="HQ378" s="858"/>
      <c r="HR378" s="858"/>
      <c r="HS378" s="858"/>
      <c r="HT378" s="858"/>
      <c r="HU378" s="858"/>
      <c r="HV378" s="858"/>
      <c r="HW378" s="858"/>
      <c r="HX378" s="858"/>
      <c r="HY378" s="858"/>
      <c r="HZ378" s="858"/>
      <c r="IA378" s="858"/>
      <c r="IB378" s="858"/>
      <c r="IC378" s="858"/>
      <c r="ID378" s="858"/>
      <c r="IE378" s="858"/>
      <c r="IF378" s="858"/>
      <c r="IG378" s="858"/>
      <c r="IH378" s="858"/>
      <c r="II378" s="858"/>
      <c r="IJ378" s="858"/>
      <c r="IK378" s="858"/>
      <c r="IL378" s="858"/>
      <c r="IM378" s="858"/>
    </row>
    <row r="379" spans="1:339" ht="14.45" customHeight="1" thickBot="1" x14ac:dyDescent="0.3">
      <c r="A379" s="908">
        <f t="shared" si="197"/>
        <v>378</v>
      </c>
      <c r="B379" s="74" t="s">
        <v>2500</v>
      </c>
      <c r="C379" s="868" t="s">
        <v>2501</v>
      </c>
      <c r="D379" s="412" t="s">
        <v>4087</v>
      </c>
      <c r="E379" s="1366" t="s">
        <v>4512</v>
      </c>
      <c r="F379" s="868">
        <v>9613349068</v>
      </c>
      <c r="G379" s="868" t="s">
        <v>96</v>
      </c>
      <c r="H379" s="1177">
        <v>28220</v>
      </c>
      <c r="I379" s="867">
        <v>47</v>
      </c>
      <c r="J379" s="867"/>
      <c r="K379" s="869" t="s">
        <v>563</v>
      </c>
      <c r="L379" s="869" t="s">
        <v>2505</v>
      </c>
      <c r="M379" s="897" t="s">
        <v>2505</v>
      </c>
      <c r="N379" s="897"/>
      <c r="O379" s="897"/>
      <c r="P379" s="897"/>
      <c r="Q379" s="897" t="s">
        <v>968</v>
      </c>
      <c r="R379" s="897"/>
      <c r="S379" s="897">
        <v>1999</v>
      </c>
      <c r="T379" s="897"/>
      <c r="U379" s="897" t="s">
        <v>491</v>
      </c>
      <c r="V379" s="897"/>
      <c r="W379" s="896" t="s">
        <v>511</v>
      </c>
      <c r="X379" s="896"/>
      <c r="Y379" s="896" t="s">
        <v>2362</v>
      </c>
      <c r="Z379" s="896"/>
      <c r="AA379" s="896" t="s">
        <v>191</v>
      </c>
      <c r="AB379" s="896"/>
      <c r="AC379" s="896"/>
      <c r="AD379" s="896"/>
      <c r="AE379" s="896" t="s">
        <v>1379</v>
      </c>
      <c r="AF379" s="897" t="s">
        <v>193</v>
      </c>
      <c r="AG379" s="897" t="s">
        <v>2363</v>
      </c>
      <c r="AH379" s="897" t="s">
        <v>119</v>
      </c>
      <c r="AI379" s="897" t="s">
        <v>2506</v>
      </c>
      <c r="AJ379" s="897" t="s">
        <v>2507</v>
      </c>
      <c r="AK379" s="1179">
        <v>45622</v>
      </c>
      <c r="AL379" s="897" t="s">
        <v>1784</v>
      </c>
      <c r="AM379" s="897" t="s">
        <v>2508</v>
      </c>
      <c r="AN379" s="74" t="s">
        <v>154</v>
      </c>
      <c r="AO379" s="870" t="s">
        <v>140</v>
      </c>
      <c r="AP379" s="897" t="s">
        <v>110</v>
      </c>
      <c r="AQ379" s="897" t="s">
        <v>102</v>
      </c>
      <c r="AR379" s="897" t="s">
        <v>102</v>
      </c>
      <c r="AS379" s="867" t="s">
        <v>110</v>
      </c>
      <c r="AT379" s="867" t="s">
        <v>102</v>
      </c>
      <c r="AU379" s="74"/>
      <c r="AV379" s="908" t="s">
        <v>1364</v>
      </c>
      <c r="AW379" s="867" t="s">
        <v>2366</v>
      </c>
      <c r="AX379" s="1006" t="s">
        <v>2023</v>
      </c>
      <c r="AY379" s="869" t="s">
        <v>17</v>
      </c>
      <c r="AZ379" s="867" t="s">
        <v>177</v>
      </c>
      <c r="BA379" s="867" t="s">
        <v>2367</v>
      </c>
      <c r="BB379" s="867" t="s">
        <v>372</v>
      </c>
      <c r="BC379" s="867"/>
      <c r="BD379" s="871" t="s">
        <v>2368</v>
      </c>
      <c r="BE379" s="904">
        <v>3</v>
      </c>
      <c r="BF379" s="879">
        <v>0</v>
      </c>
      <c r="BG379" s="879">
        <f t="shared" si="199"/>
        <v>3</v>
      </c>
      <c r="BH379" s="879">
        <v>0</v>
      </c>
      <c r="BI379" s="879">
        <v>0</v>
      </c>
      <c r="BJ379" s="879">
        <v>0</v>
      </c>
      <c r="BK379" s="879">
        <v>0</v>
      </c>
      <c r="BL379" s="880">
        <f t="shared" si="200"/>
        <v>3</v>
      </c>
      <c r="BM379" s="1189">
        <f t="shared" si="195"/>
        <v>0</v>
      </c>
      <c r="BN379" s="1193">
        <f t="shared" si="198"/>
        <v>15</v>
      </c>
      <c r="BO379" s="867"/>
      <c r="BP379" s="867"/>
      <c r="BQ379" s="867"/>
      <c r="BR379" s="867"/>
      <c r="BS379" s="867"/>
      <c r="BT379" s="867"/>
      <c r="BU379" s="867"/>
      <c r="BV379" s="867"/>
      <c r="BW379" s="867"/>
      <c r="BX379" s="867"/>
      <c r="BY379" s="867"/>
      <c r="BZ379" s="867"/>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867"/>
      <c r="CZ379" s="867"/>
      <c r="DA379" s="867"/>
      <c r="DB379" s="867"/>
      <c r="DC379" s="867"/>
      <c r="DD379" s="867"/>
      <c r="DE379" s="867"/>
      <c r="DF379" s="867"/>
      <c r="DG379" s="867"/>
      <c r="DH379" s="867"/>
      <c r="DI379" s="867"/>
      <c r="DJ379" s="867"/>
      <c r="DK379" s="867"/>
      <c r="DL379" s="867"/>
      <c r="DM379" s="867"/>
      <c r="DN379" s="867"/>
      <c r="DO379" s="867"/>
      <c r="DP379" s="867"/>
      <c r="DQ379" s="867"/>
      <c r="DR379" s="867"/>
      <c r="DS379" s="867"/>
      <c r="DT379" s="867"/>
      <c r="DU379" s="867"/>
      <c r="DV379" s="867"/>
      <c r="DW379" s="867"/>
      <c r="DX379" s="867"/>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1026"/>
      <c r="GS379" s="74"/>
      <c r="GT379" s="74"/>
      <c r="GU379" s="74"/>
      <c r="GV379" s="882"/>
      <c r="GW379" s="1026"/>
      <c r="GX379" s="74"/>
      <c r="GY379" s="882"/>
      <c r="GZ379" s="1026"/>
      <c r="HA379" s="74"/>
      <c r="HB379" s="882"/>
      <c r="HC379" s="1026"/>
      <c r="HD379" s="74"/>
      <c r="HE379" s="882"/>
      <c r="HF379" s="1026"/>
      <c r="HG379" s="74"/>
      <c r="HH379" s="882"/>
      <c r="HI379" s="1026"/>
      <c r="HJ379" s="74"/>
      <c r="HK379" s="882"/>
      <c r="HL379" s="1026"/>
      <c r="HM379" s="74"/>
      <c r="HN379" s="882"/>
      <c r="HO379" s="1026"/>
      <c r="HP379" s="858"/>
      <c r="HQ379" s="858"/>
      <c r="HR379" s="858"/>
      <c r="HS379" s="858"/>
      <c r="HT379" s="858"/>
      <c r="HU379" s="858"/>
      <c r="HV379" s="858"/>
      <c r="HW379" s="858"/>
      <c r="HX379" s="858"/>
      <c r="HY379" s="858"/>
      <c r="HZ379" s="858"/>
      <c r="IA379" s="858"/>
      <c r="IB379" s="858"/>
      <c r="IC379" s="858"/>
      <c r="ID379" s="858"/>
      <c r="IE379" s="858"/>
      <c r="IF379" s="858"/>
      <c r="IG379" s="858"/>
      <c r="IH379" s="858"/>
      <c r="II379" s="858"/>
      <c r="IJ379" s="858"/>
      <c r="IK379" s="858"/>
      <c r="IL379" s="858"/>
      <c r="IM379" s="858"/>
    </row>
    <row r="380" spans="1:339" ht="14.45" customHeight="1" thickBot="1" x14ac:dyDescent="0.3">
      <c r="A380" s="908">
        <f t="shared" si="197"/>
        <v>379</v>
      </c>
      <c r="B380" s="74" t="s">
        <v>2503</v>
      </c>
      <c r="C380" s="868" t="s">
        <v>2504</v>
      </c>
      <c r="D380" s="412" t="s">
        <v>4088</v>
      </c>
      <c r="E380" s="1366" t="s">
        <v>4513</v>
      </c>
      <c r="F380" s="868">
        <v>96170919816</v>
      </c>
      <c r="G380" s="868" t="s">
        <v>96</v>
      </c>
      <c r="H380" s="1177">
        <v>32874</v>
      </c>
      <c r="I380" s="867">
        <v>34</v>
      </c>
      <c r="J380" s="867"/>
      <c r="K380" s="869" t="s">
        <v>563</v>
      </c>
      <c r="L380" s="869" t="s">
        <v>2511</v>
      </c>
      <c r="M380" s="897" t="s">
        <v>2511</v>
      </c>
      <c r="N380" s="897"/>
      <c r="O380" s="897"/>
      <c r="P380" s="897"/>
      <c r="Q380" s="897" t="s">
        <v>649</v>
      </c>
      <c r="R380" s="897"/>
      <c r="S380" s="897">
        <v>2014</v>
      </c>
      <c r="T380" s="897"/>
      <c r="U380" s="897" t="s">
        <v>491</v>
      </c>
      <c r="V380" s="897"/>
      <c r="W380" s="896" t="s">
        <v>511</v>
      </c>
      <c r="X380" s="896"/>
      <c r="Y380" s="896" t="s">
        <v>2362</v>
      </c>
      <c r="Z380" s="896"/>
      <c r="AA380" s="896" t="s">
        <v>772</v>
      </c>
      <c r="AB380" s="896"/>
      <c r="AC380" s="896"/>
      <c r="AD380" s="896"/>
      <c r="AE380" s="896" t="s">
        <v>1379</v>
      </c>
      <c r="AF380" s="897" t="s">
        <v>129</v>
      </c>
      <c r="AG380" s="897" t="s">
        <v>4574</v>
      </c>
      <c r="AH380" s="897" t="s">
        <v>105</v>
      </c>
      <c r="AI380" s="897" t="s">
        <v>102</v>
      </c>
      <c r="AJ380" s="897" t="s">
        <v>102</v>
      </c>
      <c r="AK380" s="1179">
        <v>45491</v>
      </c>
      <c r="AL380" s="897" t="s">
        <v>1784</v>
      </c>
      <c r="AM380" s="897" t="s">
        <v>2512</v>
      </c>
      <c r="AN380" s="74" t="s">
        <v>154</v>
      </c>
      <c r="AO380" s="870" t="s">
        <v>106</v>
      </c>
      <c r="AP380" s="897" t="s">
        <v>110</v>
      </c>
      <c r="AQ380" s="897" t="s">
        <v>482</v>
      </c>
      <c r="AR380" s="897">
        <v>135</v>
      </c>
      <c r="AS380" s="867" t="s">
        <v>110</v>
      </c>
      <c r="AT380" s="867" t="s">
        <v>102</v>
      </c>
      <c r="AU380" s="74"/>
      <c r="AV380" s="908" t="s">
        <v>1364</v>
      </c>
      <c r="AW380" s="867" t="s">
        <v>2366</v>
      </c>
      <c r="AX380" s="1006" t="s">
        <v>2023</v>
      </c>
      <c r="AY380" s="869" t="s">
        <v>17</v>
      </c>
      <c r="AZ380" s="867" t="s">
        <v>177</v>
      </c>
      <c r="BA380" s="867" t="s">
        <v>2367</v>
      </c>
      <c r="BB380" s="867" t="s">
        <v>372</v>
      </c>
      <c r="BC380" s="867"/>
      <c r="BD380" s="871" t="s">
        <v>2368</v>
      </c>
      <c r="BE380" s="904">
        <v>3</v>
      </c>
      <c r="BF380" s="879">
        <v>0</v>
      </c>
      <c r="BG380" s="879">
        <f t="shared" si="199"/>
        <v>3</v>
      </c>
      <c r="BH380" s="879">
        <v>0</v>
      </c>
      <c r="BI380" s="879">
        <v>0</v>
      </c>
      <c r="BJ380" s="879">
        <v>0</v>
      </c>
      <c r="BK380" s="879">
        <v>0</v>
      </c>
      <c r="BL380" s="880">
        <f t="shared" si="200"/>
        <v>3</v>
      </c>
      <c r="BM380" s="1189">
        <f t="shared" si="195"/>
        <v>0</v>
      </c>
      <c r="BN380" s="1193">
        <f t="shared" si="198"/>
        <v>15</v>
      </c>
      <c r="BO380" s="867"/>
      <c r="BP380" s="867"/>
      <c r="BQ380" s="867"/>
      <c r="BR380" s="867"/>
      <c r="BS380" s="867"/>
      <c r="BT380" s="867"/>
      <c r="BU380" s="867"/>
      <c r="BV380" s="867"/>
      <c r="BW380" s="867"/>
      <c r="BX380" s="867"/>
      <c r="BY380" s="867"/>
      <c r="BZ380" s="867"/>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867"/>
      <c r="CZ380" s="867"/>
      <c r="DA380" s="867"/>
      <c r="DB380" s="867"/>
      <c r="DC380" s="867"/>
      <c r="DD380" s="867"/>
      <c r="DE380" s="867"/>
      <c r="DF380" s="867"/>
      <c r="DG380" s="867"/>
      <c r="DH380" s="867"/>
      <c r="DI380" s="867"/>
      <c r="DJ380" s="867"/>
      <c r="DK380" s="867"/>
      <c r="DL380" s="867"/>
      <c r="DM380" s="867"/>
      <c r="DN380" s="867"/>
      <c r="DO380" s="867"/>
      <c r="DP380" s="867"/>
      <c r="DQ380" s="867"/>
      <c r="DR380" s="867"/>
      <c r="DS380" s="867"/>
      <c r="DT380" s="867"/>
      <c r="DU380" s="867"/>
      <c r="DV380" s="867"/>
      <c r="DW380" s="867"/>
      <c r="DX380" s="867"/>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1026"/>
      <c r="GS380" s="74"/>
      <c r="GT380" s="74"/>
      <c r="GU380" s="74"/>
      <c r="GV380" s="882"/>
      <c r="GW380" s="1026"/>
      <c r="GX380" s="74"/>
      <c r="GY380" s="882"/>
      <c r="GZ380" s="1026"/>
      <c r="HA380" s="74"/>
      <c r="HB380" s="882"/>
      <c r="HC380" s="1026"/>
      <c r="HD380" s="74"/>
      <c r="HE380" s="882"/>
      <c r="HF380" s="1026"/>
      <c r="HG380" s="74"/>
      <c r="HH380" s="882"/>
      <c r="HI380" s="1026"/>
      <c r="HJ380" s="74"/>
      <c r="HK380" s="882"/>
      <c r="HL380" s="1026"/>
      <c r="HM380" s="74"/>
      <c r="HN380" s="882"/>
      <c r="HO380" s="1026"/>
      <c r="HP380" s="858"/>
      <c r="HQ380" s="858"/>
      <c r="HR380" s="858"/>
      <c r="HS380" s="858"/>
      <c r="HT380" s="858"/>
      <c r="HU380" s="858"/>
      <c r="HV380" s="858"/>
      <c r="HW380" s="858"/>
      <c r="HX380" s="858"/>
      <c r="HY380" s="858"/>
      <c r="HZ380" s="858"/>
      <c r="IA380" s="858"/>
      <c r="IB380" s="858"/>
      <c r="IC380" s="858"/>
      <c r="ID380" s="858"/>
      <c r="IE380" s="858"/>
      <c r="IF380" s="858"/>
      <c r="IG380" s="858"/>
      <c r="IH380" s="858"/>
      <c r="II380" s="858"/>
      <c r="IJ380" s="858"/>
      <c r="IK380" s="858"/>
      <c r="IL380" s="858"/>
      <c r="IM380" s="858"/>
    </row>
    <row r="381" spans="1:339" ht="14.45" customHeight="1" thickBot="1" x14ac:dyDescent="0.3">
      <c r="A381" s="908">
        <f t="shared" si="197"/>
        <v>380</v>
      </c>
      <c r="B381" s="74" t="s">
        <v>2509</v>
      </c>
      <c r="C381" s="868" t="s">
        <v>2510</v>
      </c>
      <c r="D381" s="412" t="s">
        <v>4089</v>
      </c>
      <c r="E381" s="1366" t="s">
        <v>4514</v>
      </c>
      <c r="F381" s="868">
        <v>9613774187</v>
      </c>
      <c r="G381" s="868" t="s">
        <v>147</v>
      </c>
      <c r="H381" s="1177">
        <v>34230</v>
      </c>
      <c r="I381" s="867">
        <v>32</v>
      </c>
      <c r="J381" s="867"/>
      <c r="K381" s="869" t="s">
        <v>489</v>
      </c>
      <c r="L381" s="869" t="s">
        <v>1597</v>
      </c>
      <c r="M381" s="897" t="s">
        <v>1667</v>
      </c>
      <c r="N381" s="897"/>
      <c r="O381" s="897"/>
      <c r="P381" s="897"/>
      <c r="Q381" s="897" t="s">
        <v>808</v>
      </c>
      <c r="R381" s="897"/>
      <c r="S381" s="897">
        <v>2016</v>
      </c>
      <c r="T381" s="897"/>
      <c r="U381" s="897" t="s">
        <v>491</v>
      </c>
      <c r="V381" s="897"/>
      <c r="W381" s="896" t="s">
        <v>511</v>
      </c>
      <c r="X381" s="896"/>
      <c r="Y381" s="896" t="s">
        <v>2362</v>
      </c>
      <c r="Z381" s="896"/>
      <c r="AA381" s="896" t="s">
        <v>377</v>
      </c>
      <c r="AB381" s="896"/>
      <c r="AC381" s="896"/>
      <c r="AD381" s="896"/>
      <c r="AE381" s="896" t="s">
        <v>1360</v>
      </c>
      <c r="AF381" s="897" t="s">
        <v>129</v>
      </c>
      <c r="AG381" s="897" t="s">
        <v>2515</v>
      </c>
      <c r="AH381" s="897" t="s">
        <v>119</v>
      </c>
      <c r="AI381" s="897" t="s">
        <v>2516</v>
      </c>
      <c r="AJ381" s="897" t="s">
        <v>2517</v>
      </c>
      <c r="AK381" s="1179">
        <v>45664</v>
      </c>
      <c r="AL381" s="897" t="s">
        <v>1769</v>
      </c>
      <c r="AM381" s="897" t="s">
        <v>2518</v>
      </c>
      <c r="AN381" s="74" t="s">
        <v>209</v>
      </c>
      <c r="AO381" s="870" t="s">
        <v>122</v>
      </c>
      <c r="AP381" s="897" t="s">
        <v>110</v>
      </c>
      <c r="AQ381" s="897" t="s">
        <v>102</v>
      </c>
      <c r="AR381" s="897" t="s">
        <v>102</v>
      </c>
      <c r="AS381" s="867" t="s">
        <v>110</v>
      </c>
      <c r="AT381" s="867" t="s">
        <v>102</v>
      </c>
      <c r="AU381" s="74"/>
      <c r="AV381" s="908" t="s">
        <v>1364</v>
      </c>
      <c r="AW381" s="867" t="s">
        <v>2366</v>
      </c>
      <c r="AX381" s="1006" t="s">
        <v>2023</v>
      </c>
      <c r="AY381" s="869" t="s">
        <v>17</v>
      </c>
      <c r="AZ381" s="867" t="s">
        <v>177</v>
      </c>
      <c r="BA381" s="867" t="s">
        <v>2367</v>
      </c>
      <c r="BB381" s="867" t="s">
        <v>372</v>
      </c>
      <c r="BC381" s="867"/>
      <c r="BD381" s="871" t="s">
        <v>2368</v>
      </c>
      <c r="BE381" s="904">
        <v>3</v>
      </c>
      <c r="BF381" s="879">
        <v>0</v>
      </c>
      <c r="BG381" s="879">
        <f t="shared" si="199"/>
        <v>3</v>
      </c>
      <c r="BH381" s="879">
        <v>0</v>
      </c>
      <c r="BI381" s="879">
        <v>0</v>
      </c>
      <c r="BJ381" s="879">
        <v>0</v>
      </c>
      <c r="BK381" s="879">
        <v>0</v>
      </c>
      <c r="BL381" s="880">
        <f t="shared" si="200"/>
        <v>3</v>
      </c>
      <c r="BM381" s="1189">
        <f t="shared" si="195"/>
        <v>0</v>
      </c>
      <c r="BN381" s="1193">
        <f t="shared" si="198"/>
        <v>15</v>
      </c>
      <c r="BO381" s="867"/>
      <c r="BP381" s="867"/>
      <c r="BQ381" s="867"/>
      <c r="BR381" s="867"/>
      <c r="BS381" s="867"/>
      <c r="BT381" s="867"/>
      <c r="BU381" s="867"/>
      <c r="BV381" s="867"/>
      <c r="BW381" s="867"/>
      <c r="BX381" s="867"/>
      <c r="BY381" s="867"/>
      <c r="BZ381" s="867"/>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867"/>
      <c r="CZ381" s="867"/>
      <c r="DA381" s="867"/>
      <c r="DB381" s="867"/>
      <c r="DC381" s="867"/>
      <c r="DD381" s="867"/>
      <c r="DE381" s="867"/>
      <c r="DF381" s="867"/>
      <c r="DG381" s="867"/>
      <c r="DH381" s="867"/>
      <c r="DI381" s="867"/>
      <c r="DJ381" s="867"/>
      <c r="DK381" s="867"/>
      <c r="DL381" s="867"/>
      <c r="DM381" s="867"/>
      <c r="DN381" s="867"/>
      <c r="DO381" s="867"/>
      <c r="DP381" s="867"/>
      <c r="DQ381" s="867"/>
      <c r="DR381" s="867"/>
      <c r="DS381" s="867"/>
      <c r="DT381" s="867"/>
      <c r="DU381" s="867"/>
      <c r="DV381" s="867"/>
      <c r="DW381" s="867"/>
      <c r="DX381" s="867"/>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1026"/>
      <c r="GS381" s="74"/>
      <c r="GT381" s="74"/>
      <c r="GU381" s="74"/>
      <c r="GV381" s="882"/>
      <c r="GW381" s="1026"/>
      <c r="GX381" s="74"/>
      <c r="GY381" s="882"/>
      <c r="GZ381" s="1026"/>
      <c r="HA381" s="74"/>
      <c r="HB381" s="882"/>
      <c r="HC381" s="1026"/>
      <c r="HD381" s="74"/>
      <c r="HE381" s="882"/>
      <c r="HF381" s="1026"/>
      <c r="HG381" s="74"/>
      <c r="HH381" s="882"/>
      <c r="HI381" s="1026"/>
      <c r="HJ381" s="74"/>
      <c r="HK381" s="882"/>
      <c r="HL381" s="1026"/>
      <c r="HM381" s="74"/>
      <c r="HN381" s="882"/>
      <c r="HO381" s="1026"/>
      <c r="HP381" s="858"/>
      <c r="HQ381" s="858"/>
      <c r="HR381" s="858"/>
      <c r="HS381" s="858"/>
      <c r="HT381" s="858"/>
      <c r="HU381" s="858"/>
      <c r="HV381" s="858"/>
      <c r="HW381" s="858"/>
      <c r="HX381" s="858"/>
      <c r="HY381" s="858"/>
      <c r="HZ381" s="858"/>
      <c r="IA381" s="858"/>
      <c r="IB381" s="858"/>
      <c r="IC381" s="858"/>
      <c r="ID381" s="858"/>
      <c r="IE381" s="858"/>
      <c r="IF381" s="858"/>
      <c r="IG381" s="858"/>
      <c r="IH381" s="858"/>
      <c r="II381" s="858"/>
      <c r="IJ381" s="858"/>
      <c r="IK381" s="858"/>
      <c r="IL381" s="858"/>
      <c r="IM381" s="858"/>
    </row>
    <row r="382" spans="1:339" ht="14.45" customHeight="1" thickBot="1" x14ac:dyDescent="0.3">
      <c r="A382" s="908">
        <f t="shared" si="197"/>
        <v>381</v>
      </c>
      <c r="B382" s="74" t="s">
        <v>2513</v>
      </c>
      <c r="C382" s="868" t="s">
        <v>2514</v>
      </c>
      <c r="D382" s="412" t="s">
        <v>4090</v>
      </c>
      <c r="E382" s="1366" t="s">
        <v>4515</v>
      </c>
      <c r="F382" s="868">
        <v>96176062167</v>
      </c>
      <c r="G382" s="868" t="s">
        <v>96</v>
      </c>
      <c r="H382" s="1177">
        <v>36318</v>
      </c>
      <c r="I382" s="867">
        <v>26</v>
      </c>
      <c r="J382" s="867"/>
      <c r="K382" s="869" t="s">
        <v>563</v>
      </c>
      <c r="L382" s="869" t="s">
        <v>1561</v>
      </c>
      <c r="M382" s="897" t="s">
        <v>1561</v>
      </c>
      <c r="N382" s="897"/>
      <c r="O382" s="897"/>
      <c r="P382" s="897"/>
      <c r="Q382" s="897" t="s">
        <v>2270</v>
      </c>
      <c r="R382" s="897"/>
      <c r="S382" s="897">
        <v>2023</v>
      </c>
      <c r="T382" s="897"/>
      <c r="U382" s="897" t="s">
        <v>491</v>
      </c>
      <c r="V382" s="897"/>
      <c r="W382" s="896" t="s">
        <v>511</v>
      </c>
      <c r="X382" s="896"/>
      <c r="Y382" s="896" t="s">
        <v>2362</v>
      </c>
      <c r="Z382" s="896"/>
      <c r="AA382" s="896" t="s">
        <v>191</v>
      </c>
      <c r="AB382" s="896"/>
      <c r="AC382" s="896"/>
      <c r="AD382" s="896"/>
      <c r="AE382" s="896" t="s">
        <v>1379</v>
      </c>
      <c r="AF382" s="897" t="s">
        <v>1172</v>
      </c>
      <c r="AG382" s="897" t="s">
        <v>2521</v>
      </c>
      <c r="AH382" s="897" t="s">
        <v>119</v>
      </c>
      <c r="AI382" s="897" t="s">
        <v>2522</v>
      </c>
      <c r="AJ382" s="897" t="s">
        <v>2523</v>
      </c>
      <c r="AK382" s="1179">
        <v>45756</v>
      </c>
      <c r="AL382" s="897" t="s">
        <v>1784</v>
      </c>
      <c r="AM382" s="897" t="s">
        <v>2524</v>
      </c>
      <c r="AN382" s="74" t="s">
        <v>473</v>
      </c>
      <c r="AO382" s="870" t="s">
        <v>122</v>
      </c>
      <c r="AP382" s="897" t="s">
        <v>532</v>
      </c>
      <c r="AQ382" s="897" t="s">
        <v>515</v>
      </c>
      <c r="AR382" s="897" t="s">
        <v>515</v>
      </c>
      <c r="AS382" s="867" t="s">
        <v>110</v>
      </c>
      <c r="AT382" s="867" t="s">
        <v>102</v>
      </c>
      <c r="AU382" s="74"/>
      <c r="AV382" s="908" t="s">
        <v>1364</v>
      </c>
      <c r="AW382" s="867" t="s">
        <v>2366</v>
      </c>
      <c r="AX382" s="1006" t="s">
        <v>2023</v>
      </c>
      <c r="AY382" s="869" t="s">
        <v>17</v>
      </c>
      <c r="AZ382" s="867" t="s">
        <v>177</v>
      </c>
      <c r="BA382" s="867" t="s">
        <v>2367</v>
      </c>
      <c r="BB382" s="867" t="s">
        <v>372</v>
      </c>
      <c r="BC382" s="867"/>
      <c r="BD382" s="871" t="s">
        <v>2368</v>
      </c>
      <c r="BE382" s="904">
        <v>3</v>
      </c>
      <c r="BF382" s="879">
        <v>0</v>
      </c>
      <c r="BG382" s="879">
        <f t="shared" si="199"/>
        <v>3</v>
      </c>
      <c r="BH382" s="879">
        <v>0</v>
      </c>
      <c r="BI382" s="879">
        <v>0</v>
      </c>
      <c r="BJ382" s="879">
        <v>0</v>
      </c>
      <c r="BK382" s="879">
        <v>0</v>
      </c>
      <c r="BL382" s="880">
        <f t="shared" si="200"/>
        <v>3</v>
      </c>
      <c r="BM382" s="1189">
        <f t="shared" si="195"/>
        <v>0</v>
      </c>
      <c r="BN382" s="1193">
        <f t="shared" si="198"/>
        <v>15</v>
      </c>
      <c r="BO382" s="867"/>
      <c r="BP382" s="867"/>
      <c r="BQ382" s="867"/>
      <c r="BR382" s="867"/>
      <c r="BS382" s="867"/>
      <c r="BT382" s="867"/>
      <c r="BU382" s="867"/>
      <c r="BV382" s="867"/>
      <c r="BW382" s="867"/>
      <c r="BX382" s="867"/>
      <c r="BY382" s="867"/>
      <c r="BZ382" s="867"/>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867"/>
      <c r="CZ382" s="867"/>
      <c r="DA382" s="867"/>
      <c r="DB382" s="867"/>
      <c r="DC382" s="867"/>
      <c r="DD382" s="867"/>
      <c r="DE382" s="867"/>
      <c r="DF382" s="867"/>
      <c r="DG382" s="867"/>
      <c r="DH382" s="867"/>
      <c r="DI382" s="867"/>
      <c r="DJ382" s="867"/>
      <c r="DK382" s="867"/>
      <c r="DL382" s="867"/>
      <c r="DM382" s="867"/>
      <c r="DN382" s="867"/>
      <c r="DO382" s="867"/>
      <c r="DP382" s="867"/>
      <c r="DQ382" s="867"/>
      <c r="DR382" s="867"/>
      <c r="DS382" s="867"/>
      <c r="DT382" s="867"/>
      <c r="DU382" s="867"/>
      <c r="DV382" s="867"/>
      <c r="DW382" s="867"/>
      <c r="DX382" s="867"/>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1026"/>
      <c r="GS382" s="74"/>
      <c r="GT382" s="74"/>
      <c r="GU382" s="74"/>
      <c r="GV382" s="882"/>
      <c r="GW382" s="1026"/>
      <c r="GX382" s="74"/>
      <c r="GY382" s="882"/>
      <c r="GZ382" s="1026"/>
      <c r="HA382" s="74"/>
      <c r="HB382" s="882"/>
      <c r="HC382" s="1026"/>
      <c r="HD382" s="74"/>
      <c r="HE382" s="882"/>
      <c r="HF382" s="1026"/>
      <c r="HG382" s="74"/>
      <c r="HH382" s="882"/>
      <c r="HI382" s="1026"/>
      <c r="HJ382" s="74"/>
      <c r="HK382" s="882"/>
      <c r="HL382" s="1026"/>
      <c r="HM382" s="74"/>
      <c r="HN382" s="882"/>
      <c r="HO382" s="1026"/>
      <c r="HP382" s="858"/>
      <c r="HQ382" s="858"/>
      <c r="HR382" s="858"/>
      <c r="HS382" s="858"/>
      <c r="HT382" s="858"/>
      <c r="HU382" s="858"/>
      <c r="HV382" s="858"/>
      <c r="HW382" s="858"/>
      <c r="HX382" s="858"/>
      <c r="HY382" s="858"/>
      <c r="HZ382" s="858"/>
      <c r="IA382" s="858"/>
      <c r="IB382" s="858"/>
      <c r="IC382" s="858"/>
      <c r="ID382" s="858"/>
      <c r="IE382" s="858"/>
      <c r="IF382" s="858"/>
      <c r="IG382" s="858"/>
      <c r="IH382" s="858"/>
      <c r="II382" s="858"/>
      <c r="IJ382" s="858"/>
      <c r="IK382" s="858"/>
      <c r="IL382" s="858"/>
      <c r="IM382" s="858"/>
    </row>
    <row r="383" spans="1:339" ht="14.45" customHeight="1" thickBot="1" x14ac:dyDescent="0.3">
      <c r="A383" s="908">
        <f t="shared" si="197"/>
        <v>382</v>
      </c>
      <c r="B383" s="74" t="s">
        <v>2519</v>
      </c>
      <c r="C383" s="868" t="s">
        <v>2520</v>
      </c>
      <c r="D383" s="412" t="s">
        <v>4091</v>
      </c>
      <c r="E383" s="1366" t="s">
        <v>4516</v>
      </c>
      <c r="F383" s="1353">
        <v>971563000000</v>
      </c>
      <c r="G383" s="868" t="s">
        <v>96</v>
      </c>
      <c r="H383" s="1177">
        <v>33049</v>
      </c>
      <c r="I383" s="867">
        <v>35</v>
      </c>
      <c r="J383" s="867"/>
      <c r="K383" s="869" t="s">
        <v>489</v>
      </c>
      <c r="L383" s="869" t="s">
        <v>1548</v>
      </c>
      <c r="M383" s="897" t="s">
        <v>1548</v>
      </c>
      <c r="N383" s="897"/>
      <c r="O383" s="897"/>
      <c r="P383" s="897"/>
      <c r="Q383" s="897" t="s">
        <v>2527</v>
      </c>
      <c r="R383" s="897"/>
      <c r="S383" s="897" t="s">
        <v>2528</v>
      </c>
      <c r="T383" s="897"/>
      <c r="U383" s="453" t="s">
        <v>128</v>
      </c>
      <c r="V383" s="897"/>
      <c r="W383" s="896" t="s">
        <v>511</v>
      </c>
      <c r="X383" s="896"/>
      <c r="Y383" s="896" t="s">
        <v>2529</v>
      </c>
      <c r="Z383" s="896"/>
      <c r="AA383" s="896" t="s">
        <v>150</v>
      </c>
      <c r="AB383" s="896"/>
      <c r="AC383" s="896"/>
      <c r="AD383" s="896"/>
      <c r="AE383" s="896" t="s">
        <v>2530</v>
      </c>
      <c r="AF383" s="897" t="s">
        <v>193</v>
      </c>
      <c r="AG383" s="897" t="s">
        <v>2363</v>
      </c>
      <c r="AH383" s="897" t="s">
        <v>119</v>
      </c>
      <c r="AI383" s="897" t="s">
        <v>2531</v>
      </c>
      <c r="AJ383" s="897" t="s">
        <v>2532</v>
      </c>
      <c r="AK383" s="1179">
        <v>45698</v>
      </c>
      <c r="AL383" s="897" t="s">
        <v>1784</v>
      </c>
      <c r="AM383" s="1181" t="s">
        <v>2533</v>
      </c>
      <c r="AN383" s="74" t="s">
        <v>217</v>
      </c>
      <c r="AO383" s="870" t="s">
        <v>140</v>
      </c>
      <c r="AP383" s="897" t="s">
        <v>110</v>
      </c>
      <c r="AQ383" s="897" t="s">
        <v>102</v>
      </c>
      <c r="AR383" s="897" t="s">
        <v>102</v>
      </c>
      <c r="AS383" s="867" t="s">
        <v>1954</v>
      </c>
      <c r="AT383" s="867" t="s">
        <v>102</v>
      </c>
      <c r="AU383" s="74"/>
      <c r="AV383" s="908" t="s">
        <v>1364</v>
      </c>
      <c r="AW383" s="867" t="s">
        <v>2366</v>
      </c>
      <c r="AX383" s="1006" t="s">
        <v>2023</v>
      </c>
      <c r="AY383" s="869" t="s">
        <v>17</v>
      </c>
      <c r="AZ383" s="1369" t="s">
        <v>2835</v>
      </c>
      <c r="BA383" s="867" t="s">
        <v>102</v>
      </c>
      <c r="BB383" s="867" t="s">
        <v>102</v>
      </c>
      <c r="BC383" s="867"/>
      <c r="BD383" s="871" t="s">
        <v>2381</v>
      </c>
      <c r="BE383" s="904">
        <v>3</v>
      </c>
      <c r="BF383" s="879">
        <v>0</v>
      </c>
      <c r="BG383" s="879">
        <f t="shared" si="199"/>
        <v>3</v>
      </c>
      <c r="BH383" s="879">
        <v>0</v>
      </c>
      <c r="BI383" s="879">
        <v>0</v>
      </c>
      <c r="BJ383" s="879">
        <v>0</v>
      </c>
      <c r="BK383" s="879">
        <v>0</v>
      </c>
      <c r="BL383" s="880">
        <f t="shared" si="200"/>
        <v>3</v>
      </c>
      <c r="BM383" s="1189">
        <f t="shared" si="195"/>
        <v>0</v>
      </c>
      <c r="BN383" s="1193">
        <f t="shared" si="198"/>
        <v>15</v>
      </c>
      <c r="BO383" s="867"/>
      <c r="BP383" s="867"/>
      <c r="BQ383" s="867"/>
      <c r="BR383" s="867"/>
      <c r="BS383" s="867"/>
      <c r="BT383" s="867"/>
      <c r="BU383" s="867"/>
      <c r="BV383" s="867"/>
      <c r="BW383" s="867"/>
      <c r="BX383" s="867"/>
      <c r="BY383" s="867"/>
      <c r="BZ383" s="867"/>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867"/>
      <c r="CZ383" s="867"/>
      <c r="DA383" s="867"/>
      <c r="DB383" s="867"/>
      <c r="DC383" s="867"/>
      <c r="DD383" s="867"/>
      <c r="DE383" s="867"/>
      <c r="DF383" s="867"/>
      <c r="DG383" s="867"/>
      <c r="DH383" s="867"/>
      <c r="DI383" s="867"/>
      <c r="DJ383" s="867"/>
      <c r="DK383" s="867"/>
      <c r="DL383" s="867"/>
      <c r="DM383" s="867"/>
      <c r="DN383" s="867"/>
      <c r="DO383" s="867"/>
      <c r="DP383" s="867"/>
      <c r="DQ383" s="867"/>
      <c r="DR383" s="867"/>
      <c r="DS383" s="867"/>
      <c r="DT383" s="867"/>
      <c r="DU383" s="867"/>
      <c r="DV383" s="867"/>
      <c r="DW383" s="867"/>
      <c r="DX383" s="867"/>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1026"/>
      <c r="GS383" s="74"/>
      <c r="GT383" s="74"/>
      <c r="GU383" s="74"/>
      <c r="GV383" s="882"/>
      <c r="GW383" s="1026"/>
      <c r="GX383" s="74"/>
      <c r="GY383" s="882"/>
      <c r="GZ383" s="1026"/>
      <c r="HA383" s="74"/>
      <c r="HB383" s="882"/>
      <c r="HC383" s="1026"/>
      <c r="HD383" s="74"/>
      <c r="HE383" s="882"/>
      <c r="HF383" s="1026"/>
      <c r="HG383" s="74"/>
      <c r="HH383" s="882"/>
      <c r="HI383" s="1026"/>
      <c r="HJ383" s="74"/>
      <c r="HK383" s="882"/>
      <c r="HL383" s="1026"/>
      <c r="HM383" s="74"/>
      <c r="HN383" s="882"/>
      <c r="HO383" s="1026"/>
      <c r="HP383" s="858"/>
      <c r="HQ383" s="858"/>
      <c r="HR383" s="858"/>
      <c r="HS383" s="858"/>
      <c r="HT383" s="858"/>
      <c r="HU383" s="858"/>
      <c r="HV383" s="858"/>
      <c r="HW383" s="858"/>
      <c r="HX383" s="858"/>
      <c r="HY383" s="858"/>
      <c r="HZ383" s="858"/>
      <c r="IA383" s="858"/>
      <c r="IB383" s="858"/>
      <c r="IC383" s="858"/>
      <c r="ID383" s="858"/>
      <c r="IE383" s="858"/>
      <c r="IF383" s="858"/>
      <c r="IG383" s="858"/>
      <c r="IH383" s="858"/>
      <c r="II383" s="858"/>
      <c r="IJ383" s="858"/>
      <c r="IK383" s="858"/>
      <c r="IL383" s="858"/>
      <c r="IM383" s="858"/>
    </row>
    <row r="384" spans="1:339" ht="14.45" customHeight="1" thickBot="1" x14ac:dyDescent="0.3">
      <c r="A384" s="908">
        <f t="shared" si="197"/>
        <v>383</v>
      </c>
      <c r="B384" s="74" t="s">
        <v>2525</v>
      </c>
      <c r="C384" s="868" t="s">
        <v>2526</v>
      </c>
      <c r="D384" s="412" t="s">
        <v>4092</v>
      </c>
      <c r="E384" s="1366" t="s">
        <v>4517</v>
      </c>
      <c r="F384" s="868">
        <v>96170713281</v>
      </c>
      <c r="G384" s="868" t="s">
        <v>96</v>
      </c>
      <c r="H384" s="1177">
        <v>33188</v>
      </c>
      <c r="I384" s="867">
        <v>35</v>
      </c>
      <c r="J384" s="867"/>
      <c r="K384" s="869" t="s">
        <v>489</v>
      </c>
      <c r="L384" s="869" t="s">
        <v>1377</v>
      </c>
      <c r="M384" s="897" t="s">
        <v>1377</v>
      </c>
      <c r="N384" s="897"/>
      <c r="O384" s="897"/>
      <c r="P384" s="897"/>
      <c r="Q384" s="897" t="s">
        <v>2536</v>
      </c>
      <c r="R384" s="897"/>
      <c r="S384" s="897">
        <v>2016</v>
      </c>
      <c r="T384" s="897"/>
      <c r="U384" s="897" t="s">
        <v>491</v>
      </c>
      <c r="V384" s="897"/>
      <c r="W384" s="896" t="s">
        <v>511</v>
      </c>
      <c r="X384" s="896"/>
      <c r="Y384" s="896" t="s">
        <v>2362</v>
      </c>
      <c r="Z384" s="896"/>
      <c r="AA384" s="896" t="s">
        <v>191</v>
      </c>
      <c r="AB384" s="896"/>
      <c r="AC384" s="896"/>
      <c r="AD384" s="896"/>
      <c r="AE384" s="896" t="s">
        <v>2537</v>
      </c>
      <c r="AF384" s="897" t="s">
        <v>193</v>
      </c>
      <c r="AG384" s="897" t="s">
        <v>2363</v>
      </c>
      <c r="AH384" s="897" t="s">
        <v>119</v>
      </c>
      <c r="AI384" s="897" t="s">
        <v>976</v>
      </c>
      <c r="AJ384" s="897" t="s">
        <v>2538</v>
      </c>
      <c r="AK384" s="1179">
        <v>45709</v>
      </c>
      <c r="AL384" s="897" t="s">
        <v>1784</v>
      </c>
      <c r="AM384" s="897" t="s">
        <v>2539</v>
      </c>
      <c r="AN384" s="74" t="s">
        <v>115</v>
      </c>
      <c r="AO384" s="870" t="s">
        <v>106</v>
      </c>
      <c r="AP384" s="897" t="s">
        <v>1438</v>
      </c>
      <c r="AQ384" s="897" t="s">
        <v>515</v>
      </c>
      <c r="AR384" s="897" t="s">
        <v>515</v>
      </c>
      <c r="AS384" s="867" t="s">
        <v>1954</v>
      </c>
      <c r="AT384" s="867" t="s">
        <v>102</v>
      </c>
      <c r="AU384" s="74"/>
      <c r="AV384" s="908" t="s">
        <v>1364</v>
      </c>
      <c r="AW384" s="867" t="s">
        <v>2366</v>
      </c>
      <c r="AX384" s="1006" t="s">
        <v>2023</v>
      </c>
      <c r="AY384" s="869" t="s">
        <v>17</v>
      </c>
      <c r="AZ384" s="867" t="s">
        <v>177</v>
      </c>
      <c r="BA384" s="867" t="s">
        <v>2367</v>
      </c>
      <c r="BB384" s="867" t="s">
        <v>372</v>
      </c>
      <c r="BC384" s="867"/>
      <c r="BD384" s="871" t="s">
        <v>2381</v>
      </c>
      <c r="BE384" s="904">
        <v>2</v>
      </c>
      <c r="BF384" s="879">
        <v>0</v>
      </c>
      <c r="BG384" s="879">
        <v>2</v>
      </c>
      <c r="BH384" s="879">
        <v>0</v>
      </c>
      <c r="BI384" s="879">
        <v>0</v>
      </c>
      <c r="BJ384" s="879">
        <v>0</v>
      </c>
      <c r="BK384" s="879">
        <v>0</v>
      </c>
      <c r="BL384" s="880">
        <v>2</v>
      </c>
      <c r="BM384" s="1189">
        <f t="shared" si="195"/>
        <v>0</v>
      </c>
      <c r="BN384" s="880">
        <f>14-BM384</f>
        <v>14</v>
      </c>
      <c r="BO384" s="867"/>
      <c r="BP384" s="867"/>
      <c r="BQ384" s="867"/>
      <c r="BR384" s="867"/>
      <c r="BS384" s="867"/>
      <c r="BT384" s="867"/>
      <c r="BU384" s="867"/>
      <c r="BV384" s="867"/>
      <c r="BW384" s="867"/>
      <c r="BX384" s="867"/>
      <c r="BY384" s="867"/>
      <c r="BZ384" s="867"/>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867"/>
      <c r="CZ384" s="867"/>
      <c r="DA384" s="867"/>
      <c r="DB384" s="867"/>
      <c r="DC384" s="867"/>
      <c r="DD384" s="867"/>
      <c r="DE384" s="867"/>
      <c r="DF384" s="867"/>
      <c r="DG384" s="867"/>
      <c r="DH384" s="867"/>
      <c r="DI384" s="867"/>
      <c r="DJ384" s="867"/>
      <c r="DK384" s="867"/>
      <c r="DL384" s="867"/>
      <c r="DM384" s="867"/>
      <c r="DN384" s="867"/>
      <c r="DO384" s="867"/>
      <c r="DP384" s="867"/>
      <c r="DQ384" s="867"/>
      <c r="DR384" s="867"/>
      <c r="DS384" s="867"/>
      <c r="DT384" s="867"/>
      <c r="DU384" s="867"/>
      <c r="DV384" s="867"/>
      <c r="DW384" s="867"/>
      <c r="DX384" s="867"/>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1026"/>
      <c r="GS384" s="74"/>
      <c r="GT384" s="74"/>
      <c r="GU384" s="74"/>
      <c r="GV384" s="882"/>
      <c r="GW384" s="1026"/>
      <c r="GX384" s="74"/>
      <c r="GY384" s="882"/>
      <c r="GZ384" s="1026"/>
      <c r="HA384" s="74"/>
      <c r="HB384" s="882"/>
      <c r="HC384" s="1026"/>
      <c r="HD384" s="74"/>
      <c r="HE384" s="882"/>
      <c r="HF384" s="1026"/>
      <c r="HG384" s="74"/>
      <c r="HH384" s="882"/>
      <c r="HI384" s="1026"/>
      <c r="HJ384" s="74"/>
      <c r="HK384" s="882"/>
      <c r="HL384" s="1026"/>
      <c r="HM384" s="74"/>
      <c r="HN384" s="882"/>
      <c r="HO384" s="1026"/>
      <c r="HP384" s="858"/>
      <c r="HQ384" s="858"/>
      <c r="HR384" s="858"/>
      <c r="HS384" s="858"/>
      <c r="HT384" s="858"/>
      <c r="HU384" s="858"/>
      <c r="HV384" s="858"/>
      <c r="HW384" s="858"/>
      <c r="HX384" s="858"/>
      <c r="HY384" s="858"/>
      <c r="HZ384" s="858"/>
      <c r="IA384" s="858"/>
      <c r="IB384" s="858"/>
      <c r="IC384" s="858"/>
      <c r="ID384" s="858"/>
      <c r="IE384" s="858"/>
      <c r="IF384" s="858"/>
      <c r="IG384" s="858"/>
      <c r="IH384" s="858"/>
      <c r="II384" s="858"/>
      <c r="IJ384" s="858"/>
      <c r="IK384" s="858"/>
      <c r="IL384" s="858"/>
      <c r="IM384" s="858"/>
    </row>
    <row r="385" spans="1:247" ht="14.45" customHeight="1" thickBot="1" x14ac:dyDescent="0.3">
      <c r="A385" s="908">
        <f t="shared" si="197"/>
        <v>384</v>
      </c>
      <c r="B385" s="74" t="s">
        <v>2534</v>
      </c>
      <c r="C385" s="868" t="s">
        <v>2535</v>
      </c>
      <c r="D385" s="412" t="s">
        <v>4093</v>
      </c>
      <c r="E385" s="1366" t="s">
        <v>4518</v>
      </c>
      <c r="F385" s="1353">
        <v>966598000000</v>
      </c>
      <c r="G385" s="868" t="s">
        <v>147</v>
      </c>
      <c r="H385" s="1177">
        <v>32143</v>
      </c>
      <c r="I385" s="867">
        <v>37</v>
      </c>
      <c r="J385" s="867"/>
      <c r="K385" s="869" t="s">
        <v>563</v>
      </c>
      <c r="L385" s="869" t="s">
        <v>2542</v>
      </c>
      <c r="M385" s="897" t="s">
        <v>2542</v>
      </c>
      <c r="N385" s="897"/>
      <c r="O385" s="897"/>
      <c r="P385" s="897"/>
      <c r="Q385" s="897" t="s">
        <v>639</v>
      </c>
      <c r="R385" s="897"/>
      <c r="S385" s="897">
        <v>2022</v>
      </c>
      <c r="T385" s="897"/>
      <c r="U385" s="897" t="s">
        <v>1531</v>
      </c>
      <c r="V385" s="897"/>
      <c r="W385" s="896" t="s">
        <v>511</v>
      </c>
      <c r="X385" s="896"/>
      <c r="Y385" s="896" t="s">
        <v>2362</v>
      </c>
      <c r="Z385" s="896"/>
      <c r="AA385" s="896" t="s">
        <v>191</v>
      </c>
      <c r="AB385" s="896"/>
      <c r="AC385" s="896"/>
      <c r="AD385" s="896"/>
      <c r="AE385" s="896" t="s">
        <v>1360</v>
      </c>
      <c r="AF385" s="897" t="s">
        <v>193</v>
      </c>
      <c r="AG385" s="897" t="s">
        <v>2487</v>
      </c>
      <c r="AH385" s="897" t="s">
        <v>119</v>
      </c>
      <c r="AI385" s="897" t="s">
        <v>2543</v>
      </c>
      <c r="AJ385" s="897" t="s">
        <v>2544</v>
      </c>
      <c r="AK385" s="1179">
        <v>45713</v>
      </c>
      <c r="AL385" s="897" t="s">
        <v>1731</v>
      </c>
      <c r="AM385" s="897" t="s">
        <v>102</v>
      </c>
      <c r="AN385" s="74" t="s">
        <v>807</v>
      </c>
      <c r="AO385" s="870" t="s">
        <v>236</v>
      </c>
      <c r="AP385" s="897" t="s">
        <v>110</v>
      </c>
      <c r="AQ385" s="897" t="s">
        <v>102</v>
      </c>
      <c r="AR385" s="897" t="s">
        <v>102</v>
      </c>
      <c r="AS385" s="867" t="s">
        <v>110</v>
      </c>
      <c r="AT385" s="867" t="s">
        <v>102</v>
      </c>
      <c r="AU385" s="74"/>
      <c r="AV385" s="908" t="s">
        <v>1364</v>
      </c>
      <c r="AW385" s="867" t="s">
        <v>2366</v>
      </c>
      <c r="AX385" s="1006" t="s">
        <v>2023</v>
      </c>
      <c r="AY385" s="869" t="s">
        <v>17</v>
      </c>
      <c r="AZ385" s="867" t="s">
        <v>177</v>
      </c>
      <c r="BA385" s="867" t="s">
        <v>2367</v>
      </c>
      <c r="BB385" s="867" t="s">
        <v>372</v>
      </c>
      <c r="BC385" s="867"/>
      <c r="BD385" s="871" t="s">
        <v>2368</v>
      </c>
      <c r="BE385" s="904">
        <v>2</v>
      </c>
      <c r="BF385" s="879">
        <v>0</v>
      </c>
      <c r="BG385" s="879">
        <v>2</v>
      </c>
      <c r="BH385" s="879">
        <v>0</v>
      </c>
      <c r="BI385" s="879">
        <v>0</v>
      </c>
      <c r="BJ385" s="879">
        <v>0</v>
      </c>
      <c r="BK385" s="879">
        <v>0</v>
      </c>
      <c r="BL385" s="880">
        <v>2</v>
      </c>
      <c r="BM385" s="1189">
        <f t="shared" si="195"/>
        <v>0</v>
      </c>
      <c r="BN385" s="880">
        <f>14-BM385</f>
        <v>14</v>
      </c>
      <c r="BO385" s="867"/>
      <c r="BP385" s="867"/>
      <c r="BQ385" s="867"/>
      <c r="BR385" s="867"/>
      <c r="BS385" s="867"/>
      <c r="BT385" s="867"/>
      <c r="BU385" s="867"/>
      <c r="BV385" s="867"/>
      <c r="BW385" s="867"/>
      <c r="BX385" s="867"/>
      <c r="BY385" s="867"/>
      <c r="BZ385" s="867"/>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867"/>
      <c r="CZ385" s="867"/>
      <c r="DA385" s="867"/>
      <c r="DB385" s="867"/>
      <c r="DC385" s="867"/>
      <c r="DD385" s="867"/>
      <c r="DE385" s="867"/>
      <c r="DF385" s="867"/>
      <c r="DG385" s="867"/>
      <c r="DH385" s="867"/>
      <c r="DI385" s="867"/>
      <c r="DJ385" s="867"/>
      <c r="DK385" s="867"/>
      <c r="DL385" s="867"/>
      <c r="DM385" s="867"/>
      <c r="DN385" s="867"/>
      <c r="DO385" s="867"/>
      <c r="DP385" s="867"/>
      <c r="DQ385" s="867"/>
      <c r="DR385" s="867"/>
      <c r="DS385" s="867"/>
      <c r="DT385" s="867"/>
      <c r="DU385" s="867"/>
      <c r="DV385" s="867"/>
      <c r="DW385" s="867"/>
      <c r="DX385" s="867"/>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1026"/>
      <c r="GS385" s="74"/>
      <c r="GT385" s="74"/>
      <c r="GU385" s="74"/>
      <c r="GV385" s="882"/>
      <c r="GW385" s="1026"/>
      <c r="GX385" s="74"/>
      <c r="GY385" s="882"/>
      <c r="GZ385" s="1026"/>
      <c r="HA385" s="74"/>
      <c r="HB385" s="882"/>
      <c r="HC385" s="1026"/>
      <c r="HD385" s="74"/>
      <c r="HE385" s="882"/>
      <c r="HF385" s="1026"/>
      <c r="HG385" s="74"/>
      <c r="HH385" s="882"/>
      <c r="HI385" s="1026"/>
      <c r="HJ385" s="74"/>
      <c r="HK385" s="882"/>
      <c r="HL385" s="1026"/>
      <c r="HM385" s="74"/>
      <c r="HN385" s="882"/>
      <c r="HO385" s="1026"/>
      <c r="HP385" s="858"/>
      <c r="HQ385" s="858"/>
      <c r="HR385" s="858"/>
      <c r="HS385" s="858"/>
      <c r="HT385" s="858"/>
      <c r="HU385" s="858"/>
      <c r="HV385" s="858"/>
      <c r="HW385" s="858"/>
      <c r="HX385" s="858"/>
      <c r="HY385" s="858"/>
      <c r="HZ385" s="858"/>
      <c r="IA385" s="858"/>
      <c r="IB385" s="858"/>
      <c r="IC385" s="858"/>
      <c r="ID385" s="858"/>
      <c r="IE385" s="858"/>
      <c r="IF385" s="858"/>
      <c r="IG385" s="858"/>
      <c r="IH385" s="858"/>
      <c r="II385" s="858"/>
      <c r="IJ385" s="858"/>
      <c r="IK385" s="858"/>
      <c r="IL385" s="858"/>
      <c r="IM385" s="858"/>
    </row>
    <row r="386" spans="1:247" ht="14.45" customHeight="1" thickBot="1" x14ac:dyDescent="0.3">
      <c r="A386" s="908">
        <f t="shared" si="197"/>
        <v>385</v>
      </c>
      <c r="B386" s="74" t="s">
        <v>2540</v>
      </c>
      <c r="C386" s="868" t="s">
        <v>2541</v>
      </c>
      <c r="D386" s="412" t="s">
        <v>4094</v>
      </c>
      <c r="E386" s="1366" t="s">
        <v>4519</v>
      </c>
      <c r="F386" s="1353">
        <v>971508000000</v>
      </c>
      <c r="G386" s="868" t="s">
        <v>147</v>
      </c>
      <c r="H386" s="1177">
        <v>26077</v>
      </c>
      <c r="I386" s="867">
        <v>54</v>
      </c>
      <c r="J386" s="867"/>
      <c r="K386" s="869" t="s">
        <v>563</v>
      </c>
      <c r="L386" s="869" t="s">
        <v>1490</v>
      </c>
      <c r="M386" s="897" t="s">
        <v>1391</v>
      </c>
      <c r="N386" s="897"/>
      <c r="O386" s="897"/>
      <c r="P386" s="897"/>
      <c r="Q386" s="897" t="s">
        <v>857</v>
      </c>
      <c r="R386" s="897"/>
      <c r="S386" s="897">
        <v>1994</v>
      </c>
      <c r="T386" s="897"/>
      <c r="U386" s="453" t="s">
        <v>128</v>
      </c>
      <c r="V386" s="897"/>
      <c r="W386" s="896" t="s">
        <v>511</v>
      </c>
      <c r="X386" s="896"/>
      <c r="Y386" s="896" t="s">
        <v>2362</v>
      </c>
      <c r="Z386" s="896"/>
      <c r="AA386" s="896" t="s">
        <v>2547</v>
      </c>
      <c r="AB386" s="896"/>
      <c r="AC386" s="896"/>
      <c r="AD386" s="896"/>
      <c r="AE386" s="896" t="s">
        <v>2548</v>
      </c>
      <c r="AF386" s="897" t="s">
        <v>1172</v>
      </c>
      <c r="AG386" s="897" t="s">
        <v>2549</v>
      </c>
      <c r="AH386" s="897" t="s">
        <v>119</v>
      </c>
      <c r="AI386" s="897" t="s">
        <v>2550</v>
      </c>
      <c r="AJ386" s="897" t="s">
        <v>2551</v>
      </c>
      <c r="AK386" s="1179">
        <v>45769</v>
      </c>
      <c r="AL386" s="897" t="s">
        <v>1731</v>
      </c>
      <c r="AM386" s="897" t="s">
        <v>2552</v>
      </c>
      <c r="AN386" s="74" t="s">
        <v>98</v>
      </c>
      <c r="AO386" s="870" t="s">
        <v>122</v>
      </c>
      <c r="AP386" s="897" t="s">
        <v>514</v>
      </c>
      <c r="AQ386" s="897" t="s">
        <v>515</v>
      </c>
      <c r="AR386" s="897" t="s">
        <v>515</v>
      </c>
      <c r="AS386" s="867" t="s">
        <v>2553</v>
      </c>
      <c r="AT386" s="867" t="s">
        <v>102</v>
      </c>
      <c r="AU386" s="74"/>
      <c r="AV386" s="908" t="s">
        <v>1364</v>
      </c>
      <c r="AW386" s="867" t="s">
        <v>2366</v>
      </c>
      <c r="AX386" s="1006" t="s">
        <v>2023</v>
      </c>
      <c r="AY386" s="869" t="s">
        <v>17</v>
      </c>
      <c r="AZ386" s="867" t="s">
        <v>177</v>
      </c>
      <c r="BA386" s="867" t="s">
        <v>1550</v>
      </c>
      <c r="BB386" s="867" t="s">
        <v>372</v>
      </c>
      <c r="BC386" s="867"/>
      <c r="BD386" s="871" t="s">
        <v>2126</v>
      </c>
      <c r="BE386" s="904">
        <v>3</v>
      </c>
      <c r="BF386" s="879">
        <v>0</v>
      </c>
      <c r="BG386" s="879">
        <f t="shared" ref="BG386:BG387" si="201">BE386-BF386</f>
        <v>3</v>
      </c>
      <c r="BH386" s="879">
        <v>0</v>
      </c>
      <c r="BI386" s="879">
        <v>0</v>
      </c>
      <c r="BJ386" s="879">
        <v>0</v>
      </c>
      <c r="BK386" s="879">
        <v>0</v>
      </c>
      <c r="BL386" s="880">
        <f t="shared" ref="BL386:BL387" si="202">BE386+BH386+BJ386</f>
        <v>3</v>
      </c>
      <c r="BM386" s="1189">
        <f t="shared" si="195"/>
        <v>0</v>
      </c>
      <c r="BN386" s="1193">
        <f>15-BM386</f>
        <v>15</v>
      </c>
      <c r="BO386" s="867"/>
      <c r="BP386" s="867"/>
      <c r="BQ386" s="867"/>
      <c r="BR386" s="867"/>
      <c r="BS386" s="867"/>
      <c r="BT386" s="867"/>
      <c r="BU386" s="867"/>
      <c r="BV386" s="867"/>
      <c r="BW386" s="867"/>
      <c r="BX386" s="867"/>
      <c r="BY386" s="867"/>
      <c r="BZ386" s="867"/>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867"/>
      <c r="CZ386" s="867"/>
      <c r="DA386" s="867"/>
      <c r="DB386" s="867"/>
      <c r="DC386" s="867"/>
      <c r="DD386" s="867"/>
      <c r="DE386" s="867"/>
      <c r="DF386" s="867"/>
      <c r="DG386" s="867"/>
      <c r="DH386" s="867"/>
      <c r="DI386" s="867"/>
      <c r="DJ386" s="867"/>
      <c r="DK386" s="867"/>
      <c r="DL386" s="867"/>
      <c r="DM386" s="867"/>
      <c r="DN386" s="867"/>
      <c r="DO386" s="867"/>
      <c r="DP386" s="867"/>
      <c r="DQ386" s="867"/>
      <c r="DR386" s="867"/>
      <c r="DS386" s="867"/>
      <c r="DT386" s="867"/>
      <c r="DU386" s="867"/>
      <c r="DV386" s="867"/>
      <c r="DW386" s="867"/>
      <c r="DX386" s="867"/>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1026"/>
      <c r="GS386" s="74"/>
      <c r="GT386" s="74"/>
      <c r="GU386" s="74"/>
      <c r="GV386" s="882"/>
      <c r="GW386" s="1026"/>
      <c r="GX386" s="74"/>
      <c r="GY386" s="882"/>
      <c r="GZ386" s="1026"/>
      <c r="HA386" s="74"/>
      <c r="HB386" s="882"/>
      <c r="HC386" s="1026"/>
      <c r="HD386" s="74"/>
      <c r="HE386" s="882"/>
      <c r="HF386" s="1026"/>
      <c r="HG386" s="74"/>
      <c r="HH386" s="882"/>
      <c r="HI386" s="1026"/>
      <c r="HJ386" s="74"/>
      <c r="HK386" s="882"/>
      <c r="HL386" s="1026"/>
      <c r="HM386" s="74"/>
      <c r="HN386" s="882"/>
      <c r="HO386" s="1026"/>
      <c r="HP386" s="858"/>
      <c r="HQ386" s="858"/>
      <c r="HR386" s="858"/>
      <c r="HS386" s="858"/>
      <c r="HT386" s="858"/>
      <c r="HU386" s="858"/>
      <c r="HV386" s="858"/>
      <c r="HW386" s="858"/>
      <c r="HX386" s="858"/>
      <c r="HY386" s="858"/>
      <c r="HZ386" s="858"/>
      <c r="IA386" s="858"/>
      <c r="IB386" s="858"/>
      <c r="IC386" s="858"/>
      <c r="ID386" s="858"/>
      <c r="IE386" s="858"/>
      <c r="IF386" s="858"/>
      <c r="IG386" s="858"/>
      <c r="IH386" s="858"/>
      <c r="II386" s="858"/>
      <c r="IJ386" s="858"/>
      <c r="IK386" s="858"/>
      <c r="IL386" s="858"/>
      <c r="IM386" s="858"/>
    </row>
    <row r="387" spans="1:247" ht="14.45" customHeight="1" thickBot="1" x14ac:dyDescent="0.3">
      <c r="A387" s="908">
        <f t="shared" si="197"/>
        <v>386</v>
      </c>
      <c r="B387" s="74" t="s">
        <v>2545</v>
      </c>
      <c r="C387" s="868" t="s">
        <v>2546</v>
      </c>
      <c r="D387" s="1361" t="s">
        <v>4095</v>
      </c>
      <c r="E387" s="1366" t="s">
        <v>4521</v>
      </c>
      <c r="F387" s="868">
        <v>96176801453</v>
      </c>
      <c r="G387" s="868" t="s">
        <v>147</v>
      </c>
      <c r="H387" s="1177">
        <v>36434</v>
      </c>
      <c r="I387" s="867">
        <v>26</v>
      </c>
      <c r="J387" s="867"/>
      <c r="K387" s="869" t="s">
        <v>563</v>
      </c>
      <c r="L387" s="869" t="s">
        <v>1472</v>
      </c>
      <c r="M387" s="897" t="s">
        <v>1472</v>
      </c>
      <c r="N387" s="897"/>
      <c r="O387" s="897"/>
      <c r="P387" s="897"/>
      <c r="Q387" s="897" t="s">
        <v>1705</v>
      </c>
      <c r="R387" s="897"/>
      <c r="S387" s="897">
        <v>2022</v>
      </c>
      <c r="T387" s="897"/>
      <c r="U387" s="897" t="s">
        <v>491</v>
      </c>
      <c r="V387" s="897"/>
      <c r="W387" s="896" t="s">
        <v>511</v>
      </c>
      <c r="X387" s="896"/>
      <c r="Y387" s="896" t="s">
        <v>2362</v>
      </c>
      <c r="Z387" s="896"/>
      <c r="AA387" s="896" t="s">
        <v>757</v>
      </c>
      <c r="AB387" s="896"/>
      <c r="AC387" s="896"/>
      <c r="AD387" s="896"/>
      <c r="AE387" s="896" t="s">
        <v>1379</v>
      </c>
      <c r="AF387" s="897" t="s">
        <v>129</v>
      </c>
      <c r="AG387" s="897" t="s">
        <v>2378</v>
      </c>
      <c r="AH387" s="897" t="s">
        <v>119</v>
      </c>
      <c r="AI387" s="897" t="s">
        <v>2556</v>
      </c>
      <c r="AJ387" s="897" t="s">
        <v>2557</v>
      </c>
      <c r="AK387" s="1179">
        <v>45671</v>
      </c>
      <c r="AL387" s="897" t="s">
        <v>1769</v>
      </c>
      <c r="AM387" s="897" t="s">
        <v>2558</v>
      </c>
      <c r="AN387" s="74" t="s">
        <v>138</v>
      </c>
      <c r="AO387" s="870" t="s">
        <v>122</v>
      </c>
      <c r="AP387" s="897" t="s">
        <v>110</v>
      </c>
      <c r="AQ387" s="897" t="s">
        <v>102</v>
      </c>
      <c r="AR387" s="897" t="s">
        <v>102</v>
      </c>
      <c r="AS387" s="867" t="s">
        <v>2559</v>
      </c>
      <c r="AT387" s="867" t="s">
        <v>102</v>
      </c>
      <c r="AU387" s="74"/>
      <c r="AV387" s="908" t="s">
        <v>1364</v>
      </c>
      <c r="AW387" s="867" t="s">
        <v>2366</v>
      </c>
      <c r="AX387" s="1006" t="s">
        <v>2023</v>
      </c>
      <c r="AY387" s="869" t="s">
        <v>17</v>
      </c>
      <c r="AZ387" s="867" t="s">
        <v>177</v>
      </c>
      <c r="BA387" s="867" t="s">
        <v>2367</v>
      </c>
      <c r="BB387" s="867" t="s">
        <v>372</v>
      </c>
      <c r="BC387" s="867"/>
      <c r="BD387" s="871" t="s">
        <v>2126</v>
      </c>
      <c r="BE387" s="904">
        <v>1</v>
      </c>
      <c r="BF387" s="879">
        <v>0</v>
      </c>
      <c r="BG387" s="879">
        <f t="shared" si="201"/>
        <v>1</v>
      </c>
      <c r="BH387" s="879">
        <v>0</v>
      </c>
      <c r="BI387" s="879">
        <v>0</v>
      </c>
      <c r="BJ387" s="879">
        <v>0</v>
      </c>
      <c r="BK387" s="879">
        <v>0</v>
      </c>
      <c r="BL387" s="880">
        <f t="shared" si="202"/>
        <v>1</v>
      </c>
      <c r="BM387" s="1189">
        <f t="shared" si="195"/>
        <v>0</v>
      </c>
      <c r="BN387" s="880">
        <f>13-BM387</f>
        <v>13</v>
      </c>
      <c r="BO387" s="867"/>
      <c r="BP387" s="867"/>
      <c r="BQ387" s="867"/>
      <c r="BR387" s="867"/>
      <c r="BS387" s="867"/>
      <c r="BT387" s="867"/>
      <c r="BU387" s="867"/>
      <c r="BV387" s="867"/>
      <c r="BW387" s="867"/>
      <c r="BX387" s="867"/>
      <c r="BY387" s="867"/>
      <c r="BZ387" s="867"/>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867"/>
      <c r="CZ387" s="867"/>
      <c r="DA387" s="867"/>
      <c r="DB387" s="867"/>
      <c r="DC387" s="867"/>
      <c r="DD387" s="867"/>
      <c r="DE387" s="867"/>
      <c r="DF387" s="867"/>
      <c r="DG387" s="867"/>
      <c r="DH387" s="867"/>
      <c r="DI387" s="867"/>
      <c r="DJ387" s="867"/>
      <c r="DK387" s="867"/>
      <c r="DL387" s="867"/>
      <c r="DM387" s="867"/>
      <c r="DN387" s="867"/>
      <c r="DO387" s="867"/>
      <c r="DP387" s="867"/>
      <c r="DQ387" s="867"/>
      <c r="DR387" s="867"/>
      <c r="DS387" s="867"/>
      <c r="DT387" s="867"/>
      <c r="DU387" s="867"/>
      <c r="DV387" s="867"/>
      <c r="DW387" s="867"/>
      <c r="DX387" s="867"/>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1026"/>
      <c r="GS387" s="74"/>
      <c r="GT387" s="74"/>
      <c r="GU387" s="74"/>
      <c r="GV387" s="882"/>
      <c r="GW387" s="1026"/>
      <c r="GX387" s="74"/>
      <c r="GY387" s="882"/>
      <c r="GZ387" s="1026"/>
      <c r="HA387" s="74"/>
      <c r="HB387" s="882"/>
      <c r="HC387" s="1026"/>
      <c r="HD387" s="74"/>
      <c r="HE387" s="882"/>
      <c r="HF387" s="1026"/>
      <c r="HG387" s="74"/>
      <c r="HH387" s="882"/>
      <c r="HI387" s="1026"/>
      <c r="HJ387" s="74"/>
      <c r="HK387" s="882"/>
      <c r="HL387" s="1026"/>
      <c r="HM387" s="74"/>
      <c r="HN387" s="882"/>
      <c r="HO387" s="1026"/>
      <c r="HP387" s="858"/>
      <c r="HQ387" s="858"/>
      <c r="HR387" s="858"/>
      <c r="HS387" s="858"/>
      <c r="HT387" s="858"/>
      <c r="HU387" s="858"/>
      <c r="HV387" s="858"/>
      <c r="HW387" s="858"/>
      <c r="HX387" s="858"/>
      <c r="HY387" s="858"/>
      <c r="HZ387" s="858"/>
      <c r="IA387" s="858"/>
      <c r="IB387" s="858"/>
      <c r="IC387" s="858"/>
      <c r="ID387" s="858"/>
      <c r="IE387" s="858"/>
      <c r="IF387" s="858"/>
      <c r="IG387" s="858"/>
      <c r="IH387" s="858"/>
      <c r="II387" s="858"/>
      <c r="IJ387" s="858"/>
      <c r="IK387" s="858"/>
      <c r="IL387" s="858"/>
      <c r="IM387" s="858"/>
    </row>
    <row r="388" spans="1:247" ht="14.45" customHeight="1" thickBot="1" x14ac:dyDescent="0.3">
      <c r="A388" s="908">
        <f t="shared" si="197"/>
        <v>387</v>
      </c>
      <c r="B388" s="74" t="s">
        <v>2554</v>
      </c>
      <c r="C388" s="868" t="s">
        <v>2555</v>
      </c>
      <c r="D388" s="1361" t="s">
        <v>4096</v>
      </c>
      <c r="E388" s="1366" t="s">
        <v>4522</v>
      </c>
      <c r="F388" s="1353">
        <v>2348110000000</v>
      </c>
      <c r="G388" s="868" t="s">
        <v>147</v>
      </c>
      <c r="H388" s="1177">
        <v>28864</v>
      </c>
      <c r="I388" s="867">
        <v>45</v>
      </c>
      <c r="J388" s="867"/>
      <c r="K388" s="869" t="s">
        <v>489</v>
      </c>
      <c r="L388" s="869" t="s">
        <v>1767</v>
      </c>
      <c r="M388" s="897" t="s">
        <v>1767</v>
      </c>
      <c r="N388" s="897"/>
      <c r="O388" s="897"/>
      <c r="P388" s="897"/>
      <c r="Q388" s="897" t="s">
        <v>2033</v>
      </c>
      <c r="R388" s="897"/>
      <c r="S388" s="897">
        <v>2000</v>
      </c>
      <c r="T388" s="897"/>
      <c r="U388" s="897" t="s">
        <v>2562</v>
      </c>
      <c r="V388" s="897"/>
      <c r="W388" s="896" t="s">
        <v>2276</v>
      </c>
      <c r="X388" s="896"/>
      <c r="Y388" s="896" t="s">
        <v>2563</v>
      </c>
      <c r="Z388" s="896"/>
      <c r="AA388" s="896" t="s">
        <v>419</v>
      </c>
      <c r="AB388" s="896"/>
      <c r="AC388" s="896"/>
      <c r="AD388" s="896"/>
      <c r="AE388" s="896" t="s">
        <v>1360</v>
      </c>
      <c r="AF388" s="897" t="s">
        <v>129</v>
      </c>
      <c r="AG388" s="897" t="s">
        <v>2564</v>
      </c>
      <c r="AH388" s="897" t="s">
        <v>119</v>
      </c>
      <c r="AI388" s="897" t="s">
        <v>2565</v>
      </c>
      <c r="AJ388" s="897" t="s">
        <v>2566</v>
      </c>
      <c r="AK388" s="1179">
        <v>45653</v>
      </c>
      <c r="AL388" s="897" t="s">
        <v>1731</v>
      </c>
      <c r="AM388" s="897" t="s">
        <v>2567</v>
      </c>
      <c r="AN388" s="74" t="s">
        <v>166</v>
      </c>
      <c r="AO388" s="870" t="s">
        <v>236</v>
      </c>
      <c r="AP388" s="897" t="s">
        <v>543</v>
      </c>
      <c r="AQ388" s="897" t="s">
        <v>515</v>
      </c>
      <c r="AR388" s="897" t="s">
        <v>515</v>
      </c>
      <c r="AS388" s="867" t="s">
        <v>1954</v>
      </c>
      <c r="AT388" s="867" t="s">
        <v>102</v>
      </c>
      <c r="AU388" s="74"/>
      <c r="AV388" s="908" t="s">
        <v>1364</v>
      </c>
      <c r="AW388" s="867" t="s">
        <v>2366</v>
      </c>
      <c r="AX388" s="1006" t="s">
        <v>2023</v>
      </c>
      <c r="AY388" s="869" t="s">
        <v>17</v>
      </c>
      <c r="AZ388" s="867" t="s">
        <v>177</v>
      </c>
      <c r="BA388" s="867" t="s">
        <v>2367</v>
      </c>
      <c r="BB388" s="867" t="s">
        <v>372</v>
      </c>
      <c r="BC388" s="867"/>
      <c r="BD388" s="871" t="s">
        <v>2126</v>
      </c>
      <c r="BE388" s="904">
        <v>1</v>
      </c>
      <c r="BF388" s="879">
        <v>0</v>
      </c>
      <c r="BG388" s="879">
        <f t="shared" ref="BG388:BG389" si="203">BE388-BF388</f>
        <v>1</v>
      </c>
      <c r="BH388" s="879">
        <v>0</v>
      </c>
      <c r="BI388" s="879">
        <v>0</v>
      </c>
      <c r="BJ388" s="879">
        <v>0</v>
      </c>
      <c r="BK388" s="879">
        <v>0</v>
      </c>
      <c r="BL388" s="880">
        <f t="shared" ref="BL388:BL389" si="204">BE388+BH388+BJ388</f>
        <v>1</v>
      </c>
      <c r="BM388" s="1189">
        <f t="shared" si="195"/>
        <v>0</v>
      </c>
      <c r="BN388" s="880">
        <f>13-BM388</f>
        <v>13</v>
      </c>
      <c r="BO388" s="867"/>
      <c r="BP388" s="867"/>
      <c r="BQ388" s="867"/>
      <c r="BR388" s="867"/>
      <c r="BS388" s="867"/>
      <c r="BT388" s="867"/>
      <c r="BU388" s="867"/>
      <c r="BV388" s="867"/>
      <c r="BW388" s="867"/>
      <c r="BX388" s="867"/>
      <c r="BY388" s="867"/>
      <c r="BZ388" s="867"/>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867"/>
      <c r="CZ388" s="867"/>
      <c r="DA388" s="867"/>
      <c r="DB388" s="867"/>
      <c r="DC388" s="867"/>
      <c r="DD388" s="867"/>
      <c r="DE388" s="867"/>
      <c r="DF388" s="867"/>
      <c r="DG388" s="867"/>
      <c r="DH388" s="867"/>
      <c r="DI388" s="867"/>
      <c r="DJ388" s="867"/>
      <c r="DK388" s="867"/>
      <c r="DL388" s="867"/>
      <c r="DM388" s="867"/>
      <c r="DN388" s="867"/>
      <c r="DO388" s="867"/>
      <c r="DP388" s="867"/>
      <c r="DQ388" s="867"/>
      <c r="DR388" s="867"/>
      <c r="DS388" s="867"/>
      <c r="DT388" s="867"/>
      <c r="DU388" s="867"/>
      <c r="DV388" s="867"/>
      <c r="DW388" s="867"/>
      <c r="DX388" s="867"/>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1026"/>
      <c r="GS388" s="74"/>
      <c r="GT388" s="74"/>
      <c r="GU388" s="74"/>
      <c r="GV388" s="882"/>
      <c r="GW388" s="1026"/>
      <c r="GX388" s="74"/>
      <c r="GY388" s="882"/>
      <c r="GZ388" s="1026"/>
      <c r="HA388" s="74"/>
      <c r="HB388" s="882"/>
      <c r="HC388" s="1026"/>
      <c r="HD388" s="74"/>
      <c r="HE388" s="882"/>
      <c r="HF388" s="1026"/>
      <c r="HG388" s="74"/>
      <c r="HH388" s="882"/>
      <c r="HI388" s="1026"/>
      <c r="HJ388" s="74"/>
      <c r="HK388" s="882"/>
      <c r="HL388" s="1026"/>
      <c r="HM388" s="74"/>
      <c r="HN388" s="882"/>
      <c r="HO388" s="1026"/>
      <c r="HP388" s="858"/>
      <c r="HQ388" s="858"/>
      <c r="HR388" s="858"/>
      <c r="HS388" s="858"/>
      <c r="HT388" s="858"/>
      <c r="HU388" s="858"/>
      <c r="HV388" s="858"/>
      <c r="HW388" s="858"/>
      <c r="HX388" s="858"/>
      <c r="HY388" s="858"/>
      <c r="HZ388" s="858"/>
      <c r="IA388" s="858"/>
      <c r="IB388" s="858"/>
      <c r="IC388" s="858"/>
      <c r="ID388" s="858"/>
      <c r="IE388" s="858"/>
      <c r="IF388" s="858"/>
      <c r="IG388" s="858"/>
      <c r="IH388" s="858"/>
      <c r="II388" s="858"/>
      <c r="IJ388" s="858"/>
      <c r="IK388" s="858"/>
      <c r="IL388" s="858"/>
      <c r="IM388" s="858"/>
    </row>
    <row r="389" spans="1:247" ht="14.45" customHeight="1" thickBot="1" x14ac:dyDescent="0.3">
      <c r="A389" s="908">
        <f t="shared" si="197"/>
        <v>388</v>
      </c>
      <c r="B389" s="74" t="s">
        <v>2560</v>
      </c>
      <c r="C389" s="868" t="s">
        <v>2561</v>
      </c>
      <c r="D389" s="1361" t="s">
        <v>4097</v>
      </c>
      <c r="E389" s="1366" t="s">
        <v>4523</v>
      </c>
      <c r="F389" s="868">
        <v>96170239482</v>
      </c>
      <c r="G389" s="868" t="s">
        <v>96</v>
      </c>
      <c r="H389" s="1177">
        <v>33696</v>
      </c>
      <c r="I389" s="867">
        <v>33</v>
      </c>
      <c r="J389" s="867"/>
      <c r="K389" s="869" t="s">
        <v>563</v>
      </c>
      <c r="L389" s="869" t="s">
        <v>1377</v>
      </c>
      <c r="M389" s="897" t="s">
        <v>1377</v>
      </c>
      <c r="N389" s="897"/>
      <c r="O389" s="897"/>
      <c r="P389" s="897"/>
      <c r="Q389" s="897" t="s">
        <v>2570</v>
      </c>
      <c r="R389" s="897"/>
      <c r="S389" s="897">
        <v>2017</v>
      </c>
      <c r="T389" s="897"/>
      <c r="U389" s="897" t="s">
        <v>491</v>
      </c>
      <c r="V389" s="897"/>
      <c r="W389" s="896" t="s">
        <v>511</v>
      </c>
      <c r="X389" s="896"/>
      <c r="Y389" s="896" t="s">
        <v>2571</v>
      </c>
      <c r="Z389" s="896"/>
      <c r="AA389" s="896" t="s">
        <v>377</v>
      </c>
      <c r="AB389" s="896"/>
      <c r="AC389" s="896"/>
      <c r="AD389" s="896"/>
      <c r="AE389" s="896" t="s">
        <v>1379</v>
      </c>
      <c r="AF389" s="897" t="s">
        <v>129</v>
      </c>
      <c r="AG389" s="897" t="s">
        <v>2572</v>
      </c>
      <c r="AH389" s="897" t="s">
        <v>119</v>
      </c>
      <c r="AI389" s="897" t="s">
        <v>2573</v>
      </c>
      <c r="AJ389" s="897" t="s">
        <v>2574</v>
      </c>
      <c r="AK389" s="1179">
        <v>45760</v>
      </c>
      <c r="AL389" s="897" t="s">
        <v>1731</v>
      </c>
      <c r="AM389" s="897" t="s">
        <v>2575</v>
      </c>
      <c r="AN389" s="74" t="s">
        <v>115</v>
      </c>
      <c r="AO389" s="870" t="s">
        <v>504</v>
      </c>
      <c r="AP389" s="897" t="s">
        <v>110</v>
      </c>
      <c r="AQ389" s="897" t="s">
        <v>102</v>
      </c>
      <c r="AR389" s="897" t="s">
        <v>102</v>
      </c>
      <c r="AS389" s="867" t="s">
        <v>110</v>
      </c>
      <c r="AT389" s="867" t="s">
        <v>102</v>
      </c>
      <c r="AU389" s="74"/>
      <c r="AV389" s="908" t="s">
        <v>1364</v>
      </c>
      <c r="AW389" s="867" t="s">
        <v>2366</v>
      </c>
      <c r="AX389" s="1006" t="s">
        <v>2023</v>
      </c>
      <c r="AY389" s="869" t="s">
        <v>17</v>
      </c>
      <c r="AZ389" s="867" t="s">
        <v>177</v>
      </c>
      <c r="BA389" s="867" t="s">
        <v>2367</v>
      </c>
      <c r="BB389" s="867" t="s">
        <v>372</v>
      </c>
      <c r="BC389" s="867"/>
      <c r="BD389" s="871" t="s">
        <v>2368</v>
      </c>
      <c r="BE389" s="904">
        <v>1</v>
      </c>
      <c r="BF389" s="879">
        <v>0</v>
      </c>
      <c r="BG389" s="879">
        <f t="shared" si="203"/>
        <v>1</v>
      </c>
      <c r="BH389" s="879">
        <v>0</v>
      </c>
      <c r="BI389" s="879">
        <v>0</v>
      </c>
      <c r="BJ389" s="879">
        <v>0</v>
      </c>
      <c r="BK389" s="879">
        <v>0</v>
      </c>
      <c r="BL389" s="880">
        <f t="shared" si="204"/>
        <v>1</v>
      </c>
      <c r="BM389" s="1189">
        <f t="shared" si="195"/>
        <v>0</v>
      </c>
      <c r="BN389" s="880">
        <f>13-BM389</f>
        <v>13</v>
      </c>
      <c r="BO389" s="867"/>
      <c r="BP389" s="867"/>
      <c r="BQ389" s="867"/>
      <c r="BR389" s="867"/>
      <c r="BS389" s="867"/>
      <c r="BT389" s="867"/>
      <c r="BU389" s="867"/>
      <c r="BV389" s="867"/>
      <c r="BW389" s="867"/>
      <c r="BX389" s="867"/>
      <c r="BY389" s="867"/>
      <c r="BZ389" s="867"/>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867"/>
      <c r="CZ389" s="867"/>
      <c r="DA389" s="867"/>
      <c r="DB389" s="867"/>
      <c r="DC389" s="867"/>
      <c r="DD389" s="867"/>
      <c r="DE389" s="867"/>
      <c r="DF389" s="867"/>
      <c r="DG389" s="867"/>
      <c r="DH389" s="867"/>
      <c r="DI389" s="867"/>
      <c r="DJ389" s="867"/>
      <c r="DK389" s="867"/>
      <c r="DL389" s="867"/>
      <c r="DM389" s="867"/>
      <c r="DN389" s="867"/>
      <c r="DO389" s="867"/>
      <c r="DP389" s="867"/>
      <c r="DQ389" s="867"/>
      <c r="DR389" s="867"/>
      <c r="DS389" s="867"/>
      <c r="DT389" s="867"/>
      <c r="DU389" s="867"/>
      <c r="DV389" s="867"/>
      <c r="DW389" s="867"/>
      <c r="DX389" s="867"/>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1026"/>
      <c r="GS389" s="74"/>
      <c r="GT389" s="74"/>
      <c r="GU389" s="74"/>
      <c r="GV389" s="882"/>
      <c r="GW389" s="1026"/>
      <c r="GX389" s="74"/>
      <c r="GY389" s="882"/>
      <c r="GZ389" s="1026"/>
      <c r="HA389" s="74"/>
      <c r="HB389" s="882"/>
      <c r="HC389" s="1026"/>
      <c r="HD389" s="74"/>
      <c r="HE389" s="882"/>
      <c r="HF389" s="1026"/>
      <c r="HG389" s="74"/>
      <c r="HH389" s="882"/>
      <c r="HI389" s="1026"/>
      <c r="HJ389" s="74"/>
      <c r="HK389" s="882"/>
      <c r="HL389" s="1026"/>
      <c r="HM389" s="74"/>
      <c r="HN389" s="882"/>
      <c r="HO389" s="1026"/>
      <c r="HP389" s="858"/>
      <c r="HQ389" s="858"/>
      <c r="HR389" s="858"/>
      <c r="HS389" s="858"/>
      <c r="HT389" s="858"/>
      <c r="HU389" s="858"/>
      <c r="HV389" s="858"/>
      <c r="HW389" s="858"/>
      <c r="HX389" s="858"/>
      <c r="HY389" s="858"/>
      <c r="HZ389" s="858"/>
      <c r="IA389" s="858"/>
      <c r="IB389" s="858"/>
      <c r="IC389" s="858"/>
      <c r="ID389" s="858"/>
      <c r="IE389" s="858"/>
      <c r="IF389" s="858"/>
      <c r="IG389" s="858"/>
      <c r="IH389" s="858"/>
      <c r="II389" s="858"/>
      <c r="IJ389" s="858"/>
      <c r="IK389" s="858"/>
      <c r="IL389" s="858"/>
      <c r="IM389" s="858"/>
    </row>
    <row r="390" spans="1:247" ht="14.45" customHeight="1" thickBot="1" x14ac:dyDescent="0.3">
      <c r="A390" s="908">
        <f t="shared" si="197"/>
        <v>389</v>
      </c>
      <c r="B390" s="74" t="s">
        <v>2568</v>
      </c>
      <c r="C390" s="868" t="s">
        <v>2569</v>
      </c>
      <c r="D390" s="1361" t="s">
        <v>4098</v>
      </c>
      <c r="E390" s="1366" t="s">
        <v>4524</v>
      </c>
      <c r="F390" s="868">
        <v>96176352232</v>
      </c>
      <c r="G390" s="868" t="s">
        <v>96</v>
      </c>
      <c r="H390" s="1177">
        <v>34753</v>
      </c>
      <c r="I390" s="867">
        <v>29</v>
      </c>
      <c r="J390" s="867"/>
      <c r="K390" s="869" t="s">
        <v>563</v>
      </c>
      <c r="L390" s="869" t="s">
        <v>1490</v>
      </c>
      <c r="M390" s="897" t="s">
        <v>1490</v>
      </c>
      <c r="N390" s="897"/>
      <c r="O390" s="897"/>
      <c r="P390" s="897"/>
      <c r="Q390" s="897" t="s">
        <v>2071</v>
      </c>
      <c r="R390" s="897"/>
      <c r="S390" s="897">
        <v>2020</v>
      </c>
      <c r="T390" s="897"/>
      <c r="U390" s="897" t="s">
        <v>1571</v>
      </c>
      <c r="V390" s="897"/>
      <c r="W390" s="896" t="s">
        <v>511</v>
      </c>
      <c r="X390" s="896"/>
      <c r="Y390" s="896" t="s">
        <v>2362</v>
      </c>
      <c r="Z390" s="896"/>
      <c r="AA390" s="896" t="s">
        <v>150</v>
      </c>
      <c r="AB390" s="896"/>
      <c r="AC390" s="896"/>
      <c r="AD390" s="896"/>
      <c r="AE390" s="896" t="s">
        <v>1379</v>
      </c>
      <c r="AF390" s="897" t="s">
        <v>193</v>
      </c>
      <c r="AG390" s="897" t="s">
        <v>2363</v>
      </c>
      <c r="AH390" s="897" t="s">
        <v>119</v>
      </c>
      <c r="AI390" s="897" t="s">
        <v>2578</v>
      </c>
      <c r="AJ390" s="897" t="s">
        <v>1305</v>
      </c>
      <c r="AK390" s="1179">
        <v>45535</v>
      </c>
      <c r="AL390" s="897" t="s">
        <v>1784</v>
      </c>
      <c r="AM390" s="897" t="s">
        <v>2579</v>
      </c>
      <c r="AN390" s="74" t="s">
        <v>98</v>
      </c>
      <c r="AO390" s="870" t="s">
        <v>140</v>
      </c>
      <c r="AP390" s="897" t="s">
        <v>514</v>
      </c>
      <c r="AQ390" s="897" t="s">
        <v>515</v>
      </c>
      <c r="AR390" s="897" t="s">
        <v>515</v>
      </c>
      <c r="AS390" s="867" t="s">
        <v>110</v>
      </c>
      <c r="AT390" s="867" t="s">
        <v>102</v>
      </c>
      <c r="AU390" s="74"/>
      <c r="AV390" s="908" t="s">
        <v>1364</v>
      </c>
      <c r="AW390" s="867" t="s">
        <v>2366</v>
      </c>
      <c r="AX390" s="1006" t="s">
        <v>2023</v>
      </c>
      <c r="AY390" s="869" t="s">
        <v>17</v>
      </c>
      <c r="AZ390" s="867" t="s">
        <v>177</v>
      </c>
      <c r="BA390" s="867" t="s">
        <v>2367</v>
      </c>
      <c r="BB390" s="867" t="s">
        <v>372</v>
      </c>
      <c r="BC390" s="867"/>
      <c r="BD390" s="871" t="s">
        <v>2368</v>
      </c>
      <c r="BE390" s="904">
        <v>3</v>
      </c>
      <c r="BF390" s="879">
        <v>0</v>
      </c>
      <c r="BG390" s="879">
        <f t="shared" ref="BG390:BG397" si="205">BE390-BF390</f>
        <v>3</v>
      </c>
      <c r="BH390" s="879">
        <v>0</v>
      </c>
      <c r="BI390" s="879">
        <v>0</v>
      </c>
      <c r="BJ390" s="879">
        <v>0</v>
      </c>
      <c r="BK390" s="879">
        <v>0</v>
      </c>
      <c r="BL390" s="880">
        <f t="shared" ref="BL390:BL397" si="206">BE390+BH390+BJ390</f>
        <v>3</v>
      </c>
      <c r="BM390" s="1189">
        <f t="shared" si="195"/>
        <v>0</v>
      </c>
      <c r="BN390" s="1193">
        <f t="shared" ref="BN390:BN396" si="207">15-BM390</f>
        <v>15</v>
      </c>
      <c r="BO390" s="867"/>
      <c r="BP390" s="867"/>
      <c r="BQ390" s="867"/>
      <c r="BR390" s="867"/>
      <c r="BS390" s="867"/>
      <c r="BT390" s="867"/>
      <c r="BU390" s="867"/>
      <c r="BV390" s="867"/>
      <c r="BW390" s="867"/>
      <c r="BX390" s="867"/>
      <c r="BY390" s="867"/>
      <c r="BZ390" s="867"/>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867"/>
      <c r="CZ390" s="867"/>
      <c r="DA390" s="867"/>
      <c r="DB390" s="867"/>
      <c r="DC390" s="867"/>
      <c r="DD390" s="867"/>
      <c r="DE390" s="867"/>
      <c r="DF390" s="867"/>
      <c r="DG390" s="867"/>
      <c r="DH390" s="867"/>
      <c r="DI390" s="867"/>
      <c r="DJ390" s="867"/>
      <c r="DK390" s="867"/>
      <c r="DL390" s="867"/>
      <c r="DM390" s="867"/>
      <c r="DN390" s="867"/>
      <c r="DO390" s="867"/>
      <c r="DP390" s="867"/>
      <c r="DQ390" s="867"/>
      <c r="DR390" s="867"/>
      <c r="DS390" s="867"/>
      <c r="DT390" s="867"/>
      <c r="DU390" s="867"/>
      <c r="DV390" s="867"/>
      <c r="DW390" s="867"/>
      <c r="DX390" s="867"/>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1026"/>
      <c r="GS390" s="74"/>
      <c r="GT390" s="74"/>
      <c r="GU390" s="74"/>
      <c r="GV390" s="882"/>
      <c r="GW390" s="1026"/>
      <c r="GX390" s="74"/>
      <c r="GY390" s="882"/>
      <c r="GZ390" s="1026"/>
      <c r="HA390" s="74"/>
      <c r="HB390" s="882"/>
      <c r="HC390" s="1026"/>
      <c r="HD390" s="74"/>
      <c r="HE390" s="882"/>
      <c r="HF390" s="1026"/>
      <c r="HG390" s="74"/>
      <c r="HH390" s="882"/>
      <c r="HI390" s="1026"/>
      <c r="HJ390" s="74"/>
      <c r="HK390" s="882"/>
      <c r="HL390" s="1026"/>
      <c r="HM390" s="74"/>
      <c r="HN390" s="882"/>
      <c r="HO390" s="1026"/>
      <c r="HP390" s="858"/>
      <c r="HQ390" s="858"/>
      <c r="HR390" s="858"/>
      <c r="HS390" s="858"/>
      <c r="HT390" s="858"/>
      <c r="HU390" s="858"/>
      <c r="HV390" s="858"/>
      <c r="HW390" s="858"/>
      <c r="HX390" s="858"/>
      <c r="HY390" s="858"/>
      <c r="HZ390" s="858"/>
      <c r="IA390" s="858"/>
      <c r="IB390" s="858"/>
      <c r="IC390" s="858"/>
      <c r="ID390" s="858"/>
      <c r="IE390" s="858"/>
      <c r="IF390" s="858"/>
      <c r="IG390" s="858"/>
      <c r="IH390" s="858"/>
      <c r="II390" s="858"/>
      <c r="IJ390" s="858"/>
      <c r="IK390" s="858"/>
      <c r="IL390" s="858"/>
      <c r="IM390" s="858"/>
    </row>
    <row r="391" spans="1:247" ht="14.45" customHeight="1" thickBot="1" x14ac:dyDescent="0.3">
      <c r="A391" s="908">
        <f t="shared" si="197"/>
        <v>390</v>
      </c>
      <c r="B391" s="74" t="s">
        <v>2576</v>
      </c>
      <c r="C391" s="868" t="s">
        <v>2577</v>
      </c>
      <c r="D391" s="1361" t="s">
        <v>4099</v>
      </c>
      <c r="E391" s="1366" t="s">
        <v>4525</v>
      </c>
      <c r="F391" s="868">
        <v>96176949299</v>
      </c>
      <c r="G391" s="868" t="s">
        <v>147</v>
      </c>
      <c r="H391" s="1177">
        <v>27008</v>
      </c>
      <c r="I391" s="867">
        <v>52</v>
      </c>
      <c r="J391" s="867"/>
      <c r="K391" s="869" t="s">
        <v>489</v>
      </c>
      <c r="L391" s="869" t="s">
        <v>1377</v>
      </c>
      <c r="M391" s="897" t="s">
        <v>1377</v>
      </c>
      <c r="N391" s="897"/>
      <c r="O391" s="897"/>
      <c r="P391" s="897"/>
      <c r="Q391" s="897" t="s">
        <v>1705</v>
      </c>
      <c r="R391" s="897"/>
      <c r="S391" s="897">
        <v>1996</v>
      </c>
      <c r="T391" s="897"/>
      <c r="U391" s="897" t="s">
        <v>491</v>
      </c>
      <c r="V391" s="897"/>
      <c r="W391" s="896" t="s">
        <v>511</v>
      </c>
      <c r="X391" s="896"/>
      <c r="Y391" s="896" t="s">
        <v>2362</v>
      </c>
      <c r="Z391" s="896"/>
      <c r="AA391" s="896" t="s">
        <v>300</v>
      </c>
      <c r="AB391" s="896"/>
      <c r="AC391" s="896"/>
      <c r="AD391" s="896"/>
      <c r="AE391" s="896" t="s">
        <v>1360</v>
      </c>
      <c r="AF391" s="897" t="s">
        <v>193</v>
      </c>
      <c r="AG391" s="897" t="s">
        <v>2363</v>
      </c>
      <c r="AH391" s="897" t="s">
        <v>119</v>
      </c>
      <c r="AI391" s="897" t="s">
        <v>2582</v>
      </c>
      <c r="AJ391" s="897" t="s">
        <v>1506</v>
      </c>
      <c r="AK391" s="1179">
        <v>45762</v>
      </c>
      <c r="AL391" s="897" t="s">
        <v>1784</v>
      </c>
      <c r="AM391" s="897" t="s">
        <v>2583</v>
      </c>
      <c r="AN391" s="74" t="s">
        <v>115</v>
      </c>
      <c r="AO391" s="870" t="s">
        <v>122</v>
      </c>
      <c r="AP391" s="897" t="s">
        <v>110</v>
      </c>
      <c r="AQ391" s="897" t="s">
        <v>102</v>
      </c>
      <c r="AR391" s="897" t="s">
        <v>102</v>
      </c>
      <c r="AS391" s="867" t="s">
        <v>110</v>
      </c>
      <c r="AT391" s="867" t="s">
        <v>102</v>
      </c>
      <c r="AU391" s="74"/>
      <c r="AV391" s="908" t="s">
        <v>1364</v>
      </c>
      <c r="AW391" s="867" t="s">
        <v>2366</v>
      </c>
      <c r="AX391" s="1006" t="s">
        <v>2023</v>
      </c>
      <c r="AY391" s="869" t="s">
        <v>17</v>
      </c>
      <c r="AZ391" s="867" t="s">
        <v>177</v>
      </c>
      <c r="BA391" s="867" t="s">
        <v>2367</v>
      </c>
      <c r="BB391" s="867" t="s">
        <v>372</v>
      </c>
      <c r="BC391" s="867"/>
      <c r="BD391" s="871" t="s">
        <v>2368</v>
      </c>
      <c r="BE391" s="904">
        <v>3</v>
      </c>
      <c r="BF391" s="879">
        <v>0</v>
      </c>
      <c r="BG391" s="879">
        <f t="shared" si="205"/>
        <v>3</v>
      </c>
      <c r="BH391" s="879">
        <v>0</v>
      </c>
      <c r="BI391" s="879">
        <v>0</v>
      </c>
      <c r="BJ391" s="879">
        <v>0</v>
      </c>
      <c r="BK391" s="879">
        <v>0</v>
      </c>
      <c r="BL391" s="880">
        <f t="shared" si="206"/>
        <v>3</v>
      </c>
      <c r="BM391" s="1189">
        <f t="shared" si="195"/>
        <v>0</v>
      </c>
      <c r="BN391" s="1193">
        <f t="shared" si="207"/>
        <v>15</v>
      </c>
      <c r="BO391" s="867"/>
      <c r="BP391" s="867"/>
      <c r="BQ391" s="867"/>
      <c r="BR391" s="867"/>
      <c r="BS391" s="867"/>
      <c r="BT391" s="867"/>
      <c r="BU391" s="867"/>
      <c r="BV391" s="867"/>
      <c r="BW391" s="867"/>
      <c r="BX391" s="867"/>
      <c r="BY391" s="867"/>
      <c r="BZ391" s="867"/>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867"/>
      <c r="CZ391" s="867"/>
      <c r="DA391" s="867"/>
      <c r="DB391" s="867"/>
      <c r="DC391" s="867"/>
      <c r="DD391" s="867"/>
      <c r="DE391" s="867"/>
      <c r="DF391" s="867"/>
      <c r="DG391" s="867"/>
      <c r="DH391" s="867"/>
      <c r="DI391" s="867"/>
      <c r="DJ391" s="867"/>
      <c r="DK391" s="867"/>
      <c r="DL391" s="867"/>
      <c r="DM391" s="867"/>
      <c r="DN391" s="867"/>
      <c r="DO391" s="867"/>
      <c r="DP391" s="867"/>
      <c r="DQ391" s="867"/>
      <c r="DR391" s="867"/>
      <c r="DS391" s="867"/>
      <c r="DT391" s="867"/>
      <c r="DU391" s="867"/>
      <c r="DV391" s="867"/>
      <c r="DW391" s="867"/>
      <c r="DX391" s="867"/>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1026"/>
      <c r="GS391" s="74"/>
      <c r="GT391" s="74"/>
      <c r="GU391" s="74"/>
      <c r="GV391" s="882"/>
      <c r="GW391" s="1026"/>
      <c r="GX391" s="74"/>
      <c r="GY391" s="882"/>
      <c r="GZ391" s="1026"/>
      <c r="HA391" s="74"/>
      <c r="HB391" s="882"/>
      <c r="HC391" s="1026"/>
      <c r="HD391" s="74"/>
      <c r="HE391" s="882"/>
      <c r="HF391" s="1026"/>
      <c r="HG391" s="74"/>
      <c r="HH391" s="882"/>
      <c r="HI391" s="1026"/>
      <c r="HJ391" s="74"/>
      <c r="HK391" s="882"/>
      <c r="HL391" s="1026"/>
      <c r="HM391" s="74"/>
      <c r="HN391" s="882"/>
      <c r="HO391" s="1026"/>
      <c r="HP391" s="858"/>
      <c r="HQ391" s="858"/>
      <c r="HR391" s="858"/>
      <c r="HS391" s="858"/>
      <c r="HT391" s="858"/>
      <c r="HU391" s="858"/>
      <c r="HV391" s="858"/>
      <c r="HW391" s="858"/>
      <c r="HX391" s="858"/>
      <c r="HY391" s="858"/>
      <c r="HZ391" s="858"/>
      <c r="IA391" s="858"/>
      <c r="IB391" s="858"/>
      <c r="IC391" s="858"/>
      <c r="ID391" s="858"/>
      <c r="IE391" s="858"/>
      <c r="IF391" s="858"/>
      <c r="IG391" s="858"/>
      <c r="IH391" s="858"/>
      <c r="II391" s="858"/>
      <c r="IJ391" s="858"/>
      <c r="IK391" s="858"/>
      <c r="IL391" s="858"/>
      <c r="IM391" s="858"/>
    </row>
    <row r="392" spans="1:247" ht="14.45" customHeight="1" thickBot="1" x14ac:dyDescent="0.3">
      <c r="A392" s="908">
        <f t="shared" si="197"/>
        <v>391</v>
      </c>
      <c r="B392" s="74" t="s">
        <v>2580</v>
      </c>
      <c r="C392" s="868" t="s">
        <v>2581</v>
      </c>
      <c r="D392" s="1361" t="s">
        <v>4100</v>
      </c>
      <c r="E392" s="1366" t="s">
        <v>4526</v>
      </c>
      <c r="F392" s="868">
        <v>9613343624</v>
      </c>
      <c r="G392" s="868" t="s">
        <v>147</v>
      </c>
      <c r="H392" s="1177">
        <v>28974</v>
      </c>
      <c r="I392" s="867">
        <v>46</v>
      </c>
      <c r="J392" s="867"/>
      <c r="K392" s="869" t="s">
        <v>489</v>
      </c>
      <c r="L392" s="869" t="s">
        <v>1490</v>
      </c>
      <c r="M392" s="897" t="s">
        <v>1490</v>
      </c>
      <c r="N392" s="897"/>
      <c r="O392" s="897"/>
      <c r="P392" s="897"/>
      <c r="Q392" s="897" t="s">
        <v>1627</v>
      </c>
      <c r="R392" s="897"/>
      <c r="S392" s="897">
        <v>2004</v>
      </c>
      <c r="T392" s="897"/>
      <c r="U392" s="897" t="s">
        <v>491</v>
      </c>
      <c r="V392" s="897"/>
      <c r="W392" s="896" t="s">
        <v>511</v>
      </c>
      <c r="X392" s="896"/>
      <c r="Y392" s="896" t="s">
        <v>2362</v>
      </c>
      <c r="Z392" s="896"/>
      <c r="AA392" s="896" t="s">
        <v>1207</v>
      </c>
      <c r="AB392" s="896"/>
      <c r="AC392" s="896"/>
      <c r="AD392" s="896"/>
      <c r="AE392" s="896" t="s">
        <v>1379</v>
      </c>
      <c r="AF392" s="897" t="s">
        <v>1172</v>
      </c>
      <c r="AG392" s="897" t="s">
        <v>2549</v>
      </c>
      <c r="AH392" s="897" t="s">
        <v>119</v>
      </c>
      <c r="AI392" s="897" t="s">
        <v>2586</v>
      </c>
      <c r="AJ392" s="897" t="s">
        <v>2587</v>
      </c>
      <c r="AK392" s="1179">
        <v>45762</v>
      </c>
      <c r="AL392" s="897" t="s">
        <v>1784</v>
      </c>
      <c r="AM392" s="897" t="s">
        <v>2588</v>
      </c>
      <c r="AN392" s="74" t="s">
        <v>98</v>
      </c>
      <c r="AO392" s="870" t="s">
        <v>106</v>
      </c>
      <c r="AP392" s="897" t="s">
        <v>514</v>
      </c>
      <c r="AQ392" s="897" t="s">
        <v>515</v>
      </c>
      <c r="AR392" s="897" t="s">
        <v>515</v>
      </c>
      <c r="AS392" s="867" t="s">
        <v>110</v>
      </c>
      <c r="AT392" s="867" t="s">
        <v>102</v>
      </c>
      <c r="AU392" s="74"/>
      <c r="AV392" s="908" t="s">
        <v>1364</v>
      </c>
      <c r="AW392" s="867" t="s">
        <v>2366</v>
      </c>
      <c r="AX392" s="1006" t="s">
        <v>2023</v>
      </c>
      <c r="AY392" s="869" t="s">
        <v>17</v>
      </c>
      <c r="AZ392" s="867" t="s">
        <v>177</v>
      </c>
      <c r="BA392" s="867" t="s">
        <v>2367</v>
      </c>
      <c r="BB392" s="867" t="s">
        <v>372</v>
      </c>
      <c r="BC392" s="867"/>
      <c r="BD392" s="871" t="s">
        <v>2368</v>
      </c>
      <c r="BE392" s="904">
        <v>3</v>
      </c>
      <c r="BF392" s="879">
        <v>0</v>
      </c>
      <c r="BG392" s="879">
        <f t="shared" si="205"/>
        <v>3</v>
      </c>
      <c r="BH392" s="879">
        <v>0</v>
      </c>
      <c r="BI392" s="879">
        <v>0</v>
      </c>
      <c r="BJ392" s="879">
        <v>0</v>
      </c>
      <c r="BK392" s="879">
        <v>0</v>
      </c>
      <c r="BL392" s="880">
        <f t="shared" si="206"/>
        <v>3</v>
      </c>
      <c r="BM392" s="1189">
        <f t="shared" si="195"/>
        <v>0</v>
      </c>
      <c r="BN392" s="1193">
        <f t="shared" si="207"/>
        <v>15</v>
      </c>
      <c r="BO392" s="867"/>
      <c r="BP392" s="867"/>
      <c r="BQ392" s="867"/>
      <c r="BR392" s="867"/>
      <c r="BS392" s="867"/>
      <c r="BT392" s="867"/>
      <c r="BU392" s="867"/>
      <c r="BV392" s="867"/>
      <c r="BW392" s="867"/>
      <c r="BX392" s="867"/>
      <c r="BY392" s="867"/>
      <c r="BZ392" s="867"/>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867"/>
      <c r="CZ392" s="867"/>
      <c r="DA392" s="867"/>
      <c r="DB392" s="867"/>
      <c r="DC392" s="867"/>
      <c r="DD392" s="867"/>
      <c r="DE392" s="867"/>
      <c r="DF392" s="867"/>
      <c r="DG392" s="867"/>
      <c r="DH392" s="867"/>
      <c r="DI392" s="867"/>
      <c r="DJ392" s="867"/>
      <c r="DK392" s="867"/>
      <c r="DL392" s="867"/>
      <c r="DM392" s="867"/>
      <c r="DN392" s="867"/>
      <c r="DO392" s="867"/>
      <c r="DP392" s="867"/>
      <c r="DQ392" s="867"/>
      <c r="DR392" s="867"/>
      <c r="DS392" s="867"/>
      <c r="DT392" s="867"/>
      <c r="DU392" s="867"/>
      <c r="DV392" s="867"/>
      <c r="DW392" s="867"/>
      <c r="DX392" s="867"/>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1026"/>
      <c r="GS392" s="74"/>
      <c r="GT392" s="74"/>
      <c r="GU392" s="74"/>
      <c r="GV392" s="882"/>
      <c r="GW392" s="1026"/>
      <c r="GX392" s="74"/>
      <c r="GY392" s="882"/>
      <c r="GZ392" s="1026"/>
      <c r="HA392" s="74"/>
      <c r="HB392" s="882"/>
      <c r="HC392" s="1026"/>
      <c r="HD392" s="74"/>
      <c r="HE392" s="882"/>
      <c r="HF392" s="1026"/>
      <c r="HG392" s="74"/>
      <c r="HH392" s="882"/>
      <c r="HI392" s="1026"/>
      <c r="HJ392" s="74"/>
      <c r="HK392" s="882"/>
      <c r="HL392" s="1026"/>
      <c r="HM392" s="74"/>
      <c r="HN392" s="882"/>
      <c r="HO392" s="1026"/>
      <c r="HP392" s="858"/>
      <c r="HQ392" s="858"/>
      <c r="HR392" s="858"/>
      <c r="HS392" s="858"/>
      <c r="HT392" s="858"/>
      <c r="HU392" s="858"/>
      <c r="HV392" s="858"/>
      <c r="HW392" s="858"/>
      <c r="HX392" s="858"/>
      <c r="HY392" s="858"/>
      <c r="HZ392" s="858"/>
      <c r="IA392" s="858"/>
      <c r="IB392" s="858"/>
      <c r="IC392" s="858"/>
      <c r="ID392" s="858"/>
      <c r="IE392" s="858"/>
      <c r="IF392" s="858"/>
      <c r="IG392" s="858"/>
      <c r="IH392" s="858"/>
      <c r="II392" s="858"/>
      <c r="IJ392" s="858"/>
      <c r="IK392" s="858"/>
      <c r="IL392" s="858"/>
      <c r="IM392" s="858"/>
    </row>
    <row r="393" spans="1:247" ht="14.45" customHeight="1" thickBot="1" x14ac:dyDescent="0.3">
      <c r="A393" s="908">
        <f t="shared" si="197"/>
        <v>392</v>
      </c>
      <c r="B393" s="74" t="s">
        <v>2584</v>
      </c>
      <c r="C393" s="868" t="s">
        <v>2585</v>
      </c>
      <c r="D393" s="1361" t="s">
        <v>4101</v>
      </c>
      <c r="E393" s="1366" t="s">
        <v>4527</v>
      </c>
      <c r="F393" s="868">
        <v>96181866271</v>
      </c>
      <c r="G393" s="868" t="s">
        <v>147</v>
      </c>
      <c r="H393" s="1177">
        <v>36733</v>
      </c>
      <c r="I393" s="867">
        <v>25</v>
      </c>
      <c r="J393" s="867"/>
      <c r="K393" s="869" t="s">
        <v>563</v>
      </c>
      <c r="L393" s="869" t="s">
        <v>1494</v>
      </c>
      <c r="M393" s="897" t="s">
        <v>1494</v>
      </c>
      <c r="N393" s="897"/>
      <c r="O393" s="897"/>
      <c r="P393" s="897"/>
      <c r="Q393" s="897" t="s">
        <v>1755</v>
      </c>
      <c r="R393" s="897"/>
      <c r="S393" s="897">
        <v>2024</v>
      </c>
      <c r="T393" s="897"/>
      <c r="U393" s="897" t="s">
        <v>491</v>
      </c>
      <c r="V393" s="897"/>
      <c r="W393" s="896" t="s">
        <v>101</v>
      </c>
      <c r="X393" s="896"/>
      <c r="Y393" s="896" t="s">
        <v>2362</v>
      </c>
      <c r="Z393" s="896"/>
      <c r="AA393" s="896" t="s">
        <v>191</v>
      </c>
      <c r="AB393" s="896"/>
      <c r="AC393" s="896"/>
      <c r="AD393" s="896"/>
      <c r="AE393" s="896" t="s">
        <v>1360</v>
      </c>
      <c r="AF393" s="897" t="s">
        <v>193</v>
      </c>
      <c r="AG393" s="897" t="s">
        <v>2363</v>
      </c>
      <c r="AH393" s="897" t="s">
        <v>119</v>
      </c>
      <c r="AI393" s="897" t="s">
        <v>2591</v>
      </c>
      <c r="AJ393" s="897" t="s">
        <v>903</v>
      </c>
      <c r="AK393" s="1179">
        <v>45769</v>
      </c>
      <c r="AL393" s="897" t="s">
        <v>1784</v>
      </c>
      <c r="AM393" s="897" t="s">
        <v>2592</v>
      </c>
      <c r="AN393" s="74" t="s">
        <v>807</v>
      </c>
      <c r="AO393" s="870" t="s">
        <v>162</v>
      </c>
      <c r="AP393" s="897" t="s">
        <v>110</v>
      </c>
      <c r="AQ393" s="897" t="s">
        <v>102</v>
      </c>
      <c r="AR393" s="897" t="s">
        <v>102</v>
      </c>
      <c r="AS393" s="867" t="s">
        <v>110</v>
      </c>
      <c r="AT393" s="867" t="s">
        <v>102</v>
      </c>
      <c r="AU393" s="74"/>
      <c r="AV393" s="908" t="s">
        <v>1364</v>
      </c>
      <c r="AW393" s="867" t="s">
        <v>2366</v>
      </c>
      <c r="AX393" s="1006" t="s">
        <v>2023</v>
      </c>
      <c r="AY393" s="869" t="s">
        <v>17</v>
      </c>
      <c r="AZ393" s="867" t="s">
        <v>177</v>
      </c>
      <c r="BA393" s="867" t="s">
        <v>2367</v>
      </c>
      <c r="BB393" s="867" t="s">
        <v>372</v>
      </c>
      <c r="BC393" s="867"/>
      <c r="BD393" s="871" t="s">
        <v>2368</v>
      </c>
      <c r="BE393" s="904">
        <v>3</v>
      </c>
      <c r="BF393" s="879">
        <v>0</v>
      </c>
      <c r="BG393" s="879">
        <f t="shared" si="205"/>
        <v>3</v>
      </c>
      <c r="BH393" s="879">
        <v>0</v>
      </c>
      <c r="BI393" s="879">
        <v>0</v>
      </c>
      <c r="BJ393" s="879">
        <v>0</v>
      </c>
      <c r="BK393" s="879">
        <v>0</v>
      </c>
      <c r="BL393" s="880">
        <f t="shared" si="206"/>
        <v>3</v>
      </c>
      <c r="BM393" s="1189">
        <f t="shared" si="195"/>
        <v>0</v>
      </c>
      <c r="BN393" s="1193">
        <f t="shared" si="207"/>
        <v>15</v>
      </c>
      <c r="BO393" s="867"/>
      <c r="BP393" s="867"/>
      <c r="BQ393" s="867"/>
      <c r="BR393" s="867"/>
      <c r="BS393" s="867"/>
      <c r="BT393" s="867"/>
      <c r="BU393" s="867"/>
      <c r="BV393" s="867"/>
      <c r="BW393" s="867"/>
      <c r="BX393" s="867"/>
      <c r="BY393" s="867"/>
      <c r="BZ393" s="867"/>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867"/>
      <c r="CZ393" s="867"/>
      <c r="DA393" s="867"/>
      <c r="DB393" s="867"/>
      <c r="DC393" s="867"/>
      <c r="DD393" s="867"/>
      <c r="DE393" s="867"/>
      <c r="DF393" s="867"/>
      <c r="DG393" s="867"/>
      <c r="DH393" s="867"/>
      <c r="DI393" s="867"/>
      <c r="DJ393" s="867"/>
      <c r="DK393" s="867"/>
      <c r="DL393" s="867"/>
      <c r="DM393" s="867"/>
      <c r="DN393" s="867"/>
      <c r="DO393" s="867"/>
      <c r="DP393" s="867"/>
      <c r="DQ393" s="867"/>
      <c r="DR393" s="867"/>
      <c r="DS393" s="867"/>
      <c r="DT393" s="867"/>
      <c r="DU393" s="867"/>
      <c r="DV393" s="867"/>
      <c r="DW393" s="867"/>
      <c r="DX393" s="867"/>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1026"/>
      <c r="GS393" s="74"/>
      <c r="GT393" s="74"/>
      <c r="GU393" s="74"/>
      <c r="GV393" s="882"/>
      <c r="GW393" s="1026"/>
      <c r="GX393" s="74"/>
      <c r="GY393" s="882"/>
      <c r="GZ393" s="1026"/>
      <c r="HA393" s="74"/>
      <c r="HB393" s="882"/>
      <c r="HC393" s="1026"/>
      <c r="HD393" s="74"/>
      <c r="HE393" s="882"/>
      <c r="HF393" s="1026"/>
      <c r="HG393" s="74"/>
      <c r="HH393" s="882"/>
      <c r="HI393" s="1026"/>
      <c r="HJ393" s="74"/>
      <c r="HK393" s="882"/>
      <c r="HL393" s="1026"/>
      <c r="HM393" s="74"/>
      <c r="HN393" s="882"/>
      <c r="HO393" s="1026"/>
      <c r="HP393" s="858"/>
      <c r="HQ393" s="858"/>
      <c r="HR393" s="858"/>
      <c r="HS393" s="858"/>
      <c r="HT393" s="858"/>
      <c r="HU393" s="858"/>
      <c r="HV393" s="858"/>
      <c r="HW393" s="858"/>
      <c r="HX393" s="858"/>
      <c r="HY393" s="858"/>
      <c r="HZ393" s="858"/>
      <c r="IA393" s="858"/>
      <c r="IB393" s="858"/>
      <c r="IC393" s="858"/>
      <c r="ID393" s="858"/>
      <c r="IE393" s="858"/>
      <c r="IF393" s="858"/>
      <c r="IG393" s="858"/>
      <c r="IH393" s="858"/>
      <c r="II393" s="858"/>
      <c r="IJ393" s="858"/>
      <c r="IK393" s="858"/>
      <c r="IL393" s="858"/>
      <c r="IM393" s="858"/>
    </row>
    <row r="394" spans="1:247" ht="14.45" customHeight="1" thickBot="1" x14ac:dyDescent="0.3">
      <c r="A394" s="908">
        <f t="shared" si="197"/>
        <v>393</v>
      </c>
      <c r="B394" s="74" t="s">
        <v>2589</v>
      </c>
      <c r="C394" s="868" t="s">
        <v>2590</v>
      </c>
      <c r="D394" s="1361" t="s">
        <v>4102</v>
      </c>
      <c r="E394" s="1366" t="s">
        <v>4528</v>
      </c>
      <c r="F394" s="868">
        <v>96170110562</v>
      </c>
      <c r="G394" s="868" t="s">
        <v>96</v>
      </c>
      <c r="H394" s="1177">
        <v>30103</v>
      </c>
      <c r="I394" s="867">
        <v>43</v>
      </c>
      <c r="J394" s="867"/>
      <c r="K394" s="869" t="s">
        <v>563</v>
      </c>
      <c r="L394" s="869" t="s">
        <v>1377</v>
      </c>
      <c r="M394" s="897" t="s">
        <v>1377</v>
      </c>
      <c r="N394" s="897"/>
      <c r="O394" s="897"/>
      <c r="P394" s="897"/>
      <c r="Q394" s="897" t="s">
        <v>2595</v>
      </c>
      <c r="R394" s="897"/>
      <c r="S394" s="897">
        <v>2004</v>
      </c>
      <c r="T394" s="897"/>
      <c r="U394" s="897" t="s">
        <v>491</v>
      </c>
      <c r="V394" s="897"/>
      <c r="W394" s="896" t="s">
        <v>511</v>
      </c>
      <c r="X394" s="896"/>
      <c r="Y394" s="896" t="s">
        <v>2362</v>
      </c>
      <c r="Z394" s="896"/>
      <c r="AA394" s="896" t="s">
        <v>377</v>
      </c>
      <c r="AB394" s="896"/>
      <c r="AC394" s="896"/>
      <c r="AD394" s="896"/>
      <c r="AE394" s="896" t="s">
        <v>1379</v>
      </c>
      <c r="AF394" s="897" t="s">
        <v>129</v>
      </c>
      <c r="AG394" s="897" t="s">
        <v>2493</v>
      </c>
      <c r="AH394" s="897" t="s">
        <v>119</v>
      </c>
      <c r="AI394" s="897" t="s">
        <v>2596</v>
      </c>
      <c r="AJ394" s="897" t="s">
        <v>2597</v>
      </c>
      <c r="AK394" s="1179">
        <v>45756</v>
      </c>
      <c r="AL394" s="897" t="s">
        <v>1731</v>
      </c>
      <c r="AM394" s="1181" t="s">
        <v>2598</v>
      </c>
      <c r="AN394" s="74" t="s">
        <v>115</v>
      </c>
      <c r="AO394" s="870" t="s">
        <v>504</v>
      </c>
      <c r="AP394" s="897" t="s">
        <v>110</v>
      </c>
      <c r="AQ394" s="897" t="s">
        <v>482</v>
      </c>
      <c r="AR394" s="897">
        <v>120</v>
      </c>
      <c r="AS394" s="867" t="s">
        <v>110</v>
      </c>
      <c r="AT394" s="867" t="s">
        <v>102</v>
      </c>
      <c r="AU394" s="74"/>
      <c r="AV394" s="908" t="s">
        <v>1364</v>
      </c>
      <c r="AW394" s="867" t="s">
        <v>2366</v>
      </c>
      <c r="AX394" s="1006" t="s">
        <v>2023</v>
      </c>
      <c r="AY394" s="869" t="s">
        <v>17</v>
      </c>
      <c r="AZ394" s="867" t="s">
        <v>177</v>
      </c>
      <c r="BA394" s="867" t="s">
        <v>2367</v>
      </c>
      <c r="BB394" s="867" t="s">
        <v>372</v>
      </c>
      <c r="BC394" s="867"/>
      <c r="BD394" s="871" t="s">
        <v>2368</v>
      </c>
      <c r="BE394" s="904">
        <v>3</v>
      </c>
      <c r="BF394" s="879">
        <v>0</v>
      </c>
      <c r="BG394" s="879">
        <f t="shared" si="205"/>
        <v>3</v>
      </c>
      <c r="BH394" s="879">
        <v>0</v>
      </c>
      <c r="BI394" s="879">
        <v>0</v>
      </c>
      <c r="BJ394" s="879">
        <v>0</v>
      </c>
      <c r="BK394" s="879">
        <v>0</v>
      </c>
      <c r="BL394" s="880">
        <f t="shared" si="206"/>
        <v>3</v>
      </c>
      <c r="BM394" s="1189">
        <f t="shared" si="195"/>
        <v>0</v>
      </c>
      <c r="BN394" s="1193">
        <f t="shared" si="207"/>
        <v>15</v>
      </c>
      <c r="BO394" s="867"/>
      <c r="BP394" s="867"/>
      <c r="BQ394" s="867"/>
      <c r="BR394" s="867"/>
      <c r="BS394" s="867"/>
      <c r="BT394" s="867"/>
      <c r="BU394" s="867"/>
      <c r="BV394" s="867"/>
      <c r="BW394" s="867"/>
      <c r="BX394" s="867"/>
      <c r="BY394" s="867"/>
      <c r="BZ394" s="867"/>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867"/>
      <c r="CZ394" s="867"/>
      <c r="DA394" s="867"/>
      <c r="DB394" s="867"/>
      <c r="DC394" s="867"/>
      <c r="DD394" s="867"/>
      <c r="DE394" s="867"/>
      <c r="DF394" s="867"/>
      <c r="DG394" s="867"/>
      <c r="DH394" s="867"/>
      <c r="DI394" s="867"/>
      <c r="DJ394" s="867"/>
      <c r="DK394" s="867"/>
      <c r="DL394" s="867"/>
      <c r="DM394" s="867"/>
      <c r="DN394" s="867"/>
      <c r="DO394" s="867"/>
      <c r="DP394" s="867"/>
      <c r="DQ394" s="867"/>
      <c r="DR394" s="867"/>
      <c r="DS394" s="867"/>
      <c r="DT394" s="867"/>
      <c r="DU394" s="867"/>
      <c r="DV394" s="867"/>
      <c r="DW394" s="867"/>
      <c r="DX394" s="867"/>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1026"/>
      <c r="GS394" s="74"/>
      <c r="GT394" s="74"/>
      <c r="GU394" s="74"/>
      <c r="GV394" s="882"/>
      <c r="GW394" s="1026"/>
      <c r="GX394" s="74"/>
      <c r="GY394" s="882"/>
      <c r="GZ394" s="1026"/>
      <c r="HA394" s="74"/>
      <c r="HB394" s="882"/>
      <c r="HC394" s="1026"/>
      <c r="HD394" s="74"/>
      <c r="HE394" s="882"/>
      <c r="HF394" s="1026"/>
      <c r="HG394" s="74"/>
      <c r="HH394" s="882"/>
      <c r="HI394" s="1026"/>
      <c r="HJ394" s="74"/>
      <c r="HK394" s="882"/>
      <c r="HL394" s="1026"/>
      <c r="HM394" s="74"/>
      <c r="HN394" s="882"/>
      <c r="HO394" s="1026"/>
      <c r="HP394" s="858"/>
      <c r="HQ394" s="858"/>
      <c r="HR394" s="858"/>
      <c r="HS394" s="858"/>
      <c r="HT394" s="858"/>
      <c r="HU394" s="858"/>
      <c r="HV394" s="858"/>
      <c r="HW394" s="858"/>
      <c r="HX394" s="858"/>
      <c r="HY394" s="858"/>
      <c r="HZ394" s="858"/>
      <c r="IA394" s="858"/>
      <c r="IB394" s="858"/>
      <c r="IC394" s="858"/>
      <c r="ID394" s="858"/>
      <c r="IE394" s="858"/>
      <c r="IF394" s="858"/>
      <c r="IG394" s="858"/>
      <c r="IH394" s="858"/>
      <c r="II394" s="858"/>
      <c r="IJ394" s="858"/>
      <c r="IK394" s="858"/>
      <c r="IL394" s="858"/>
      <c r="IM394" s="858"/>
    </row>
    <row r="395" spans="1:247" ht="14.45" customHeight="1" thickBot="1" x14ac:dyDescent="0.3">
      <c r="A395" s="908">
        <f t="shared" si="197"/>
        <v>394</v>
      </c>
      <c r="B395" s="74" t="s">
        <v>2593</v>
      </c>
      <c r="C395" s="868" t="s">
        <v>2594</v>
      </c>
      <c r="D395" s="1361" t="s">
        <v>4103</v>
      </c>
      <c r="E395" s="1366" t="s">
        <v>4529</v>
      </c>
      <c r="F395" s="868">
        <v>96178852490</v>
      </c>
      <c r="G395" s="868" t="s">
        <v>96</v>
      </c>
      <c r="H395" s="1177">
        <v>36899</v>
      </c>
      <c r="I395" s="867">
        <v>24</v>
      </c>
      <c r="J395" s="867"/>
      <c r="K395" s="869" t="s">
        <v>489</v>
      </c>
      <c r="L395" s="869" t="s">
        <v>1472</v>
      </c>
      <c r="M395" s="897" t="s">
        <v>1472</v>
      </c>
      <c r="N395" s="897"/>
      <c r="O395" s="897"/>
      <c r="P395" s="897"/>
      <c r="Q395" s="897" t="s">
        <v>2071</v>
      </c>
      <c r="R395" s="897"/>
      <c r="S395" s="897">
        <v>2022</v>
      </c>
      <c r="T395" s="897"/>
      <c r="U395" s="897" t="s">
        <v>491</v>
      </c>
      <c r="V395" s="897"/>
      <c r="W395" s="896" t="s">
        <v>2601</v>
      </c>
      <c r="X395" s="896"/>
      <c r="Y395" s="896" t="s">
        <v>2362</v>
      </c>
      <c r="Z395" s="896"/>
      <c r="AA395" s="896" t="s">
        <v>191</v>
      </c>
      <c r="AB395" s="896"/>
      <c r="AC395" s="896"/>
      <c r="AD395" s="896"/>
      <c r="AE395" s="896" t="s">
        <v>2602</v>
      </c>
      <c r="AF395" s="897" t="s">
        <v>193</v>
      </c>
      <c r="AG395" s="897" t="s">
        <v>2363</v>
      </c>
      <c r="AH395" s="897" t="s">
        <v>119</v>
      </c>
      <c r="AI395" s="897" t="s">
        <v>2603</v>
      </c>
      <c r="AJ395" s="897" t="s">
        <v>2604</v>
      </c>
      <c r="AK395" s="1179">
        <v>45801</v>
      </c>
      <c r="AL395" s="897" t="s">
        <v>1784</v>
      </c>
      <c r="AM395" s="897" t="s">
        <v>2605</v>
      </c>
      <c r="AN395" s="74" t="s">
        <v>138</v>
      </c>
      <c r="AO395" s="870" t="s">
        <v>140</v>
      </c>
      <c r="AP395" s="897" t="s">
        <v>110</v>
      </c>
      <c r="AQ395" s="897" t="s">
        <v>102</v>
      </c>
      <c r="AR395" s="897" t="s">
        <v>102</v>
      </c>
      <c r="AS395" s="867" t="s">
        <v>110</v>
      </c>
      <c r="AT395" s="867" t="s">
        <v>102</v>
      </c>
      <c r="AU395" s="74"/>
      <c r="AV395" s="908" t="s">
        <v>1364</v>
      </c>
      <c r="AW395" s="867" t="s">
        <v>2366</v>
      </c>
      <c r="AX395" s="1006" t="s">
        <v>2023</v>
      </c>
      <c r="AY395" s="869" t="s">
        <v>17</v>
      </c>
      <c r="AZ395" s="867" t="s">
        <v>177</v>
      </c>
      <c r="BA395" s="867" t="s">
        <v>2367</v>
      </c>
      <c r="BB395" s="867" t="s">
        <v>372</v>
      </c>
      <c r="BC395" s="867"/>
      <c r="BD395" s="871" t="s">
        <v>2368</v>
      </c>
      <c r="BE395" s="904">
        <v>3</v>
      </c>
      <c r="BF395" s="879">
        <v>0</v>
      </c>
      <c r="BG395" s="879">
        <f t="shared" si="205"/>
        <v>3</v>
      </c>
      <c r="BH395" s="879">
        <v>0</v>
      </c>
      <c r="BI395" s="879">
        <v>0</v>
      </c>
      <c r="BJ395" s="879">
        <v>0</v>
      </c>
      <c r="BK395" s="879">
        <v>0</v>
      </c>
      <c r="BL395" s="880">
        <f t="shared" si="206"/>
        <v>3</v>
      </c>
      <c r="BM395" s="1189">
        <f t="shared" si="195"/>
        <v>0</v>
      </c>
      <c r="BN395" s="1193">
        <f t="shared" si="207"/>
        <v>15</v>
      </c>
      <c r="BO395" s="867"/>
      <c r="BP395" s="867"/>
      <c r="BQ395" s="867"/>
      <c r="BR395" s="867"/>
      <c r="BS395" s="867"/>
      <c r="BT395" s="867"/>
      <c r="BU395" s="867"/>
      <c r="BV395" s="867"/>
      <c r="BW395" s="867"/>
      <c r="BX395" s="867"/>
      <c r="BY395" s="867"/>
      <c r="BZ395" s="867"/>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867"/>
      <c r="CZ395" s="867"/>
      <c r="DA395" s="867"/>
      <c r="DB395" s="867"/>
      <c r="DC395" s="867"/>
      <c r="DD395" s="867"/>
      <c r="DE395" s="867"/>
      <c r="DF395" s="867"/>
      <c r="DG395" s="867"/>
      <c r="DH395" s="867"/>
      <c r="DI395" s="867"/>
      <c r="DJ395" s="867"/>
      <c r="DK395" s="867"/>
      <c r="DL395" s="867"/>
      <c r="DM395" s="867"/>
      <c r="DN395" s="867"/>
      <c r="DO395" s="867"/>
      <c r="DP395" s="867"/>
      <c r="DQ395" s="867"/>
      <c r="DR395" s="867"/>
      <c r="DS395" s="867"/>
      <c r="DT395" s="867"/>
      <c r="DU395" s="867"/>
      <c r="DV395" s="867"/>
      <c r="DW395" s="867"/>
      <c r="DX395" s="867"/>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1026"/>
      <c r="GS395" s="74"/>
      <c r="GT395" s="74"/>
      <c r="GU395" s="74"/>
      <c r="GV395" s="882"/>
      <c r="GW395" s="1026"/>
      <c r="GX395" s="74"/>
      <c r="GY395" s="882"/>
      <c r="GZ395" s="1026"/>
      <c r="HA395" s="74"/>
      <c r="HB395" s="882"/>
      <c r="HC395" s="1026"/>
      <c r="HD395" s="74"/>
      <c r="HE395" s="882"/>
      <c r="HF395" s="1026"/>
      <c r="HG395" s="74"/>
      <c r="HH395" s="882"/>
      <c r="HI395" s="1026"/>
      <c r="HJ395" s="74"/>
      <c r="HK395" s="882"/>
      <c r="HL395" s="1026"/>
      <c r="HM395" s="74"/>
      <c r="HN395" s="882"/>
      <c r="HO395" s="1026"/>
      <c r="HP395" s="858"/>
      <c r="HQ395" s="858"/>
      <c r="HR395" s="858"/>
      <c r="HS395" s="858"/>
      <c r="HT395" s="858"/>
      <c r="HU395" s="858"/>
      <c r="HV395" s="858"/>
      <c r="HW395" s="858"/>
      <c r="HX395" s="858"/>
      <c r="HY395" s="858"/>
      <c r="HZ395" s="858"/>
      <c r="IA395" s="858"/>
      <c r="IB395" s="858"/>
      <c r="IC395" s="858"/>
      <c r="ID395" s="858"/>
      <c r="IE395" s="858"/>
      <c r="IF395" s="858"/>
      <c r="IG395" s="858"/>
      <c r="IH395" s="858"/>
      <c r="II395" s="858"/>
      <c r="IJ395" s="858"/>
      <c r="IK395" s="858"/>
      <c r="IL395" s="858"/>
      <c r="IM395" s="858"/>
    </row>
    <row r="396" spans="1:247" ht="14.45" customHeight="1" thickBot="1" x14ac:dyDescent="0.3">
      <c r="A396" s="908">
        <f t="shared" si="197"/>
        <v>395</v>
      </c>
      <c r="B396" s="74" t="s">
        <v>2599</v>
      </c>
      <c r="C396" s="868" t="s">
        <v>2600</v>
      </c>
      <c r="D396" s="1361" t="s">
        <v>4104</v>
      </c>
      <c r="E396" s="1366" t="s">
        <v>4530</v>
      </c>
      <c r="F396" s="868">
        <v>96170098529</v>
      </c>
      <c r="G396" s="868" t="s">
        <v>96</v>
      </c>
      <c r="H396" s="1177">
        <v>35235</v>
      </c>
      <c r="I396" s="867">
        <v>29</v>
      </c>
      <c r="J396" s="867"/>
      <c r="K396" s="869" t="s">
        <v>489</v>
      </c>
      <c r="L396" s="869" t="s">
        <v>1490</v>
      </c>
      <c r="M396" s="897" t="s">
        <v>1490</v>
      </c>
      <c r="N396" s="897"/>
      <c r="O396" s="897"/>
      <c r="P396" s="897"/>
      <c r="Q396" s="897" t="s">
        <v>2208</v>
      </c>
      <c r="R396" s="897"/>
      <c r="S396" s="897">
        <v>2017</v>
      </c>
      <c r="T396" s="897"/>
      <c r="U396" s="897" t="s">
        <v>491</v>
      </c>
      <c r="V396" s="897"/>
      <c r="W396" s="896" t="s">
        <v>511</v>
      </c>
      <c r="X396" s="896"/>
      <c r="Y396" s="896" t="s">
        <v>2362</v>
      </c>
      <c r="Z396" s="896"/>
      <c r="AA396" s="896" t="s">
        <v>757</v>
      </c>
      <c r="AB396" s="896"/>
      <c r="AC396" s="896"/>
      <c r="AD396" s="896"/>
      <c r="AE396" s="896" t="s">
        <v>1360</v>
      </c>
      <c r="AF396" s="897" t="s">
        <v>129</v>
      </c>
      <c r="AG396" s="897" t="s">
        <v>2608</v>
      </c>
      <c r="AH396" s="897" t="s">
        <v>119</v>
      </c>
      <c r="AI396" s="897" t="s">
        <v>2609</v>
      </c>
      <c r="AJ396" s="897" t="s">
        <v>2610</v>
      </c>
      <c r="AK396" s="1179">
        <v>45665</v>
      </c>
      <c r="AL396" s="897" t="s">
        <v>1731</v>
      </c>
      <c r="AM396" s="897" t="s">
        <v>2611</v>
      </c>
      <c r="AN396" s="74" t="s">
        <v>98</v>
      </c>
      <c r="AO396" s="870" t="s">
        <v>236</v>
      </c>
      <c r="AP396" s="897" t="s">
        <v>514</v>
      </c>
      <c r="AQ396" s="897" t="s">
        <v>515</v>
      </c>
      <c r="AR396" s="897" t="s">
        <v>515</v>
      </c>
      <c r="AS396" s="867" t="s">
        <v>2453</v>
      </c>
      <c r="AT396" s="867" t="s">
        <v>102</v>
      </c>
      <c r="AU396" s="74"/>
      <c r="AV396" s="908" t="s">
        <v>1364</v>
      </c>
      <c r="AW396" s="867" t="s">
        <v>2366</v>
      </c>
      <c r="AX396" s="1006" t="s">
        <v>2023</v>
      </c>
      <c r="AY396" s="869" t="s">
        <v>17</v>
      </c>
      <c r="AZ396" s="867" t="s">
        <v>177</v>
      </c>
      <c r="BA396" s="867" t="s">
        <v>2367</v>
      </c>
      <c r="BB396" s="867" t="s">
        <v>372</v>
      </c>
      <c r="BC396" s="867"/>
      <c r="BD396" s="871" t="s">
        <v>2126</v>
      </c>
      <c r="BE396" s="904">
        <v>3</v>
      </c>
      <c r="BF396" s="879">
        <v>0</v>
      </c>
      <c r="BG396" s="879">
        <f t="shared" si="205"/>
        <v>3</v>
      </c>
      <c r="BH396" s="879">
        <v>0</v>
      </c>
      <c r="BI396" s="879">
        <v>0</v>
      </c>
      <c r="BJ396" s="879">
        <v>0</v>
      </c>
      <c r="BK396" s="879">
        <v>0</v>
      </c>
      <c r="BL396" s="880">
        <f t="shared" si="206"/>
        <v>3</v>
      </c>
      <c r="BM396" s="1189">
        <f t="shared" si="195"/>
        <v>0</v>
      </c>
      <c r="BN396" s="1193">
        <f t="shared" si="207"/>
        <v>15</v>
      </c>
      <c r="BO396" s="867"/>
      <c r="BP396" s="867"/>
      <c r="BQ396" s="867"/>
      <c r="BR396" s="867"/>
      <c r="BS396" s="867"/>
      <c r="BT396" s="867"/>
      <c r="BU396" s="867"/>
      <c r="BV396" s="867"/>
      <c r="BW396" s="867"/>
      <c r="BX396" s="867"/>
      <c r="BY396" s="867"/>
      <c r="BZ396" s="867"/>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867"/>
      <c r="CZ396" s="867"/>
      <c r="DA396" s="867"/>
      <c r="DB396" s="867"/>
      <c r="DC396" s="867"/>
      <c r="DD396" s="867"/>
      <c r="DE396" s="867"/>
      <c r="DF396" s="867"/>
      <c r="DG396" s="867"/>
      <c r="DH396" s="867"/>
      <c r="DI396" s="867"/>
      <c r="DJ396" s="867"/>
      <c r="DK396" s="867"/>
      <c r="DL396" s="867"/>
      <c r="DM396" s="867"/>
      <c r="DN396" s="867"/>
      <c r="DO396" s="867"/>
      <c r="DP396" s="867"/>
      <c r="DQ396" s="867"/>
      <c r="DR396" s="867"/>
      <c r="DS396" s="867"/>
      <c r="DT396" s="867"/>
      <c r="DU396" s="867"/>
      <c r="DV396" s="867"/>
      <c r="DW396" s="867"/>
      <c r="DX396" s="867"/>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1026"/>
      <c r="GS396" s="74"/>
      <c r="GT396" s="74"/>
      <c r="GU396" s="74"/>
      <c r="GV396" s="882"/>
      <c r="GW396" s="1026"/>
      <c r="GX396" s="74"/>
      <c r="GY396" s="882"/>
      <c r="GZ396" s="1026"/>
      <c r="HA396" s="74"/>
      <c r="HB396" s="882"/>
      <c r="HC396" s="1026"/>
      <c r="HD396" s="74"/>
      <c r="HE396" s="882"/>
      <c r="HF396" s="1026"/>
      <c r="HG396" s="74"/>
      <c r="HH396" s="882"/>
      <c r="HI396" s="1026"/>
      <c r="HJ396" s="74"/>
      <c r="HK396" s="882"/>
      <c r="HL396" s="1026"/>
      <c r="HM396" s="74"/>
      <c r="HN396" s="882"/>
      <c r="HO396" s="1026"/>
      <c r="HP396" s="858"/>
      <c r="HQ396" s="858"/>
      <c r="HR396" s="858"/>
      <c r="HS396" s="858"/>
      <c r="HT396" s="858"/>
      <c r="HU396" s="858"/>
      <c r="HV396" s="858"/>
      <c r="HW396" s="858"/>
      <c r="HX396" s="858"/>
      <c r="HY396" s="858"/>
      <c r="HZ396" s="858"/>
      <c r="IA396" s="858"/>
      <c r="IB396" s="858"/>
      <c r="IC396" s="858"/>
      <c r="ID396" s="858"/>
      <c r="IE396" s="858"/>
      <c r="IF396" s="858"/>
      <c r="IG396" s="858"/>
      <c r="IH396" s="858"/>
      <c r="II396" s="858"/>
      <c r="IJ396" s="858"/>
      <c r="IK396" s="858"/>
      <c r="IL396" s="858"/>
      <c r="IM396" s="858"/>
    </row>
    <row r="397" spans="1:247" ht="14.45" customHeight="1" thickBot="1" x14ac:dyDescent="0.3">
      <c r="A397" s="908">
        <f t="shared" si="197"/>
        <v>396</v>
      </c>
      <c r="B397" s="74" t="s">
        <v>2606</v>
      </c>
      <c r="C397" s="868" t="s">
        <v>2607</v>
      </c>
      <c r="D397" s="1361" t="s">
        <v>4105</v>
      </c>
      <c r="E397" s="1366" t="s">
        <v>4531</v>
      </c>
      <c r="F397" s="1353">
        <v>962796000000</v>
      </c>
      <c r="G397" s="868" t="s">
        <v>147</v>
      </c>
      <c r="H397" s="1177">
        <v>30166</v>
      </c>
      <c r="I397" s="867">
        <v>43</v>
      </c>
      <c r="J397" s="867"/>
      <c r="K397" s="869" t="s">
        <v>489</v>
      </c>
      <c r="L397" s="869" t="s">
        <v>2614</v>
      </c>
      <c r="M397" s="897" t="s">
        <v>2614</v>
      </c>
      <c r="N397" s="897"/>
      <c r="O397" s="897"/>
      <c r="P397" s="897"/>
      <c r="Q397" s="897" t="s">
        <v>2615</v>
      </c>
      <c r="R397" s="897"/>
      <c r="S397" s="897">
        <v>2005</v>
      </c>
      <c r="T397" s="897"/>
      <c r="U397" s="897" t="s">
        <v>4579</v>
      </c>
      <c r="V397" s="897"/>
      <c r="W397" s="896" t="s">
        <v>2414</v>
      </c>
      <c r="X397" s="896"/>
      <c r="Y397" s="896" t="s">
        <v>2616</v>
      </c>
      <c r="Z397" s="896"/>
      <c r="AA397" s="896" t="s">
        <v>419</v>
      </c>
      <c r="AB397" s="896"/>
      <c r="AC397" s="896"/>
      <c r="AD397" s="896"/>
      <c r="AE397" s="896" t="s">
        <v>1360</v>
      </c>
      <c r="AF397" s="897" t="s">
        <v>129</v>
      </c>
      <c r="AG397" s="897" t="s">
        <v>2617</v>
      </c>
      <c r="AH397" s="897" t="s">
        <v>119</v>
      </c>
      <c r="AI397" s="897" t="s">
        <v>2618</v>
      </c>
      <c r="AJ397" s="897" t="s">
        <v>2619</v>
      </c>
      <c r="AK397" s="1179">
        <v>45804</v>
      </c>
      <c r="AL397" s="897" t="s">
        <v>1784</v>
      </c>
      <c r="AM397" s="1181" t="s">
        <v>2620</v>
      </c>
      <c r="AN397" s="74" t="s">
        <v>154</v>
      </c>
      <c r="AO397" s="870" t="s">
        <v>122</v>
      </c>
      <c r="AP397" s="897" t="s">
        <v>110</v>
      </c>
      <c r="AQ397" s="897" t="s">
        <v>102</v>
      </c>
      <c r="AR397" s="897" t="s">
        <v>102</v>
      </c>
      <c r="AS397" s="867" t="s">
        <v>110</v>
      </c>
      <c r="AT397" s="867" t="s">
        <v>102</v>
      </c>
      <c r="AU397" s="74"/>
      <c r="AV397" s="908" t="s">
        <v>1364</v>
      </c>
      <c r="AW397" s="867" t="s">
        <v>2366</v>
      </c>
      <c r="AX397" s="1006" t="s">
        <v>2023</v>
      </c>
      <c r="AY397" s="869" t="s">
        <v>17</v>
      </c>
      <c r="AZ397" s="867" t="s">
        <v>177</v>
      </c>
      <c r="BA397" s="867" t="s">
        <v>2367</v>
      </c>
      <c r="BB397" s="867" t="s">
        <v>372</v>
      </c>
      <c r="BC397" s="867"/>
      <c r="BD397" s="871" t="s">
        <v>2368</v>
      </c>
      <c r="BE397" s="904">
        <v>1</v>
      </c>
      <c r="BF397" s="879">
        <v>0</v>
      </c>
      <c r="BG397" s="879">
        <f t="shared" si="205"/>
        <v>1</v>
      </c>
      <c r="BH397" s="879">
        <v>0</v>
      </c>
      <c r="BI397" s="879">
        <v>0</v>
      </c>
      <c r="BJ397" s="879">
        <v>0</v>
      </c>
      <c r="BK397" s="879">
        <v>0</v>
      </c>
      <c r="BL397" s="880">
        <f t="shared" si="206"/>
        <v>1</v>
      </c>
      <c r="BM397" s="1189">
        <f t="shared" si="195"/>
        <v>0</v>
      </c>
      <c r="BN397" s="880">
        <f>13-BM397</f>
        <v>13</v>
      </c>
      <c r="BO397" s="867"/>
      <c r="BP397" s="867"/>
      <c r="BQ397" s="867"/>
      <c r="BR397" s="867"/>
      <c r="BS397" s="867"/>
      <c r="BT397" s="867"/>
      <c r="BU397" s="867"/>
      <c r="BV397" s="867"/>
      <c r="BW397" s="867"/>
      <c r="BX397" s="867"/>
      <c r="BY397" s="867"/>
      <c r="BZ397" s="867"/>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867"/>
      <c r="CZ397" s="867"/>
      <c r="DA397" s="867"/>
      <c r="DB397" s="867"/>
      <c r="DC397" s="867"/>
      <c r="DD397" s="867"/>
      <c r="DE397" s="867"/>
      <c r="DF397" s="867"/>
      <c r="DG397" s="867"/>
      <c r="DH397" s="867"/>
      <c r="DI397" s="867"/>
      <c r="DJ397" s="867"/>
      <c r="DK397" s="867"/>
      <c r="DL397" s="867"/>
      <c r="DM397" s="867"/>
      <c r="DN397" s="867"/>
      <c r="DO397" s="867"/>
      <c r="DP397" s="867"/>
      <c r="DQ397" s="867"/>
      <c r="DR397" s="867"/>
      <c r="DS397" s="867"/>
      <c r="DT397" s="867"/>
      <c r="DU397" s="867"/>
      <c r="DV397" s="867"/>
      <c r="DW397" s="867"/>
      <c r="DX397" s="867"/>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1026"/>
      <c r="GS397" s="74"/>
      <c r="GT397" s="74"/>
      <c r="GU397" s="74"/>
      <c r="GV397" s="882"/>
      <c r="GW397" s="1026"/>
      <c r="GX397" s="74"/>
      <c r="GY397" s="882"/>
      <c r="GZ397" s="1026"/>
      <c r="HA397" s="74"/>
      <c r="HB397" s="882"/>
      <c r="HC397" s="1026"/>
      <c r="HD397" s="74"/>
      <c r="HE397" s="882"/>
      <c r="HF397" s="1026"/>
      <c r="HG397" s="74"/>
      <c r="HH397" s="882"/>
      <c r="HI397" s="1026"/>
      <c r="HJ397" s="74"/>
      <c r="HK397" s="882"/>
      <c r="HL397" s="1026"/>
      <c r="HM397" s="74"/>
      <c r="HN397" s="882"/>
      <c r="HO397" s="1026"/>
      <c r="HP397" s="858"/>
      <c r="HQ397" s="858"/>
      <c r="HR397" s="858"/>
      <c r="HS397" s="858"/>
      <c r="HT397" s="858"/>
      <c r="HU397" s="858"/>
      <c r="HV397" s="858"/>
      <c r="HW397" s="858"/>
      <c r="HX397" s="858"/>
      <c r="HY397" s="858"/>
      <c r="HZ397" s="858"/>
      <c r="IA397" s="858"/>
      <c r="IB397" s="858"/>
      <c r="IC397" s="858"/>
      <c r="ID397" s="858"/>
      <c r="IE397" s="858"/>
      <c r="IF397" s="858"/>
      <c r="IG397" s="858"/>
      <c r="IH397" s="858"/>
      <c r="II397" s="858"/>
      <c r="IJ397" s="858"/>
      <c r="IK397" s="858"/>
      <c r="IL397" s="858"/>
      <c r="IM397" s="858"/>
    </row>
    <row r="398" spans="1:247" ht="14.45" customHeight="1" thickBot="1" x14ac:dyDescent="0.3">
      <c r="A398" s="908">
        <f t="shared" si="197"/>
        <v>397</v>
      </c>
      <c r="B398" s="74" t="s">
        <v>2612</v>
      </c>
      <c r="C398" s="868" t="s">
        <v>2613</v>
      </c>
      <c r="D398" s="1361" t="s">
        <v>4106</v>
      </c>
      <c r="E398" s="1366" t="s">
        <v>4532</v>
      </c>
      <c r="F398" s="868">
        <v>97336618751</v>
      </c>
      <c r="G398" s="868" t="s">
        <v>96</v>
      </c>
      <c r="H398" s="1177">
        <v>32467</v>
      </c>
      <c r="I398" s="867">
        <v>37</v>
      </c>
      <c r="J398" s="867"/>
      <c r="K398" s="869" t="s">
        <v>489</v>
      </c>
      <c r="L398" s="869" t="s">
        <v>2623</v>
      </c>
      <c r="M398" s="897" t="s">
        <v>2623</v>
      </c>
      <c r="N398" s="897"/>
      <c r="O398" s="897"/>
      <c r="P398" s="897"/>
      <c r="Q398" s="897" t="s">
        <v>1541</v>
      </c>
      <c r="R398" s="897"/>
      <c r="S398" s="897">
        <v>2010</v>
      </c>
      <c r="T398" s="897"/>
      <c r="U398" s="897" t="s">
        <v>4575</v>
      </c>
      <c r="V398" s="897"/>
      <c r="W398" s="896" t="s">
        <v>511</v>
      </c>
      <c r="X398" s="896"/>
      <c r="Y398" s="896" t="s">
        <v>2362</v>
      </c>
      <c r="Z398" s="896"/>
      <c r="AA398" s="896" t="s">
        <v>2624</v>
      </c>
      <c r="AB398" s="896"/>
      <c r="AC398" s="896"/>
      <c r="AD398" s="896"/>
      <c r="AE398" s="896" t="s">
        <v>1360</v>
      </c>
      <c r="AF398" s="897" t="s">
        <v>193</v>
      </c>
      <c r="AG398" s="897" t="s">
        <v>2363</v>
      </c>
      <c r="AH398" s="897" t="s">
        <v>119</v>
      </c>
      <c r="AI398" s="897" t="s">
        <v>4576</v>
      </c>
      <c r="AJ398" s="897" t="s">
        <v>2625</v>
      </c>
      <c r="AK398" s="1179">
        <v>45792</v>
      </c>
      <c r="AL398" s="897" t="s">
        <v>1810</v>
      </c>
      <c r="AM398" s="1181" t="s">
        <v>2626</v>
      </c>
      <c r="AN398" s="74" t="s">
        <v>154</v>
      </c>
      <c r="AO398" s="870" t="s">
        <v>122</v>
      </c>
      <c r="AP398" s="897" t="s">
        <v>739</v>
      </c>
      <c r="AQ398" s="897" t="s">
        <v>515</v>
      </c>
      <c r="AR398" s="897" t="s">
        <v>515</v>
      </c>
      <c r="AS398" s="867" t="s">
        <v>110</v>
      </c>
      <c r="AT398" s="867" t="s">
        <v>102</v>
      </c>
      <c r="AU398" s="74"/>
      <c r="AV398" s="908" t="s">
        <v>1364</v>
      </c>
      <c r="AW398" s="867" t="s">
        <v>2366</v>
      </c>
      <c r="AX398" s="1006" t="s">
        <v>2023</v>
      </c>
      <c r="AY398" s="869" t="s">
        <v>17</v>
      </c>
      <c r="AZ398" s="867" t="s">
        <v>177</v>
      </c>
      <c r="BA398" s="867" t="s">
        <v>2367</v>
      </c>
      <c r="BB398" s="867" t="s">
        <v>372</v>
      </c>
      <c r="BC398" s="867"/>
      <c r="BD398" s="871" t="s">
        <v>2368</v>
      </c>
      <c r="BE398" s="904">
        <v>3</v>
      </c>
      <c r="BF398" s="879">
        <v>0</v>
      </c>
      <c r="BG398" s="879">
        <f t="shared" ref="BG398:BG401" si="208">BE398-BF398</f>
        <v>3</v>
      </c>
      <c r="BH398" s="879">
        <v>0</v>
      </c>
      <c r="BI398" s="879">
        <v>0</v>
      </c>
      <c r="BJ398" s="879">
        <v>0</v>
      </c>
      <c r="BK398" s="879">
        <v>0</v>
      </c>
      <c r="BL398" s="880">
        <f t="shared" ref="BL398:BL401" si="209">BE398+BH398+BJ398</f>
        <v>3</v>
      </c>
      <c r="BM398" s="1189">
        <f t="shared" si="195"/>
        <v>0</v>
      </c>
      <c r="BN398" s="1193">
        <f>15-BM398</f>
        <v>15</v>
      </c>
      <c r="BO398" s="867"/>
      <c r="BP398" s="867"/>
      <c r="BQ398" s="867"/>
      <c r="BR398" s="867"/>
      <c r="BS398" s="867"/>
      <c r="BT398" s="867"/>
      <c r="BU398" s="867"/>
      <c r="BV398" s="867"/>
      <c r="BW398" s="867"/>
      <c r="BX398" s="867"/>
      <c r="BY398" s="867"/>
      <c r="BZ398" s="867"/>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867"/>
      <c r="CZ398" s="867"/>
      <c r="DA398" s="867"/>
      <c r="DB398" s="867"/>
      <c r="DC398" s="867"/>
      <c r="DD398" s="867"/>
      <c r="DE398" s="867"/>
      <c r="DF398" s="867"/>
      <c r="DG398" s="867"/>
      <c r="DH398" s="867"/>
      <c r="DI398" s="867"/>
      <c r="DJ398" s="867"/>
      <c r="DK398" s="867"/>
      <c r="DL398" s="867"/>
      <c r="DM398" s="867"/>
      <c r="DN398" s="867"/>
      <c r="DO398" s="867"/>
      <c r="DP398" s="867"/>
      <c r="DQ398" s="867"/>
      <c r="DR398" s="867"/>
      <c r="DS398" s="867"/>
      <c r="DT398" s="867"/>
      <c r="DU398" s="867"/>
      <c r="DV398" s="867"/>
      <c r="DW398" s="867"/>
      <c r="DX398" s="867"/>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1026"/>
      <c r="GS398" s="74"/>
      <c r="GT398" s="74"/>
      <c r="GU398" s="74"/>
      <c r="GV398" s="882"/>
      <c r="GW398" s="1026"/>
      <c r="GX398" s="74"/>
      <c r="GY398" s="882"/>
      <c r="GZ398" s="1026"/>
      <c r="HA398" s="74"/>
      <c r="HB398" s="882"/>
      <c r="HC398" s="1026"/>
      <c r="HD398" s="74"/>
      <c r="HE398" s="882"/>
      <c r="HF398" s="1026"/>
      <c r="HG398" s="74"/>
      <c r="HH398" s="882"/>
      <c r="HI398" s="1026"/>
      <c r="HJ398" s="74"/>
      <c r="HK398" s="882"/>
      <c r="HL398" s="1026"/>
      <c r="HM398" s="74"/>
      <c r="HN398" s="882"/>
      <c r="HO398" s="1026"/>
      <c r="HP398" s="858"/>
      <c r="HQ398" s="858"/>
      <c r="HR398" s="858"/>
      <c r="HS398" s="858"/>
      <c r="HT398" s="858"/>
      <c r="HU398" s="858"/>
      <c r="HV398" s="858"/>
      <c r="HW398" s="858"/>
      <c r="HX398" s="858"/>
      <c r="HY398" s="858"/>
      <c r="HZ398" s="858"/>
      <c r="IA398" s="858"/>
      <c r="IB398" s="858"/>
      <c r="IC398" s="858"/>
      <c r="ID398" s="858"/>
      <c r="IE398" s="858"/>
      <c r="IF398" s="858"/>
      <c r="IG398" s="858"/>
      <c r="IH398" s="858"/>
      <c r="II398" s="858"/>
      <c r="IJ398" s="858"/>
      <c r="IK398" s="858"/>
      <c r="IL398" s="858"/>
      <c r="IM398" s="858"/>
    </row>
    <row r="399" spans="1:247" ht="14.45" customHeight="1" thickBot="1" x14ac:dyDescent="0.3">
      <c r="A399" s="908">
        <f t="shared" si="197"/>
        <v>398</v>
      </c>
      <c r="B399" s="74" t="s">
        <v>2621</v>
      </c>
      <c r="C399" s="868" t="s">
        <v>2622</v>
      </c>
      <c r="D399" s="1361" t="s">
        <v>4107</v>
      </c>
      <c r="E399" s="1366" t="s">
        <v>4533</v>
      </c>
      <c r="F399" s="868">
        <v>96170761028</v>
      </c>
      <c r="G399" s="868" t="s">
        <v>96</v>
      </c>
      <c r="H399" s="1177">
        <v>31691</v>
      </c>
      <c r="I399" s="867">
        <v>39</v>
      </c>
      <c r="J399" s="867"/>
      <c r="K399" s="869" t="s">
        <v>563</v>
      </c>
      <c r="L399" s="869" t="s">
        <v>1377</v>
      </c>
      <c r="M399" s="897" t="s">
        <v>1377</v>
      </c>
      <c r="N399" s="897"/>
      <c r="O399" s="897"/>
      <c r="P399" s="897"/>
      <c r="Q399" s="897" t="s">
        <v>2629</v>
      </c>
      <c r="R399" s="897"/>
      <c r="S399" s="897">
        <v>2010</v>
      </c>
      <c r="T399" s="897"/>
      <c r="U399" s="897" t="s">
        <v>491</v>
      </c>
      <c r="V399" s="897"/>
      <c r="W399" s="896" t="s">
        <v>511</v>
      </c>
      <c r="X399" s="896"/>
      <c r="Y399" s="896" t="s">
        <v>2362</v>
      </c>
      <c r="Z399" s="896"/>
      <c r="AA399" s="896" t="s">
        <v>419</v>
      </c>
      <c r="AB399" s="896"/>
      <c r="AC399" s="896"/>
      <c r="AD399" s="896"/>
      <c r="AE399" s="896" t="s">
        <v>2630</v>
      </c>
      <c r="AF399" s="897" t="s">
        <v>129</v>
      </c>
      <c r="AG399" s="897" t="s">
        <v>2631</v>
      </c>
      <c r="AH399" s="897" t="s">
        <v>119</v>
      </c>
      <c r="AI399" s="897" t="s">
        <v>2632</v>
      </c>
      <c r="AJ399" s="897" t="s">
        <v>2633</v>
      </c>
      <c r="AK399" s="1179">
        <v>45761</v>
      </c>
      <c r="AL399" s="897" t="s">
        <v>1784</v>
      </c>
      <c r="AM399" s="897" t="s">
        <v>2634</v>
      </c>
      <c r="AN399" s="74" t="s">
        <v>115</v>
      </c>
      <c r="AO399" s="870" t="s">
        <v>140</v>
      </c>
      <c r="AP399" s="897" t="s">
        <v>110</v>
      </c>
      <c r="AQ399" s="897" t="s">
        <v>102</v>
      </c>
      <c r="AR399" s="897" t="s">
        <v>102</v>
      </c>
      <c r="AS399" s="867" t="s">
        <v>2453</v>
      </c>
      <c r="AT399" s="867" t="s">
        <v>102</v>
      </c>
      <c r="AU399" s="74"/>
      <c r="AV399" s="908" t="s">
        <v>1364</v>
      </c>
      <c r="AW399" s="867" t="s">
        <v>2366</v>
      </c>
      <c r="AX399" s="1006" t="s">
        <v>2023</v>
      </c>
      <c r="AY399" s="869" t="s">
        <v>17</v>
      </c>
      <c r="AZ399" s="867" t="s">
        <v>177</v>
      </c>
      <c r="BA399" s="867" t="s">
        <v>2367</v>
      </c>
      <c r="BB399" s="867" t="s">
        <v>372</v>
      </c>
      <c r="BC399" s="867"/>
      <c r="BD399" s="871" t="s">
        <v>2126</v>
      </c>
      <c r="BE399" s="904">
        <v>3</v>
      </c>
      <c r="BF399" s="879">
        <v>0</v>
      </c>
      <c r="BG399" s="879">
        <f t="shared" si="208"/>
        <v>3</v>
      </c>
      <c r="BH399" s="879">
        <v>0</v>
      </c>
      <c r="BI399" s="879">
        <v>0</v>
      </c>
      <c r="BJ399" s="879">
        <v>0</v>
      </c>
      <c r="BK399" s="879">
        <v>0</v>
      </c>
      <c r="BL399" s="880">
        <f t="shared" si="209"/>
        <v>3</v>
      </c>
      <c r="BM399" s="1189">
        <f t="shared" si="195"/>
        <v>0</v>
      </c>
      <c r="BN399" s="1193">
        <f>15-BM399</f>
        <v>15</v>
      </c>
      <c r="BO399" s="867"/>
      <c r="BP399" s="867"/>
      <c r="BQ399" s="867"/>
      <c r="BR399" s="867"/>
      <c r="BS399" s="867"/>
      <c r="BT399" s="867"/>
      <c r="BU399" s="867"/>
      <c r="BV399" s="867"/>
      <c r="BW399" s="867"/>
      <c r="BX399" s="867"/>
      <c r="BY399" s="867"/>
      <c r="BZ399" s="867"/>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867"/>
      <c r="CZ399" s="867"/>
      <c r="DA399" s="867"/>
      <c r="DB399" s="867"/>
      <c r="DC399" s="867"/>
      <c r="DD399" s="867"/>
      <c r="DE399" s="867"/>
      <c r="DF399" s="867"/>
      <c r="DG399" s="867"/>
      <c r="DH399" s="867"/>
      <c r="DI399" s="867"/>
      <c r="DJ399" s="867"/>
      <c r="DK399" s="867"/>
      <c r="DL399" s="867"/>
      <c r="DM399" s="867"/>
      <c r="DN399" s="867"/>
      <c r="DO399" s="867"/>
      <c r="DP399" s="867"/>
      <c r="DQ399" s="867"/>
      <c r="DR399" s="867"/>
      <c r="DS399" s="867"/>
      <c r="DT399" s="867"/>
      <c r="DU399" s="867"/>
      <c r="DV399" s="867"/>
      <c r="DW399" s="867"/>
      <c r="DX399" s="867"/>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1026"/>
      <c r="GS399" s="74"/>
      <c r="GT399" s="74"/>
      <c r="GU399" s="74"/>
      <c r="GV399" s="882"/>
      <c r="GW399" s="1026"/>
      <c r="GX399" s="74"/>
      <c r="GY399" s="882"/>
      <c r="GZ399" s="1026"/>
      <c r="HA399" s="74"/>
      <c r="HB399" s="882"/>
      <c r="HC399" s="1026"/>
      <c r="HD399" s="74"/>
      <c r="HE399" s="882"/>
      <c r="HF399" s="1026"/>
      <c r="HG399" s="74"/>
      <c r="HH399" s="882"/>
      <c r="HI399" s="1026"/>
      <c r="HJ399" s="74"/>
      <c r="HK399" s="882"/>
      <c r="HL399" s="1026"/>
      <c r="HM399" s="74"/>
      <c r="HN399" s="882"/>
      <c r="HO399" s="1026"/>
      <c r="HP399" s="858"/>
      <c r="HQ399" s="858"/>
      <c r="HR399" s="858"/>
      <c r="HS399" s="858"/>
      <c r="HT399" s="858"/>
      <c r="HU399" s="858"/>
      <c r="HV399" s="858"/>
      <c r="HW399" s="858"/>
      <c r="HX399" s="858"/>
      <c r="HY399" s="858"/>
      <c r="HZ399" s="858"/>
      <c r="IA399" s="858"/>
      <c r="IB399" s="858"/>
      <c r="IC399" s="858"/>
      <c r="ID399" s="858"/>
      <c r="IE399" s="858"/>
      <c r="IF399" s="858"/>
      <c r="IG399" s="858"/>
      <c r="IH399" s="858"/>
      <c r="II399" s="858"/>
      <c r="IJ399" s="858"/>
      <c r="IK399" s="858"/>
      <c r="IL399" s="858"/>
      <c r="IM399" s="858"/>
    </row>
    <row r="400" spans="1:247" ht="14.45" customHeight="1" thickBot="1" x14ac:dyDescent="0.3">
      <c r="A400" s="908">
        <f t="shared" si="197"/>
        <v>399</v>
      </c>
      <c r="B400" s="74" t="s">
        <v>2627</v>
      </c>
      <c r="C400" s="868" t="s">
        <v>2628</v>
      </c>
      <c r="D400" s="1361" t="s">
        <v>4108</v>
      </c>
      <c r="E400" s="1366" t="s">
        <v>4534</v>
      </c>
      <c r="F400" s="1353">
        <v>966551000000</v>
      </c>
      <c r="G400" s="868" t="s">
        <v>147</v>
      </c>
      <c r="H400" s="1177">
        <v>26788</v>
      </c>
      <c r="I400" s="867">
        <v>52</v>
      </c>
      <c r="J400" s="867"/>
      <c r="K400" s="869" t="s">
        <v>489</v>
      </c>
      <c r="L400" s="869" t="s">
        <v>1767</v>
      </c>
      <c r="M400" s="897" t="s">
        <v>1767</v>
      </c>
      <c r="N400" s="897"/>
      <c r="O400" s="897"/>
      <c r="P400" s="897"/>
      <c r="Q400" s="897" t="s">
        <v>1755</v>
      </c>
      <c r="R400" s="897"/>
      <c r="S400" s="897">
        <v>1999</v>
      </c>
      <c r="T400" s="897"/>
      <c r="U400" s="897" t="s">
        <v>4567</v>
      </c>
      <c r="V400" s="897"/>
      <c r="W400" s="896" t="s">
        <v>511</v>
      </c>
      <c r="X400" s="896"/>
      <c r="Y400" s="896" t="s">
        <v>2362</v>
      </c>
      <c r="Z400" s="896"/>
      <c r="AA400" s="896" t="s">
        <v>419</v>
      </c>
      <c r="AB400" s="896"/>
      <c r="AC400" s="896"/>
      <c r="AD400" s="896"/>
      <c r="AE400" s="896" t="s">
        <v>2637</v>
      </c>
      <c r="AF400" s="897" t="s">
        <v>129</v>
      </c>
      <c r="AG400" s="897" t="s">
        <v>2515</v>
      </c>
      <c r="AH400" s="897" t="s">
        <v>119</v>
      </c>
      <c r="AI400" s="897" t="s">
        <v>2638</v>
      </c>
      <c r="AJ400" s="897" t="s">
        <v>326</v>
      </c>
      <c r="AK400" s="1179">
        <v>45813</v>
      </c>
      <c r="AL400" s="897" t="s">
        <v>1731</v>
      </c>
      <c r="AM400" s="897" t="s">
        <v>2639</v>
      </c>
      <c r="AN400" s="74" t="s">
        <v>166</v>
      </c>
      <c r="AO400" s="870" t="s">
        <v>162</v>
      </c>
      <c r="AP400" s="897" t="s">
        <v>543</v>
      </c>
      <c r="AQ400" s="897" t="s">
        <v>515</v>
      </c>
      <c r="AR400" s="897" t="s">
        <v>515</v>
      </c>
      <c r="AS400" s="867" t="s">
        <v>2640</v>
      </c>
      <c r="AT400" s="867" t="s">
        <v>102</v>
      </c>
      <c r="AU400" s="74"/>
      <c r="AV400" s="908" t="s">
        <v>1364</v>
      </c>
      <c r="AW400" s="867" t="s">
        <v>2366</v>
      </c>
      <c r="AX400" s="1006" t="s">
        <v>2023</v>
      </c>
      <c r="AY400" s="869" t="s">
        <v>17</v>
      </c>
      <c r="AZ400" s="867" t="s">
        <v>177</v>
      </c>
      <c r="BA400" s="867" t="s">
        <v>495</v>
      </c>
      <c r="BB400" s="867" t="s">
        <v>372</v>
      </c>
      <c r="BC400" s="867"/>
      <c r="BD400" s="871" t="s">
        <v>2641</v>
      </c>
      <c r="BE400" s="904">
        <v>1</v>
      </c>
      <c r="BF400" s="879">
        <v>0</v>
      </c>
      <c r="BG400" s="879">
        <f t="shared" si="208"/>
        <v>1</v>
      </c>
      <c r="BH400" s="879">
        <v>0</v>
      </c>
      <c r="BI400" s="879">
        <v>0</v>
      </c>
      <c r="BJ400" s="879">
        <v>0</v>
      </c>
      <c r="BK400" s="879">
        <v>0</v>
      </c>
      <c r="BL400" s="880">
        <f t="shared" si="209"/>
        <v>1</v>
      </c>
      <c r="BM400" s="1189">
        <f t="shared" si="195"/>
        <v>0</v>
      </c>
      <c r="BN400" s="880">
        <f>13-BM400</f>
        <v>13</v>
      </c>
      <c r="BO400" s="867"/>
      <c r="BP400" s="867"/>
      <c r="BQ400" s="867"/>
      <c r="BR400" s="867"/>
      <c r="BS400" s="867"/>
      <c r="BT400" s="867"/>
      <c r="BU400" s="867"/>
      <c r="BV400" s="867"/>
      <c r="BW400" s="867"/>
      <c r="BX400" s="867"/>
      <c r="BY400" s="867"/>
      <c r="BZ400" s="867"/>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c r="CX400" s="74"/>
      <c r="CY400" s="867"/>
      <c r="CZ400" s="867"/>
      <c r="DA400" s="867"/>
      <c r="DB400" s="867"/>
      <c r="DC400" s="867"/>
      <c r="DD400" s="867"/>
      <c r="DE400" s="867"/>
      <c r="DF400" s="867"/>
      <c r="DG400" s="867"/>
      <c r="DH400" s="867"/>
      <c r="DI400" s="867"/>
      <c r="DJ400" s="867"/>
      <c r="DK400" s="867"/>
      <c r="DL400" s="867"/>
      <c r="DM400" s="867"/>
      <c r="DN400" s="867"/>
      <c r="DO400" s="867"/>
      <c r="DP400" s="867"/>
      <c r="DQ400" s="867"/>
      <c r="DR400" s="867"/>
      <c r="DS400" s="867"/>
      <c r="DT400" s="867"/>
      <c r="DU400" s="867"/>
      <c r="DV400" s="867"/>
      <c r="DW400" s="867"/>
      <c r="DX400" s="867"/>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1026"/>
      <c r="GS400" s="74"/>
      <c r="GT400" s="74"/>
      <c r="GU400" s="74"/>
      <c r="GV400" s="882"/>
      <c r="GW400" s="1026"/>
      <c r="GX400" s="74"/>
      <c r="GY400" s="882"/>
      <c r="GZ400" s="1026"/>
      <c r="HA400" s="74"/>
      <c r="HB400" s="882"/>
      <c r="HC400" s="1026"/>
      <c r="HD400" s="74"/>
      <c r="HE400" s="882"/>
      <c r="HF400" s="1026"/>
      <c r="HG400" s="74"/>
      <c r="HH400" s="882"/>
      <c r="HI400" s="1026"/>
      <c r="HJ400" s="74"/>
      <c r="HK400" s="882"/>
      <c r="HL400" s="1026"/>
      <c r="HM400" s="74"/>
      <c r="HN400" s="882"/>
      <c r="HO400" s="1026"/>
      <c r="HP400" s="858"/>
      <c r="HQ400" s="858"/>
      <c r="HR400" s="858"/>
      <c r="HS400" s="858"/>
      <c r="HT400" s="858"/>
      <c r="HU400" s="858"/>
      <c r="HV400" s="858"/>
      <c r="HW400" s="858"/>
      <c r="HX400" s="858"/>
      <c r="HY400" s="858"/>
      <c r="HZ400" s="858"/>
      <c r="IA400" s="858"/>
      <c r="IB400" s="858"/>
      <c r="IC400" s="858"/>
      <c r="ID400" s="858"/>
      <c r="IE400" s="858"/>
      <c r="IF400" s="858"/>
      <c r="IG400" s="858"/>
      <c r="IH400" s="858"/>
      <c r="II400" s="858"/>
      <c r="IJ400" s="858"/>
      <c r="IK400" s="858"/>
      <c r="IL400" s="858"/>
      <c r="IM400" s="858"/>
    </row>
    <row r="401" spans="1:247" ht="14.45" customHeight="1" thickBot="1" x14ac:dyDescent="0.3">
      <c r="A401" s="908">
        <f t="shared" si="197"/>
        <v>400</v>
      </c>
      <c r="B401" s="74" t="s">
        <v>2635</v>
      </c>
      <c r="C401" s="868" t="s">
        <v>2636</v>
      </c>
      <c r="D401" s="1361" t="s">
        <v>4109</v>
      </c>
      <c r="E401" s="1366" t="s">
        <v>4535</v>
      </c>
      <c r="F401" s="868">
        <v>9613859646</v>
      </c>
      <c r="G401" s="868" t="s">
        <v>147</v>
      </c>
      <c r="H401" s="1177">
        <v>28771</v>
      </c>
      <c r="I401" s="867">
        <v>47</v>
      </c>
      <c r="J401" s="867"/>
      <c r="K401" s="869" t="s">
        <v>563</v>
      </c>
      <c r="L401" s="869" t="s">
        <v>1490</v>
      </c>
      <c r="M401" s="897" t="s">
        <v>1490</v>
      </c>
      <c r="N401" s="897"/>
      <c r="O401" s="897"/>
      <c r="P401" s="897"/>
      <c r="Q401" s="897" t="s">
        <v>2307</v>
      </c>
      <c r="R401" s="897"/>
      <c r="S401" s="897">
        <v>2003</v>
      </c>
      <c r="T401" s="897"/>
      <c r="U401" s="897" t="s">
        <v>491</v>
      </c>
      <c r="V401" s="897"/>
      <c r="W401" s="896" t="s">
        <v>511</v>
      </c>
      <c r="X401" s="896"/>
      <c r="Y401" s="896" t="s">
        <v>2362</v>
      </c>
      <c r="Z401" s="896"/>
      <c r="AA401" s="896" t="s">
        <v>150</v>
      </c>
      <c r="AB401" s="896"/>
      <c r="AC401" s="896"/>
      <c r="AD401" s="896"/>
      <c r="AE401" s="896" t="s">
        <v>1379</v>
      </c>
      <c r="AF401" s="897" t="s">
        <v>1172</v>
      </c>
      <c r="AG401" s="897" t="s">
        <v>2644</v>
      </c>
      <c r="AH401" s="897" t="s">
        <v>119</v>
      </c>
      <c r="AI401" s="897" t="s">
        <v>2645</v>
      </c>
      <c r="AJ401" s="897" t="s">
        <v>2646</v>
      </c>
      <c r="AK401" s="1179">
        <v>45791</v>
      </c>
      <c r="AL401" s="897" t="s">
        <v>1784</v>
      </c>
      <c r="AM401" s="897" t="s">
        <v>2647</v>
      </c>
      <c r="AN401" s="74" t="s">
        <v>98</v>
      </c>
      <c r="AO401" s="870" t="s">
        <v>504</v>
      </c>
      <c r="AP401" s="897" t="s">
        <v>514</v>
      </c>
      <c r="AQ401" s="897" t="s">
        <v>515</v>
      </c>
      <c r="AR401" s="897" t="s">
        <v>515</v>
      </c>
      <c r="AS401" s="867" t="s">
        <v>110</v>
      </c>
      <c r="AT401" s="867" t="s">
        <v>102</v>
      </c>
      <c r="AU401" s="74"/>
      <c r="AV401" s="908" t="s">
        <v>1364</v>
      </c>
      <c r="AW401" s="867" t="s">
        <v>2366</v>
      </c>
      <c r="AX401" s="1006" t="s">
        <v>2023</v>
      </c>
      <c r="AY401" s="869" t="s">
        <v>17</v>
      </c>
      <c r="AZ401" s="867" t="s">
        <v>177</v>
      </c>
      <c r="BA401" s="867" t="s">
        <v>2367</v>
      </c>
      <c r="BB401" s="867" t="s">
        <v>372</v>
      </c>
      <c r="BC401" s="867"/>
      <c r="BD401" s="871" t="s">
        <v>2368</v>
      </c>
      <c r="BE401" s="904">
        <v>1</v>
      </c>
      <c r="BF401" s="879">
        <v>1</v>
      </c>
      <c r="BG401" s="879">
        <f t="shared" si="208"/>
        <v>0</v>
      </c>
      <c r="BH401" s="879">
        <v>0</v>
      </c>
      <c r="BI401" s="879">
        <v>0</v>
      </c>
      <c r="BJ401" s="879">
        <v>0</v>
      </c>
      <c r="BK401" s="879">
        <v>0</v>
      </c>
      <c r="BL401" s="880">
        <f t="shared" si="209"/>
        <v>1</v>
      </c>
      <c r="BM401" s="1189">
        <f t="shared" si="195"/>
        <v>1</v>
      </c>
      <c r="BN401" s="880">
        <f>13-BM401</f>
        <v>12</v>
      </c>
      <c r="BO401" s="867"/>
      <c r="BP401" s="867"/>
      <c r="BQ401" s="867"/>
      <c r="BR401" s="867"/>
      <c r="BS401" s="867"/>
      <c r="BT401" s="867"/>
      <c r="BU401" s="867"/>
      <c r="BV401" s="867"/>
      <c r="BW401" s="867"/>
      <c r="BX401" s="867"/>
      <c r="BY401" s="867"/>
      <c r="BZ401" s="867"/>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c r="CX401" s="74"/>
      <c r="CY401" s="867"/>
      <c r="CZ401" s="867"/>
      <c r="DA401" s="867"/>
      <c r="DB401" s="867"/>
      <c r="DC401" s="867"/>
      <c r="DD401" s="867"/>
      <c r="DE401" s="867"/>
      <c r="DF401" s="867"/>
      <c r="DG401" s="867"/>
      <c r="DH401" s="867"/>
      <c r="DI401" s="867"/>
      <c r="DJ401" s="867"/>
      <c r="DK401" s="867"/>
      <c r="DL401" s="867"/>
      <c r="DM401" s="867"/>
      <c r="DN401" s="867"/>
      <c r="DO401" s="867"/>
      <c r="DP401" s="867"/>
      <c r="DQ401" s="867"/>
      <c r="DR401" s="867"/>
      <c r="DS401" s="867"/>
      <c r="DT401" s="867"/>
      <c r="DU401" s="867"/>
      <c r="DV401" s="867"/>
      <c r="DW401" s="867"/>
      <c r="DX401" s="867"/>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1026"/>
      <c r="GS401" s="74"/>
      <c r="GT401" s="74"/>
      <c r="GU401" s="74"/>
      <c r="GV401" s="882"/>
      <c r="GW401" s="1026"/>
      <c r="GX401" s="74"/>
      <c r="GY401" s="882"/>
      <c r="GZ401" s="1026"/>
      <c r="HA401" s="74"/>
      <c r="HB401" s="882"/>
      <c r="HC401" s="1026"/>
      <c r="HD401" s="74"/>
      <c r="HE401" s="882"/>
      <c r="HF401" s="1026"/>
      <c r="HG401" s="74"/>
      <c r="HH401" s="882"/>
      <c r="HI401" s="1026"/>
      <c r="HJ401" s="74"/>
      <c r="HK401" s="882"/>
      <c r="HL401" s="1026"/>
      <c r="HM401" s="74"/>
      <c r="HN401" s="882"/>
      <c r="HO401" s="1026"/>
      <c r="HP401" s="858"/>
      <c r="HQ401" s="858"/>
      <c r="HR401" s="858"/>
      <c r="HS401" s="858"/>
      <c r="HT401" s="858"/>
      <c r="HU401" s="858"/>
      <c r="HV401" s="858"/>
      <c r="HW401" s="858"/>
      <c r="HX401" s="858"/>
      <c r="HY401" s="858" t="s">
        <v>184</v>
      </c>
      <c r="HZ401" s="858"/>
      <c r="IA401" s="858"/>
      <c r="IB401" s="858"/>
      <c r="IC401" s="858"/>
      <c r="ID401" s="858"/>
      <c r="IE401" s="858"/>
      <c r="IF401" s="858"/>
      <c r="IG401" s="858"/>
      <c r="IH401" s="858"/>
      <c r="II401" s="858"/>
      <c r="IJ401" s="858"/>
      <c r="IK401" s="858"/>
      <c r="IL401" s="858"/>
      <c r="IM401" s="858"/>
    </row>
    <row r="402" spans="1:247" ht="14.45" customHeight="1" thickBot="1" x14ac:dyDescent="0.3">
      <c r="A402" s="908">
        <f t="shared" si="197"/>
        <v>401</v>
      </c>
      <c r="B402" s="74" t="s">
        <v>2642</v>
      </c>
      <c r="C402" s="868" t="s">
        <v>2643</v>
      </c>
      <c r="D402" s="1361" t="s">
        <v>4110</v>
      </c>
      <c r="E402" s="1366" t="s">
        <v>4536</v>
      </c>
      <c r="F402" s="868">
        <v>96176910780</v>
      </c>
      <c r="G402" s="868" t="s">
        <v>147</v>
      </c>
      <c r="H402" s="1177">
        <v>28520</v>
      </c>
      <c r="I402" s="867">
        <v>47</v>
      </c>
      <c r="J402" s="867"/>
      <c r="K402" s="869" t="s">
        <v>563</v>
      </c>
      <c r="L402" s="869" t="s">
        <v>1490</v>
      </c>
      <c r="M402" s="897" t="s">
        <v>1490</v>
      </c>
      <c r="N402" s="897"/>
      <c r="O402" s="897"/>
      <c r="P402" s="897"/>
      <c r="Q402" s="897" t="s">
        <v>1495</v>
      </c>
      <c r="R402" s="897"/>
      <c r="S402" s="897">
        <v>2020</v>
      </c>
      <c r="T402" s="897"/>
      <c r="U402" s="897" t="s">
        <v>491</v>
      </c>
      <c r="V402" s="897"/>
      <c r="W402" s="896" t="s">
        <v>511</v>
      </c>
      <c r="X402" s="896"/>
      <c r="Y402" s="896" t="s">
        <v>1897</v>
      </c>
      <c r="Z402" s="896"/>
      <c r="AA402" s="896" t="s">
        <v>191</v>
      </c>
      <c r="AB402" s="896"/>
      <c r="AC402" s="896"/>
      <c r="AD402" s="896"/>
      <c r="AE402" s="896" t="s">
        <v>2650</v>
      </c>
      <c r="AF402" s="897" t="s">
        <v>129</v>
      </c>
      <c r="AG402" s="897" t="s">
        <v>2651</v>
      </c>
      <c r="AH402" s="897" t="s">
        <v>119</v>
      </c>
      <c r="AI402" s="897" t="s">
        <v>2652</v>
      </c>
      <c r="AJ402" s="897" t="s">
        <v>2653</v>
      </c>
      <c r="AK402" s="1179">
        <v>45824</v>
      </c>
      <c r="AL402" s="897" t="s">
        <v>1810</v>
      </c>
      <c r="AM402" s="897" t="s">
        <v>2654</v>
      </c>
      <c r="AN402" s="74" t="s">
        <v>98</v>
      </c>
      <c r="AO402" s="870" t="s">
        <v>236</v>
      </c>
      <c r="AP402" s="897" t="s">
        <v>514</v>
      </c>
      <c r="AQ402" s="897" t="s">
        <v>515</v>
      </c>
      <c r="AR402" s="897" t="s">
        <v>515</v>
      </c>
      <c r="AS402" s="867" t="s">
        <v>2655</v>
      </c>
      <c r="AT402" s="867" t="s">
        <v>102</v>
      </c>
      <c r="AU402" s="74"/>
      <c r="AV402" s="908" t="s">
        <v>1364</v>
      </c>
      <c r="AW402" s="867" t="s">
        <v>2366</v>
      </c>
      <c r="AX402" s="1006" t="s">
        <v>2023</v>
      </c>
      <c r="AY402" s="869" t="s">
        <v>17</v>
      </c>
      <c r="AZ402" s="867" t="s">
        <v>177</v>
      </c>
      <c r="BA402" s="867" t="s">
        <v>2367</v>
      </c>
      <c r="BB402" s="867" t="s">
        <v>372</v>
      </c>
      <c r="BC402" s="867"/>
      <c r="BD402" s="871" t="s">
        <v>2381</v>
      </c>
      <c r="BE402" s="904">
        <v>3</v>
      </c>
      <c r="BF402" s="879">
        <v>0</v>
      </c>
      <c r="BG402" s="879">
        <f t="shared" ref="BG402" si="210">BE402-BF402</f>
        <v>3</v>
      </c>
      <c r="BH402" s="879">
        <v>0</v>
      </c>
      <c r="BI402" s="879">
        <v>0</v>
      </c>
      <c r="BJ402" s="879">
        <v>0</v>
      </c>
      <c r="BK402" s="879">
        <v>0</v>
      </c>
      <c r="BL402" s="880">
        <f t="shared" ref="BL402" si="211">BE402+BH402+BJ402</f>
        <v>3</v>
      </c>
      <c r="BM402" s="1189">
        <f t="shared" si="195"/>
        <v>0</v>
      </c>
      <c r="BN402" s="1193">
        <f>15-BM402</f>
        <v>15</v>
      </c>
      <c r="BO402" s="867"/>
      <c r="BP402" s="867"/>
      <c r="BQ402" s="867"/>
      <c r="BR402" s="867"/>
      <c r="BS402" s="867"/>
      <c r="BT402" s="867"/>
      <c r="BU402" s="867"/>
      <c r="BV402" s="867"/>
      <c r="BW402" s="867"/>
      <c r="BX402" s="867"/>
      <c r="BY402" s="867"/>
      <c r="BZ402" s="867"/>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c r="CX402" s="74"/>
      <c r="CY402" s="867"/>
      <c r="CZ402" s="867"/>
      <c r="DA402" s="867"/>
      <c r="DB402" s="867"/>
      <c r="DC402" s="867"/>
      <c r="DD402" s="867"/>
      <c r="DE402" s="867"/>
      <c r="DF402" s="867"/>
      <c r="DG402" s="867"/>
      <c r="DH402" s="867"/>
      <c r="DI402" s="867"/>
      <c r="DJ402" s="867"/>
      <c r="DK402" s="867"/>
      <c r="DL402" s="867"/>
      <c r="DM402" s="867"/>
      <c r="DN402" s="867"/>
      <c r="DO402" s="867"/>
      <c r="DP402" s="867"/>
      <c r="DQ402" s="867"/>
      <c r="DR402" s="867"/>
      <c r="DS402" s="867"/>
      <c r="DT402" s="867"/>
      <c r="DU402" s="867"/>
      <c r="DV402" s="867"/>
      <c r="DW402" s="867"/>
      <c r="DX402" s="867"/>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1026"/>
      <c r="GS402" s="74"/>
      <c r="GT402" s="74"/>
      <c r="GU402" s="74"/>
      <c r="GV402" s="882"/>
      <c r="GW402" s="1026"/>
      <c r="GX402" s="74"/>
      <c r="GY402" s="882"/>
      <c r="GZ402" s="1026"/>
      <c r="HA402" s="74"/>
      <c r="HB402" s="882"/>
      <c r="HC402" s="1026"/>
      <c r="HD402" s="74"/>
      <c r="HE402" s="882"/>
      <c r="HF402" s="1026"/>
      <c r="HG402" s="74"/>
      <c r="HH402" s="882"/>
      <c r="HI402" s="1026"/>
      <c r="HJ402" s="74"/>
      <c r="HK402" s="882"/>
      <c r="HL402" s="1026"/>
      <c r="HM402" s="74"/>
      <c r="HN402" s="882"/>
      <c r="HO402" s="1026"/>
      <c r="HP402" s="858"/>
      <c r="HQ402" s="858"/>
      <c r="HR402" s="858"/>
      <c r="HS402" s="858"/>
      <c r="HT402" s="858"/>
      <c r="HU402" s="858"/>
      <c r="HV402" s="858"/>
      <c r="HW402" s="858"/>
      <c r="HX402" s="858"/>
      <c r="HY402" s="858"/>
      <c r="HZ402" s="858"/>
      <c r="IA402" s="858"/>
      <c r="IB402" s="858"/>
      <c r="IC402" s="858"/>
      <c r="ID402" s="858"/>
      <c r="IE402" s="858"/>
      <c r="IF402" s="858"/>
      <c r="IG402" s="858"/>
      <c r="IH402" s="858"/>
      <c r="II402" s="858"/>
      <c r="IJ402" s="858"/>
      <c r="IK402" s="858"/>
      <c r="IL402" s="858"/>
      <c r="IM402" s="858"/>
    </row>
    <row r="403" spans="1:247" ht="14.45" customHeight="1" thickBot="1" x14ac:dyDescent="0.3">
      <c r="A403" s="908">
        <f t="shared" si="197"/>
        <v>402</v>
      </c>
      <c r="B403" s="74" t="s">
        <v>2648</v>
      </c>
      <c r="C403" s="868" t="s">
        <v>2649</v>
      </c>
      <c r="D403" s="1361" t="s">
        <v>4111</v>
      </c>
      <c r="E403" s="1366" t="s">
        <v>4537</v>
      </c>
      <c r="F403" s="868">
        <v>96171430910</v>
      </c>
      <c r="G403" s="868" t="s">
        <v>96</v>
      </c>
      <c r="H403" s="1177">
        <v>36401</v>
      </c>
      <c r="I403" s="867">
        <v>26</v>
      </c>
      <c r="J403" s="867"/>
      <c r="K403" s="869" t="s">
        <v>489</v>
      </c>
      <c r="L403" s="869" t="s">
        <v>1548</v>
      </c>
      <c r="M403" s="897" t="s">
        <v>1548</v>
      </c>
      <c r="N403" s="897"/>
      <c r="O403" s="897"/>
      <c r="P403" s="897"/>
      <c r="Q403" s="897" t="s">
        <v>2187</v>
      </c>
      <c r="R403" s="897"/>
      <c r="S403" s="897">
        <v>2022</v>
      </c>
      <c r="T403" s="897"/>
      <c r="U403" s="897" t="s">
        <v>1571</v>
      </c>
      <c r="V403" s="897"/>
      <c r="W403" s="896" t="s">
        <v>684</v>
      </c>
      <c r="X403" s="896"/>
      <c r="Y403" s="896" t="s">
        <v>2362</v>
      </c>
      <c r="Z403" s="896"/>
      <c r="AA403" s="896" t="s">
        <v>2658</v>
      </c>
      <c r="AB403" s="896"/>
      <c r="AC403" s="896"/>
      <c r="AD403" s="896"/>
      <c r="AE403" s="896" t="s">
        <v>4563</v>
      </c>
      <c r="AF403" s="897" t="s">
        <v>193</v>
      </c>
      <c r="AG403" s="897" t="s">
        <v>2363</v>
      </c>
      <c r="AH403" s="897" t="s">
        <v>119</v>
      </c>
      <c r="AI403" s="897" t="s">
        <v>2659</v>
      </c>
      <c r="AJ403" s="897" t="s">
        <v>2660</v>
      </c>
      <c r="AK403" s="1179">
        <v>45795</v>
      </c>
      <c r="AL403" s="897" t="s">
        <v>1784</v>
      </c>
      <c r="AM403" s="897" t="s">
        <v>2661</v>
      </c>
      <c r="AN403" s="74" t="s">
        <v>217</v>
      </c>
      <c r="AO403" s="870" t="s">
        <v>106</v>
      </c>
      <c r="AP403" s="897" t="s">
        <v>110</v>
      </c>
      <c r="AQ403" s="897" t="s">
        <v>102</v>
      </c>
      <c r="AR403" s="897" t="s">
        <v>102</v>
      </c>
      <c r="AS403" s="867" t="s">
        <v>110</v>
      </c>
      <c r="AT403" s="867" t="s">
        <v>102</v>
      </c>
      <c r="AU403" s="74"/>
      <c r="AV403" s="908" t="s">
        <v>1364</v>
      </c>
      <c r="AW403" s="867" t="s">
        <v>2366</v>
      </c>
      <c r="AX403" s="1006" t="s">
        <v>2023</v>
      </c>
      <c r="AY403" s="869" t="s">
        <v>17</v>
      </c>
      <c r="AZ403" s="867" t="s">
        <v>177</v>
      </c>
      <c r="BA403" s="867" t="s">
        <v>2367</v>
      </c>
      <c r="BB403" s="867" t="s">
        <v>372</v>
      </c>
      <c r="BC403" s="867"/>
      <c r="BD403" s="871" t="s">
        <v>2368</v>
      </c>
      <c r="BE403" s="904">
        <v>2</v>
      </c>
      <c r="BF403" s="879">
        <v>0</v>
      </c>
      <c r="BG403" s="879">
        <v>2</v>
      </c>
      <c r="BH403" s="879">
        <v>0</v>
      </c>
      <c r="BI403" s="879">
        <v>0</v>
      </c>
      <c r="BJ403" s="879">
        <v>0</v>
      </c>
      <c r="BK403" s="879">
        <v>0</v>
      </c>
      <c r="BL403" s="880">
        <v>2</v>
      </c>
      <c r="BM403" s="1189">
        <f t="shared" si="195"/>
        <v>0</v>
      </c>
      <c r="BN403" s="880">
        <f>14-BM403</f>
        <v>14</v>
      </c>
      <c r="BO403" s="867"/>
      <c r="BP403" s="867"/>
      <c r="BQ403" s="867"/>
      <c r="BR403" s="867"/>
      <c r="BS403" s="867"/>
      <c r="BT403" s="867"/>
      <c r="BU403" s="867"/>
      <c r="BV403" s="867"/>
      <c r="BW403" s="867"/>
      <c r="BX403" s="867"/>
      <c r="BY403" s="867"/>
      <c r="BZ403" s="867"/>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c r="CX403" s="74"/>
      <c r="CY403" s="867"/>
      <c r="CZ403" s="867"/>
      <c r="DA403" s="867"/>
      <c r="DB403" s="867"/>
      <c r="DC403" s="867"/>
      <c r="DD403" s="867"/>
      <c r="DE403" s="867"/>
      <c r="DF403" s="867"/>
      <c r="DG403" s="867"/>
      <c r="DH403" s="867"/>
      <c r="DI403" s="867"/>
      <c r="DJ403" s="867"/>
      <c r="DK403" s="867"/>
      <c r="DL403" s="867"/>
      <c r="DM403" s="867"/>
      <c r="DN403" s="867"/>
      <c r="DO403" s="867"/>
      <c r="DP403" s="867"/>
      <c r="DQ403" s="867"/>
      <c r="DR403" s="867"/>
      <c r="DS403" s="867"/>
      <c r="DT403" s="867"/>
      <c r="DU403" s="867"/>
      <c r="DV403" s="867"/>
      <c r="DW403" s="867"/>
      <c r="DX403" s="867"/>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1026"/>
      <c r="GS403" s="74"/>
      <c r="GT403" s="74"/>
      <c r="GU403" s="74"/>
      <c r="GV403" s="882"/>
      <c r="GW403" s="1026"/>
      <c r="GX403" s="74"/>
      <c r="GY403" s="882"/>
      <c r="GZ403" s="1026"/>
      <c r="HA403" s="74"/>
      <c r="HB403" s="882"/>
      <c r="HC403" s="1026"/>
      <c r="HD403" s="74"/>
      <c r="HE403" s="882"/>
      <c r="HF403" s="1026"/>
      <c r="HG403" s="74"/>
      <c r="HH403" s="882"/>
      <c r="HI403" s="1026"/>
      <c r="HJ403" s="74"/>
      <c r="HK403" s="882"/>
      <c r="HL403" s="1026"/>
      <c r="HM403" s="74"/>
      <c r="HN403" s="882"/>
      <c r="HO403" s="1026"/>
      <c r="HP403" s="858"/>
      <c r="HQ403" s="858"/>
      <c r="HR403" s="858"/>
      <c r="HS403" s="858"/>
      <c r="HT403" s="858"/>
      <c r="HU403" s="858"/>
      <c r="HV403" s="858"/>
      <c r="HW403" s="858"/>
      <c r="HX403" s="858"/>
      <c r="HY403" s="858"/>
      <c r="HZ403" s="858"/>
      <c r="IA403" s="858"/>
      <c r="IB403" s="858"/>
      <c r="IC403" s="858"/>
      <c r="ID403" s="858"/>
      <c r="IE403" s="858"/>
      <c r="IF403" s="858"/>
      <c r="IG403" s="858"/>
      <c r="IH403" s="858"/>
      <c r="II403" s="858"/>
      <c r="IJ403" s="858"/>
      <c r="IK403" s="858"/>
      <c r="IL403" s="858"/>
      <c r="IM403" s="858"/>
    </row>
    <row r="404" spans="1:247" ht="14.45" customHeight="1" thickBot="1" x14ac:dyDescent="0.3">
      <c r="A404" s="908">
        <f t="shared" si="197"/>
        <v>403</v>
      </c>
      <c r="B404" s="74" t="s">
        <v>2656</v>
      </c>
      <c r="C404" s="868" t="s">
        <v>2657</v>
      </c>
      <c r="D404" s="1361" t="s">
        <v>4112</v>
      </c>
      <c r="E404" s="1366" t="s">
        <v>4538</v>
      </c>
      <c r="F404" s="868">
        <v>971529000000</v>
      </c>
      <c r="G404" s="868" t="s">
        <v>147</v>
      </c>
      <c r="H404" s="1177">
        <v>29803</v>
      </c>
      <c r="I404" s="867">
        <v>44</v>
      </c>
      <c r="J404" s="867"/>
      <c r="K404" s="869" t="s">
        <v>489</v>
      </c>
      <c r="L404" s="869" t="s">
        <v>1561</v>
      </c>
      <c r="M404" s="897" t="s">
        <v>1561</v>
      </c>
      <c r="N404" s="897"/>
      <c r="O404" s="897"/>
      <c r="P404" s="897"/>
      <c r="Q404" s="897" t="s">
        <v>1755</v>
      </c>
      <c r="R404" s="897"/>
      <c r="S404" s="897">
        <v>2007</v>
      </c>
      <c r="T404" s="897"/>
      <c r="U404" s="453" t="s">
        <v>128</v>
      </c>
      <c r="V404" s="897"/>
      <c r="W404" s="896" t="s">
        <v>511</v>
      </c>
      <c r="X404" s="896"/>
      <c r="Y404" s="896" t="s">
        <v>2362</v>
      </c>
      <c r="Z404" s="896"/>
      <c r="AA404" s="896" t="s">
        <v>2664</v>
      </c>
      <c r="AB404" s="896"/>
      <c r="AC404" s="896"/>
      <c r="AD404" s="896"/>
      <c r="AE404" s="896" t="s">
        <v>2665</v>
      </c>
      <c r="AF404" s="897" t="s">
        <v>193</v>
      </c>
      <c r="AG404" s="897" t="s">
        <v>2363</v>
      </c>
      <c r="AH404" s="897" t="s">
        <v>119</v>
      </c>
      <c r="AI404" s="897" t="s">
        <v>2666</v>
      </c>
      <c r="AJ404" s="897" t="s">
        <v>2667</v>
      </c>
      <c r="AK404" s="1179">
        <v>45782</v>
      </c>
      <c r="AL404" s="897" t="s">
        <v>1731</v>
      </c>
      <c r="AM404" s="897" t="s">
        <v>2668</v>
      </c>
      <c r="AN404" s="74" t="s">
        <v>473</v>
      </c>
      <c r="AO404" s="870" t="s">
        <v>162</v>
      </c>
      <c r="AP404" s="897" t="s">
        <v>532</v>
      </c>
      <c r="AQ404" s="897" t="s">
        <v>515</v>
      </c>
      <c r="AR404" s="897" t="s">
        <v>515</v>
      </c>
      <c r="AS404" s="867" t="s">
        <v>2453</v>
      </c>
      <c r="AT404" s="867" t="s">
        <v>102</v>
      </c>
      <c r="AU404" s="74"/>
      <c r="AV404" s="908" t="s">
        <v>1364</v>
      </c>
      <c r="AW404" s="867" t="s">
        <v>2366</v>
      </c>
      <c r="AX404" s="1006" t="s">
        <v>2023</v>
      </c>
      <c r="AY404" s="869" t="s">
        <v>2023</v>
      </c>
      <c r="AZ404" s="867" t="s">
        <v>177</v>
      </c>
      <c r="BA404" s="867" t="s">
        <v>2367</v>
      </c>
      <c r="BB404" s="867" t="s">
        <v>372</v>
      </c>
      <c r="BC404" s="867"/>
      <c r="BD404" s="871" t="s">
        <v>2126</v>
      </c>
      <c r="BE404" s="904">
        <v>3</v>
      </c>
      <c r="BF404" s="879">
        <v>0</v>
      </c>
      <c r="BG404" s="879">
        <f t="shared" ref="BG404" si="212">BE404-BF404</f>
        <v>3</v>
      </c>
      <c r="BH404" s="879">
        <v>0</v>
      </c>
      <c r="BI404" s="879">
        <v>0</v>
      </c>
      <c r="BJ404" s="879">
        <v>0</v>
      </c>
      <c r="BK404" s="879">
        <v>0</v>
      </c>
      <c r="BL404" s="880">
        <f t="shared" ref="BL404:BL421" si="213">BE404+BH404+BJ404</f>
        <v>3</v>
      </c>
      <c r="BM404" s="1189">
        <f t="shared" si="195"/>
        <v>0</v>
      </c>
      <c r="BN404" s="1193">
        <f>15-BM404</f>
        <v>15</v>
      </c>
      <c r="BO404" s="867"/>
      <c r="BP404" s="867"/>
      <c r="BQ404" s="867"/>
      <c r="BR404" s="867"/>
      <c r="BS404" s="867"/>
      <c r="BT404" s="867"/>
      <c r="BU404" s="867"/>
      <c r="BV404" s="867"/>
      <c r="BW404" s="867"/>
      <c r="BX404" s="867"/>
      <c r="BY404" s="867"/>
      <c r="BZ404" s="867"/>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c r="CX404" s="74"/>
      <c r="CY404" s="867"/>
      <c r="CZ404" s="867"/>
      <c r="DA404" s="867"/>
      <c r="DB404" s="867"/>
      <c r="DC404" s="867"/>
      <c r="DD404" s="867"/>
      <c r="DE404" s="867"/>
      <c r="DF404" s="867"/>
      <c r="DG404" s="867"/>
      <c r="DH404" s="867"/>
      <c r="DI404" s="867"/>
      <c r="DJ404" s="867"/>
      <c r="DK404" s="867"/>
      <c r="DL404" s="867"/>
      <c r="DM404" s="867"/>
      <c r="DN404" s="867"/>
      <c r="DO404" s="867"/>
      <c r="DP404" s="867"/>
      <c r="DQ404" s="867"/>
      <c r="DR404" s="867"/>
      <c r="DS404" s="867"/>
      <c r="DT404" s="867"/>
      <c r="DU404" s="867"/>
      <c r="DV404" s="867"/>
      <c r="DW404" s="867"/>
      <c r="DX404" s="867"/>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1026"/>
      <c r="GS404" s="74"/>
      <c r="GT404" s="74"/>
      <c r="GU404" s="74"/>
      <c r="GV404" s="882"/>
      <c r="GW404" s="1026"/>
      <c r="GX404" s="74"/>
      <c r="GY404" s="882"/>
      <c r="GZ404" s="1026"/>
      <c r="HA404" s="74"/>
      <c r="HB404" s="882"/>
      <c r="HC404" s="1026"/>
      <c r="HD404" s="74"/>
      <c r="HE404" s="882"/>
      <c r="HF404" s="1026"/>
      <c r="HG404" s="74"/>
      <c r="HH404" s="882"/>
      <c r="HI404" s="1026"/>
      <c r="HJ404" s="74"/>
      <c r="HK404" s="882"/>
      <c r="HL404" s="1026"/>
      <c r="HM404" s="74"/>
      <c r="HN404" s="882"/>
      <c r="HO404" s="1026"/>
      <c r="HP404" s="858"/>
      <c r="HQ404" s="858"/>
      <c r="HR404" s="858"/>
      <c r="HS404" s="858"/>
      <c r="HT404" s="858"/>
      <c r="HU404" s="858"/>
      <c r="HV404" s="858"/>
      <c r="HW404" s="858"/>
      <c r="HX404" s="858"/>
      <c r="HY404" s="858"/>
      <c r="HZ404" s="858"/>
      <c r="IA404" s="858"/>
      <c r="IB404" s="858"/>
      <c r="IC404" s="858"/>
      <c r="ID404" s="858"/>
      <c r="IE404" s="858"/>
      <c r="IF404" s="858"/>
      <c r="IG404" s="858"/>
      <c r="IH404" s="858"/>
      <c r="II404" s="858"/>
      <c r="IJ404" s="858"/>
      <c r="IK404" s="858"/>
      <c r="IL404" s="858"/>
      <c r="IM404" s="858"/>
    </row>
    <row r="405" spans="1:247" ht="14.45" customHeight="1" thickBot="1" x14ac:dyDescent="0.3">
      <c r="A405" s="908">
        <f t="shared" si="197"/>
        <v>404</v>
      </c>
      <c r="B405" s="74" t="s">
        <v>2662</v>
      </c>
      <c r="C405" s="868" t="s">
        <v>2663</v>
      </c>
      <c r="D405" s="1361" t="s">
        <v>4113</v>
      </c>
      <c r="E405" s="1366" t="s">
        <v>4539</v>
      </c>
      <c r="F405" s="868">
        <v>96170832388</v>
      </c>
      <c r="G405" s="868" t="s">
        <v>147</v>
      </c>
      <c r="H405" s="1177">
        <v>32677</v>
      </c>
      <c r="I405" s="867">
        <v>36</v>
      </c>
      <c r="J405" s="867" t="s">
        <v>2671</v>
      </c>
      <c r="K405" s="869" t="s">
        <v>563</v>
      </c>
      <c r="L405" s="869" t="s">
        <v>2672</v>
      </c>
      <c r="M405" s="897" t="s">
        <v>1767</v>
      </c>
      <c r="N405" s="897" t="s">
        <v>2673</v>
      </c>
      <c r="O405" s="897" t="s">
        <v>2674</v>
      </c>
      <c r="P405" s="897" t="s">
        <v>2675</v>
      </c>
      <c r="Q405" s="897" t="s">
        <v>1495</v>
      </c>
      <c r="R405" s="897"/>
      <c r="S405" s="897">
        <v>2017</v>
      </c>
      <c r="T405" s="897" t="s">
        <v>2677</v>
      </c>
      <c r="U405" s="897" t="s">
        <v>491</v>
      </c>
      <c r="V405" s="897" t="s">
        <v>2678</v>
      </c>
      <c r="W405" s="896" t="s">
        <v>511</v>
      </c>
      <c r="X405" s="896" t="s">
        <v>2679</v>
      </c>
      <c r="Y405" s="896" t="s">
        <v>2680</v>
      </c>
      <c r="Z405" s="896" t="s">
        <v>2681</v>
      </c>
      <c r="AA405" s="896" t="s">
        <v>2682</v>
      </c>
      <c r="AB405" s="896" t="s">
        <v>2683</v>
      </c>
      <c r="AC405" s="896" t="s">
        <v>2684</v>
      </c>
      <c r="AD405" s="896" t="s">
        <v>2685</v>
      </c>
      <c r="AE405" s="896" t="s">
        <v>2686</v>
      </c>
      <c r="AF405" s="897" t="s">
        <v>1172</v>
      </c>
      <c r="AG405" s="897" t="s">
        <v>2549</v>
      </c>
      <c r="AH405" s="897" t="s">
        <v>119</v>
      </c>
      <c r="AI405" s="897" t="s">
        <v>2687</v>
      </c>
      <c r="AJ405" s="897" t="s">
        <v>2688</v>
      </c>
      <c r="AK405" s="1179">
        <v>45799</v>
      </c>
      <c r="AL405" s="897" t="s">
        <v>1731</v>
      </c>
      <c r="AM405" s="897" t="s">
        <v>2689</v>
      </c>
      <c r="AN405" s="74" t="s">
        <v>166</v>
      </c>
      <c r="AO405" s="870" t="s">
        <v>236</v>
      </c>
      <c r="AP405" s="897" t="s">
        <v>543</v>
      </c>
      <c r="AQ405" s="897" t="s">
        <v>515</v>
      </c>
      <c r="AR405" s="897" t="s">
        <v>515</v>
      </c>
      <c r="AS405" s="867" t="s">
        <v>2453</v>
      </c>
      <c r="AT405" s="867" t="s">
        <v>102</v>
      </c>
      <c r="AU405" s="74"/>
      <c r="AV405" s="908" t="s">
        <v>1364</v>
      </c>
      <c r="AW405" s="867" t="s">
        <v>2366</v>
      </c>
      <c r="AX405" s="1006" t="s">
        <v>2023</v>
      </c>
      <c r="AY405" s="869" t="s">
        <v>2023</v>
      </c>
      <c r="AZ405" s="867" t="s">
        <v>177</v>
      </c>
      <c r="BA405" s="867" t="s">
        <v>2367</v>
      </c>
      <c r="BB405" s="867" t="s">
        <v>372</v>
      </c>
      <c r="BC405" s="867"/>
      <c r="BD405" s="871" t="s">
        <v>2126</v>
      </c>
      <c r="BE405" s="904">
        <v>1</v>
      </c>
      <c r="BF405" s="879">
        <v>0</v>
      </c>
      <c r="BG405" s="879">
        <f>BE405-BF405</f>
        <v>1</v>
      </c>
      <c r="BH405" s="879">
        <v>0</v>
      </c>
      <c r="BI405" s="879">
        <v>0</v>
      </c>
      <c r="BJ405" s="879">
        <v>0</v>
      </c>
      <c r="BK405" s="879">
        <v>0</v>
      </c>
      <c r="BL405" s="880">
        <f t="shared" si="213"/>
        <v>1</v>
      </c>
      <c r="BM405" s="1189">
        <f t="shared" si="195"/>
        <v>0</v>
      </c>
      <c r="BN405" s="1193">
        <f>13-BM405</f>
        <v>13</v>
      </c>
      <c r="BO405" s="867"/>
      <c r="BP405" s="867"/>
      <c r="BQ405" s="867"/>
      <c r="BR405" s="867"/>
      <c r="BS405" s="867"/>
      <c r="BT405" s="867"/>
      <c r="BU405" s="867"/>
      <c r="BV405" s="867"/>
      <c r="BW405" s="867"/>
      <c r="BX405" s="867"/>
      <c r="BY405" s="867"/>
      <c r="BZ405" s="867"/>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c r="CX405" s="74"/>
      <c r="CY405" s="867"/>
      <c r="CZ405" s="867"/>
      <c r="DA405" s="867"/>
      <c r="DB405" s="867"/>
      <c r="DC405" s="867"/>
      <c r="DD405" s="867"/>
      <c r="DE405" s="867"/>
      <c r="DF405" s="867"/>
      <c r="DG405" s="867"/>
      <c r="DH405" s="867"/>
      <c r="DI405" s="867"/>
      <c r="DJ405" s="867"/>
      <c r="DK405" s="867"/>
      <c r="DL405" s="867"/>
      <c r="DM405" s="867"/>
      <c r="DN405" s="867"/>
      <c r="DO405" s="867"/>
      <c r="DP405" s="867"/>
      <c r="DQ405" s="867"/>
      <c r="DR405" s="867"/>
      <c r="DS405" s="867"/>
      <c r="DT405" s="867"/>
      <c r="DU405" s="867"/>
      <c r="DV405" s="867"/>
      <c r="DW405" s="867"/>
      <c r="DX405" s="867"/>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1026"/>
      <c r="GS405" s="74"/>
      <c r="GT405" s="74"/>
      <c r="GU405" s="74"/>
      <c r="GV405" s="882"/>
      <c r="GW405" s="1026"/>
      <c r="GX405" s="74"/>
      <c r="GY405" s="882"/>
      <c r="GZ405" s="1026"/>
      <c r="HA405" s="74"/>
      <c r="HB405" s="882"/>
      <c r="HC405" s="1026"/>
      <c r="HD405" s="74"/>
      <c r="HE405" s="882"/>
      <c r="HF405" s="1026"/>
      <c r="HG405" s="74"/>
      <c r="HH405" s="882"/>
      <c r="HI405" s="1026"/>
      <c r="HJ405" s="74"/>
      <c r="HK405" s="882"/>
      <c r="HL405" s="1026"/>
      <c r="HM405" s="74"/>
      <c r="HN405" s="882"/>
      <c r="HO405" s="1026"/>
      <c r="HP405" s="858"/>
      <c r="HQ405" s="858"/>
      <c r="HR405" s="858"/>
      <c r="HS405" s="858"/>
      <c r="HT405" s="858"/>
      <c r="HU405" s="858"/>
      <c r="HV405" s="858"/>
      <c r="HW405" s="858"/>
      <c r="HX405" s="858"/>
      <c r="HY405" s="858"/>
      <c r="HZ405" s="858"/>
      <c r="IA405" s="858"/>
      <c r="IB405" s="858"/>
      <c r="IC405" s="858"/>
      <c r="ID405" s="858"/>
      <c r="IE405" s="858"/>
      <c r="IF405" s="858"/>
      <c r="IG405" s="858"/>
      <c r="IH405" s="858"/>
      <c r="II405" s="858"/>
      <c r="IJ405" s="858"/>
      <c r="IK405" s="858"/>
      <c r="IL405" s="858"/>
      <c r="IM405" s="858"/>
    </row>
    <row r="406" spans="1:247" ht="14.45" customHeight="1" thickBot="1" x14ac:dyDescent="0.3">
      <c r="A406" s="908">
        <f t="shared" si="197"/>
        <v>405</v>
      </c>
      <c r="B406" s="74" t="s">
        <v>2669</v>
      </c>
      <c r="C406" s="868" t="s">
        <v>2670</v>
      </c>
      <c r="D406" s="1361" t="s">
        <v>4114</v>
      </c>
      <c r="E406" s="1366" t="s">
        <v>4540</v>
      </c>
      <c r="F406" s="868">
        <v>96170622812</v>
      </c>
      <c r="G406" s="868" t="s">
        <v>147</v>
      </c>
      <c r="H406" s="1177">
        <v>37867</v>
      </c>
      <c r="I406" s="867">
        <v>22</v>
      </c>
      <c r="J406" s="867" t="s">
        <v>2671</v>
      </c>
      <c r="K406" s="869" t="s">
        <v>489</v>
      </c>
      <c r="L406" s="869" t="s">
        <v>2672</v>
      </c>
      <c r="M406" s="897" t="s">
        <v>1767</v>
      </c>
      <c r="N406" s="897" t="s">
        <v>2673</v>
      </c>
      <c r="O406" s="897" t="s">
        <v>2692</v>
      </c>
      <c r="P406" s="897" t="s">
        <v>2675</v>
      </c>
      <c r="Q406" s="897" t="s">
        <v>1755</v>
      </c>
      <c r="R406" s="897" t="s">
        <v>2676</v>
      </c>
      <c r="S406" s="897">
        <v>2025</v>
      </c>
      <c r="T406" s="897" t="s">
        <v>2677</v>
      </c>
      <c r="U406" s="897" t="s">
        <v>491</v>
      </c>
      <c r="V406" s="897" t="s">
        <v>2678</v>
      </c>
      <c r="W406" s="896" t="s">
        <v>511</v>
      </c>
      <c r="X406" s="896" t="s">
        <v>2679</v>
      </c>
      <c r="Y406" s="896" t="s">
        <v>2680</v>
      </c>
      <c r="Z406" s="896" t="s">
        <v>2681</v>
      </c>
      <c r="AA406" s="896" t="s">
        <v>2682</v>
      </c>
      <c r="AB406" s="896" t="s">
        <v>2683</v>
      </c>
      <c r="AC406" s="896" t="s">
        <v>2684</v>
      </c>
      <c r="AD406" s="896" t="s">
        <v>2685</v>
      </c>
      <c r="AE406" s="896" t="s">
        <v>2693</v>
      </c>
      <c r="AF406" s="897" t="s">
        <v>193</v>
      </c>
      <c r="AG406" s="897" t="s">
        <v>2363</v>
      </c>
      <c r="AH406" s="897" t="s">
        <v>105</v>
      </c>
      <c r="AI406" s="897"/>
      <c r="AJ406" s="897"/>
      <c r="AK406" s="1179">
        <v>45824</v>
      </c>
      <c r="AL406" s="897" t="s">
        <v>1784</v>
      </c>
      <c r="AM406" s="897" t="s">
        <v>2694</v>
      </c>
      <c r="AN406" s="74" t="s">
        <v>166</v>
      </c>
      <c r="AO406" s="870" t="s">
        <v>162</v>
      </c>
      <c r="AP406" s="897" t="s">
        <v>543</v>
      </c>
      <c r="AQ406" s="897" t="s">
        <v>515</v>
      </c>
      <c r="AR406" s="897" t="s">
        <v>515</v>
      </c>
      <c r="AS406" s="867" t="s">
        <v>97</v>
      </c>
      <c r="AT406" s="867" t="s">
        <v>102</v>
      </c>
      <c r="AU406" s="74"/>
      <c r="AV406" s="908" t="s">
        <v>1364</v>
      </c>
      <c r="AW406" s="867" t="s">
        <v>2366</v>
      </c>
      <c r="AX406" s="1006" t="s">
        <v>2023</v>
      </c>
      <c r="AY406" s="869" t="s">
        <v>2023</v>
      </c>
      <c r="AZ406" s="867" t="s">
        <v>177</v>
      </c>
      <c r="BA406" s="867" t="s">
        <v>495</v>
      </c>
      <c r="BB406" s="867" t="s">
        <v>372</v>
      </c>
      <c r="BC406" s="867"/>
      <c r="BD406" s="871" t="s">
        <v>2695</v>
      </c>
      <c r="BE406" s="904">
        <v>1</v>
      </c>
      <c r="BF406" s="879">
        <v>0</v>
      </c>
      <c r="BG406" s="879">
        <f>BE406-BF406</f>
        <v>1</v>
      </c>
      <c r="BH406" s="879">
        <v>0</v>
      </c>
      <c r="BI406" s="879">
        <v>0</v>
      </c>
      <c r="BJ406" s="879">
        <v>0</v>
      </c>
      <c r="BK406" s="879">
        <v>0</v>
      </c>
      <c r="BL406" s="880">
        <f t="shared" ref="BL406:BL411" si="214">BE406+BH406+BJ406</f>
        <v>1</v>
      </c>
      <c r="BM406" s="1189">
        <f t="shared" ref="BM406:BM411" si="215">BF406+BI406+BK406</f>
        <v>0</v>
      </c>
      <c r="BN406" s="1193">
        <f>13-BM406</f>
        <v>13</v>
      </c>
      <c r="BO406" s="867"/>
      <c r="BP406" s="867"/>
      <c r="BQ406" s="867"/>
      <c r="BR406" s="867"/>
      <c r="BS406" s="867"/>
      <c r="BT406" s="867"/>
      <c r="BU406" s="867"/>
      <c r="BV406" s="867"/>
      <c r="BW406" s="867"/>
      <c r="BX406" s="867"/>
      <c r="BY406" s="867"/>
      <c r="BZ406" s="867"/>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c r="CX406" s="74"/>
      <c r="CY406" s="867"/>
      <c r="CZ406" s="867"/>
      <c r="DA406" s="867"/>
      <c r="DB406" s="867"/>
      <c r="DC406" s="867"/>
      <c r="DD406" s="867"/>
      <c r="DE406" s="867"/>
      <c r="DF406" s="867"/>
      <c r="DG406" s="867"/>
      <c r="DH406" s="867"/>
      <c r="DI406" s="867"/>
      <c r="DJ406" s="867"/>
      <c r="DK406" s="867"/>
      <c r="DL406" s="867"/>
      <c r="DM406" s="867"/>
      <c r="DN406" s="867"/>
      <c r="DO406" s="867"/>
      <c r="DP406" s="867"/>
      <c r="DQ406" s="867"/>
      <c r="DR406" s="867"/>
      <c r="DS406" s="867"/>
      <c r="DT406" s="867"/>
      <c r="DU406" s="867"/>
      <c r="DV406" s="867"/>
      <c r="DW406" s="867"/>
      <c r="DX406" s="867"/>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1026"/>
      <c r="GS406" s="74"/>
      <c r="GT406" s="74"/>
      <c r="GU406" s="74"/>
      <c r="GV406" s="882"/>
      <c r="GW406" s="1026"/>
      <c r="GX406" s="74"/>
      <c r="GY406" s="882"/>
      <c r="GZ406" s="1026"/>
      <c r="HA406" s="74"/>
      <c r="HB406" s="882"/>
      <c r="HC406" s="1026"/>
      <c r="HD406" s="74"/>
      <c r="HE406" s="882"/>
      <c r="HF406" s="1026"/>
      <c r="HG406" s="74"/>
      <c r="HH406" s="882"/>
      <c r="HI406" s="1026"/>
      <c r="HJ406" s="74"/>
      <c r="HK406" s="882"/>
      <c r="HL406" s="1026"/>
      <c r="HM406" s="74"/>
      <c r="HN406" s="882"/>
      <c r="HO406" s="1026"/>
      <c r="HP406" s="858"/>
      <c r="HQ406" s="858"/>
      <c r="HR406" s="858"/>
      <c r="HS406" s="858"/>
      <c r="HT406" s="858"/>
      <c r="HU406" s="858"/>
      <c r="HV406" s="858"/>
      <c r="HW406" s="858"/>
      <c r="HX406" s="858"/>
      <c r="HY406" s="858"/>
      <c r="HZ406" s="858"/>
      <c r="IA406" s="858"/>
      <c r="IB406" s="858"/>
      <c r="IC406" s="858"/>
      <c r="ID406" s="858"/>
      <c r="IE406" s="858"/>
      <c r="IF406" s="858"/>
      <c r="IG406" s="858"/>
      <c r="IH406" s="858"/>
      <c r="II406" s="858"/>
      <c r="IJ406" s="858"/>
      <c r="IK406" s="858"/>
      <c r="IL406" s="858"/>
      <c r="IM406" s="858"/>
    </row>
    <row r="407" spans="1:247" ht="14.45" customHeight="1" thickBot="1" x14ac:dyDescent="0.3">
      <c r="A407" s="908">
        <f t="shared" si="197"/>
        <v>406</v>
      </c>
      <c r="B407" s="74" t="s">
        <v>2690</v>
      </c>
      <c r="C407" s="868" t="s">
        <v>2691</v>
      </c>
      <c r="D407" s="1361" t="s">
        <v>4115</v>
      </c>
      <c r="E407" s="1366" t="s">
        <v>4541</v>
      </c>
      <c r="F407" s="868">
        <v>96170871717</v>
      </c>
      <c r="G407" s="868" t="s">
        <v>96</v>
      </c>
      <c r="H407" s="1177">
        <v>36222</v>
      </c>
      <c r="I407" s="867">
        <v>26</v>
      </c>
      <c r="J407" s="867" t="s">
        <v>2671</v>
      </c>
      <c r="K407" s="869" t="s">
        <v>110</v>
      </c>
      <c r="L407" s="869"/>
      <c r="M407" s="897" t="s">
        <v>2698</v>
      </c>
      <c r="N407" s="897"/>
      <c r="O407" s="897" t="s">
        <v>2692</v>
      </c>
      <c r="P407" s="897"/>
      <c r="Q407" s="897" t="s">
        <v>975</v>
      </c>
      <c r="R407" s="897" t="s">
        <v>2676</v>
      </c>
      <c r="S407" s="897">
        <v>2023</v>
      </c>
      <c r="T407" s="897"/>
      <c r="U407" s="897" t="s">
        <v>491</v>
      </c>
      <c r="V407" s="897" t="s">
        <v>2678</v>
      </c>
      <c r="W407" s="896" t="s">
        <v>511</v>
      </c>
      <c r="X407" s="896"/>
      <c r="Y407" s="896"/>
      <c r="Z407" s="896"/>
      <c r="AA407" s="896" t="s">
        <v>2664</v>
      </c>
      <c r="AB407" s="896"/>
      <c r="AC407" s="896"/>
      <c r="AD407" s="896"/>
      <c r="AE407" s="896" t="s">
        <v>1379</v>
      </c>
      <c r="AF407" s="897" t="s">
        <v>1172</v>
      </c>
      <c r="AG407" s="897" t="s">
        <v>2699</v>
      </c>
      <c r="AH407" s="897" t="s">
        <v>119</v>
      </c>
      <c r="AI407" s="897" t="s">
        <v>2700</v>
      </c>
      <c r="AJ407" s="897" t="s">
        <v>2701</v>
      </c>
      <c r="AK407" s="1179">
        <v>45848</v>
      </c>
      <c r="AL407" s="897" t="s">
        <v>102</v>
      </c>
      <c r="AM407" s="897" t="s">
        <v>102</v>
      </c>
      <c r="AN407" s="74" t="s">
        <v>154</v>
      </c>
      <c r="AO407" s="870" t="s">
        <v>106</v>
      </c>
      <c r="AP407" s="897" t="s">
        <v>110</v>
      </c>
      <c r="AQ407" s="897" t="s">
        <v>102</v>
      </c>
      <c r="AR407" s="897" t="s">
        <v>102</v>
      </c>
      <c r="AS407" s="867" t="s">
        <v>110</v>
      </c>
      <c r="AT407" s="867" t="s">
        <v>102</v>
      </c>
      <c r="AU407" s="74"/>
      <c r="AV407" s="908" t="s">
        <v>1364</v>
      </c>
      <c r="AW407" s="867" t="s">
        <v>2366</v>
      </c>
      <c r="AX407" s="1006" t="s">
        <v>2023</v>
      </c>
      <c r="AY407" s="869" t="s">
        <v>2023</v>
      </c>
      <c r="AZ407" s="867" t="s">
        <v>177</v>
      </c>
      <c r="BA407" s="867" t="s">
        <v>2367</v>
      </c>
      <c r="BB407" s="867" t="s">
        <v>372</v>
      </c>
      <c r="BC407" s="867"/>
      <c r="BD407" s="871" t="s">
        <v>2368</v>
      </c>
      <c r="BE407" s="904">
        <v>0</v>
      </c>
      <c r="BF407" s="879">
        <v>0</v>
      </c>
      <c r="BG407" s="879">
        <v>0</v>
      </c>
      <c r="BH407" s="879">
        <v>0</v>
      </c>
      <c r="BI407" s="879">
        <v>0</v>
      </c>
      <c r="BJ407" s="879">
        <v>0</v>
      </c>
      <c r="BK407" s="879">
        <v>0</v>
      </c>
      <c r="BL407" s="880">
        <f t="shared" si="214"/>
        <v>0</v>
      </c>
      <c r="BM407" s="1189">
        <f t="shared" si="215"/>
        <v>0</v>
      </c>
      <c r="BN407" s="1193">
        <f>12-BM407</f>
        <v>12</v>
      </c>
      <c r="BO407" s="867"/>
      <c r="BP407" s="867"/>
      <c r="BQ407" s="867"/>
      <c r="BR407" s="867"/>
      <c r="BS407" s="867"/>
      <c r="BT407" s="867"/>
      <c r="BU407" s="867"/>
      <c r="BV407" s="867"/>
      <c r="BW407" s="867"/>
      <c r="BX407" s="867"/>
      <c r="BY407" s="867"/>
      <c r="BZ407" s="867"/>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c r="CX407" s="74"/>
      <c r="CY407" s="867"/>
      <c r="CZ407" s="867"/>
      <c r="DA407" s="867"/>
      <c r="DB407" s="867"/>
      <c r="DC407" s="867"/>
      <c r="DD407" s="867"/>
      <c r="DE407" s="867"/>
      <c r="DF407" s="867"/>
      <c r="DG407" s="867"/>
      <c r="DH407" s="867"/>
      <c r="DI407" s="867"/>
      <c r="DJ407" s="867"/>
      <c r="DK407" s="867"/>
      <c r="DL407" s="867"/>
      <c r="DM407" s="867"/>
      <c r="DN407" s="867"/>
      <c r="DO407" s="867"/>
      <c r="DP407" s="867"/>
      <c r="DQ407" s="867"/>
      <c r="DR407" s="867"/>
      <c r="DS407" s="867"/>
      <c r="DT407" s="867"/>
      <c r="DU407" s="867"/>
      <c r="DV407" s="867"/>
      <c r="DW407" s="867"/>
      <c r="DX407" s="867"/>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1026"/>
      <c r="GS407" s="74"/>
      <c r="GT407" s="74"/>
      <c r="GU407" s="74"/>
      <c r="GV407" s="882"/>
      <c r="GW407" s="1026"/>
      <c r="GX407" s="74"/>
      <c r="GY407" s="882"/>
      <c r="GZ407" s="1026"/>
      <c r="HA407" s="74"/>
      <c r="HB407" s="882"/>
      <c r="HC407" s="1026"/>
      <c r="HD407" s="74"/>
      <c r="HE407" s="882"/>
      <c r="HF407" s="1026"/>
      <c r="HG407" s="74"/>
      <c r="HH407" s="882"/>
      <c r="HI407" s="1026"/>
      <c r="HJ407" s="74"/>
      <c r="HK407" s="882"/>
      <c r="HL407" s="1026"/>
      <c r="HM407" s="74"/>
      <c r="HN407" s="882"/>
      <c r="HO407" s="1026"/>
      <c r="HP407" s="858"/>
      <c r="HQ407" s="858"/>
      <c r="HR407" s="858"/>
      <c r="HS407" s="858"/>
      <c r="HT407" s="858"/>
      <c r="HU407" s="858"/>
      <c r="HV407" s="858"/>
      <c r="HW407" s="858"/>
      <c r="HX407" s="858"/>
      <c r="HY407" s="858" t="s">
        <v>181</v>
      </c>
      <c r="HZ407" s="858"/>
      <c r="IA407" s="858"/>
      <c r="IB407" s="858"/>
      <c r="IC407" s="858"/>
      <c r="ID407" s="858"/>
      <c r="IE407" s="858"/>
      <c r="IF407" s="858"/>
      <c r="IG407" s="858"/>
      <c r="IH407" s="858"/>
      <c r="II407" s="858"/>
      <c r="IJ407" s="858"/>
      <c r="IK407" s="858"/>
      <c r="IL407" s="858"/>
      <c r="IM407" s="858"/>
    </row>
    <row r="408" spans="1:247" ht="14.45" customHeight="1" thickBot="1" x14ac:dyDescent="0.3">
      <c r="A408" s="908">
        <f t="shared" si="197"/>
        <v>407</v>
      </c>
      <c r="B408" s="74" t="s">
        <v>2696</v>
      </c>
      <c r="C408" s="868" t="s">
        <v>2697</v>
      </c>
      <c r="D408" s="1361" t="s">
        <v>4116</v>
      </c>
      <c r="E408" s="1366" t="s">
        <v>4542</v>
      </c>
      <c r="F408" s="868">
        <v>393515708274</v>
      </c>
      <c r="G408" s="868" t="s">
        <v>96</v>
      </c>
      <c r="H408" s="1177">
        <v>37405</v>
      </c>
      <c r="I408" s="867">
        <v>23</v>
      </c>
      <c r="J408" s="867" t="s">
        <v>2671</v>
      </c>
      <c r="K408" s="869" t="s">
        <v>489</v>
      </c>
      <c r="L408" s="869" t="s">
        <v>2672</v>
      </c>
      <c r="M408" s="897" t="s">
        <v>2704</v>
      </c>
      <c r="N408" s="897" t="s">
        <v>2673</v>
      </c>
      <c r="O408" s="897" t="s">
        <v>2692</v>
      </c>
      <c r="P408" s="897" t="s">
        <v>2675</v>
      </c>
      <c r="Q408" s="897" t="s">
        <v>2705</v>
      </c>
      <c r="R408" s="897"/>
      <c r="S408" s="897">
        <v>2023</v>
      </c>
      <c r="T408" s="897" t="s">
        <v>2677</v>
      </c>
      <c r="U408" s="897" t="s">
        <v>4580</v>
      </c>
      <c r="V408" s="897" t="s">
        <v>2678</v>
      </c>
      <c r="W408" s="896" t="s">
        <v>511</v>
      </c>
      <c r="X408" s="896" t="s">
        <v>2679</v>
      </c>
      <c r="Y408" s="896" t="s">
        <v>2680</v>
      </c>
      <c r="Z408" s="896" t="s">
        <v>2681</v>
      </c>
      <c r="AA408" s="896" t="s">
        <v>2682</v>
      </c>
      <c r="AB408" s="896" t="s">
        <v>2683</v>
      </c>
      <c r="AC408" s="896" t="s">
        <v>2684</v>
      </c>
      <c r="AD408" s="896" t="s">
        <v>2685</v>
      </c>
      <c r="AE408" s="896" t="s">
        <v>2706</v>
      </c>
      <c r="AF408" s="897" t="s">
        <v>193</v>
      </c>
      <c r="AG408" s="897" t="s">
        <v>2363</v>
      </c>
      <c r="AH408" s="897" t="s">
        <v>119</v>
      </c>
      <c r="AI408" s="897" t="s">
        <v>2707</v>
      </c>
      <c r="AJ408" s="897" t="s">
        <v>2708</v>
      </c>
      <c r="AK408" s="1179">
        <v>45847</v>
      </c>
      <c r="AL408" s="897" t="s">
        <v>1784</v>
      </c>
      <c r="AM408" s="897" t="s">
        <v>2709</v>
      </c>
      <c r="AN408" s="74" t="s">
        <v>154</v>
      </c>
      <c r="AO408" s="870" t="s">
        <v>236</v>
      </c>
      <c r="AP408" s="897" t="s">
        <v>110</v>
      </c>
      <c r="AQ408" s="897" t="s">
        <v>102</v>
      </c>
      <c r="AR408" s="897" t="s">
        <v>102</v>
      </c>
      <c r="AS408" s="867" t="s">
        <v>110</v>
      </c>
      <c r="AT408" s="867" t="s">
        <v>102</v>
      </c>
      <c r="AU408" s="74"/>
      <c r="AV408" s="908" t="s">
        <v>1364</v>
      </c>
      <c r="AW408" s="867" t="s">
        <v>2366</v>
      </c>
      <c r="AX408" s="1006" t="s">
        <v>2023</v>
      </c>
      <c r="AY408" s="869" t="s">
        <v>2023</v>
      </c>
      <c r="AZ408" s="867" t="s">
        <v>177</v>
      </c>
      <c r="BA408" s="867" t="s">
        <v>2367</v>
      </c>
      <c r="BB408" s="867" t="s">
        <v>372</v>
      </c>
      <c r="BC408" s="867"/>
      <c r="BD408" s="871" t="s">
        <v>2368</v>
      </c>
      <c r="BE408" s="904">
        <v>3</v>
      </c>
      <c r="BF408" s="879">
        <v>0</v>
      </c>
      <c r="BG408" s="879">
        <f t="shared" ref="BG408:BG409" si="216">BE408-BF408</f>
        <v>3</v>
      </c>
      <c r="BH408" s="879">
        <v>0</v>
      </c>
      <c r="BI408" s="879">
        <v>0</v>
      </c>
      <c r="BJ408" s="879">
        <v>0</v>
      </c>
      <c r="BK408" s="879">
        <v>0</v>
      </c>
      <c r="BL408" s="880">
        <f t="shared" si="214"/>
        <v>3</v>
      </c>
      <c r="BM408" s="1189">
        <f t="shared" si="215"/>
        <v>0</v>
      </c>
      <c r="BN408" s="1193">
        <f>15-BM408</f>
        <v>15</v>
      </c>
      <c r="BO408" s="867"/>
      <c r="BP408" s="867"/>
      <c r="BQ408" s="867"/>
      <c r="BR408" s="867"/>
      <c r="BS408" s="867"/>
      <c r="BT408" s="867"/>
      <c r="BU408" s="867"/>
      <c r="BV408" s="867"/>
      <c r="BW408" s="867"/>
      <c r="BX408" s="867"/>
      <c r="BY408" s="867"/>
      <c r="BZ408" s="867"/>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c r="CX408" s="74"/>
      <c r="CY408" s="867"/>
      <c r="CZ408" s="867"/>
      <c r="DA408" s="867"/>
      <c r="DB408" s="867"/>
      <c r="DC408" s="867"/>
      <c r="DD408" s="867"/>
      <c r="DE408" s="867"/>
      <c r="DF408" s="867"/>
      <c r="DG408" s="867"/>
      <c r="DH408" s="867"/>
      <c r="DI408" s="867"/>
      <c r="DJ408" s="867"/>
      <c r="DK408" s="867"/>
      <c r="DL408" s="867"/>
      <c r="DM408" s="867"/>
      <c r="DN408" s="867"/>
      <c r="DO408" s="867"/>
      <c r="DP408" s="867"/>
      <c r="DQ408" s="867"/>
      <c r="DR408" s="867"/>
      <c r="DS408" s="867"/>
      <c r="DT408" s="867"/>
      <c r="DU408" s="867"/>
      <c r="DV408" s="867"/>
      <c r="DW408" s="867"/>
      <c r="DX408" s="867"/>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1026"/>
      <c r="GS408" s="74"/>
      <c r="GT408" s="74"/>
      <c r="GU408" s="74"/>
      <c r="GV408" s="882"/>
      <c r="GW408" s="1026"/>
      <c r="GX408" s="74"/>
      <c r="GY408" s="882"/>
      <c r="GZ408" s="1026"/>
      <c r="HA408" s="74"/>
      <c r="HB408" s="882"/>
      <c r="HC408" s="1026"/>
      <c r="HD408" s="74"/>
      <c r="HE408" s="882"/>
      <c r="HF408" s="1026"/>
      <c r="HG408" s="74"/>
      <c r="HH408" s="882"/>
      <c r="HI408" s="1026"/>
      <c r="HJ408" s="74"/>
      <c r="HK408" s="882"/>
      <c r="HL408" s="1026"/>
      <c r="HM408" s="74"/>
      <c r="HN408" s="882"/>
      <c r="HO408" s="1026"/>
      <c r="HP408" s="858"/>
      <c r="HQ408" s="858"/>
      <c r="HR408" s="858"/>
      <c r="HS408" s="858"/>
      <c r="HT408" s="858"/>
      <c r="HU408" s="858"/>
      <c r="HV408" s="858"/>
      <c r="HW408" s="858"/>
      <c r="HX408" s="858"/>
      <c r="HY408" s="858" t="s">
        <v>181</v>
      </c>
      <c r="HZ408" s="858"/>
      <c r="IA408" s="858"/>
      <c r="IB408" s="858"/>
      <c r="IC408" s="858"/>
      <c r="ID408" s="858"/>
      <c r="IE408" s="858"/>
      <c r="IF408" s="858"/>
      <c r="IG408" s="858"/>
      <c r="IH408" s="858"/>
      <c r="II408" s="858"/>
      <c r="IJ408" s="858"/>
      <c r="IK408" s="858"/>
      <c r="IL408" s="858"/>
      <c r="IM408" s="858"/>
    </row>
    <row r="409" spans="1:247" ht="14.45" customHeight="1" thickBot="1" x14ac:dyDescent="0.3">
      <c r="A409" s="908">
        <f t="shared" si="197"/>
        <v>408</v>
      </c>
      <c r="B409" s="74" t="s">
        <v>2702</v>
      </c>
      <c r="C409" s="868" t="s">
        <v>2703</v>
      </c>
      <c r="D409" s="1361" t="s">
        <v>4117</v>
      </c>
      <c r="E409" s="1366" t="s">
        <v>4543</v>
      </c>
      <c r="F409" s="868">
        <v>9613539170</v>
      </c>
      <c r="G409" s="868" t="s">
        <v>96</v>
      </c>
      <c r="H409" s="1177">
        <v>36871</v>
      </c>
      <c r="I409" s="867">
        <v>25</v>
      </c>
      <c r="J409" s="867" t="s">
        <v>2671</v>
      </c>
      <c r="K409" s="869" t="s">
        <v>563</v>
      </c>
      <c r="L409" s="869" t="s">
        <v>2672</v>
      </c>
      <c r="M409" s="897" t="s">
        <v>2712</v>
      </c>
      <c r="N409" s="897" t="s">
        <v>2673</v>
      </c>
      <c r="O409" s="897" t="s">
        <v>2692</v>
      </c>
      <c r="P409" s="897" t="s">
        <v>2675</v>
      </c>
      <c r="Q409" s="897" t="s">
        <v>1755</v>
      </c>
      <c r="R409" s="897" t="s">
        <v>2676</v>
      </c>
      <c r="S409" s="897">
        <v>2023</v>
      </c>
      <c r="T409" s="897" t="s">
        <v>2677</v>
      </c>
      <c r="U409" s="897" t="s">
        <v>1571</v>
      </c>
      <c r="V409" s="897" t="s">
        <v>2678</v>
      </c>
      <c r="W409" s="896" t="s">
        <v>684</v>
      </c>
      <c r="X409" s="896" t="s">
        <v>2679</v>
      </c>
      <c r="Y409" s="896" t="s">
        <v>2680</v>
      </c>
      <c r="Z409" s="896" t="s">
        <v>2681</v>
      </c>
      <c r="AA409" s="896" t="s">
        <v>2713</v>
      </c>
      <c r="AB409" s="896" t="s">
        <v>2683</v>
      </c>
      <c r="AC409" s="896" t="s">
        <v>2684</v>
      </c>
      <c r="AD409" s="896" t="s">
        <v>2685</v>
      </c>
      <c r="AE409" s="896" t="s">
        <v>2548</v>
      </c>
      <c r="AF409" s="897" t="s">
        <v>193</v>
      </c>
      <c r="AG409" s="897" t="s">
        <v>2363</v>
      </c>
      <c r="AH409" s="897" t="s">
        <v>119</v>
      </c>
      <c r="AI409" s="897" t="s">
        <v>2714</v>
      </c>
      <c r="AJ409" s="897" t="s">
        <v>2715</v>
      </c>
      <c r="AK409" s="1179">
        <v>45824</v>
      </c>
      <c r="AL409" s="897" t="s">
        <v>1784</v>
      </c>
      <c r="AM409" s="897" t="s">
        <v>2716</v>
      </c>
      <c r="AN409" s="74" t="s">
        <v>154</v>
      </c>
      <c r="AO409" s="870" t="s">
        <v>162</v>
      </c>
      <c r="AP409" s="1181" t="s">
        <v>2717</v>
      </c>
      <c r="AQ409" s="897" t="s">
        <v>102</v>
      </c>
      <c r="AR409" s="897" t="s">
        <v>102</v>
      </c>
      <c r="AS409" s="867" t="s">
        <v>2718</v>
      </c>
      <c r="AT409" s="867" t="s">
        <v>102</v>
      </c>
      <c r="AU409" s="74"/>
      <c r="AV409" s="908" t="s">
        <v>1364</v>
      </c>
      <c r="AW409" s="867" t="s">
        <v>2366</v>
      </c>
      <c r="AX409" s="1006" t="s">
        <v>2023</v>
      </c>
      <c r="AY409" s="869" t="s">
        <v>2023</v>
      </c>
      <c r="AZ409" s="867" t="s">
        <v>177</v>
      </c>
      <c r="BA409" s="867" t="s">
        <v>2719</v>
      </c>
      <c r="BB409" s="867" t="s">
        <v>372</v>
      </c>
      <c r="BC409" s="867"/>
      <c r="BD409" s="871" t="s">
        <v>2368</v>
      </c>
      <c r="BE409" s="904">
        <v>3</v>
      </c>
      <c r="BF409" s="879">
        <v>0</v>
      </c>
      <c r="BG409" s="879">
        <f t="shared" si="216"/>
        <v>3</v>
      </c>
      <c r="BH409" s="879">
        <v>0</v>
      </c>
      <c r="BI409" s="879">
        <v>0</v>
      </c>
      <c r="BJ409" s="879">
        <v>0</v>
      </c>
      <c r="BK409" s="879">
        <v>0</v>
      </c>
      <c r="BL409" s="880">
        <f t="shared" si="214"/>
        <v>3</v>
      </c>
      <c r="BM409" s="1189">
        <f t="shared" si="215"/>
        <v>0</v>
      </c>
      <c r="BN409" s="1193">
        <f>15-BM409</f>
        <v>15</v>
      </c>
      <c r="BO409" s="867"/>
      <c r="BP409" s="867"/>
      <c r="BQ409" s="867"/>
      <c r="BR409" s="867"/>
      <c r="BS409" s="867"/>
      <c r="BT409" s="867"/>
      <c r="BU409" s="867"/>
      <c r="BV409" s="867"/>
      <c r="BW409" s="867"/>
      <c r="BX409" s="867"/>
      <c r="BY409" s="867"/>
      <c r="BZ409" s="867"/>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c r="CX409" s="74"/>
      <c r="CY409" s="867"/>
      <c r="CZ409" s="867"/>
      <c r="DA409" s="867"/>
      <c r="DB409" s="867"/>
      <c r="DC409" s="867"/>
      <c r="DD409" s="867"/>
      <c r="DE409" s="867"/>
      <c r="DF409" s="867"/>
      <c r="DG409" s="867"/>
      <c r="DH409" s="867"/>
      <c r="DI409" s="867"/>
      <c r="DJ409" s="867"/>
      <c r="DK409" s="867"/>
      <c r="DL409" s="867"/>
      <c r="DM409" s="867"/>
      <c r="DN409" s="867"/>
      <c r="DO409" s="867"/>
      <c r="DP409" s="867"/>
      <c r="DQ409" s="867"/>
      <c r="DR409" s="867"/>
      <c r="DS409" s="867"/>
      <c r="DT409" s="867"/>
      <c r="DU409" s="867"/>
      <c r="DV409" s="867"/>
      <c r="DW409" s="867"/>
      <c r="DX409" s="867"/>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1026"/>
      <c r="GS409" s="74"/>
      <c r="GT409" s="74"/>
      <c r="GU409" s="74"/>
      <c r="GV409" s="882"/>
      <c r="GW409" s="1026"/>
      <c r="GX409" s="74"/>
      <c r="GY409" s="882"/>
      <c r="GZ409" s="1026"/>
      <c r="HA409" s="74"/>
      <c r="HB409" s="882"/>
      <c r="HC409" s="1026"/>
      <c r="HD409" s="74"/>
      <c r="HE409" s="882"/>
      <c r="HF409" s="1026"/>
      <c r="HG409" s="74"/>
      <c r="HH409" s="882"/>
      <c r="HI409" s="1026"/>
      <c r="HJ409" s="74"/>
      <c r="HK409" s="882"/>
      <c r="HL409" s="1026"/>
      <c r="HM409" s="74"/>
      <c r="HN409" s="882"/>
      <c r="HO409" s="1026"/>
      <c r="HP409" s="858"/>
      <c r="HQ409" s="858"/>
      <c r="HR409" s="858"/>
      <c r="HS409" s="858"/>
      <c r="HT409" s="858"/>
      <c r="HU409" s="858"/>
      <c r="HV409" s="858"/>
      <c r="HW409" s="858"/>
      <c r="HX409" s="858"/>
      <c r="HY409" s="858"/>
      <c r="HZ409" s="858"/>
      <c r="IA409" s="858"/>
      <c r="IB409" s="858"/>
      <c r="IC409" s="858"/>
      <c r="ID409" s="858"/>
      <c r="IE409" s="858"/>
      <c r="IF409" s="858"/>
      <c r="IG409" s="858"/>
      <c r="IH409" s="858"/>
      <c r="II409" s="858"/>
      <c r="IJ409" s="858"/>
      <c r="IK409" s="858"/>
      <c r="IL409" s="858"/>
      <c r="IM409" s="858"/>
    </row>
    <row r="410" spans="1:247" ht="14.45" customHeight="1" thickBot="1" x14ac:dyDescent="0.3">
      <c r="A410" s="1312">
        <f t="shared" si="197"/>
        <v>409</v>
      </c>
      <c r="B410" s="74" t="s">
        <v>2710</v>
      </c>
      <c r="C410" s="868" t="s">
        <v>2711</v>
      </c>
      <c r="D410" s="1361" t="s">
        <v>4118</v>
      </c>
      <c r="E410" s="1366" t="s">
        <v>4544</v>
      </c>
      <c r="F410" s="1354">
        <v>201062600966</v>
      </c>
      <c r="G410" s="1354" t="s">
        <v>96</v>
      </c>
      <c r="H410" s="1355">
        <v>32327</v>
      </c>
      <c r="I410" s="1314">
        <v>37</v>
      </c>
      <c r="J410" s="1314" t="s">
        <v>2671</v>
      </c>
      <c r="K410" s="1315" t="s">
        <v>563</v>
      </c>
      <c r="L410" s="1315" t="s">
        <v>2672</v>
      </c>
      <c r="M410" s="1316" t="s">
        <v>2722</v>
      </c>
      <c r="N410" s="1316" t="s">
        <v>2673</v>
      </c>
      <c r="O410" s="1316" t="s">
        <v>2692</v>
      </c>
      <c r="P410" s="1316" t="s">
        <v>2675</v>
      </c>
      <c r="Q410" s="1316" t="s">
        <v>2033</v>
      </c>
      <c r="R410" s="897" t="s">
        <v>2676</v>
      </c>
      <c r="S410" s="1316">
        <v>2011</v>
      </c>
      <c r="T410" s="1316" t="s">
        <v>2677</v>
      </c>
      <c r="U410" s="1316" t="s">
        <v>4578</v>
      </c>
      <c r="V410" s="1316" t="s">
        <v>2678</v>
      </c>
      <c r="W410" s="1313" t="s">
        <v>684</v>
      </c>
      <c r="X410" s="1313" t="s">
        <v>2679</v>
      </c>
      <c r="Y410" s="1313" t="s">
        <v>2680</v>
      </c>
      <c r="Z410" s="1313" t="s">
        <v>2681</v>
      </c>
      <c r="AA410" s="1313" t="s">
        <v>2682</v>
      </c>
      <c r="AB410" s="1313" t="s">
        <v>2683</v>
      </c>
      <c r="AC410" s="1313" t="s">
        <v>2684</v>
      </c>
      <c r="AD410" s="1313" t="s">
        <v>2685</v>
      </c>
      <c r="AE410" s="1313" t="s">
        <v>2723</v>
      </c>
      <c r="AF410" s="1316" t="s">
        <v>193</v>
      </c>
      <c r="AG410" s="1316" t="s">
        <v>2363</v>
      </c>
      <c r="AH410" s="1316" t="s">
        <v>105</v>
      </c>
      <c r="AI410" s="1316"/>
      <c r="AJ410" s="1316"/>
      <c r="AK410" s="1317">
        <v>45824</v>
      </c>
      <c r="AL410" s="1316" t="s">
        <v>1769</v>
      </c>
      <c r="AM410" s="1316" t="s">
        <v>2724</v>
      </c>
      <c r="AN410" s="1028" t="s">
        <v>154</v>
      </c>
      <c r="AO410" s="1318" t="s">
        <v>236</v>
      </c>
      <c r="AP410" s="1316" t="s">
        <v>110</v>
      </c>
      <c r="AQ410" s="1316" t="s">
        <v>102</v>
      </c>
      <c r="AR410" s="1316" t="s">
        <v>102</v>
      </c>
      <c r="AS410" s="1314" t="s">
        <v>110</v>
      </c>
      <c r="AT410" s="1314" t="s">
        <v>102</v>
      </c>
      <c r="AU410" s="1028"/>
      <c r="AV410" s="1312" t="s">
        <v>1364</v>
      </c>
      <c r="AW410" s="1314" t="s">
        <v>2366</v>
      </c>
      <c r="AX410" s="1319" t="s">
        <v>2023</v>
      </c>
      <c r="AY410" s="1315" t="s">
        <v>2023</v>
      </c>
      <c r="AZ410" s="1314" t="s">
        <v>177</v>
      </c>
      <c r="BA410" s="1314" t="s">
        <v>2367</v>
      </c>
      <c r="BB410" s="1314" t="s">
        <v>372</v>
      </c>
      <c r="BC410" s="1314"/>
      <c r="BD410" s="1320" t="s">
        <v>2368</v>
      </c>
      <c r="BE410" s="904">
        <v>3</v>
      </c>
      <c r="BF410" s="879">
        <v>0</v>
      </c>
      <c r="BG410" s="879">
        <v>0</v>
      </c>
      <c r="BH410" s="879">
        <v>0</v>
      </c>
      <c r="BI410" s="879">
        <v>0</v>
      </c>
      <c r="BJ410" s="879">
        <v>0</v>
      </c>
      <c r="BK410" s="879">
        <v>0</v>
      </c>
      <c r="BL410" s="880">
        <f t="shared" si="214"/>
        <v>3</v>
      </c>
      <c r="BM410" s="1189">
        <f t="shared" si="215"/>
        <v>0</v>
      </c>
      <c r="BN410" s="1193">
        <v>12</v>
      </c>
      <c r="BO410" s="867"/>
      <c r="BP410" s="867"/>
      <c r="BQ410" s="867"/>
      <c r="BR410" s="867"/>
      <c r="BS410" s="867"/>
      <c r="BT410" s="867"/>
      <c r="BU410" s="867"/>
      <c r="BV410" s="867"/>
      <c r="BW410" s="867"/>
      <c r="BX410" s="867"/>
      <c r="BY410" s="867"/>
      <c r="BZ410" s="867"/>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74"/>
      <c r="CY410" s="867"/>
      <c r="CZ410" s="867"/>
      <c r="DA410" s="867"/>
      <c r="DB410" s="867"/>
      <c r="DC410" s="867"/>
      <c r="DD410" s="867"/>
      <c r="DE410" s="867"/>
      <c r="DF410" s="867"/>
      <c r="DG410" s="867"/>
      <c r="DH410" s="867"/>
      <c r="DI410" s="867"/>
      <c r="DJ410" s="867"/>
      <c r="DK410" s="867"/>
      <c r="DL410" s="867"/>
      <c r="DM410" s="867"/>
      <c r="DN410" s="867"/>
      <c r="DO410" s="867"/>
      <c r="DP410" s="867"/>
      <c r="DQ410" s="867"/>
      <c r="DR410" s="867"/>
      <c r="DS410" s="867"/>
      <c r="DT410" s="867"/>
      <c r="DU410" s="867"/>
      <c r="DV410" s="867"/>
      <c r="DW410" s="867"/>
      <c r="DX410" s="867"/>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1026"/>
      <c r="GS410" s="74"/>
      <c r="GT410" s="74"/>
      <c r="GU410" s="74"/>
      <c r="GV410" s="882"/>
      <c r="GW410" s="1026"/>
      <c r="GX410" s="74"/>
      <c r="GY410" s="882"/>
      <c r="GZ410" s="1026"/>
      <c r="HA410" s="74"/>
      <c r="HB410" s="882"/>
      <c r="HC410" s="1026"/>
      <c r="HD410" s="74"/>
      <c r="HE410" s="882"/>
      <c r="HF410" s="1026"/>
      <c r="HG410" s="74"/>
      <c r="HH410" s="882"/>
      <c r="HI410" s="1026"/>
      <c r="HJ410" s="74"/>
      <c r="HK410" s="882"/>
      <c r="HL410" s="1026"/>
      <c r="HM410" s="74"/>
      <c r="HN410" s="882"/>
      <c r="HO410" s="1026"/>
      <c r="HP410" s="858"/>
      <c r="HQ410" s="858"/>
      <c r="HR410" s="858"/>
      <c r="HS410" s="858"/>
      <c r="HT410" s="858"/>
      <c r="HU410" s="858"/>
      <c r="HV410" s="858"/>
      <c r="HW410" s="858"/>
      <c r="HX410" s="858"/>
      <c r="HY410" s="858"/>
      <c r="HZ410" s="858"/>
      <c r="IA410" s="858"/>
      <c r="IB410" s="858"/>
      <c r="IC410" s="858"/>
      <c r="ID410" s="858"/>
      <c r="IE410" s="858"/>
      <c r="IF410" s="858"/>
      <c r="IG410" s="858"/>
      <c r="IH410" s="858"/>
      <c r="II410" s="858"/>
      <c r="IJ410" s="858"/>
      <c r="IK410" s="858"/>
      <c r="IL410" s="858"/>
      <c r="IM410" s="858"/>
    </row>
    <row r="411" spans="1:247" ht="14.45" customHeight="1" thickBot="1" x14ac:dyDescent="0.3">
      <c r="A411" s="867">
        <v>410</v>
      </c>
      <c r="B411" s="1028" t="s">
        <v>2720</v>
      </c>
      <c r="C411" s="1354" t="s">
        <v>2721</v>
      </c>
      <c r="D411" s="1361" t="s">
        <v>4119</v>
      </c>
      <c r="E411" s="1366" t="s">
        <v>4545</v>
      </c>
      <c r="F411" s="868">
        <v>9613935525</v>
      </c>
      <c r="G411" s="868" t="s">
        <v>96</v>
      </c>
      <c r="H411" s="1356">
        <v>32540</v>
      </c>
      <c r="I411" s="868">
        <v>36</v>
      </c>
      <c r="J411" s="1314" t="s">
        <v>2671</v>
      </c>
      <c r="K411" s="869" t="s">
        <v>563</v>
      </c>
      <c r="L411" s="1308" t="s">
        <v>2672</v>
      </c>
      <c r="M411" s="897" t="s">
        <v>1472</v>
      </c>
      <c r="N411" s="1308" t="s">
        <v>2673</v>
      </c>
      <c r="O411" s="897" t="s">
        <v>2692</v>
      </c>
      <c r="P411" s="1308" t="s">
        <v>2675</v>
      </c>
      <c r="Q411" s="897" t="s">
        <v>1755</v>
      </c>
      <c r="R411" s="1316" t="s">
        <v>2676</v>
      </c>
      <c r="S411" s="897">
        <v>2010</v>
      </c>
      <c r="T411" s="1308" t="s">
        <v>2677</v>
      </c>
      <c r="U411" s="897" t="s">
        <v>491</v>
      </c>
      <c r="V411" s="1308" t="s">
        <v>2678</v>
      </c>
      <c r="W411" s="897" t="s">
        <v>511</v>
      </c>
      <c r="X411" s="1308" t="s">
        <v>2679</v>
      </c>
      <c r="Y411" s="897" t="s">
        <v>2680</v>
      </c>
      <c r="Z411" s="867" t="s">
        <v>2681</v>
      </c>
      <c r="AA411" s="897" t="s">
        <v>2727</v>
      </c>
      <c r="AB411" s="1308" t="s">
        <v>2683</v>
      </c>
      <c r="AC411" s="1308" t="s">
        <v>2684</v>
      </c>
      <c r="AD411" s="1308" t="s">
        <v>2685</v>
      </c>
      <c r="AE411" s="1181" t="s">
        <v>2548</v>
      </c>
      <c r="AF411" s="896" t="s">
        <v>193</v>
      </c>
      <c r="AG411" s="897" t="s">
        <v>2487</v>
      </c>
      <c r="AH411" s="897" t="s">
        <v>105</v>
      </c>
      <c r="AI411" s="896"/>
      <c r="AJ411" s="896"/>
      <c r="AK411" s="1303">
        <v>45812</v>
      </c>
      <c r="AL411" s="1303" t="s">
        <v>2072</v>
      </c>
      <c r="AM411" s="897" t="s">
        <v>2728</v>
      </c>
      <c r="AN411" s="897" t="s">
        <v>138</v>
      </c>
      <c r="AO411" s="897" t="s">
        <v>162</v>
      </c>
      <c r="AP411" s="897" t="s">
        <v>110</v>
      </c>
      <c r="AQ411" s="897" t="s">
        <v>482</v>
      </c>
      <c r="AR411" s="1309">
        <v>135</v>
      </c>
      <c r="AS411" s="867" t="s">
        <v>97</v>
      </c>
      <c r="AT411" s="867" t="s">
        <v>102</v>
      </c>
      <c r="AU411" s="74"/>
      <c r="AV411" s="867" t="s">
        <v>1364</v>
      </c>
      <c r="AW411" s="867" t="s">
        <v>2366</v>
      </c>
      <c r="AX411" s="869" t="s">
        <v>2023</v>
      </c>
      <c r="AY411" s="869" t="s">
        <v>2023</v>
      </c>
      <c r="AZ411" s="867" t="s">
        <v>177</v>
      </c>
      <c r="BA411" s="867" t="s">
        <v>495</v>
      </c>
      <c r="BB411" s="867" t="s">
        <v>372</v>
      </c>
      <c r="BC411" s="867"/>
      <c r="BD411" s="871" t="s">
        <v>2695</v>
      </c>
      <c r="BE411" s="1321">
        <v>3</v>
      </c>
      <c r="BF411" s="1322">
        <v>0</v>
      </c>
      <c r="BG411" s="1322">
        <f t="shared" ref="BG411" si="217">BE411-BF411</f>
        <v>3</v>
      </c>
      <c r="BH411" s="1322">
        <v>0</v>
      </c>
      <c r="BI411" s="1322">
        <v>0</v>
      </c>
      <c r="BJ411" s="1322">
        <v>0</v>
      </c>
      <c r="BK411" s="1322">
        <v>0</v>
      </c>
      <c r="BL411" s="1193">
        <f t="shared" si="214"/>
        <v>3</v>
      </c>
      <c r="BM411" s="1189">
        <f t="shared" si="215"/>
        <v>0</v>
      </c>
      <c r="BN411" s="1193">
        <f>15-BM411</f>
        <v>15</v>
      </c>
      <c r="BO411" s="1314"/>
      <c r="BP411" s="1314"/>
      <c r="BQ411" s="1314"/>
      <c r="BR411" s="1314"/>
      <c r="BS411" s="1314"/>
      <c r="BT411" s="1314"/>
      <c r="BU411" s="1314"/>
      <c r="BV411" s="1314"/>
      <c r="BW411" s="1314"/>
      <c r="BX411" s="1314"/>
      <c r="BY411" s="1314"/>
      <c r="BZ411" s="1314"/>
      <c r="CA411" s="1028"/>
      <c r="CB411" s="1028"/>
      <c r="CC411" s="1028"/>
      <c r="CD411" s="1028"/>
      <c r="CE411" s="1028"/>
      <c r="CF411" s="1028"/>
      <c r="CG411" s="1028"/>
      <c r="CH411" s="1028"/>
      <c r="CI411" s="1028"/>
      <c r="CJ411" s="1028"/>
      <c r="CK411" s="1028"/>
      <c r="CL411" s="1028"/>
      <c r="CM411" s="1028"/>
      <c r="CN411" s="1028"/>
      <c r="CO411" s="1028"/>
      <c r="CP411" s="1028"/>
      <c r="CQ411" s="1028"/>
      <c r="CR411" s="1028"/>
      <c r="CS411" s="1028"/>
      <c r="CT411" s="1028"/>
      <c r="CU411" s="1028"/>
      <c r="CV411" s="1028"/>
      <c r="CW411" s="1028"/>
      <c r="CX411" s="1028"/>
      <c r="CY411" s="1314"/>
      <c r="CZ411" s="1314"/>
      <c r="DA411" s="1314"/>
      <c r="DB411" s="1314"/>
      <c r="DC411" s="1314"/>
      <c r="DD411" s="1314"/>
      <c r="DE411" s="1314"/>
      <c r="DF411" s="1314"/>
      <c r="DG411" s="1314"/>
      <c r="DH411" s="1314"/>
      <c r="DI411" s="1314"/>
      <c r="DJ411" s="1314"/>
      <c r="DK411" s="1314"/>
      <c r="DL411" s="1314"/>
      <c r="DM411" s="1314"/>
      <c r="DN411" s="1314"/>
      <c r="DO411" s="1314"/>
      <c r="DP411" s="1314"/>
      <c r="DQ411" s="1314"/>
      <c r="DR411" s="1314"/>
      <c r="DS411" s="1314"/>
      <c r="DT411" s="1314"/>
      <c r="DU411" s="1314"/>
      <c r="DV411" s="1314"/>
      <c r="DW411" s="1314"/>
      <c r="DX411" s="1314"/>
      <c r="DY411" s="1028"/>
      <c r="DZ411" s="1028"/>
      <c r="EA411" s="1028"/>
      <c r="EB411" s="1028"/>
      <c r="EC411" s="1028"/>
      <c r="ED411" s="1028"/>
      <c r="EE411" s="1028"/>
      <c r="EF411" s="1028"/>
      <c r="EG411" s="1028"/>
      <c r="EH411" s="1028"/>
      <c r="EI411" s="1028"/>
      <c r="EJ411" s="1028"/>
      <c r="EK411" s="1028"/>
      <c r="EL411" s="1028"/>
      <c r="EM411" s="1028"/>
      <c r="EN411" s="1028"/>
      <c r="EO411" s="1028"/>
      <c r="EP411" s="1028"/>
      <c r="EQ411" s="1028"/>
      <c r="ER411" s="1028"/>
      <c r="ES411" s="1028"/>
      <c r="ET411" s="1028"/>
      <c r="EU411" s="1028"/>
      <c r="EV411" s="1028"/>
      <c r="EW411" s="1028"/>
      <c r="EX411" s="1028"/>
      <c r="EY411" s="1028"/>
      <c r="EZ411" s="1028"/>
      <c r="FA411" s="1028"/>
      <c r="FB411" s="1028"/>
      <c r="FC411" s="1028"/>
      <c r="FD411" s="1028"/>
      <c r="FE411" s="1028"/>
      <c r="FF411" s="1028"/>
      <c r="FG411" s="1028"/>
      <c r="FH411" s="1028"/>
      <c r="FI411" s="1028"/>
      <c r="FJ411" s="1028"/>
      <c r="FK411" s="1028"/>
      <c r="FL411" s="1028"/>
      <c r="FM411" s="1028"/>
      <c r="FN411" s="1028"/>
      <c r="FO411" s="1028"/>
      <c r="FP411" s="1028"/>
      <c r="FQ411" s="1028"/>
      <c r="FR411" s="1028"/>
      <c r="FS411" s="1028"/>
      <c r="FT411" s="1028"/>
      <c r="FU411" s="1028"/>
      <c r="FV411" s="1028"/>
      <c r="FW411" s="1028"/>
      <c r="FX411" s="1028"/>
      <c r="FY411" s="1028"/>
      <c r="FZ411" s="1028"/>
      <c r="GA411" s="1028"/>
      <c r="GB411" s="1028"/>
      <c r="GC411" s="1028"/>
      <c r="GD411" s="1028"/>
      <c r="GE411" s="1028"/>
      <c r="GF411" s="1028"/>
      <c r="GG411" s="1028"/>
      <c r="GH411" s="1028"/>
      <c r="GI411" s="1028"/>
      <c r="GJ411" s="1028"/>
      <c r="GK411" s="1028"/>
      <c r="GL411" s="1028"/>
      <c r="GM411" s="1028"/>
      <c r="GN411" s="1028"/>
      <c r="GO411" s="1028"/>
      <c r="GP411" s="1028"/>
      <c r="GQ411" s="1028"/>
      <c r="GR411" s="1323"/>
      <c r="GS411" s="1028"/>
      <c r="GT411" s="1028"/>
      <c r="GU411" s="1028"/>
      <c r="GV411" s="1324"/>
      <c r="GW411" s="1323"/>
      <c r="GX411" s="1028"/>
      <c r="GY411" s="1324"/>
      <c r="GZ411" s="1323"/>
      <c r="HA411" s="1028"/>
      <c r="HB411" s="1324"/>
      <c r="HC411" s="1323"/>
      <c r="HD411" s="1028"/>
      <c r="HE411" s="1324"/>
      <c r="HF411" s="1323"/>
      <c r="HG411" s="1028"/>
      <c r="HH411" s="1324"/>
      <c r="HI411" s="1323"/>
      <c r="HJ411" s="1028"/>
      <c r="HK411" s="1324"/>
      <c r="HL411" s="1323"/>
      <c r="HM411" s="1028"/>
      <c r="HN411" s="1324"/>
      <c r="HO411" s="1323"/>
      <c r="HP411" s="888"/>
      <c r="HQ411" s="888"/>
      <c r="HR411" s="888"/>
      <c r="HS411" s="888"/>
      <c r="HT411" s="888"/>
      <c r="HU411" s="888"/>
      <c r="HV411" s="888"/>
      <c r="HW411" s="888"/>
      <c r="HX411" s="888"/>
      <c r="HY411" s="888"/>
      <c r="HZ411" s="888"/>
      <c r="IA411" s="888"/>
      <c r="IB411" s="888"/>
      <c r="IC411" s="888"/>
      <c r="ID411" s="888"/>
      <c r="IE411" s="888"/>
      <c r="IF411" s="888"/>
      <c r="IG411" s="888"/>
      <c r="IH411" s="888"/>
      <c r="II411" s="888"/>
      <c r="IJ411" s="888"/>
      <c r="IK411" s="888"/>
      <c r="IL411" s="888"/>
      <c r="IM411" s="888"/>
    </row>
    <row r="412" spans="1:247" s="74" customFormat="1" ht="14.45" customHeight="1" thickBot="1" x14ac:dyDescent="0.3">
      <c r="A412" s="867">
        <v>411</v>
      </c>
      <c r="B412" s="1303" t="s">
        <v>2725</v>
      </c>
      <c r="C412" s="868" t="s">
        <v>2726</v>
      </c>
      <c r="D412" s="1361" t="s">
        <v>4120</v>
      </c>
      <c r="E412" s="1366" t="s">
        <v>4546</v>
      </c>
      <c r="F412" s="1358">
        <v>9613300491</v>
      </c>
      <c r="G412" s="1357" t="s">
        <v>147</v>
      </c>
      <c r="H412" s="1359">
        <v>32295</v>
      </c>
      <c r="I412" s="1357">
        <v>37</v>
      </c>
      <c r="J412" s="1314" t="s">
        <v>2671</v>
      </c>
      <c r="K412" s="1360" t="s">
        <v>489</v>
      </c>
      <c r="L412" s="1308"/>
      <c r="M412" s="1306" t="s">
        <v>2731</v>
      </c>
      <c r="N412" s="1308"/>
      <c r="O412" s="1306" t="s">
        <v>2732</v>
      </c>
      <c r="P412" s="1308"/>
      <c r="Q412" s="1306" t="s">
        <v>2733</v>
      </c>
      <c r="R412" s="1308" t="s">
        <v>2676</v>
      </c>
      <c r="S412" s="1306">
        <v>2025</v>
      </c>
      <c r="T412" s="1308"/>
      <c r="U412" s="1306" t="s">
        <v>491</v>
      </c>
      <c r="V412" s="1308"/>
      <c r="W412" s="1306" t="s">
        <v>2734</v>
      </c>
      <c r="X412" s="1308"/>
      <c r="Y412" s="1306" t="s">
        <v>268</v>
      </c>
      <c r="Z412" s="867"/>
      <c r="AA412" s="1306" t="s">
        <v>2682</v>
      </c>
      <c r="AB412" s="1308"/>
      <c r="AC412" s="1308"/>
      <c r="AD412" s="1308"/>
      <c r="AE412" s="1307" t="s">
        <v>1523</v>
      </c>
      <c r="AF412" s="1305" t="s">
        <v>1172</v>
      </c>
      <c r="AG412" s="1306" t="s">
        <v>2549</v>
      </c>
      <c r="AH412" s="1306" t="s">
        <v>119</v>
      </c>
      <c r="AI412" s="1305" t="s">
        <v>2735</v>
      </c>
      <c r="AJ412" s="1305" t="s">
        <v>2736</v>
      </c>
      <c r="AK412" s="1304">
        <v>45769</v>
      </c>
      <c r="AL412" s="1304" t="s">
        <v>1731</v>
      </c>
      <c r="AM412" s="1306" t="s">
        <v>102</v>
      </c>
      <c r="AN412" s="1306" t="s">
        <v>154</v>
      </c>
      <c r="AO412" s="1306" t="s">
        <v>162</v>
      </c>
      <c r="AP412" s="1306" t="s">
        <v>110</v>
      </c>
      <c r="AQ412" s="1306" t="s">
        <v>102</v>
      </c>
      <c r="AR412" s="1311" t="s">
        <v>102</v>
      </c>
      <c r="AS412" s="1306" t="s">
        <v>97</v>
      </c>
      <c r="AT412" s="867" t="s">
        <v>102</v>
      </c>
      <c r="AV412" s="867" t="s">
        <v>1364</v>
      </c>
      <c r="AW412" s="867" t="s">
        <v>2366</v>
      </c>
      <c r="AX412" s="869" t="s">
        <v>2023</v>
      </c>
      <c r="AY412" s="869" t="s">
        <v>2023</v>
      </c>
      <c r="AZ412" s="867" t="s">
        <v>177</v>
      </c>
      <c r="BA412" s="867" t="s">
        <v>495</v>
      </c>
      <c r="BB412" s="867" t="s">
        <v>372</v>
      </c>
      <c r="BC412" s="867"/>
      <c r="BD412" s="871" t="s">
        <v>2695</v>
      </c>
      <c r="BE412" s="1310">
        <v>0</v>
      </c>
      <c r="BF412" s="879">
        <v>0</v>
      </c>
      <c r="BG412" s="879">
        <v>0</v>
      </c>
      <c r="BH412" s="879">
        <v>2</v>
      </c>
      <c r="BI412" s="879">
        <v>0</v>
      </c>
      <c r="BJ412" s="879">
        <v>0</v>
      </c>
      <c r="BK412" s="879">
        <v>0</v>
      </c>
      <c r="BL412" s="880">
        <f>BE412+BH412+BJ412</f>
        <v>2</v>
      </c>
      <c r="BM412" s="880">
        <f>BF412+BI412+BK412</f>
        <v>0</v>
      </c>
      <c r="BN412" s="880">
        <f>12-BM412</f>
        <v>12</v>
      </c>
      <c r="BO412" s="867"/>
      <c r="BP412" s="867"/>
      <c r="BQ412" s="867"/>
      <c r="BR412" s="867"/>
      <c r="BS412" s="867"/>
      <c r="BT412" s="867"/>
      <c r="BU412" s="867"/>
      <c r="BV412" s="867"/>
      <c r="BW412" s="867"/>
      <c r="BX412" s="867"/>
      <c r="BY412" s="867"/>
      <c r="BZ412" s="867"/>
      <c r="CY412" s="867"/>
      <c r="CZ412" s="867"/>
      <c r="DA412" s="867"/>
      <c r="DB412" s="867"/>
      <c r="DC412" s="867"/>
      <c r="DD412" s="867"/>
      <c r="DE412" s="867"/>
      <c r="DF412" s="867"/>
      <c r="DG412" s="867"/>
      <c r="DH412" s="867"/>
      <c r="DI412" s="867"/>
      <c r="DJ412" s="867"/>
      <c r="DK412" s="867"/>
      <c r="DL412" s="867"/>
      <c r="DM412" s="867"/>
      <c r="DN412" s="867"/>
      <c r="DO412" s="867"/>
      <c r="DP412" s="867"/>
      <c r="DQ412" s="867"/>
      <c r="DR412" s="867"/>
      <c r="DS412" s="867"/>
      <c r="DT412" s="867"/>
      <c r="DU412" s="867"/>
      <c r="DV412" s="867"/>
      <c r="DW412" s="867"/>
      <c r="DX412" s="867"/>
      <c r="HY412" s="74" t="s">
        <v>181</v>
      </c>
    </row>
    <row r="413" spans="1:247" s="74" customFormat="1" ht="14.45" customHeight="1" thickBot="1" x14ac:dyDescent="0.3">
      <c r="A413" s="1325">
        <f>A412+1</f>
        <v>412</v>
      </c>
      <c r="B413" s="1304" t="s">
        <v>2729</v>
      </c>
      <c r="C413" s="1357" t="s">
        <v>2730</v>
      </c>
      <c r="D413" s="1361" t="s">
        <v>4121</v>
      </c>
      <c r="E413" s="1366" t="s">
        <v>4547</v>
      </c>
      <c r="F413" s="1327">
        <v>96171207225</v>
      </c>
      <c r="G413" s="1327" t="s">
        <v>96</v>
      </c>
      <c r="H413" s="1328">
        <v>28470</v>
      </c>
      <c r="I413" s="1327">
        <v>48</v>
      </c>
      <c r="J413" s="1326" t="s">
        <v>2671</v>
      </c>
      <c r="K413" s="1326" t="s">
        <v>563</v>
      </c>
      <c r="L413" s="1326" t="s">
        <v>2672</v>
      </c>
      <c r="M413" s="1326" t="s">
        <v>1490</v>
      </c>
      <c r="N413" s="1326" t="s">
        <v>2673</v>
      </c>
      <c r="O413" s="1326" t="s">
        <v>2674</v>
      </c>
      <c r="P413" s="1326" t="s">
        <v>2675</v>
      </c>
      <c r="Q413" s="1326" t="s">
        <v>2739</v>
      </c>
      <c r="R413" s="1308"/>
      <c r="S413" s="1327">
        <v>2006</v>
      </c>
      <c r="T413" s="1326" t="s">
        <v>2677</v>
      </c>
      <c r="U413" s="1326" t="s">
        <v>491</v>
      </c>
      <c r="V413" s="1326" t="s">
        <v>2678</v>
      </c>
      <c r="W413" s="1326" t="s">
        <v>511</v>
      </c>
      <c r="X413" s="1326" t="s">
        <v>2679</v>
      </c>
      <c r="Y413" s="1326" t="s">
        <v>1869</v>
      </c>
      <c r="Z413" s="1326" t="s">
        <v>2681</v>
      </c>
      <c r="AA413" s="1326" t="s">
        <v>2740</v>
      </c>
      <c r="AB413" s="1326" t="s">
        <v>2683</v>
      </c>
      <c r="AC413" s="1326" t="s">
        <v>2684</v>
      </c>
      <c r="AD413" s="1326" t="s">
        <v>2685</v>
      </c>
      <c r="AE413" s="1326" t="s">
        <v>2741</v>
      </c>
      <c r="AF413" s="1329" t="s">
        <v>193</v>
      </c>
      <c r="AG413" s="1329" t="s">
        <v>2363</v>
      </c>
      <c r="AH413" s="1326" t="s">
        <v>119</v>
      </c>
      <c r="AI413" s="1327" t="s">
        <v>309</v>
      </c>
      <c r="AJ413" s="1326" t="s">
        <v>2742</v>
      </c>
      <c r="AK413" s="1330">
        <v>45841</v>
      </c>
      <c r="AL413" s="1326" t="s">
        <v>1784</v>
      </c>
      <c r="AM413" s="1326" t="s">
        <v>2743</v>
      </c>
      <c r="AN413" s="1326" t="s">
        <v>98</v>
      </c>
      <c r="AO413" s="1326" t="s">
        <v>122</v>
      </c>
      <c r="AP413" s="1326" t="s">
        <v>1316</v>
      </c>
      <c r="AQ413" s="1326" t="s">
        <v>515</v>
      </c>
      <c r="AR413" s="1327" t="s">
        <v>515</v>
      </c>
      <c r="AS413" s="1326" t="s">
        <v>2453</v>
      </c>
      <c r="AT413" s="1326" t="s">
        <v>102</v>
      </c>
      <c r="AU413" s="1326"/>
      <c r="AV413" s="1329" t="s">
        <v>1364</v>
      </c>
      <c r="AW413" s="1329" t="s">
        <v>2366</v>
      </c>
      <c r="AX413" s="1326" t="s">
        <v>2023</v>
      </c>
      <c r="AY413" s="1326" t="s">
        <v>2023</v>
      </c>
      <c r="AZ413" s="1326" t="s">
        <v>177</v>
      </c>
      <c r="BA413" s="1326" t="s">
        <v>2367</v>
      </c>
      <c r="BB413" s="1326" t="s">
        <v>372</v>
      </c>
      <c r="BC413" s="1326"/>
      <c r="BD413" s="1326" t="s">
        <v>2126</v>
      </c>
      <c r="BE413" s="1310">
        <v>0</v>
      </c>
      <c r="BF413" s="879">
        <v>0</v>
      </c>
      <c r="BG413" s="879">
        <v>0</v>
      </c>
      <c r="BH413" s="879">
        <v>2</v>
      </c>
      <c r="BI413" s="879">
        <v>0</v>
      </c>
      <c r="BJ413" s="879">
        <v>0</v>
      </c>
      <c r="BK413" s="879">
        <v>0</v>
      </c>
      <c r="BL413" s="880">
        <f>BE413+BH413+BJ413</f>
        <v>2</v>
      </c>
      <c r="BM413" s="880">
        <f>BF413+BI413+BK413</f>
        <v>0</v>
      </c>
      <c r="BN413" s="880">
        <f>12-BM413</f>
        <v>12</v>
      </c>
      <c r="BO413" s="867"/>
      <c r="BP413" s="867"/>
      <c r="BQ413" s="867"/>
      <c r="BR413" s="867"/>
      <c r="BS413" s="867"/>
      <c r="BT413" s="867"/>
      <c r="BU413" s="867"/>
      <c r="BV413" s="867"/>
      <c r="BW413" s="867"/>
      <c r="BX413" s="867"/>
      <c r="BY413" s="867"/>
      <c r="BZ413" s="867"/>
      <c r="CY413" s="867"/>
      <c r="CZ413" s="867"/>
      <c r="DA413" s="867"/>
      <c r="DB413" s="867"/>
      <c r="DC413" s="867"/>
      <c r="DD413" s="867"/>
      <c r="DE413" s="867"/>
      <c r="DF413" s="867"/>
      <c r="DG413" s="867"/>
      <c r="DH413" s="867"/>
      <c r="DI413" s="867"/>
      <c r="DJ413" s="867"/>
      <c r="DK413" s="867"/>
      <c r="DL413" s="867"/>
      <c r="DM413" s="867"/>
      <c r="DN413" s="867"/>
      <c r="DO413" s="867"/>
      <c r="DP413" s="867"/>
      <c r="DQ413" s="867"/>
      <c r="DR413" s="867"/>
      <c r="DS413" s="867"/>
      <c r="DT413" s="867"/>
      <c r="DU413" s="867"/>
      <c r="DV413" s="867"/>
      <c r="DW413" s="867"/>
      <c r="DX413" s="867"/>
      <c r="HY413" s="74" t="s">
        <v>181</v>
      </c>
    </row>
    <row r="414" spans="1:247" s="1204" customFormat="1" ht="12.75" customHeight="1" thickBot="1" x14ac:dyDescent="0.3">
      <c r="A414" s="1325">
        <f t="shared" ref="A414:A426" si="218">A413+1</f>
        <v>413</v>
      </c>
      <c r="B414" s="1326" t="s">
        <v>2737</v>
      </c>
      <c r="C414" s="1326" t="s">
        <v>2738</v>
      </c>
      <c r="D414" s="1361" t="s">
        <v>4122</v>
      </c>
      <c r="E414" s="1366" t="s">
        <v>4548</v>
      </c>
      <c r="F414" s="1194">
        <v>96171873573</v>
      </c>
      <c r="G414" s="1194" t="s">
        <v>147</v>
      </c>
      <c r="H414" s="1196">
        <v>27969</v>
      </c>
      <c r="I414" s="1194">
        <v>49</v>
      </c>
      <c r="J414" s="1195" t="s">
        <v>2671</v>
      </c>
      <c r="K414" s="1195" t="s">
        <v>489</v>
      </c>
      <c r="L414" s="1195" t="s">
        <v>2672</v>
      </c>
      <c r="M414" s="1195" t="s">
        <v>2746</v>
      </c>
      <c r="N414" s="1195" t="s">
        <v>2673</v>
      </c>
      <c r="O414" s="1195" t="s">
        <v>2674</v>
      </c>
      <c r="P414" s="1195" t="s">
        <v>2675</v>
      </c>
      <c r="Q414" s="1195" t="s">
        <v>2130</v>
      </c>
      <c r="R414" s="1326" t="s">
        <v>2676</v>
      </c>
      <c r="S414" s="1194">
        <v>2001</v>
      </c>
      <c r="T414" s="1195" t="s">
        <v>2677</v>
      </c>
      <c r="U414" s="1195" t="s">
        <v>1571</v>
      </c>
      <c r="V414" s="1195" t="s">
        <v>2678</v>
      </c>
      <c r="W414" s="1195" t="s">
        <v>511</v>
      </c>
      <c r="X414" s="1195" t="s">
        <v>2679</v>
      </c>
      <c r="Y414" s="1195" t="s">
        <v>2188</v>
      </c>
      <c r="Z414" s="1195" t="s">
        <v>2681</v>
      </c>
      <c r="AA414" s="1195" t="s">
        <v>2740</v>
      </c>
      <c r="AB414" s="1195" t="s">
        <v>2683</v>
      </c>
      <c r="AC414" s="1195" t="s">
        <v>2684</v>
      </c>
      <c r="AD414" s="1195" t="s">
        <v>2685</v>
      </c>
      <c r="AE414" s="1195" t="s">
        <v>2548</v>
      </c>
      <c r="AF414" s="1197" t="s">
        <v>193</v>
      </c>
      <c r="AG414" s="1197" t="s">
        <v>2363</v>
      </c>
      <c r="AH414" s="1195" t="s">
        <v>119</v>
      </c>
      <c r="AI414" s="1194" t="s">
        <v>98</v>
      </c>
      <c r="AJ414" s="1195" t="s">
        <v>2747</v>
      </c>
      <c r="AK414" s="1198">
        <v>45841</v>
      </c>
      <c r="AL414" s="1195" t="s">
        <v>1731</v>
      </c>
      <c r="AM414" s="1195" t="s">
        <v>2748</v>
      </c>
      <c r="AN414" s="1195" t="s">
        <v>154</v>
      </c>
      <c r="AO414" s="1195" t="s">
        <v>122</v>
      </c>
      <c r="AP414" s="1195" t="s">
        <v>1316</v>
      </c>
      <c r="AQ414" s="1195" t="s">
        <v>515</v>
      </c>
      <c r="AR414" s="1194" t="s">
        <v>515</v>
      </c>
      <c r="AS414" s="1195" t="s">
        <v>110</v>
      </c>
      <c r="AT414" s="1195" t="s">
        <v>102</v>
      </c>
      <c r="AU414" s="1195"/>
      <c r="AV414" s="1197" t="s">
        <v>1364</v>
      </c>
      <c r="AW414" s="1197" t="s">
        <v>2366</v>
      </c>
      <c r="AX414" s="1195" t="s">
        <v>2023</v>
      </c>
      <c r="AY414" s="1195" t="s">
        <v>2023</v>
      </c>
      <c r="AZ414" s="1195" t="s">
        <v>177</v>
      </c>
      <c r="BA414" s="1195" t="s">
        <v>2367</v>
      </c>
      <c r="BB414" s="1195" t="s">
        <v>372</v>
      </c>
      <c r="BC414" s="1195"/>
      <c r="BD414" s="1195" t="s">
        <v>2368</v>
      </c>
      <c r="BE414" s="1331">
        <v>1</v>
      </c>
      <c r="BF414" s="1332">
        <v>0</v>
      </c>
      <c r="BG414" s="1332">
        <v>1</v>
      </c>
      <c r="BH414" s="1332">
        <v>0</v>
      </c>
      <c r="BI414" s="1332">
        <v>0</v>
      </c>
      <c r="BJ414" s="1332">
        <v>0</v>
      </c>
      <c r="BK414" s="1332">
        <v>0</v>
      </c>
      <c r="BL414" s="1333">
        <f t="shared" si="213"/>
        <v>1</v>
      </c>
      <c r="BM414" s="1334">
        <f t="shared" si="195"/>
        <v>0</v>
      </c>
      <c r="BN414" s="1333">
        <f>13-BM414</f>
        <v>13</v>
      </c>
      <c r="BO414" s="1335"/>
      <c r="BP414" s="1335"/>
      <c r="BQ414" s="1335"/>
      <c r="BR414" s="1335"/>
      <c r="BS414" s="1335"/>
      <c r="BT414" s="1335"/>
      <c r="BU414" s="1335"/>
      <c r="BV414" s="1335"/>
      <c r="BW414" s="1335"/>
      <c r="BX414" s="1335"/>
      <c r="BY414" s="1335"/>
      <c r="BZ414" s="1335"/>
      <c r="CA414" s="1329"/>
      <c r="CB414" s="1329"/>
      <c r="CC414" s="1329"/>
      <c r="CD414" s="1329"/>
      <c r="CE414" s="1329"/>
      <c r="CF414" s="1329"/>
      <c r="CG414" s="1329"/>
      <c r="CH414" s="1329"/>
      <c r="CI414" s="1329"/>
      <c r="CJ414" s="1329"/>
      <c r="CK414" s="1329"/>
      <c r="CL414" s="1329"/>
      <c r="CM414" s="1329"/>
      <c r="CN414" s="1329"/>
      <c r="CO414" s="1329"/>
      <c r="CP414" s="1329"/>
      <c r="CQ414" s="1326"/>
      <c r="CR414" s="1326"/>
      <c r="CS414" s="1326"/>
      <c r="CT414" s="1326"/>
      <c r="CU414" s="1326"/>
      <c r="CV414" s="1326"/>
      <c r="CW414" s="1326"/>
      <c r="CX414" s="1326"/>
      <c r="CY414" s="1327"/>
      <c r="CZ414" s="1327"/>
      <c r="DA414" s="1327"/>
      <c r="DB414" s="1327"/>
      <c r="DC414" s="1327"/>
      <c r="DD414" s="1327"/>
      <c r="DE414" s="1327"/>
      <c r="DF414" s="1327"/>
      <c r="DG414" s="1327"/>
      <c r="DH414" s="1327"/>
      <c r="DI414" s="1327"/>
      <c r="DJ414" s="1327"/>
      <c r="DK414" s="1327"/>
      <c r="DL414" s="1327"/>
      <c r="DM414" s="1327"/>
      <c r="DN414" s="1327"/>
      <c r="DO414" s="1327"/>
      <c r="DP414" s="1327"/>
      <c r="DQ414" s="1327"/>
      <c r="DR414" s="1327"/>
      <c r="DS414" s="1327"/>
      <c r="DT414" s="1327"/>
      <c r="DU414" s="1327"/>
      <c r="DV414" s="1327"/>
      <c r="DW414" s="1327"/>
      <c r="DX414" s="1327"/>
      <c r="DY414" s="1326"/>
      <c r="DZ414" s="1326"/>
      <c r="EA414" s="1326"/>
      <c r="EB414" s="1326"/>
      <c r="EC414" s="1326"/>
      <c r="ED414" s="1326"/>
      <c r="EE414" s="1326"/>
      <c r="EF414" s="1326"/>
      <c r="EG414" s="1326"/>
      <c r="EH414" s="1326"/>
      <c r="EI414" s="1326"/>
      <c r="EJ414" s="1326"/>
      <c r="EK414" s="1326"/>
      <c r="EL414" s="1326"/>
      <c r="EM414" s="1326"/>
      <c r="EN414" s="1326"/>
      <c r="EO414" s="1326"/>
      <c r="EP414" s="1326"/>
      <c r="EQ414" s="1326"/>
      <c r="ER414" s="1326"/>
      <c r="ES414" s="1326"/>
      <c r="ET414" s="1326"/>
      <c r="EU414" s="1326"/>
      <c r="EV414" s="1326"/>
      <c r="EW414" s="1326"/>
      <c r="EX414" s="1326"/>
      <c r="EY414" s="1326"/>
      <c r="EZ414" s="1326"/>
      <c r="FA414" s="1326"/>
      <c r="FB414" s="1326"/>
      <c r="FC414" s="1326"/>
      <c r="FD414" s="1326"/>
      <c r="FE414" s="1326"/>
      <c r="FF414" s="1326"/>
      <c r="FG414" s="1326"/>
      <c r="FH414" s="1326"/>
      <c r="FI414" s="1326"/>
      <c r="FJ414" s="1326"/>
      <c r="FK414" s="1326"/>
      <c r="FL414" s="1326"/>
      <c r="FM414" s="1326"/>
      <c r="FN414" s="1326"/>
      <c r="FO414" s="1326"/>
      <c r="FP414" s="1326"/>
      <c r="FQ414" s="1326"/>
      <c r="FR414" s="1326"/>
      <c r="FS414" s="1326"/>
      <c r="FT414" s="1326"/>
      <c r="FU414" s="1326"/>
      <c r="FV414" s="1326"/>
      <c r="FW414" s="1326"/>
      <c r="FX414" s="1326"/>
      <c r="FY414" s="1326"/>
      <c r="FZ414" s="1326"/>
      <c r="GA414" s="1326"/>
      <c r="GB414" s="1326"/>
      <c r="GC414" s="1326"/>
      <c r="GD414" s="1326"/>
      <c r="GE414" s="1326"/>
      <c r="GF414" s="1326"/>
      <c r="GG414" s="1326"/>
      <c r="GH414" s="1326"/>
      <c r="GI414" s="1326"/>
      <c r="GJ414" s="1326"/>
      <c r="GK414" s="1326"/>
      <c r="GL414" s="1326"/>
      <c r="GM414" s="1326"/>
      <c r="GN414" s="1326"/>
      <c r="GO414" s="1326"/>
      <c r="GP414" s="1326"/>
      <c r="GQ414" s="1327"/>
      <c r="GR414" s="1326"/>
      <c r="GS414" s="1326"/>
      <c r="GT414" s="1326"/>
      <c r="GU414" s="1326"/>
      <c r="GV414" s="1326"/>
      <c r="GW414" s="1326"/>
      <c r="GX414" s="1326"/>
      <c r="GY414" s="1326"/>
      <c r="GZ414" s="1326"/>
      <c r="HA414" s="1326"/>
      <c r="HB414" s="1326"/>
      <c r="HC414" s="1326"/>
      <c r="HD414" s="1326"/>
      <c r="HE414" s="1326"/>
      <c r="HF414" s="1326"/>
      <c r="HG414" s="1326"/>
      <c r="HH414" s="1326"/>
      <c r="HI414" s="1326"/>
      <c r="HJ414" s="1326"/>
      <c r="HK414" s="1326"/>
      <c r="HL414" s="1326"/>
      <c r="HM414" s="1326"/>
      <c r="HN414" s="1326"/>
      <c r="HO414" s="1326"/>
      <c r="HP414" s="1326"/>
      <c r="HQ414" s="1326"/>
      <c r="HR414" s="1326"/>
      <c r="HS414" s="1326"/>
      <c r="HT414" s="1326"/>
      <c r="HU414" s="1326"/>
      <c r="HV414" s="1326"/>
      <c r="HW414" s="1326"/>
      <c r="HX414" s="1326"/>
      <c r="HY414" s="1326"/>
      <c r="HZ414" s="1326"/>
      <c r="IA414" s="1326"/>
      <c r="IB414" s="1326"/>
      <c r="IC414" s="1326"/>
      <c r="ID414" s="1326"/>
      <c r="IE414" s="1326"/>
      <c r="IF414" s="1326"/>
      <c r="IG414" s="1326"/>
      <c r="IH414" s="1326"/>
      <c r="II414" s="1326"/>
      <c r="IJ414" s="1326"/>
      <c r="IK414" s="1326"/>
      <c r="IL414" s="1326"/>
    </row>
    <row r="415" spans="1:247" s="1204" customFormat="1" ht="12.75" customHeight="1" thickBot="1" x14ac:dyDescent="0.3">
      <c r="A415" s="1325">
        <f t="shared" si="218"/>
        <v>414</v>
      </c>
      <c r="B415" s="1195" t="s">
        <v>2744</v>
      </c>
      <c r="C415" s="1195" t="s">
        <v>2745</v>
      </c>
      <c r="D415" s="1361" t="s">
        <v>4123</v>
      </c>
      <c r="E415" s="1366" t="s">
        <v>4549</v>
      </c>
      <c r="F415" s="1194">
        <v>9613419637</v>
      </c>
      <c r="G415" s="1194" t="s">
        <v>96</v>
      </c>
      <c r="H415" s="1196">
        <v>30065</v>
      </c>
      <c r="I415" s="1194">
        <v>43</v>
      </c>
      <c r="J415" s="1195" t="s">
        <v>2671</v>
      </c>
      <c r="K415" s="1195" t="s">
        <v>489</v>
      </c>
      <c r="L415" s="1195" t="s">
        <v>2672</v>
      </c>
      <c r="M415" s="1195" t="s">
        <v>1490</v>
      </c>
      <c r="N415" s="1195" t="s">
        <v>2673</v>
      </c>
      <c r="O415" s="1195" t="s">
        <v>2692</v>
      </c>
      <c r="P415" s="1195" t="s">
        <v>2675</v>
      </c>
      <c r="Q415" s="1195" t="s">
        <v>1627</v>
      </c>
      <c r="R415" s="1195" t="s">
        <v>2676</v>
      </c>
      <c r="S415" s="1194">
        <v>2007</v>
      </c>
      <c r="T415" s="1195" t="s">
        <v>2677</v>
      </c>
      <c r="U415" s="1195" t="s">
        <v>491</v>
      </c>
      <c r="V415" s="1195" t="s">
        <v>2678</v>
      </c>
      <c r="W415" s="1195" t="s">
        <v>511</v>
      </c>
      <c r="X415" s="1195" t="s">
        <v>2679</v>
      </c>
      <c r="Y415" s="1195" t="s">
        <v>2188</v>
      </c>
      <c r="Z415" s="1195" t="s">
        <v>2681</v>
      </c>
      <c r="AA415" s="1195" t="s">
        <v>2740</v>
      </c>
      <c r="AB415" s="1195" t="s">
        <v>2683</v>
      </c>
      <c r="AC415" s="1195" t="s">
        <v>2684</v>
      </c>
      <c r="AD415" s="1195" t="s">
        <v>2685</v>
      </c>
      <c r="AE415" s="1195" t="s">
        <v>2548</v>
      </c>
      <c r="AF415" s="1197" t="s">
        <v>193</v>
      </c>
      <c r="AG415" s="1197" t="s">
        <v>2363</v>
      </c>
      <c r="AH415" s="1195" t="s">
        <v>119</v>
      </c>
      <c r="AI415" s="1194" t="s">
        <v>976</v>
      </c>
      <c r="AJ415" s="1195" t="s">
        <v>2751</v>
      </c>
      <c r="AK415" s="1198">
        <v>45841</v>
      </c>
      <c r="AL415" s="1195" t="s">
        <v>1784</v>
      </c>
      <c r="AM415" s="1195" t="s">
        <v>2752</v>
      </c>
      <c r="AN415" s="1195" t="s">
        <v>98</v>
      </c>
      <c r="AO415" s="1195" t="s">
        <v>106</v>
      </c>
      <c r="AP415" s="1195" t="s">
        <v>1316</v>
      </c>
      <c r="AQ415" s="1195" t="s">
        <v>515</v>
      </c>
      <c r="AR415" s="1194" t="s">
        <v>515</v>
      </c>
      <c r="AS415" s="1195" t="s">
        <v>110</v>
      </c>
      <c r="AT415" s="1195" t="s">
        <v>102</v>
      </c>
      <c r="AU415" s="1195"/>
      <c r="AV415" s="1197" t="s">
        <v>1364</v>
      </c>
      <c r="AW415" s="1197" t="s">
        <v>2366</v>
      </c>
      <c r="AX415" s="1195" t="s">
        <v>2023</v>
      </c>
      <c r="AY415" s="1195" t="s">
        <v>2023</v>
      </c>
      <c r="AZ415" s="1195" t="s">
        <v>177</v>
      </c>
      <c r="BA415" s="1195" t="s">
        <v>2367</v>
      </c>
      <c r="BB415" s="1195" t="s">
        <v>372</v>
      </c>
      <c r="BC415" s="1195"/>
      <c r="BD415" s="1195" t="s">
        <v>2368</v>
      </c>
      <c r="BE415" s="1199">
        <v>3</v>
      </c>
      <c r="BF415" s="1200">
        <v>0</v>
      </c>
      <c r="BG415" s="1200">
        <v>3</v>
      </c>
      <c r="BH415" s="1200">
        <v>0</v>
      </c>
      <c r="BI415" s="1200">
        <v>0</v>
      </c>
      <c r="BJ415" s="1200">
        <v>0</v>
      </c>
      <c r="BK415" s="1200">
        <v>0</v>
      </c>
      <c r="BL415" s="1201">
        <f t="shared" si="213"/>
        <v>3</v>
      </c>
      <c r="BM415" s="1202">
        <f t="shared" si="195"/>
        <v>0</v>
      </c>
      <c r="BN415" s="1205">
        <f>15-BM415</f>
        <v>15</v>
      </c>
      <c r="BO415" s="1203"/>
      <c r="BP415" s="1203"/>
      <c r="BQ415" s="1203"/>
      <c r="BR415" s="1203"/>
      <c r="BS415" s="1203"/>
      <c r="BT415" s="1203"/>
      <c r="BU415" s="1203"/>
      <c r="BV415" s="1203"/>
      <c r="BW415" s="1203"/>
      <c r="BX415" s="1203"/>
      <c r="BY415" s="1203"/>
      <c r="BZ415" s="1203"/>
      <c r="CA415" s="1197"/>
      <c r="CB415" s="1197"/>
      <c r="CC415" s="1197"/>
      <c r="CD415" s="1197"/>
      <c r="CE415" s="1197"/>
      <c r="CF415" s="1197"/>
      <c r="CG415" s="1197"/>
      <c r="CH415" s="1197"/>
      <c r="CI415" s="1197"/>
      <c r="CJ415" s="1197"/>
      <c r="CK415" s="1197"/>
      <c r="CL415" s="1197"/>
      <c r="CM415" s="1197"/>
      <c r="CN415" s="1197"/>
      <c r="CO415" s="1197"/>
      <c r="CP415" s="1197"/>
      <c r="CQ415" s="1195"/>
      <c r="CR415" s="1195"/>
      <c r="CS415" s="1195"/>
      <c r="CT415" s="1195"/>
      <c r="CU415" s="1195"/>
      <c r="CV415" s="1195"/>
      <c r="CW415" s="1195"/>
      <c r="CX415" s="1195"/>
      <c r="CY415" s="1194"/>
      <c r="CZ415" s="1194"/>
      <c r="DA415" s="1194"/>
      <c r="DB415" s="1194"/>
      <c r="DC415" s="1194"/>
      <c r="DD415" s="1194"/>
      <c r="DE415" s="1194"/>
      <c r="DF415" s="1194"/>
      <c r="DG415" s="1194"/>
      <c r="DH415" s="1194"/>
      <c r="DI415" s="1194"/>
      <c r="DJ415" s="1194"/>
      <c r="DK415" s="1194"/>
      <c r="DL415" s="1194"/>
      <c r="DM415" s="1194"/>
      <c r="DN415" s="1194"/>
      <c r="DO415" s="1194"/>
      <c r="DP415" s="1194"/>
      <c r="DQ415" s="1194"/>
      <c r="DR415" s="1194"/>
      <c r="DS415" s="1194"/>
      <c r="DT415" s="1194"/>
      <c r="DU415" s="1194"/>
      <c r="DV415" s="1194"/>
      <c r="DW415" s="1194"/>
      <c r="DX415" s="1194"/>
      <c r="DY415" s="1195"/>
      <c r="DZ415" s="1195"/>
      <c r="EA415" s="1195"/>
      <c r="EB415" s="1195"/>
      <c r="EC415" s="1195"/>
      <c r="ED415" s="1195"/>
      <c r="EE415" s="1195"/>
      <c r="EF415" s="1195"/>
      <c r="EG415" s="1195"/>
      <c r="EH415" s="1195"/>
      <c r="EI415" s="1195"/>
      <c r="EJ415" s="1195"/>
      <c r="EK415" s="1195"/>
      <c r="EL415" s="1195"/>
      <c r="EM415" s="1195"/>
      <c r="EN415" s="1195"/>
      <c r="EO415" s="1195"/>
      <c r="EP415" s="1195"/>
      <c r="EQ415" s="1195"/>
      <c r="ER415" s="1195"/>
      <c r="ES415" s="1195"/>
      <c r="ET415" s="1195"/>
      <c r="EU415" s="1195"/>
      <c r="EV415" s="1195"/>
      <c r="EW415" s="1195"/>
      <c r="EX415" s="1195"/>
      <c r="EY415" s="1195"/>
      <c r="EZ415" s="1195"/>
      <c r="FA415" s="1195"/>
      <c r="FB415" s="1195"/>
      <c r="FC415" s="1195"/>
      <c r="FD415" s="1195"/>
      <c r="FE415" s="1195"/>
      <c r="FF415" s="1195"/>
      <c r="FG415" s="1195"/>
      <c r="FH415" s="1195"/>
      <c r="FI415" s="1195"/>
      <c r="FJ415" s="1195"/>
      <c r="FK415" s="1195"/>
      <c r="FL415" s="1195"/>
      <c r="FM415" s="1195"/>
      <c r="FN415" s="1195"/>
      <c r="FO415" s="1195"/>
      <c r="FP415" s="1195"/>
      <c r="FQ415" s="1195"/>
      <c r="FR415" s="1195"/>
      <c r="FS415" s="1195"/>
      <c r="FT415" s="1195"/>
      <c r="FU415" s="1195"/>
      <c r="FV415" s="1195"/>
      <c r="FW415" s="1195"/>
      <c r="FX415" s="1195"/>
      <c r="FY415" s="1195"/>
      <c r="FZ415" s="1195"/>
      <c r="GA415" s="1195"/>
      <c r="GB415" s="1195"/>
      <c r="GC415" s="1195"/>
      <c r="GD415" s="1195"/>
      <c r="GE415" s="1195"/>
      <c r="GF415" s="1195"/>
      <c r="GG415" s="1195"/>
      <c r="GH415" s="1195"/>
      <c r="GI415" s="1195"/>
      <c r="GJ415" s="1195"/>
      <c r="GK415" s="1195"/>
      <c r="GL415" s="1195"/>
      <c r="GM415" s="1195"/>
      <c r="GN415" s="1195"/>
      <c r="GO415" s="1195"/>
      <c r="GP415" s="1195"/>
      <c r="GQ415" s="1194"/>
      <c r="GR415" s="1195"/>
      <c r="GS415" s="1195"/>
      <c r="GT415" s="1195"/>
      <c r="GU415" s="1195"/>
      <c r="GV415" s="1195"/>
      <c r="GW415" s="1195"/>
      <c r="GX415" s="1195"/>
      <c r="GY415" s="1195"/>
      <c r="GZ415" s="1195"/>
      <c r="HA415" s="1195"/>
      <c r="HB415" s="1195"/>
      <c r="HC415" s="1195"/>
      <c r="HD415" s="1195"/>
      <c r="HE415" s="1195"/>
      <c r="HF415" s="1195"/>
      <c r="HG415" s="1195"/>
      <c r="HH415" s="1195"/>
      <c r="HI415" s="1195"/>
      <c r="HJ415" s="1195"/>
      <c r="HK415" s="1195"/>
      <c r="HL415" s="1195"/>
      <c r="HM415" s="1195"/>
      <c r="HN415" s="1195"/>
      <c r="HO415" s="1195"/>
      <c r="HP415" s="1195"/>
      <c r="HQ415" s="1195"/>
      <c r="HR415" s="1195"/>
      <c r="HS415" s="1195"/>
      <c r="HT415" s="1195"/>
      <c r="HU415" s="1195"/>
      <c r="HV415" s="1195"/>
      <c r="HW415" s="1195"/>
      <c r="HX415" s="1195"/>
      <c r="HY415" s="1195"/>
      <c r="HZ415" s="1195"/>
      <c r="IA415" s="1195"/>
      <c r="IB415" s="1195"/>
      <c r="IC415" s="1195"/>
      <c r="ID415" s="1195"/>
      <c r="IE415" s="1195"/>
      <c r="IF415" s="1195"/>
      <c r="IG415" s="1195"/>
      <c r="IH415" s="1195"/>
      <c r="II415" s="1195"/>
      <c r="IJ415" s="1195"/>
      <c r="IK415" s="1195"/>
      <c r="IL415" s="1195"/>
    </row>
    <row r="416" spans="1:247" s="1204" customFormat="1" ht="12.75" customHeight="1" thickBot="1" x14ac:dyDescent="0.3">
      <c r="A416" s="1325">
        <f t="shared" si="218"/>
        <v>415</v>
      </c>
      <c r="B416" s="1195" t="s">
        <v>2749</v>
      </c>
      <c r="C416" s="1195" t="s">
        <v>2750</v>
      </c>
      <c r="D416" s="1361" t="s">
        <v>4124</v>
      </c>
      <c r="E416" s="1366" t="s">
        <v>4550</v>
      </c>
      <c r="F416" s="1194">
        <v>9613161105</v>
      </c>
      <c r="G416" s="1194" t="s">
        <v>147</v>
      </c>
      <c r="H416" s="1196">
        <v>34055</v>
      </c>
      <c r="I416" s="1194">
        <v>32</v>
      </c>
      <c r="J416" s="1195" t="s">
        <v>2671</v>
      </c>
      <c r="K416" s="1195" t="s">
        <v>489</v>
      </c>
      <c r="L416" s="1195" t="s">
        <v>2672</v>
      </c>
      <c r="M416" s="1195" t="s">
        <v>1490</v>
      </c>
      <c r="N416" s="1195" t="s">
        <v>2673</v>
      </c>
      <c r="O416" s="1195" t="s">
        <v>2692</v>
      </c>
      <c r="P416" s="1195" t="s">
        <v>2675</v>
      </c>
      <c r="Q416" s="1195" t="s">
        <v>1598</v>
      </c>
      <c r="R416" s="1195" t="s">
        <v>2676</v>
      </c>
      <c r="S416" s="1194">
        <v>2015</v>
      </c>
      <c r="T416" s="1195" t="s">
        <v>2677</v>
      </c>
      <c r="U416" s="1195" t="s">
        <v>491</v>
      </c>
      <c r="V416" s="1195" t="s">
        <v>2678</v>
      </c>
      <c r="W416" s="1195" t="s">
        <v>511</v>
      </c>
      <c r="X416" s="1195" t="s">
        <v>2679</v>
      </c>
      <c r="Y416" s="1195" t="s">
        <v>2680</v>
      </c>
      <c r="Z416" s="1195" t="s">
        <v>2681</v>
      </c>
      <c r="AA416" s="1195" t="s">
        <v>2740</v>
      </c>
      <c r="AB416" s="1195" t="s">
        <v>2683</v>
      </c>
      <c r="AC416" s="1195" t="s">
        <v>2684</v>
      </c>
      <c r="AD416" s="1195" t="s">
        <v>2685</v>
      </c>
      <c r="AE416" s="1195" t="s">
        <v>1720</v>
      </c>
      <c r="AF416" s="1197" t="s">
        <v>193</v>
      </c>
      <c r="AG416" s="1197" t="s">
        <v>2363</v>
      </c>
      <c r="AH416" s="1195" t="s">
        <v>119</v>
      </c>
      <c r="AI416" s="1194" t="s">
        <v>309</v>
      </c>
      <c r="AJ416" s="1195" t="s">
        <v>1315</v>
      </c>
      <c r="AK416" s="1198">
        <v>45841</v>
      </c>
      <c r="AL416" s="1195" t="s">
        <v>1784</v>
      </c>
      <c r="AM416" s="1195" t="s">
        <v>2755</v>
      </c>
      <c r="AN416" s="1195" t="s">
        <v>98</v>
      </c>
      <c r="AO416" s="1195" t="s">
        <v>122</v>
      </c>
      <c r="AP416" s="1195" t="s">
        <v>1316</v>
      </c>
      <c r="AQ416" s="1195" t="s">
        <v>515</v>
      </c>
      <c r="AR416" s="1194" t="s">
        <v>515</v>
      </c>
      <c r="AS416" s="1195" t="s">
        <v>2453</v>
      </c>
      <c r="AT416" s="1195" t="s">
        <v>102</v>
      </c>
      <c r="AU416" s="1195"/>
      <c r="AV416" s="1197" t="s">
        <v>1364</v>
      </c>
      <c r="AW416" s="1197" t="s">
        <v>2366</v>
      </c>
      <c r="AX416" s="1195" t="s">
        <v>2023</v>
      </c>
      <c r="AY416" s="1195" t="s">
        <v>2023</v>
      </c>
      <c r="AZ416" s="1195" t="s">
        <v>177</v>
      </c>
      <c r="BA416" s="1195" t="s">
        <v>2367</v>
      </c>
      <c r="BB416" s="1195" t="s">
        <v>372</v>
      </c>
      <c r="BC416" s="1195"/>
      <c r="BD416" s="1195" t="s">
        <v>2126</v>
      </c>
      <c r="BE416" s="1199">
        <v>3</v>
      </c>
      <c r="BF416" s="1200">
        <v>0</v>
      </c>
      <c r="BG416" s="1200">
        <v>3</v>
      </c>
      <c r="BH416" s="1200">
        <v>0</v>
      </c>
      <c r="BI416" s="1200">
        <v>0</v>
      </c>
      <c r="BJ416" s="1200">
        <v>0</v>
      </c>
      <c r="BK416" s="1200">
        <v>0</v>
      </c>
      <c r="BL416" s="1201">
        <f t="shared" si="213"/>
        <v>3</v>
      </c>
      <c r="BM416" s="1202">
        <f t="shared" si="195"/>
        <v>0</v>
      </c>
      <c r="BN416" s="1205">
        <f>15-BM416</f>
        <v>15</v>
      </c>
      <c r="BO416" s="1203"/>
      <c r="BP416" s="1203"/>
      <c r="BQ416" s="1203"/>
      <c r="BR416" s="1203"/>
      <c r="BS416" s="1203"/>
      <c r="BT416" s="1203"/>
      <c r="BU416" s="1203"/>
      <c r="BV416" s="1203"/>
      <c r="BW416" s="1203"/>
      <c r="BX416" s="1203"/>
      <c r="BY416" s="1203"/>
      <c r="BZ416" s="1203"/>
      <c r="CA416" s="1197"/>
      <c r="CB416" s="1197"/>
      <c r="CC416" s="1197"/>
      <c r="CD416" s="1197"/>
      <c r="CE416" s="1197"/>
      <c r="CF416" s="1197"/>
      <c r="CG416" s="1197"/>
      <c r="CH416" s="1197"/>
      <c r="CI416" s="1197"/>
      <c r="CJ416" s="1197"/>
      <c r="CK416" s="1197"/>
      <c r="CL416" s="1197"/>
      <c r="CM416" s="1197"/>
      <c r="CN416" s="1197"/>
      <c r="CO416" s="1197"/>
      <c r="CP416" s="1197"/>
      <c r="CQ416" s="1195"/>
      <c r="CR416" s="1195"/>
      <c r="CS416" s="1195"/>
      <c r="CT416" s="1195"/>
      <c r="CU416" s="1195"/>
      <c r="CV416" s="1195"/>
      <c r="CW416" s="1195"/>
      <c r="CX416" s="1195"/>
      <c r="CY416" s="1194"/>
      <c r="CZ416" s="1194"/>
      <c r="DA416" s="1194"/>
      <c r="DB416" s="1194"/>
      <c r="DC416" s="1194"/>
      <c r="DD416" s="1194"/>
      <c r="DE416" s="1194"/>
      <c r="DF416" s="1194"/>
      <c r="DG416" s="1194"/>
      <c r="DH416" s="1194"/>
      <c r="DI416" s="1194"/>
      <c r="DJ416" s="1194"/>
      <c r="DK416" s="1194"/>
      <c r="DL416" s="1194"/>
      <c r="DM416" s="1194"/>
      <c r="DN416" s="1194"/>
      <c r="DO416" s="1194"/>
      <c r="DP416" s="1194"/>
      <c r="DQ416" s="1194"/>
      <c r="DR416" s="1194"/>
      <c r="DS416" s="1194"/>
      <c r="DT416" s="1194"/>
      <c r="DU416" s="1194"/>
      <c r="DV416" s="1194"/>
      <c r="DW416" s="1194"/>
      <c r="DX416" s="1194"/>
      <c r="DY416" s="1195"/>
      <c r="DZ416" s="1195"/>
      <c r="EA416" s="1195"/>
      <c r="EB416" s="1195"/>
      <c r="EC416" s="1195"/>
      <c r="ED416" s="1195"/>
      <c r="EE416" s="1195"/>
      <c r="EF416" s="1195"/>
      <c r="EG416" s="1195"/>
      <c r="EH416" s="1195"/>
      <c r="EI416" s="1195"/>
      <c r="EJ416" s="1195"/>
      <c r="EK416" s="1195"/>
      <c r="EL416" s="1195"/>
      <c r="EM416" s="1195"/>
      <c r="EN416" s="1195"/>
      <c r="EO416" s="1195"/>
      <c r="EP416" s="1195"/>
      <c r="EQ416" s="1195"/>
      <c r="ER416" s="1195"/>
      <c r="ES416" s="1195"/>
      <c r="ET416" s="1195"/>
      <c r="EU416" s="1195"/>
      <c r="EV416" s="1195"/>
      <c r="EW416" s="1195"/>
      <c r="EX416" s="1195"/>
      <c r="EY416" s="1195"/>
      <c r="EZ416" s="1195"/>
      <c r="FA416" s="1195"/>
      <c r="FB416" s="1195"/>
      <c r="FC416" s="1195"/>
      <c r="FD416" s="1195"/>
      <c r="FE416" s="1195"/>
      <c r="FF416" s="1195"/>
      <c r="FG416" s="1195"/>
      <c r="FH416" s="1195"/>
      <c r="FI416" s="1195"/>
      <c r="FJ416" s="1195"/>
      <c r="FK416" s="1195"/>
      <c r="FL416" s="1195"/>
      <c r="FM416" s="1195"/>
      <c r="FN416" s="1195"/>
      <c r="FO416" s="1195"/>
      <c r="FP416" s="1195"/>
      <c r="FQ416" s="1195"/>
      <c r="FR416" s="1195"/>
      <c r="FS416" s="1195"/>
      <c r="FT416" s="1195"/>
      <c r="FU416" s="1195"/>
      <c r="FV416" s="1195"/>
      <c r="FW416" s="1195"/>
      <c r="FX416" s="1195"/>
      <c r="FY416" s="1195"/>
      <c r="FZ416" s="1195"/>
      <c r="GA416" s="1195"/>
      <c r="GB416" s="1195"/>
      <c r="GC416" s="1195"/>
      <c r="GD416" s="1195"/>
      <c r="GE416" s="1195"/>
      <c r="GF416" s="1195"/>
      <c r="GG416" s="1195"/>
      <c r="GH416" s="1195"/>
      <c r="GI416" s="1195"/>
      <c r="GJ416" s="1195"/>
      <c r="GK416" s="1195"/>
      <c r="GL416" s="1195"/>
      <c r="GM416" s="1195"/>
      <c r="GN416" s="1195"/>
      <c r="GO416" s="1195"/>
      <c r="GP416" s="1195"/>
      <c r="GQ416" s="1194"/>
      <c r="GR416" s="1195"/>
      <c r="GS416" s="1195"/>
      <c r="GT416" s="1195"/>
      <c r="GU416" s="1195"/>
      <c r="GV416" s="1195"/>
      <c r="GW416" s="1195"/>
      <c r="GX416" s="1195"/>
      <c r="GY416" s="1195"/>
      <c r="GZ416" s="1195"/>
      <c r="HA416" s="1195"/>
      <c r="HB416" s="1195"/>
      <c r="HC416" s="1195"/>
      <c r="HD416" s="1195"/>
      <c r="HE416" s="1195"/>
      <c r="HF416" s="1195"/>
      <c r="HG416" s="1195"/>
      <c r="HH416" s="1195"/>
      <c r="HI416" s="1195"/>
      <c r="HJ416" s="1195"/>
      <c r="HK416" s="1195"/>
      <c r="HL416" s="1195"/>
      <c r="HM416" s="1195"/>
      <c r="HN416" s="1195"/>
      <c r="HO416" s="1195"/>
      <c r="HP416" s="1195"/>
      <c r="HQ416" s="1195"/>
      <c r="HR416" s="1195"/>
      <c r="HS416" s="1195"/>
      <c r="HT416" s="1195"/>
      <c r="HU416" s="1195"/>
      <c r="HV416" s="1195"/>
      <c r="HW416" s="1195"/>
      <c r="HX416" s="1195"/>
      <c r="HY416" s="1195"/>
      <c r="HZ416" s="1195"/>
      <c r="IA416" s="1195"/>
      <c r="IB416" s="1195"/>
      <c r="IC416" s="1195"/>
      <c r="ID416" s="1195"/>
      <c r="IE416" s="1195"/>
      <c r="IF416" s="1195"/>
      <c r="IG416" s="1195"/>
      <c r="IH416" s="1195"/>
      <c r="II416" s="1195"/>
      <c r="IJ416" s="1195"/>
      <c r="IK416" s="1195"/>
      <c r="IL416" s="1195"/>
    </row>
    <row r="417" spans="1:247" s="1204" customFormat="1" ht="12.75" customHeight="1" thickBot="1" x14ac:dyDescent="0.3">
      <c r="A417" s="1325">
        <f t="shared" si="218"/>
        <v>416</v>
      </c>
      <c r="B417" s="1195" t="s">
        <v>2753</v>
      </c>
      <c r="C417" s="1195" t="s">
        <v>2754</v>
      </c>
      <c r="D417" s="1361" t="s">
        <v>4125</v>
      </c>
      <c r="E417" s="1366" t="s">
        <v>4551</v>
      </c>
      <c r="F417" s="1194">
        <v>96170106057</v>
      </c>
      <c r="G417" s="1194" t="s">
        <v>147</v>
      </c>
      <c r="H417" s="1196">
        <v>32745</v>
      </c>
      <c r="I417" s="1194">
        <v>36</v>
      </c>
      <c r="J417" s="1195" t="s">
        <v>2671</v>
      </c>
      <c r="K417" s="1195" t="s">
        <v>489</v>
      </c>
      <c r="L417" s="1195" t="s">
        <v>2672</v>
      </c>
      <c r="M417" s="1195" t="s">
        <v>1490</v>
      </c>
      <c r="N417" s="1195" t="s">
        <v>2673</v>
      </c>
      <c r="O417" s="1195" t="s">
        <v>2674</v>
      </c>
      <c r="P417" s="1195" t="s">
        <v>2675</v>
      </c>
      <c r="Q417" s="1195" t="s">
        <v>1627</v>
      </c>
      <c r="R417" s="1195" t="s">
        <v>2676</v>
      </c>
      <c r="S417" s="1194">
        <v>2014</v>
      </c>
      <c r="T417" s="1195" t="s">
        <v>2677</v>
      </c>
      <c r="U417" s="1195" t="s">
        <v>491</v>
      </c>
      <c r="V417" s="1195" t="s">
        <v>2678</v>
      </c>
      <c r="W417" s="1195" t="s">
        <v>511</v>
      </c>
      <c r="X417" s="1195" t="s">
        <v>2679</v>
      </c>
      <c r="Y417" s="1195" t="s">
        <v>2680</v>
      </c>
      <c r="Z417" s="1195" t="s">
        <v>2681</v>
      </c>
      <c r="AA417" s="1195" t="s">
        <v>2740</v>
      </c>
      <c r="AB417" s="1195" t="s">
        <v>2683</v>
      </c>
      <c r="AC417" s="1195" t="s">
        <v>2684</v>
      </c>
      <c r="AD417" s="1195" t="s">
        <v>2685</v>
      </c>
      <c r="AE417" s="1195" t="s">
        <v>2548</v>
      </c>
      <c r="AF417" s="1197" t="s">
        <v>193</v>
      </c>
      <c r="AG417" s="1197" t="s">
        <v>2363</v>
      </c>
      <c r="AH417" s="1195" t="s">
        <v>119</v>
      </c>
      <c r="AI417" s="1194" t="s">
        <v>976</v>
      </c>
      <c r="AJ417" s="1195" t="s">
        <v>2758</v>
      </c>
      <c r="AK417" s="1198">
        <v>45842</v>
      </c>
      <c r="AL417" s="1195" t="s">
        <v>1731</v>
      </c>
      <c r="AM417" s="1195" t="s">
        <v>2759</v>
      </c>
      <c r="AN417" s="1195" t="s">
        <v>98</v>
      </c>
      <c r="AO417" s="1195" t="s">
        <v>106</v>
      </c>
      <c r="AP417" s="1195" t="s">
        <v>1316</v>
      </c>
      <c r="AQ417" s="1195" t="s">
        <v>515</v>
      </c>
      <c r="AR417" s="1194" t="s">
        <v>515</v>
      </c>
      <c r="AS417" s="1195" t="s">
        <v>110</v>
      </c>
      <c r="AT417" s="1195" t="s">
        <v>102</v>
      </c>
      <c r="AU417" s="1195"/>
      <c r="AV417" s="1197" t="s">
        <v>1364</v>
      </c>
      <c r="AW417" s="1197" t="s">
        <v>2366</v>
      </c>
      <c r="AX417" s="1195" t="s">
        <v>2023</v>
      </c>
      <c r="AY417" s="1195" t="s">
        <v>2023</v>
      </c>
      <c r="AZ417" s="1195" t="s">
        <v>177</v>
      </c>
      <c r="BA417" s="1195" t="s">
        <v>2367</v>
      </c>
      <c r="BB417" s="1195" t="s">
        <v>372</v>
      </c>
      <c r="BC417" s="1195"/>
      <c r="BD417" s="1195" t="s">
        <v>2368</v>
      </c>
      <c r="BE417" s="1199">
        <v>1</v>
      </c>
      <c r="BF417" s="1200">
        <v>0</v>
      </c>
      <c r="BG417" s="1200">
        <v>1</v>
      </c>
      <c r="BH417" s="1200">
        <v>0</v>
      </c>
      <c r="BI417" s="1200">
        <v>0</v>
      </c>
      <c r="BJ417" s="1200">
        <v>0</v>
      </c>
      <c r="BK417" s="1200">
        <v>0</v>
      </c>
      <c r="BL417" s="1201">
        <f t="shared" si="213"/>
        <v>1</v>
      </c>
      <c r="BM417" s="1202">
        <f t="shared" si="195"/>
        <v>0</v>
      </c>
      <c r="BN417" s="1201">
        <f>13-BM417</f>
        <v>13</v>
      </c>
      <c r="BO417" s="1203"/>
      <c r="BP417" s="1203"/>
      <c r="BQ417" s="1203"/>
      <c r="BR417" s="1203"/>
      <c r="BS417" s="1203"/>
      <c r="BT417" s="1203"/>
      <c r="BU417" s="1203"/>
      <c r="BV417" s="1203"/>
      <c r="BW417" s="1203"/>
      <c r="BX417" s="1203"/>
      <c r="BY417" s="1203"/>
      <c r="BZ417" s="1203"/>
      <c r="CA417" s="1197"/>
      <c r="CB417" s="1197"/>
      <c r="CC417" s="1197"/>
      <c r="CD417" s="1197"/>
      <c r="CE417" s="1197"/>
      <c r="CF417" s="1197"/>
      <c r="CG417" s="1197"/>
      <c r="CH417" s="1197"/>
      <c r="CI417" s="1197"/>
      <c r="CJ417" s="1197"/>
      <c r="CK417" s="1197"/>
      <c r="CL417" s="1197"/>
      <c r="CM417" s="1197"/>
      <c r="CN417" s="1197"/>
      <c r="CO417" s="1197"/>
      <c r="CP417" s="1197"/>
      <c r="CQ417" s="1195"/>
      <c r="CR417" s="1195"/>
      <c r="CS417" s="1195"/>
      <c r="CT417" s="1195"/>
      <c r="CU417" s="1195"/>
      <c r="CV417" s="1195"/>
      <c r="CW417" s="1195"/>
      <c r="CX417" s="1195"/>
      <c r="CY417" s="1194"/>
      <c r="CZ417" s="1194"/>
      <c r="DA417" s="1194"/>
      <c r="DB417" s="1194"/>
      <c r="DC417" s="1194"/>
      <c r="DD417" s="1194"/>
      <c r="DE417" s="1194"/>
      <c r="DF417" s="1194"/>
      <c r="DG417" s="1194"/>
      <c r="DH417" s="1194"/>
      <c r="DI417" s="1194"/>
      <c r="DJ417" s="1194"/>
      <c r="DK417" s="1194"/>
      <c r="DL417" s="1194"/>
      <c r="DM417" s="1194"/>
      <c r="DN417" s="1194"/>
      <c r="DO417" s="1194"/>
      <c r="DP417" s="1194"/>
      <c r="DQ417" s="1194"/>
      <c r="DR417" s="1194"/>
      <c r="DS417" s="1194"/>
      <c r="DT417" s="1194"/>
      <c r="DU417" s="1194"/>
      <c r="DV417" s="1194"/>
      <c r="DW417" s="1194"/>
      <c r="DX417" s="1194"/>
      <c r="DY417" s="1195"/>
      <c r="DZ417" s="1195"/>
      <c r="EA417" s="1195"/>
      <c r="EB417" s="1195"/>
      <c r="EC417" s="1195"/>
      <c r="ED417" s="1195"/>
      <c r="EE417" s="1195"/>
      <c r="EF417" s="1195"/>
      <c r="EG417" s="1195"/>
      <c r="EH417" s="1195"/>
      <c r="EI417" s="1195"/>
      <c r="EJ417" s="1195"/>
      <c r="EK417" s="1195"/>
      <c r="EL417" s="1195"/>
      <c r="EM417" s="1195"/>
      <c r="EN417" s="1195"/>
      <c r="EO417" s="1195"/>
      <c r="EP417" s="1195"/>
      <c r="EQ417" s="1195"/>
      <c r="ER417" s="1195"/>
      <c r="ES417" s="1195"/>
      <c r="ET417" s="1195"/>
      <c r="EU417" s="1195"/>
      <c r="EV417" s="1195"/>
      <c r="EW417" s="1195"/>
      <c r="EX417" s="1195"/>
      <c r="EY417" s="1195"/>
      <c r="EZ417" s="1195"/>
      <c r="FA417" s="1195"/>
      <c r="FB417" s="1195"/>
      <c r="FC417" s="1195"/>
      <c r="FD417" s="1195"/>
      <c r="FE417" s="1195"/>
      <c r="FF417" s="1195"/>
      <c r="FG417" s="1195"/>
      <c r="FH417" s="1195"/>
      <c r="FI417" s="1195"/>
      <c r="FJ417" s="1195"/>
      <c r="FK417" s="1195"/>
      <c r="FL417" s="1195"/>
      <c r="FM417" s="1195"/>
      <c r="FN417" s="1195"/>
      <c r="FO417" s="1195"/>
      <c r="FP417" s="1195"/>
      <c r="FQ417" s="1195"/>
      <c r="FR417" s="1195"/>
      <c r="FS417" s="1195"/>
      <c r="FT417" s="1195"/>
      <c r="FU417" s="1195"/>
      <c r="FV417" s="1195"/>
      <c r="FW417" s="1195"/>
      <c r="FX417" s="1195"/>
      <c r="FY417" s="1195"/>
      <c r="FZ417" s="1195"/>
      <c r="GA417" s="1195"/>
      <c r="GB417" s="1195"/>
      <c r="GC417" s="1195"/>
      <c r="GD417" s="1195"/>
      <c r="GE417" s="1195"/>
      <c r="GF417" s="1195"/>
      <c r="GG417" s="1195"/>
      <c r="GH417" s="1195"/>
      <c r="GI417" s="1195"/>
      <c r="GJ417" s="1195"/>
      <c r="GK417" s="1195"/>
      <c r="GL417" s="1195"/>
      <c r="GM417" s="1195"/>
      <c r="GN417" s="1195"/>
      <c r="GO417" s="1195"/>
      <c r="GP417" s="1195"/>
      <c r="GQ417" s="1194"/>
      <c r="GR417" s="1195"/>
      <c r="GS417" s="1195"/>
      <c r="GT417" s="1195"/>
      <c r="GU417" s="1195"/>
      <c r="GV417" s="1195"/>
      <c r="GW417" s="1195"/>
      <c r="GX417" s="1195"/>
      <c r="GY417" s="1195"/>
      <c r="GZ417" s="1195"/>
      <c r="HA417" s="1195"/>
      <c r="HB417" s="1195"/>
      <c r="HC417" s="1195"/>
      <c r="HD417" s="1195"/>
      <c r="HE417" s="1195"/>
      <c r="HF417" s="1195"/>
      <c r="HG417" s="1195"/>
      <c r="HH417" s="1195"/>
      <c r="HI417" s="1195"/>
      <c r="HJ417" s="1195"/>
      <c r="HK417" s="1195"/>
      <c r="HL417" s="1195"/>
      <c r="HM417" s="1195"/>
      <c r="HN417" s="1195"/>
      <c r="HO417" s="1195"/>
      <c r="HP417" s="1195"/>
      <c r="HQ417" s="1195"/>
      <c r="HR417" s="1195"/>
      <c r="HS417" s="1195"/>
      <c r="HT417" s="1195"/>
      <c r="HU417" s="1195"/>
      <c r="HV417" s="1195"/>
      <c r="HW417" s="1195"/>
      <c r="HX417" s="1195"/>
      <c r="HY417" s="1195"/>
      <c r="HZ417" s="1195"/>
      <c r="IA417" s="1195"/>
      <c r="IB417" s="1195"/>
      <c r="IC417" s="1195"/>
      <c r="ID417" s="1195"/>
      <c r="IE417" s="1195"/>
      <c r="IF417" s="1195"/>
      <c r="IG417" s="1195"/>
      <c r="IH417" s="1195"/>
      <c r="II417" s="1195"/>
      <c r="IJ417" s="1195"/>
      <c r="IK417" s="1195"/>
      <c r="IL417" s="1195"/>
    </row>
    <row r="418" spans="1:247" s="1204" customFormat="1" ht="12.75" customHeight="1" thickBot="1" x14ac:dyDescent="0.3">
      <c r="A418" s="1325">
        <f t="shared" si="218"/>
        <v>417</v>
      </c>
      <c r="B418" s="1195" t="s">
        <v>2756</v>
      </c>
      <c r="C418" s="1195" t="s">
        <v>2757</v>
      </c>
      <c r="D418" s="1361" t="s">
        <v>4126</v>
      </c>
      <c r="E418" s="1366" t="s">
        <v>4552</v>
      </c>
      <c r="F418" s="1194">
        <v>96170824730</v>
      </c>
      <c r="G418" s="1194" t="s">
        <v>96</v>
      </c>
      <c r="H418" s="1196">
        <v>32585</v>
      </c>
      <c r="I418" s="1194">
        <v>36</v>
      </c>
      <c r="J418" s="1195" t="s">
        <v>2671</v>
      </c>
      <c r="K418" s="1195" t="s">
        <v>563</v>
      </c>
      <c r="L418" s="1195" t="s">
        <v>2672</v>
      </c>
      <c r="M418" s="1195" t="s">
        <v>1490</v>
      </c>
      <c r="N418" s="1195" t="s">
        <v>2673</v>
      </c>
      <c r="O418" s="1195" t="s">
        <v>2674</v>
      </c>
      <c r="P418" s="1195" t="s">
        <v>2675</v>
      </c>
      <c r="Q418" s="1195" t="s">
        <v>1705</v>
      </c>
      <c r="R418" s="1195" t="s">
        <v>2676</v>
      </c>
      <c r="S418" s="1194">
        <v>2012</v>
      </c>
      <c r="T418" s="1195" t="s">
        <v>2677</v>
      </c>
      <c r="U418" s="1195" t="s">
        <v>491</v>
      </c>
      <c r="V418" s="1195" t="s">
        <v>2678</v>
      </c>
      <c r="W418" s="1195" t="s">
        <v>684</v>
      </c>
      <c r="X418" s="1195" t="s">
        <v>2679</v>
      </c>
      <c r="Y418" s="1195" t="s">
        <v>2680</v>
      </c>
      <c r="Z418" s="1195" t="s">
        <v>2681</v>
      </c>
      <c r="AA418" s="1195" t="s">
        <v>2740</v>
      </c>
      <c r="AB418" s="1195" t="s">
        <v>2683</v>
      </c>
      <c r="AC418" s="1195" t="s">
        <v>2684</v>
      </c>
      <c r="AD418" s="1195" t="s">
        <v>2685</v>
      </c>
      <c r="AE418" s="1195" t="s">
        <v>2706</v>
      </c>
      <c r="AF418" s="1197" t="s">
        <v>193</v>
      </c>
      <c r="AG418" s="1197" t="s">
        <v>2363</v>
      </c>
      <c r="AH418" s="1195" t="s">
        <v>119</v>
      </c>
      <c r="AI418" s="1194" t="s">
        <v>98</v>
      </c>
      <c r="AJ418" s="1195" t="s">
        <v>864</v>
      </c>
      <c r="AK418" s="1198">
        <v>45842</v>
      </c>
      <c r="AL418" s="1195" t="s">
        <v>1784</v>
      </c>
      <c r="AM418" s="1195" t="s">
        <v>2762</v>
      </c>
      <c r="AN418" s="1195" t="s">
        <v>98</v>
      </c>
      <c r="AO418" s="1195" t="s">
        <v>122</v>
      </c>
      <c r="AP418" s="1195" t="s">
        <v>1316</v>
      </c>
      <c r="AQ418" s="1195" t="s">
        <v>515</v>
      </c>
      <c r="AR418" s="1194" t="s">
        <v>515</v>
      </c>
      <c r="AS418" s="1195" t="s">
        <v>97</v>
      </c>
      <c r="AT418" s="1195" t="s">
        <v>102</v>
      </c>
      <c r="AU418" s="1195"/>
      <c r="AV418" s="1197" t="s">
        <v>1364</v>
      </c>
      <c r="AW418" s="1197" t="s">
        <v>2366</v>
      </c>
      <c r="AX418" s="1195" t="s">
        <v>2023</v>
      </c>
      <c r="AY418" s="1195" t="s">
        <v>2023</v>
      </c>
      <c r="AZ418" s="1195" t="s">
        <v>177</v>
      </c>
      <c r="BA418" s="1195" t="s">
        <v>495</v>
      </c>
      <c r="BB418" s="1195" t="s">
        <v>372</v>
      </c>
      <c r="BC418" s="1195"/>
      <c r="BD418" s="1195" t="s">
        <v>70</v>
      </c>
      <c r="BE418" s="1199">
        <v>3</v>
      </c>
      <c r="BF418" s="1200">
        <v>0</v>
      </c>
      <c r="BG418" s="1200">
        <v>3</v>
      </c>
      <c r="BH418" s="1200">
        <v>0</v>
      </c>
      <c r="BI418" s="1200">
        <v>0</v>
      </c>
      <c r="BJ418" s="1200">
        <v>0</v>
      </c>
      <c r="BK418" s="1200">
        <v>0</v>
      </c>
      <c r="BL418" s="1201">
        <f t="shared" si="213"/>
        <v>3</v>
      </c>
      <c r="BM418" s="1202">
        <f t="shared" si="195"/>
        <v>0</v>
      </c>
      <c r="BN418" s="1205">
        <f>15-BM418</f>
        <v>15</v>
      </c>
      <c r="BO418" s="1203"/>
      <c r="BP418" s="1203"/>
      <c r="BQ418" s="1203"/>
      <c r="BR418" s="1203"/>
      <c r="BS418" s="1203"/>
      <c r="BT418" s="1203"/>
      <c r="BU418" s="1203"/>
      <c r="BV418" s="1203"/>
      <c r="BW418" s="1203"/>
      <c r="BX418" s="1203"/>
      <c r="BY418" s="1203"/>
      <c r="BZ418" s="1203"/>
      <c r="CA418" s="1197"/>
      <c r="CB418" s="1197"/>
      <c r="CC418" s="1197"/>
      <c r="CD418" s="1197"/>
      <c r="CE418" s="1197"/>
      <c r="CF418" s="1197"/>
      <c r="CG418" s="1197"/>
      <c r="CH418" s="1197"/>
      <c r="CI418" s="1197"/>
      <c r="CJ418" s="1197"/>
      <c r="CK418" s="1197"/>
      <c r="CL418" s="1197"/>
      <c r="CM418" s="1197"/>
      <c r="CN418" s="1197"/>
      <c r="CO418" s="1197"/>
      <c r="CP418" s="1197"/>
      <c r="CQ418" s="1195"/>
      <c r="CR418" s="1195"/>
      <c r="CS418" s="1195"/>
      <c r="CT418" s="1195"/>
      <c r="CU418" s="1195"/>
      <c r="CV418" s="1195"/>
      <c r="CW418" s="1195"/>
      <c r="CX418" s="1195"/>
      <c r="CY418" s="1194"/>
      <c r="CZ418" s="1194"/>
      <c r="DA418" s="1194"/>
      <c r="DB418" s="1194"/>
      <c r="DC418" s="1194"/>
      <c r="DD418" s="1194"/>
      <c r="DE418" s="1194"/>
      <c r="DF418" s="1194"/>
      <c r="DG418" s="1194"/>
      <c r="DH418" s="1194"/>
      <c r="DI418" s="1194"/>
      <c r="DJ418" s="1194"/>
      <c r="DK418" s="1194"/>
      <c r="DL418" s="1194"/>
      <c r="DM418" s="1194"/>
      <c r="DN418" s="1194"/>
      <c r="DO418" s="1194"/>
      <c r="DP418" s="1194"/>
      <c r="DQ418" s="1194"/>
      <c r="DR418" s="1194"/>
      <c r="DS418" s="1194"/>
      <c r="DT418" s="1194"/>
      <c r="DU418" s="1194"/>
      <c r="DV418" s="1194"/>
      <c r="DW418" s="1194"/>
      <c r="DX418" s="1194"/>
      <c r="DY418" s="1195"/>
      <c r="DZ418" s="1195"/>
      <c r="EA418" s="1195"/>
      <c r="EB418" s="1195"/>
      <c r="EC418" s="1195"/>
      <c r="ED418" s="1195"/>
      <c r="EE418" s="1195"/>
      <c r="EF418" s="1195"/>
      <c r="EG418" s="1195"/>
      <c r="EH418" s="1195"/>
      <c r="EI418" s="1195"/>
      <c r="EJ418" s="1195"/>
      <c r="EK418" s="1195"/>
      <c r="EL418" s="1195"/>
      <c r="EM418" s="1195"/>
      <c r="EN418" s="1195"/>
      <c r="EO418" s="1195"/>
      <c r="EP418" s="1195"/>
      <c r="EQ418" s="1195"/>
      <c r="ER418" s="1195"/>
      <c r="ES418" s="1195"/>
      <c r="ET418" s="1195"/>
      <c r="EU418" s="1195"/>
      <c r="EV418" s="1195"/>
      <c r="EW418" s="1195"/>
      <c r="EX418" s="1195"/>
      <c r="EY418" s="1195"/>
      <c r="EZ418" s="1195"/>
      <c r="FA418" s="1195"/>
      <c r="FB418" s="1195"/>
      <c r="FC418" s="1195"/>
      <c r="FD418" s="1195"/>
      <c r="FE418" s="1195"/>
      <c r="FF418" s="1195"/>
      <c r="FG418" s="1195"/>
      <c r="FH418" s="1195"/>
      <c r="FI418" s="1195"/>
      <c r="FJ418" s="1195"/>
      <c r="FK418" s="1195"/>
      <c r="FL418" s="1195"/>
      <c r="FM418" s="1195"/>
      <c r="FN418" s="1195"/>
      <c r="FO418" s="1195"/>
      <c r="FP418" s="1195"/>
      <c r="FQ418" s="1195"/>
      <c r="FR418" s="1195"/>
      <c r="FS418" s="1195"/>
      <c r="FT418" s="1195"/>
      <c r="FU418" s="1195"/>
      <c r="FV418" s="1195"/>
      <c r="FW418" s="1195"/>
      <c r="FX418" s="1195"/>
      <c r="FY418" s="1195"/>
      <c r="FZ418" s="1195"/>
      <c r="GA418" s="1195"/>
      <c r="GB418" s="1195"/>
      <c r="GC418" s="1195"/>
      <c r="GD418" s="1195"/>
      <c r="GE418" s="1195"/>
      <c r="GF418" s="1195"/>
      <c r="GG418" s="1195"/>
      <c r="GH418" s="1195"/>
      <c r="GI418" s="1195"/>
      <c r="GJ418" s="1195"/>
      <c r="GK418" s="1195"/>
      <c r="GL418" s="1195"/>
      <c r="GM418" s="1195"/>
      <c r="GN418" s="1195"/>
      <c r="GO418" s="1195"/>
      <c r="GP418" s="1195"/>
      <c r="GQ418" s="1194"/>
      <c r="GR418" s="1195"/>
      <c r="GS418" s="1195"/>
      <c r="GT418" s="1195"/>
      <c r="GU418" s="1195"/>
      <c r="GV418" s="1195"/>
      <c r="GW418" s="1195"/>
      <c r="GX418" s="1195"/>
      <c r="GY418" s="1195"/>
      <c r="GZ418" s="1195"/>
      <c r="HA418" s="1195"/>
      <c r="HB418" s="1195"/>
      <c r="HC418" s="1195"/>
      <c r="HD418" s="1195"/>
      <c r="HE418" s="1195"/>
      <c r="HF418" s="1195"/>
      <c r="HG418" s="1195"/>
      <c r="HH418" s="1195"/>
      <c r="HI418" s="1195"/>
      <c r="HJ418" s="1195"/>
      <c r="HK418" s="1195"/>
      <c r="HL418" s="1195"/>
      <c r="HM418" s="1195"/>
      <c r="HN418" s="1195"/>
      <c r="HO418" s="1195"/>
      <c r="HP418" s="1195"/>
      <c r="HQ418" s="1195"/>
      <c r="HR418" s="1195"/>
      <c r="HS418" s="1195"/>
      <c r="HT418" s="1195"/>
      <c r="HU418" s="1195"/>
      <c r="HV418" s="1195"/>
      <c r="HW418" s="1195"/>
      <c r="HX418" s="1195"/>
      <c r="HY418" s="1195"/>
      <c r="HZ418" s="1195"/>
      <c r="IA418" s="1195"/>
      <c r="IB418" s="1195"/>
      <c r="IC418" s="1195"/>
      <c r="ID418" s="1195"/>
      <c r="IE418" s="1195"/>
      <c r="IF418" s="1195"/>
      <c r="IG418" s="1195"/>
      <c r="IH418" s="1195"/>
      <c r="II418" s="1195"/>
      <c r="IJ418" s="1195"/>
      <c r="IK418" s="1195"/>
      <c r="IL418" s="1195"/>
    </row>
    <row r="419" spans="1:247" s="1204" customFormat="1" ht="12.75" customHeight="1" thickBot="1" x14ac:dyDescent="0.3">
      <c r="A419" s="1325">
        <f t="shared" si="218"/>
        <v>418</v>
      </c>
      <c r="B419" s="1195" t="s">
        <v>2760</v>
      </c>
      <c r="C419" s="1195" t="s">
        <v>2761</v>
      </c>
      <c r="D419" s="1361" t="s">
        <v>4127</v>
      </c>
      <c r="E419" s="1366" t="s">
        <v>4553</v>
      </c>
      <c r="F419" s="1194">
        <v>96170983832</v>
      </c>
      <c r="G419" s="1194" t="s">
        <v>96</v>
      </c>
      <c r="H419" s="1196">
        <v>31618</v>
      </c>
      <c r="I419" s="1194">
        <v>39</v>
      </c>
      <c r="J419" s="1195" t="s">
        <v>2671</v>
      </c>
      <c r="K419" s="1195" t="s">
        <v>489</v>
      </c>
      <c r="L419" s="1195" t="s">
        <v>2672</v>
      </c>
      <c r="M419" s="1195" t="s">
        <v>1490</v>
      </c>
      <c r="N419" s="1195" t="s">
        <v>2673</v>
      </c>
      <c r="O419" s="1195" t="s">
        <v>2674</v>
      </c>
      <c r="P419" s="1195" t="s">
        <v>2675</v>
      </c>
      <c r="Q419" s="1195" t="s">
        <v>2765</v>
      </c>
      <c r="R419" s="1195" t="s">
        <v>2676</v>
      </c>
      <c r="S419" s="1194">
        <v>2013</v>
      </c>
      <c r="T419" s="1195" t="s">
        <v>2677</v>
      </c>
      <c r="U419" s="1195" t="s">
        <v>491</v>
      </c>
      <c r="V419" s="1195" t="s">
        <v>2678</v>
      </c>
      <c r="W419" s="1195" t="s">
        <v>511</v>
      </c>
      <c r="X419" s="1195" t="s">
        <v>2679</v>
      </c>
      <c r="Y419" s="1195" t="s">
        <v>1886</v>
      </c>
      <c r="Z419" s="1195" t="s">
        <v>2681</v>
      </c>
      <c r="AA419" s="1195" t="s">
        <v>2740</v>
      </c>
      <c r="AB419" s="1195" t="s">
        <v>2683</v>
      </c>
      <c r="AC419" s="1195" t="s">
        <v>2684</v>
      </c>
      <c r="AD419" s="1195" t="s">
        <v>2685</v>
      </c>
      <c r="AE419" s="1195" t="s">
        <v>2706</v>
      </c>
      <c r="AF419" s="1197" t="s">
        <v>193</v>
      </c>
      <c r="AG419" s="1197" t="s">
        <v>2363</v>
      </c>
      <c r="AH419" s="1195" t="s">
        <v>119</v>
      </c>
      <c r="AI419" s="1194" t="s">
        <v>98</v>
      </c>
      <c r="AJ419" s="1195" t="s">
        <v>1315</v>
      </c>
      <c r="AK419" s="1198">
        <v>45842</v>
      </c>
      <c r="AL419" s="1195" t="s">
        <v>1731</v>
      </c>
      <c r="AM419" s="1195" t="s">
        <v>2766</v>
      </c>
      <c r="AN419" s="1195" t="s">
        <v>98</v>
      </c>
      <c r="AO419" s="1195" t="s">
        <v>504</v>
      </c>
      <c r="AP419" s="1195" t="s">
        <v>1316</v>
      </c>
      <c r="AQ419" s="1195" t="s">
        <v>515</v>
      </c>
      <c r="AR419" s="1194" t="s">
        <v>515</v>
      </c>
      <c r="AS419" s="1195" t="s">
        <v>2453</v>
      </c>
      <c r="AT419" s="1195" t="s">
        <v>102</v>
      </c>
      <c r="AU419" s="1195"/>
      <c r="AV419" s="1197" t="s">
        <v>1364</v>
      </c>
      <c r="AW419" s="1197" t="s">
        <v>2366</v>
      </c>
      <c r="AX419" s="1195" t="s">
        <v>2023</v>
      </c>
      <c r="AY419" s="1195" t="s">
        <v>2023</v>
      </c>
      <c r="AZ419" s="1195" t="s">
        <v>177</v>
      </c>
      <c r="BA419" s="1195" t="s">
        <v>2367</v>
      </c>
      <c r="BB419" s="1195" t="s">
        <v>372</v>
      </c>
      <c r="BC419" s="1195"/>
      <c r="BD419" s="1195" t="s">
        <v>2126</v>
      </c>
      <c r="BE419" s="1199">
        <v>0</v>
      </c>
      <c r="BF419" s="1200">
        <v>0</v>
      </c>
      <c r="BG419" s="1200">
        <v>0</v>
      </c>
      <c r="BH419" s="1200">
        <v>3</v>
      </c>
      <c r="BI419" s="1200">
        <v>0</v>
      </c>
      <c r="BJ419" s="1200">
        <v>0</v>
      </c>
      <c r="BK419" s="1200">
        <v>0</v>
      </c>
      <c r="BL419" s="1201">
        <f t="shared" si="213"/>
        <v>3</v>
      </c>
      <c r="BM419" s="1202">
        <f t="shared" si="195"/>
        <v>0</v>
      </c>
      <c r="BN419" s="1201">
        <f>12-BM419</f>
        <v>12</v>
      </c>
      <c r="BO419" s="1203"/>
      <c r="BP419" s="1203"/>
      <c r="BQ419" s="1203"/>
      <c r="BR419" s="1203"/>
      <c r="BS419" s="1203"/>
      <c r="BT419" s="1203"/>
      <c r="BU419" s="1203"/>
      <c r="BV419" s="1203"/>
      <c r="BW419" s="1203"/>
      <c r="BX419" s="1203"/>
      <c r="BY419" s="1203"/>
      <c r="BZ419" s="1203"/>
      <c r="CA419" s="1197"/>
      <c r="CB419" s="1197"/>
      <c r="CC419" s="1197"/>
      <c r="CD419" s="1197"/>
      <c r="CE419" s="1197"/>
      <c r="CF419" s="1197"/>
      <c r="CG419" s="1197"/>
      <c r="CH419" s="1197"/>
      <c r="CI419" s="1197"/>
      <c r="CJ419" s="1197"/>
      <c r="CK419" s="1197"/>
      <c r="CL419" s="1197"/>
      <c r="CM419" s="1197"/>
      <c r="CN419" s="1197"/>
      <c r="CO419" s="1197"/>
      <c r="CP419" s="1197"/>
      <c r="CQ419" s="1195"/>
      <c r="CR419" s="1195"/>
      <c r="CS419" s="1195"/>
      <c r="CT419" s="1195"/>
      <c r="CU419" s="1195"/>
      <c r="CV419" s="1195"/>
      <c r="CW419" s="1195"/>
      <c r="CX419" s="1195"/>
      <c r="CY419" s="1194"/>
      <c r="CZ419" s="1194"/>
      <c r="DA419" s="1194"/>
      <c r="DB419" s="1194"/>
      <c r="DC419" s="1194"/>
      <c r="DD419" s="1194"/>
      <c r="DE419" s="1194"/>
      <c r="DF419" s="1194"/>
      <c r="DG419" s="1194"/>
      <c r="DH419" s="1194"/>
      <c r="DI419" s="1194"/>
      <c r="DJ419" s="1194"/>
      <c r="DK419" s="1194"/>
      <c r="DL419" s="1194"/>
      <c r="DM419" s="1194"/>
      <c r="DN419" s="1194"/>
      <c r="DO419" s="1194"/>
      <c r="DP419" s="1194"/>
      <c r="DQ419" s="1194"/>
      <c r="DR419" s="1194"/>
      <c r="DS419" s="1194"/>
      <c r="DT419" s="1194"/>
      <c r="DU419" s="1194"/>
      <c r="DV419" s="1194"/>
      <c r="DW419" s="1194"/>
      <c r="DX419" s="1194"/>
      <c r="DY419" s="1195"/>
      <c r="DZ419" s="1195"/>
      <c r="EA419" s="1195"/>
      <c r="EB419" s="1195"/>
      <c r="EC419" s="1195"/>
      <c r="ED419" s="1195"/>
      <c r="EE419" s="1195"/>
      <c r="EF419" s="1195"/>
      <c r="EG419" s="1195"/>
      <c r="EH419" s="1195"/>
      <c r="EI419" s="1195"/>
      <c r="EJ419" s="1195"/>
      <c r="EK419" s="1195"/>
      <c r="EL419" s="1195"/>
      <c r="EM419" s="1195"/>
      <c r="EN419" s="1195"/>
      <c r="EO419" s="1195"/>
      <c r="EP419" s="1195"/>
      <c r="EQ419" s="1195"/>
      <c r="ER419" s="1195"/>
      <c r="ES419" s="1195"/>
      <c r="ET419" s="1195"/>
      <c r="EU419" s="1195"/>
      <c r="EV419" s="1195"/>
      <c r="EW419" s="1195"/>
      <c r="EX419" s="1195"/>
      <c r="EY419" s="1195"/>
      <c r="EZ419" s="1195"/>
      <c r="FA419" s="1195"/>
      <c r="FB419" s="1195"/>
      <c r="FC419" s="1195"/>
      <c r="FD419" s="1195"/>
      <c r="FE419" s="1195"/>
      <c r="FF419" s="1195"/>
      <c r="FG419" s="1195"/>
      <c r="FH419" s="1195"/>
      <c r="FI419" s="1195"/>
      <c r="FJ419" s="1195"/>
      <c r="FK419" s="1195"/>
      <c r="FL419" s="1195"/>
      <c r="FM419" s="1195"/>
      <c r="FN419" s="1195"/>
      <c r="FO419" s="1195"/>
      <c r="FP419" s="1195"/>
      <c r="FQ419" s="1195"/>
      <c r="FR419" s="1195"/>
      <c r="FS419" s="1195"/>
      <c r="FT419" s="1195"/>
      <c r="FU419" s="1195"/>
      <c r="FV419" s="1195"/>
      <c r="FW419" s="1195"/>
      <c r="FX419" s="1195"/>
      <c r="FY419" s="1195"/>
      <c r="FZ419" s="1195"/>
      <c r="GA419" s="1195"/>
      <c r="GB419" s="1195"/>
      <c r="GC419" s="1195"/>
      <c r="GD419" s="1195"/>
      <c r="GE419" s="1195"/>
      <c r="GF419" s="1195"/>
      <c r="GG419" s="1195"/>
      <c r="GH419" s="1195"/>
      <c r="GI419" s="1195"/>
      <c r="GJ419" s="1195"/>
      <c r="GK419" s="1195"/>
      <c r="GL419" s="1195"/>
      <c r="GM419" s="1195"/>
      <c r="GN419" s="1195"/>
      <c r="GO419" s="1195"/>
      <c r="GP419" s="1195"/>
      <c r="GQ419" s="1194"/>
      <c r="GR419" s="1195"/>
      <c r="GS419" s="1195"/>
      <c r="GT419" s="1195"/>
      <c r="GU419" s="1195"/>
      <c r="GV419" s="1195"/>
      <c r="GW419" s="1195"/>
      <c r="GX419" s="1195"/>
      <c r="GY419" s="1195"/>
      <c r="GZ419" s="1195"/>
      <c r="HA419" s="1195"/>
      <c r="HB419" s="1195"/>
      <c r="HC419" s="1195"/>
      <c r="HD419" s="1195"/>
      <c r="HE419" s="1195"/>
      <c r="HF419" s="1195"/>
      <c r="HG419" s="1195"/>
      <c r="HH419" s="1195"/>
      <c r="HI419" s="1195"/>
      <c r="HJ419" s="1195"/>
      <c r="HK419" s="1195"/>
      <c r="HL419" s="1195"/>
      <c r="HM419" s="1195"/>
      <c r="HN419" s="1195"/>
      <c r="HO419" s="1195"/>
      <c r="HP419" s="1195"/>
      <c r="HQ419" s="1195"/>
      <c r="HR419" s="1195"/>
      <c r="HS419" s="1195"/>
      <c r="HT419" s="1195"/>
      <c r="HU419" s="1195"/>
      <c r="HV419" s="1195"/>
      <c r="HW419" s="1195"/>
      <c r="HX419" s="1195"/>
      <c r="HY419" s="1195" t="s">
        <v>181</v>
      </c>
      <c r="HZ419" s="1195"/>
      <c r="IA419" s="1195"/>
      <c r="IB419" s="1195"/>
      <c r="IC419" s="1195"/>
      <c r="ID419" s="1195"/>
      <c r="IE419" s="1195"/>
      <c r="IF419" s="1195"/>
      <c r="IG419" s="1195"/>
      <c r="IH419" s="1195"/>
      <c r="II419" s="1195"/>
      <c r="IJ419" s="1195"/>
      <c r="IK419" s="1195"/>
      <c r="IL419" s="1195"/>
    </row>
    <row r="420" spans="1:247" s="1204" customFormat="1" ht="12.75" customHeight="1" thickBot="1" x14ac:dyDescent="0.3">
      <c r="A420" s="1325">
        <f t="shared" si="218"/>
        <v>419</v>
      </c>
      <c r="B420" s="1195" t="s">
        <v>2763</v>
      </c>
      <c r="C420" s="1195" t="s">
        <v>2764</v>
      </c>
      <c r="D420" s="1361" t="s">
        <v>4128</v>
      </c>
      <c r="E420" s="1366" t="s">
        <v>4554</v>
      </c>
      <c r="F420" s="1194">
        <v>96171110180</v>
      </c>
      <c r="G420" s="1194" t="s">
        <v>147</v>
      </c>
      <c r="H420" s="1196">
        <v>31922</v>
      </c>
      <c r="I420" s="1194">
        <v>38</v>
      </c>
      <c r="J420" s="1195" t="s">
        <v>2671</v>
      </c>
      <c r="K420" s="1195" t="s">
        <v>489</v>
      </c>
      <c r="L420" s="1195" t="s">
        <v>2672</v>
      </c>
      <c r="M420" s="1195" t="s">
        <v>1490</v>
      </c>
      <c r="N420" s="1195" t="s">
        <v>2673</v>
      </c>
      <c r="O420" s="1195" t="s">
        <v>2692</v>
      </c>
      <c r="P420" s="1195" t="s">
        <v>2675</v>
      </c>
      <c r="Q420" s="1195" t="s">
        <v>1541</v>
      </c>
      <c r="R420" s="1195" t="s">
        <v>2676</v>
      </c>
      <c r="S420" s="1194">
        <v>2009</v>
      </c>
      <c r="T420" s="1195" t="s">
        <v>2677</v>
      </c>
      <c r="U420" s="1195" t="s">
        <v>491</v>
      </c>
      <c r="V420" s="1195" t="s">
        <v>2678</v>
      </c>
      <c r="W420" s="1195" t="s">
        <v>511</v>
      </c>
      <c r="X420" s="1195" t="s">
        <v>2679</v>
      </c>
      <c r="Y420" s="1195" t="s">
        <v>2680</v>
      </c>
      <c r="Z420" s="1195" t="s">
        <v>2681</v>
      </c>
      <c r="AA420" s="1195" t="s">
        <v>2740</v>
      </c>
      <c r="AB420" s="1195" t="s">
        <v>2683</v>
      </c>
      <c r="AC420" s="1195" t="s">
        <v>2684</v>
      </c>
      <c r="AD420" s="1195" t="s">
        <v>2685</v>
      </c>
      <c r="AE420" s="1195" t="s">
        <v>1720</v>
      </c>
      <c r="AF420" s="1197" t="s">
        <v>193</v>
      </c>
      <c r="AG420" s="1197" t="s">
        <v>2363</v>
      </c>
      <c r="AH420" s="1195" t="s">
        <v>119</v>
      </c>
      <c r="AI420" s="1194" t="s">
        <v>309</v>
      </c>
      <c r="AJ420" s="1195" t="s">
        <v>1315</v>
      </c>
      <c r="AK420" s="1198">
        <v>45842</v>
      </c>
      <c r="AL420" s="1195" t="s">
        <v>1810</v>
      </c>
      <c r="AM420" s="1195" t="s">
        <v>2768</v>
      </c>
      <c r="AN420" s="1195" t="s">
        <v>98</v>
      </c>
      <c r="AO420" s="1195" t="s">
        <v>122</v>
      </c>
      <c r="AP420" s="1195" t="s">
        <v>1316</v>
      </c>
      <c r="AQ420" s="1195" t="s">
        <v>515</v>
      </c>
      <c r="AR420" s="1194" t="s">
        <v>515</v>
      </c>
      <c r="AS420" s="1195" t="s">
        <v>110</v>
      </c>
      <c r="AT420" s="1195" t="s">
        <v>102</v>
      </c>
      <c r="AU420" s="1195"/>
      <c r="AV420" s="1197" t="s">
        <v>1364</v>
      </c>
      <c r="AW420" s="1197" t="s">
        <v>2366</v>
      </c>
      <c r="AX420" s="1195" t="s">
        <v>2023</v>
      </c>
      <c r="AY420" s="1195" t="s">
        <v>2023</v>
      </c>
      <c r="AZ420" s="1195" t="s">
        <v>177</v>
      </c>
      <c r="BA420" s="1195" t="s">
        <v>2367</v>
      </c>
      <c r="BB420" s="1195" t="s">
        <v>372</v>
      </c>
      <c r="BC420" s="1195"/>
      <c r="BD420" s="1195" t="s">
        <v>2368</v>
      </c>
      <c r="BE420" s="1199">
        <v>1</v>
      </c>
      <c r="BF420" s="1200">
        <v>0</v>
      </c>
      <c r="BG420" s="1200">
        <v>1</v>
      </c>
      <c r="BH420" s="1200">
        <v>0</v>
      </c>
      <c r="BI420" s="1200">
        <v>0</v>
      </c>
      <c r="BJ420" s="1200">
        <v>0</v>
      </c>
      <c r="BK420" s="1200">
        <v>0</v>
      </c>
      <c r="BL420" s="1201">
        <f t="shared" si="213"/>
        <v>1</v>
      </c>
      <c r="BM420" s="1202">
        <f t="shared" si="195"/>
        <v>0</v>
      </c>
      <c r="BN420" s="1201">
        <f>13-BM420</f>
        <v>13</v>
      </c>
      <c r="BO420" s="1203"/>
      <c r="BP420" s="1203"/>
      <c r="BQ420" s="1203"/>
      <c r="BR420" s="1203"/>
      <c r="BS420" s="1203"/>
      <c r="BT420" s="1203"/>
      <c r="BU420" s="1203"/>
      <c r="BV420" s="1203"/>
      <c r="BW420" s="1203"/>
      <c r="BX420" s="1203"/>
      <c r="BY420" s="1203"/>
      <c r="BZ420" s="1203"/>
      <c r="CA420" s="1197"/>
      <c r="CB420" s="1197"/>
      <c r="CC420" s="1197"/>
      <c r="CD420" s="1197"/>
      <c r="CE420" s="1197"/>
      <c r="CF420" s="1197"/>
      <c r="CG420" s="1197"/>
      <c r="CH420" s="1197"/>
      <c r="CI420" s="1197"/>
      <c r="CJ420" s="1197"/>
      <c r="CK420" s="1197"/>
      <c r="CL420" s="1197"/>
      <c r="CM420" s="1197"/>
      <c r="CN420" s="1197"/>
      <c r="CO420" s="1197"/>
      <c r="CP420" s="1197"/>
      <c r="CQ420" s="1195"/>
      <c r="CR420" s="1195"/>
      <c r="CS420" s="1195"/>
      <c r="CT420" s="1195"/>
      <c r="CU420" s="1195"/>
      <c r="CV420" s="1195"/>
      <c r="CW420" s="1195"/>
      <c r="CX420" s="1195"/>
      <c r="CY420" s="1194"/>
      <c r="CZ420" s="1194"/>
      <c r="DA420" s="1194"/>
      <c r="DB420" s="1194"/>
      <c r="DC420" s="1194"/>
      <c r="DD420" s="1194"/>
      <c r="DE420" s="1194"/>
      <c r="DF420" s="1194"/>
      <c r="DG420" s="1194"/>
      <c r="DH420" s="1194"/>
      <c r="DI420" s="1194"/>
      <c r="DJ420" s="1194"/>
      <c r="DK420" s="1194"/>
      <c r="DL420" s="1194"/>
      <c r="DM420" s="1194"/>
      <c r="DN420" s="1194"/>
      <c r="DO420" s="1194"/>
      <c r="DP420" s="1194"/>
      <c r="DQ420" s="1194"/>
      <c r="DR420" s="1194"/>
      <c r="DS420" s="1194"/>
      <c r="DT420" s="1194"/>
      <c r="DU420" s="1194"/>
      <c r="DV420" s="1194"/>
      <c r="DW420" s="1194"/>
      <c r="DX420" s="1194"/>
      <c r="DY420" s="1195"/>
      <c r="DZ420" s="1195"/>
      <c r="EA420" s="1195"/>
      <c r="EB420" s="1195"/>
      <c r="EC420" s="1195"/>
      <c r="ED420" s="1195"/>
      <c r="EE420" s="1195"/>
      <c r="EF420" s="1195"/>
      <c r="EG420" s="1195"/>
      <c r="EH420" s="1195"/>
      <c r="EI420" s="1195"/>
      <c r="EJ420" s="1195"/>
      <c r="EK420" s="1195"/>
      <c r="EL420" s="1195"/>
      <c r="EM420" s="1195"/>
      <c r="EN420" s="1195"/>
      <c r="EO420" s="1195"/>
      <c r="EP420" s="1195"/>
      <c r="EQ420" s="1195"/>
      <c r="ER420" s="1195"/>
      <c r="ES420" s="1195"/>
      <c r="ET420" s="1195"/>
      <c r="EU420" s="1195"/>
      <c r="EV420" s="1195"/>
      <c r="EW420" s="1195"/>
      <c r="EX420" s="1195"/>
      <c r="EY420" s="1195"/>
      <c r="EZ420" s="1195"/>
      <c r="FA420" s="1195"/>
      <c r="FB420" s="1195"/>
      <c r="FC420" s="1195"/>
      <c r="FD420" s="1195"/>
      <c r="FE420" s="1195"/>
      <c r="FF420" s="1195"/>
      <c r="FG420" s="1195"/>
      <c r="FH420" s="1195"/>
      <c r="FI420" s="1195"/>
      <c r="FJ420" s="1195"/>
      <c r="FK420" s="1195"/>
      <c r="FL420" s="1195"/>
      <c r="FM420" s="1195"/>
      <c r="FN420" s="1195"/>
      <c r="FO420" s="1195"/>
      <c r="FP420" s="1195"/>
      <c r="FQ420" s="1195"/>
      <c r="FR420" s="1195"/>
      <c r="FS420" s="1195"/>
      <c r="FT420" s="1195"/>
      <c r="FU420" s="1195"/>
      <c r="FV420" s="1195"/>
      <c r="FW420" s="1195"/>
      <c r="FX420" s="1195"/>
      <c r="FY420" s="1195"/>
      <c r="FZ420" s="1195"/>
      <c r="GA420" s="1195"/>
      <c r="GB420" s="1195"/>
      <c r="GC420" s="1195"/>
      <c r="GD420" s="1195"/>
      <c r="GE420" s="1195"/>
      <c r="GF420" s="1195"/>
      <c r="GG420" s="1195"/>
      <c r="GH420" s="1195"/>
      <c r="GI420" s="1195"/>
      <c r="GJ420" s="1195"/>
      <c r="GK420" s="1195"/>
      <c r="GL420" s="1195"/>
      <c r="GM420" s="1195"/>
      <c r="GN420" s="1195"/>
      <c r="GO420" s="1195"/>
      <c r="GP420" s="1195"/>
      <c r="GQ420" s="1194"/>
      <c r="GR420" s="1195"/>
      <c r="GS420" s="1195"/>
      <c r="GT420" s="1195"/>
      <c r="GU420" s="1195"/>
      <c r="GV420" s="1195"/>
      <c r="GW420" s="1195"/>
      <c r="GX420" s="1195"/>
      <c r="GY420" s="1195"/>
      <c r="GZ420" s="1195"/>
      <c r="HA420" s="1195"/>
      <c r="HB420" s="1195"/>
      <c r="HC420" s="1195"/>
      <c r="HD420" s="1195"/>
      <c r="HE420" s="1195"/>
      <c r="HF420" s="1195"/>
      <c r="HG420" s="1195"/>
      <c r="HH420" s="1195"/>
      <c r="HI420" s="1195"/>
      <c r="HJ420" s="1195"/>
      <c r="HK420" s="1195"/>
      <c r="HL420" s="1195"/>
      <c r="HM420" s="1195"/>
      <c r="HN420" s="1195"/>
      <c r="HO420" s="1195"/>
      <c r="HP420" s="1195"/>
      <c r="HQ420" s="1195"/>
      <c r="HR420" s="1195"/>
      <c r="HS420" s="1195"/>
      <c r="HT420" s="1195"/>
      <c r="HU420" s="1195"/>
      <c r="HV420" s="1195"/>
      <c r="HW420" s="1195"/>
      <c r="HX420" s="1195"/>
      <c r="HY420" s="1195"/>
      <c r="HZ420" s="1195"/>
      <c r="IA420" s="1195"/>
      <c r="IB420" s="1195"/>
      <c r="IC420" s="1195"/>
      <c r="ID420" s="1195"/>
      <c r="IE420" s="1195"/>
      <c r="IF420" s="1195"/>
      <c r="IG420" s="1195"/>
      <c r="IH420" s="1195"/>
      <c r="II420" s="1195"/>
      <c r="IJ420" s="1195"/>
      <c r="IK420" s="1195"/>
      <c r="IL420" s="1195"/>
    </row>
    <row r="421" spans="1:247" s="1204" customFormat="1" ht="12.75" customHeight="1" thickBot="1" x14ac:dyDescent="0.3">
      <c r="A421" s="1325">
        <f t="shared" si="218"/>
        <v>420</v>
      </c>
      <c r="B421" s="1195" t="s">
        <v>1488</v>
      </c>
      <c r="C421" s="1195" t="s">
        <v>2767</v>
      </c>
      <c r="D421" s="1361" t="s">
        <v>4129</v>
      </c>
      <c r="E421" s="1366" t="s">
        <v>4555</v>
      </c>
      <c r="F421" s="1194">
        <v>96171026993</v>
      </c>
      <c r="G421" s="1194" t="s">
        <v>147</v>
      </c>
      <c r="H421" s="1196">
        <v>28676</v>
      </c>
      <c r="I421" s="1194">
        <v>47</v>
      </c>
      <c r="J421" s="1195" t="s">
        <v>2671</v>
      </c>
      <c r="K421" s="1195" t="s">
        <v>563</v>
      </c>
      <c r="L421" s="1195" t="s">
        <v>2672</v>
      </c>
      <c r="M421" s="1195" t="s">
        <v>1490</v>
      </c>
      <c r="N421" s="1195" t="s">
        <v>2673</v>
      </c>
      <c r="O421" s="1195" t="s">
        <v>2674</v>
      </c>
      <c r="P421" s="1195" t="s">
        <v>2675</v>
      </c>
      <c r="Q421" s="1195" t="s">
        <v>2071</v>
      </c>
      <c r="R421" s="1195" t="s">
        <v>2676</v>
      </c>
      <c r="S421" s="1194">
        <v>2003</v>
      </c>
      <c r="T421" s="1195" t="s">
        <v>2677</v>
      </c>
      <c r="U421" s="1195" t="s">
        <v>491</v>
      </c>
      <c r="V421" s="1195" t="s">
        <v>2678</v>
      </c>
      <c r="W421" s="1195" t="s">
        <v>511</v>
      </c>
      <c r="X421" s="1195" t="s">
        <v>2679</v>
      </c>
      <c r="Y421" s="1195" t="s">
        <v>2362</v>
      </c>
      <c r="Z421" s="1195" t="s">
        <v>2681</v>
      </c>
      <c r="AA421" s="1195" t="s">
        <v>2740</v>
      </c>
      <c r="AB421" s="1195" t="s">
        <v>2683</v>
      </c>
      <c r="AC421" s="1195" t="s">
        <v>2684</v>
      </c>
      <c r="AD421" s="1195" t="s">
        <v>2685</v>
      </c>
      <c r="AE421" s="1195" t="s">
        <v>2771</v>
      </c>
      <c r="AF421" s="1197" t="s">
        <v>193</v>
      </c>
      <c r="AG421" s="1197" t="s">
        <v>2363</v>
      </c>
      <c r="AH421" s="1195" t="s">
        <v>119</v>
      </c>
      <c r="AI421" s="1194" t="s">
        <v>309</v>
      </c>
      <c r="AJ421" s="1195" t="s">
        <v>864</v>
      </c>
      <c r="AK421" s="1198">
        <v>45842</v>
      </c>
      <c r="AL421" s="1195" t="s">
        <v>1731</v>
      </c>
      <c r="AM421" s="1195" t="s">
        <v>2772</v>
      </c>
      <c r="AN421" s="1195" t="s">
        <v>98</v>
      </c>
      <c r="AO421" s="1195" t="s">
        <v>106</v>
      </c>
      <c r="AP421" s="1195" t="s">
        <v>1316</v>
      </c>
      <c r="AQ421" s="1195" t="s">
        <v>515</v>
      </c>
      <c r="AR421" s="1194" t="s">
        <v>515</v>
      </c>
      <c r="AS421" s="1195" t="s">
        <v>110</v>
      </c>
      <c r="AT421" s="1195" t="s">
        <v>102</v>
      </c>
      <c r="AU421" s="1195"/>
      <c r="AV421" s="1197" t="s">
        <v>1364</v>
      </c>
      <c r="AW421" s="1197" t="s">
        <v>2366</v>
      </c>
      <c r="AX421" s="1195" t="s">
        <v>2023</v>
      </c>
      <c r="AY421" s="1195" t="s">
        <v>2023</v>
      </c>
      <c r="AZ421" s="1195" t="s">
        <v>177</v>
      </c>
      <c r="BA421" s="1195" t="s">
        <v>2367</v>
      </c>
      <c r="BB421" s="1195" t="s">
        <v>372</v>
      </c>
      <c r="BC421" s="1195"/>
      <c r="BD421" s="1195" t="s">
        <v>2368</v>
      </c>
      <c r="BE421" s="1199">
        <v>3</v>
      </c>
      <c r="BF421" s="1200">
        <v>0</v>
      </c>
      <c r="BG421" s="1200">
        <v>3</v>
      </c>
      <c r="BH421" s="1200">
        <v>0</v>
      </c>
      <c r="BI421" s="1200">
        <v>0</v>
      </c>
      <c r="BJ421" s="1200">
        <v>0</v>
      </c>
      <c r="BK421" s="1200">
        <v>0</v>
      </c>
      <c r="BL421" s="1201">
        <f t="shared" si="213"/>
        <v>3</v>
      </c>
      <c r="BM421" s="1202">
        <f t="shared" si="195"/>
        <v>0</v>
      </c>
      <c r="BN421" s="1205">
        <f>15-BM421</f>
        <v>15</v>
      </c>
      <c r="BO421" s="1203"/>
      <c r="BP421" s="1203"/>
      <c r="BQ421" s="1203"/>
      <c r="BR421" s="1203"/>
      <c r="BS421" s="1203"/>
      <c r="BT421" s="1203"/>
      <c r="BU421" s="1203"/>
      <c r="BV421" s="1203"/>
      <c r="BW421" s="1203"/>
      <c r="BX421" s="1203"/>
      <c r="BY421" s="1203"/>
      <c r="BZ421" s="1203"/>
      <c r="CA421" s="1197"/>
      <c r="CB421" s="1197"/>
      <c r="CC421" s="1197"/>
      <c r="CD421" s="1197"/>
      <c r="CE421" s="1197"/>
      <c r="CF421" s="1197"/>
      <c r="CG421" s="1197"/>
      <c r="CH421" s="1197"/>
      <c r="CI421" s="1197"/>
      <c r="CJ421" s="1197"/>
      <c r="CK421" s="1197"/>
      <c r="CL421" s="1197"/>
      <c r="CM421" s="1197"/>
      <c r="CN421" s="1197"/>
      <c r="CO421" s="1197"/>
      <c r="CP421" s="1197"/>
      <c r="CQ421" s="1195"/>
      <c r="CR421" s="1195"/>
      <c r="CS421" s="1195"/>
      <c r="CT421" s="1195"/>
      <c r="CU421" s="1195"/>
      <c r="CV421" s="1195"/>
      <c r="CW421" s="1195"/>
      <c r="CX421" s="1195"/>
      <c r="CY421" s="1194"/>
      <c r="CZ421" s="1194"/>
      <c r="DA421" s="1194"/>
      <c r="DB421" s="1194"/>
      <c r="DC421" s="1194"/>
      <c r="DD421" s="1194"/>
      <c r="DE421" s="1194"/>
      <c r="DF421" s="1194"/>
      <c r="DG421" s="1194"/>
      <c r="DH421" s="1194"/>
      <c r="DI421" s="1194"/>
      <c r="DJ421" s="1194"/>
      <c r="DK421" s="1194"/>
      <c r="DL421" s="1194"/>
      <c r="DM421" s="1194"/>
      <c r="DN421" s="1194"/>
      <c r="DO421" s="1194"/>
      <c r="DP421" s="1194"/>
      <c r="DQ421" s="1194"/>
      <c r="DR421" s="1194"/>
      <c r="DS421" s="1194"/>
      <c r="DT421" s="1194"/>
      <c r="DU421" s="1194"/>
      <c r="DV421" s="1194"/>
      <c r="DW421" s="1194"/>
      <c r="DX421" s="1194"/>
      <c r="DY421" s="1195"/>
      <c r="DZ421" s="1195"/>
      <c r="EA421" s="1195"/>
      <c r="EB421" s="1195"/>
      <c r="EC421" s="1195"/>
      <c r="ED421" s="1195"/>
      <c r="EE421" s="1195"/>
      <c r="EF421" s="1195"/>
      <c r="EG421" s="1195"/>
      <c r="EH421" s="1195"/>
      <c r="EI421" s="1195"/>
      <c r="EJ421" s="1195"/>
      <c r="EK421" s="1195"/>
      <c r="EL421" s="1195"/>
      <c r="EM421" s="1195"/>
      <c r="EN421" s="1195"/>
      <c r="EO421" s="1195"/>
      <c r="EP421" s="1195"/>
      <c r="EQ421" s="1195"/>
      <c r="ER421" s="1195"/>
      <c r="ES421" s="1195"/>
      <c r="ET421" s="1195"/>
      <c r="EU421" s="1195"/>
      <c r="EV421" s="1195"/>
      <c r="EW421" s="1195"/>
      <c r="EX421" s="1195"/>
      <c r="EY421" s="1195"/>
      <c r="EZ421" s="1195"/>
      <c r="FA421" s="1195"/>
      <c r="FB421" s="1195"/>
      <c r="FC421" s="1195"/>
      <c r="FD421" s="1195"/>
      <c r="FE421" s="1195"/>
      <c r="FF421" s="1195"/>
      <c r="FG421" s="1195"/>
      <c r="FH421" s="1195"/>
      <c r="FI421" s="1195"/>
      <c r="FJ421" s="1195"/>
      <c r="FK421" s="1195"/>
      <c r="FL421" s="1195"/>
      <c r="FM421" s="1195"/>
      <c r="FN421" s="1195"/>
      <c r="FO421" s="1195"/>
      <c r="FP421" s="1195"/>
      <c r="FQ421" s="1195"/>
      <c r="FR421" s="1195"/>
      <c r="FS421" s="1195"/>
      <c r="FT421" s="1195"/>
      <c r="FU421" s="1195"/>
      <c r="FV421" s="1195"/>
      <c r="FW421" s="1195"/>
      <c r="FX421" s="1195"/>
      <c r="FY421" s="1195"/>
      <c r="FZ421" s="1195"/>
      <c r="GA421" s="1195"/>
      <c r="GB421" s="1195"/>
      <c r="GC421" s="1195"/>
      <c r="GD421" s="1195"/>
      <c r="GE421" s="1195"/>
      <c r="GF421" s="1195"/>
      <c r="GG421" s="1195"/>
      <c r="GH421" s="1195"/>
      <c r="GI421" s="1195"/>
      <c r="GJ421" s="1195"/>
      <c r="GK421" s="1195"/>
      <c r="GL421" s="1195"/>
      <c r="GM421" s="1195"/>
      <c r="GN421" s="1195"/>
      <c r="GO421" s="1195"/>
      <c r="GP421" s="1195"/>
      <c r="GQ421" s="1194"/>
      <c r="GR421" s="1195"/>
      <c r="GS421" s="1195"/>
      <c r="GT421" s="1195"/>
      <c r="GU421" s="1195"/>
      <c r="GV421" s="1195"/>
      <c r="GW421" s="1195"/>
      <c r="GX421" s="1195"/>
      <c r="GY421" s="1195"/>
      <c r="GZ421" s="1195"/>
      <c r="HA421" s="1195"/>
      <c r="HB421" s="1195"/>
      <c r="HC421" s="1195"/>
      <c r="HD421" s="1195"/>
      <c r="HE421" s="1195"/>
      <c r="HF421" s="1195"/>
      <c r="HG421" s="1195"/>
      <c r="HH421" s="1195"/>
      <c r="HI421" s="1195"/>
      <c r="HJ421" s="1195"/>
      <c r="HK421" s="1195"/>
      <c r="HL421" s="1195"/>
      <c r="HM421" s="1195"/>
      <c r="HN421" s="1195"/>
      <c r="HO421" s="1195"/>
      <c r="HP421" s="1195"/>
      <c r="HQ421" s="1195"/>
      <c r="HR421" s="1195"/>
      <c r="HS421" s="1195"/>
      <c r="HT421" s="1195"/>
      <c r="HU421" s="1195"/>
      <c r="HV421" s="1195"/>
      <c r="HW421" s="1195"/>
      <c r="HX421" s="1195"/>
      <c r="HY421" s="1195"/>
      <c r="HZ421" s="1195"/>
      <c r="IA421" s="1195"/>
      <c r="IB421" s="1195"/>
      <c r="IC421" s="1195"/>
      <c r="ID421" s="1195"/>
      <c r="IE421" s="1195"/>
      <c r="IF421" s="1195"/>
      <c r="IG421" s="1195"/>
      <c r="IH421" s="1195"/>
      <c r="II421" s="1195"/>
      <c r="IJ421" s="1195"/>
      <c r="IK421" s="1195"/>
      <c r="IL421" s="1195"/>
    </row>
    <row r="422" spans="1:247" ht="12.75" customHeight="1" thickBot="1" x14ac:dyDescent="0.3">
      <c r="A422" s="1325">
        <f t="shared" si="218"/>
        <v>421</v>
      </c>
      <c r="B422" s="1195" t="s">
        <v>2769</v>
      </c>
      <c r="C422" s="1195" t="s">
        <v>2770</v>
      </c>
      <c r="D422" s="1361" t="s">
        <v>4130</v>
      </c>
      <c r="E422" s="1366" t="s">
        <v>4556</v>
      </c>
      <c r="F422" s="1194">
        <v>96170997060</v>
      </c>
      <c r="G422" s="1194" t="s">
        <v>147</v>
      </c>
      <c r="H422" s="1196">
        <v>27701</v>
      </c>
      <c r="I422" s="1194">
        <v>50</v>
      </c>
      <c r="J422" s="1195" t="s">
        <v>2671</v>
      </c>
      <c r="K422" s="1195" t="s">
        <v>489</v>
      </c>
      <c r="L422" s="1195" t="s">
        <v>2672</v>
      </c>
      <c r="M422" s="1195" t="s">
        <v>2775</v>
      </c>
      <c r="N422" s="1195" t="s">
        <v>2673</v>
      </c>
      <c r="O422" s="1195" t="s">
        <v>2692</v>
      </c>
      <c r="P422" s="1195" t="s">
        <v>2675</v>
      </c>
      <c r="Q422" s="1195" t="s">
        <v>1627</v>
      </c>
      <c r="R422" s="1195" t="s">
        <v>2676</v>
      </c>
      <c r="S422" s="1194">
        <v>1999</v>
      </c>
      <c r="T422" s="1195" t="s">
        <v>2677</v>
      </c>
      <c r="U422" s="1195" t="s">
        <v>491</v>
      </c>
      <c r="V422" s="1195" t="s">
        <v>2678</v>
      </c>
      <c r="W422" s="1195" t="s">
        <v>511</v>
      </c>
      <c r="X422" s="1195" t="s">
        <v>2679</v>
      </c>
      <c r="Y422" s="1195" t="s">
        <v>2776</v>
      </c>
      <c r="Z422" s="1195" t="s">
        <v>2681</v>
      </c>
      <c r="AA422" s="1195" t="s">
        <v>2740</v>
      </c>
      <c r="AB422" s="1195" t="s">
        <v>2683</v>
      </c>
      <c r="AC422" s="1195" t="s">
        <v>2684</v>
      </c>
      <c r="AD422" s="1195" t="s">
        <v>2685</v>
      </c>
      <c r="AE422" s="1195" t="s">
        <v>1720</v>
      </c>
      <c r="AF422" s="1197" t="s">
        <v>193</v>
      </c>
      <c r="AG422" s="1197" t="s">
        <v>2363</v>
      </c>
      <c r="AH422" s="1195" t="s">
        <v>119</v>
      </c>
      <c r="AI422" s="1194" t="s">
        <v>98</v>
      </c>
      <c r="AJ422" s="1195" t="s">
        <v>2777</v>
      </c>
      <c r="AK422" s="1198">
        <v>45844</v>
      </c>
      <c r="AL422" s="1195" t="s">
        <v>1731</v>
      </c>
      <c r="AM422" s="1195" t="s">
        <v>2778</v>
      </c>
      <c r="AN422" s="1195" t="s">
        <v>154</v>
      </c>
      <c r="AO422" s="1195" t="s">
        <v>106</v>
      </c>
      <c r="AP422" s="1195" t="s">
        <v>1316</v>
      </c>
      <c r="AQ422" s="1195" t="s">
        <v>515</v>
      </c>
      <c r="AR422" s="1194" t="s">
        <v>515</v>
      </c>
      <c r="AS422" s="1195" t="s">
        <v>2453</v>
      </c>
      <c r="AT422" s="1195" t="s">
        <v>102</v>
      </c>
      <c r="AU422" s="1195"/>
      <c r="AV422" s="1197" t="s">
        <v>1364</v>
      </c>
      <c r="AW422" s="1197" t="s">
        <v>2366</v>
      </c>
      <c r="AX422" s="1195" t="s">
        <v>2023</v>
      </c>
      <c r="AY422" s="1195" t="s">
        <v>2023</v>
      </c>
      <c r="AZ422" s="1195" t="s">
        <v>177</v>
      </c>
      <c r="BA422" s="1195" t="s">
        <v>2367</v>
      </c>
      <c r="BB422" s="1195" t="s">
        <v>372</v>
      </c>
      <c r="BC422" s="1195"/>
      <c r="BD422" s="1195" t="s">
        <v>2126</v>
      </c>
      <c r="BE422" s="1199">
        <v>3</v>
      </c>
      <c r="BF422" s="1200">
        <v>0</v>
      </c>
      <c r="BG422" s="1200">
        <v>3</v>
      </c>
      <c r="BH422" s="1200">
        <v>0</v>
      </c>
      <c r="BI422" s="1200">
        <v>0</v>
      </c>
      <c r="BJ422" s="1200">
        <v>0</v>
      </c>
      <c r="BK422" s="1200">
        <v>0</v>
      </c>
      <c r="BL422" s="1201">
        <f t="shared" ref="BL422:BL423" si="219">BE422+BH422+BJ422</f>
        <v>3</v>
      </c>
      <c r="BM422" s="1202">
        <f t="shared" ref="BM422:BM423" si="220">BF422+BI422+BK422</f>
        <v>0</v>
      </c>
      <c r="BN422" s="1205">
        <f>15-BM422</f>
        <v>15</v>
      </c>
      <c r="BO422" s="1203"/>
      <c r="BP422" s="1203"/>
      <c r="BQ422" s="1203"/>
      <c r="BR422" s="1203"/>
      <c r="BS422" s="1203"/>
      <c r="BT422" s="1203"/>
      <c r="BU422" s="1203"/>
      <c r="BV422" s="1203"/>
      <c r="BW422" s="1203"/>
      <c r="BX422" s="1203"/>
      <c r="BY422" s="1203"/>
      <c r="BZ422" s="1203"/>
      <c r="CA422" s="1197"/>
      <c r="CB422" s="1197"/>
      <c r="CC422" s="1197"/>
      <c r="CD422" s="1197"/>
      <c r="CE422" s="1197"/>
      <c r="CF422" s="1197"/>
      <c r="CG422" s="1197"/>
      <c r="CH422" s="1197"/>
      <c r="CI422" s="1197"/>
      <c r="CJ422" s="1197"/>
      <c r="CK422" s="1197"/>
      <c r="CL422" s="1197"/>
      <c r="CM422" s="1197"/>
      <c r="CN422" s="1197"/>
      <c r="CO422" s="1197"/>
      <c r="CP422" s="1197"/>
      <c r="CQ422" s="1195"/>
      <c r="CR422" s="1195"/>
      <c r="CS422" s="1195"/>
      <c r="CT422" s="1195"/>
      <c r="CU422" s="1195"/>
      <c r="CV422" s="1195"/>
      <c r="CW422" s="1195"/>
      <c r="CX422" s="1195"/>
      <c r="CY422" s="1194"/>
      <c r="CZ422" s="1194"/>
      <c r="DA422" s="1194"/>
      <c r="DB422" s="1194"/>
      <c r="DC422" s="1194"/>
      <c r="DD422" s="1194"/>
      <c r="DE422" s="1194"/>
      <c r="DF422" s="1194"/>
      <c r="DG422" s="1194"/>
      <c r="DH422" s="1194"/>
      <c r="DI422" s="1194"/>
      <c r="DJ422" s="1194"/>
      <c r="DK422" s="1194"/>
      <c r="DL422" s="1194"/>
      <c r="DM422" s="1194"/>
      <c r="DN422" s="1194"/>
      <c r="DO422" s="1194"/>
      <c r="DP422" s="1194"/>
      <c r="DQ422" s="1194"/>
      <c r="DR422" s="1194"/>
      <c r="DS422" s="1194"/>
      <c r="DT422" s="1194"/>
      <c r="DU422" s="1194"/>
      <c r="DV422" s="1194"/>
      <c r="DW422" s="1194"/>
      <c r="DX422" s="1194"/>
      <c r="DY422" s="1195"/>
      <c r="DZ422" s="1195"/>
      <c r="EA422" s="1195"/>
      <c r="EB422" s="1195"/>
      <c r="EC422" s="1195"/>
      <c r="ED422" s="1195"/>
      <c r="EE422" s="1195"/>
      <c r="EF422" s="1195"/>
      <c r="EG422" s="1195"/>
      <c r="EH422" s="1195"/>
      <c r="EI422" s="1195"/>
      <c r="EJ422" s="1195"/>
      <c r="EK422" s="1195"/>
      <c r="EL422" s="1195"/>
      <c r="EM422" s="1195"/>
      <c r="EN422" s="1195"/>
      <c r="EO422" s="1195"/>
      <c r="EP422" s="1195"/>
      <c r="EQ422" s="1195"/>
      <c r="ER422" s="1195"/>
      <c r="ES422" s="1195"/>
      <c r="ET422" s="1195"/>
      <c r="EU422" s="1195"/>
      <c r="EV422" s="1195"/>
      <c r="EW422" s="1195"/>
      <c r="EX422" s="1195"/>
      <c r="EY422" s="1195"/>
      <c r="EZ422" s="1195"/>
      <c r="FA422" s="1195"/>
      <c r="FB422" s="1195"/>
      <c r="FC422" s="1195"/>
      <c r="FD422" s="1195"/>
      <c r="FE422" s="1195"/>
      <c r="FF422" s="1195"/>
      <c r="FG422" s="1195"/>
      <c r="FH422" s="1195"/>
      <c r="FI422" s="1195"/>
      <c r="FJ422" s="1195"/>
      <c r="FK422" s="1195"/>
      <c r="FL422" s="1195"/>
      <c r="FM422" s="1195"/>
      <c r="FN422" s="1195"/>
      <c r="FO422" s="1195"/>
      <c r="FP422" s="1195"/>
      <c r="FQ422" s="1195"/>
      <c r="FR422" s="1195"/>
      <c r="FS422" s="1195"/>
      <c r="FT422" s="1195"/>
      <c r="FU422" s="1195"/>
      <c r="FV422" s="1195"/>
      <c r="FW422" s="1195"/>
      <c r="FX422" s="1195"/>
      <c r="FY422" s="1195"/>
      <c r="FZ422" s="1195"/>
      <c r="GA422" s="1195"/>
      <c r="GB422" s="1195"/>
      <c r="GC422" s="1195"/>
      <c r="GD422" s="1195"/>
      <c r="GE422" s="1195"/>
      <c r="GF422" s="1195"/>
      <c r="GG422" s="1195"/>
      <c r="GH422" s="1195"/>
      <c r="GI422" s="1195"/>
      <c r="GJ422" s="1195"/>
      <c r="GK422" s="1195"/>
      <c r="GL422" s="1195"/>
      <c r="GM422" s="1195"/>
      <c r="GN422" s="1195"/>
      <c r="GO422" s="1195"/>
      <c r="GP422" s="1195"/>
      <c r="GQ422" s="1194"/>
      <c r="GR422" s="1195"/>
      <c r="GS422" s="1195"/>
      <c r="GT422" s="1195"/>
      <c r="GU422" s="1195"/>
      <c r="GV422" s="1195"/>
      <c r="GW422" s="1195"/>
      <c r="GX422" s="1195"/>
      <c r="GY422" s="1195"/>
      <c r="GZ422" s="1195"/>
      <c r="HA422" s="1195"/>
      <c r="HB422" s="1195"/>
      <c r="HC422" s="1195"/>
      <c r="HD422" s="1195"/>
      <c r="HE422" s="1195"/>
      <c r="HF422" s="1195"/>
      <c r="HG422" s="1195"/>
      <c r="HH422" s="1195"/>
      <c r="HI422" s="1195"/>
      <c r="HJ422" s="1195"/>
      <c r="HK422" s="1195"/>
      <c r="HL422" s="1195"/>
      <c r="HM422" s="1195"/>
      <c r="HN422" s="1195"/>
      <c r="HO422" s="1195"/>
      <c r="HP422" s="1195"/>
      <c r="HQ422" s="1195"/>
      <c r="HR422" s="1195"/>
      <c r="HS422" s="1195"/>
      <c r="HT422" s="1195"/>
      <c r="HU422" s="1195"/>
      <c r="HV422" s="1195"/>
      <c r="HW422" s="1195"/>
      <c r="HX422" s="1195"/>
      <c r="HY422" s="1195"/>
      <c r="HZ422" s="1195"/>
      <c r="IA422" s="1195"/>
      <c r="IB422" s="1195"/>
      <c r="IC422" s="1195"/>
      <c r="ID422" s="1195"/>
      <c r="IE422" s="1195"/>
      <c r="IF422" s="1195"/>
      <c r="IG422" s="1195"/>
      <c r="IH422" s="1195"/>
      <c r="II422" s="1195"/>
      <c r="IJ422" s="1195"/>
      <c r="IK422" s="1195"/>
      <c r="IL422" s="1195"/>
      <c r="IM422" s="1204"/>
    </row>
    <row r="423" spans="1:247" ht="12.75" customHeight="1" thickBot="1" x14ac:dyDescent="0.3">
      <c r="A423" s="1325">
        <f t="shared" si="218"/>
        <v>422</v>
      </c>
      <c r="B423" s="1195" t="s">
        <v>2773</v>
      </c>
      <c r="C423" s="1195" t="s">
        <v>2774</v>
      </c>
      <c r="D423" s="1361" t="s">
        <v>4131</v>
      </c>
      <c r="E423" s="1366" t="s">
        <v>4557</v>
      </c>
      <c r="F423" s="1194">
        <v>96176650264</v>
      </c>
      <c r="G423" s="1194" t="s">
        <v>147</v>
      </c>
      <c r="H423" s="1196">
        <v>26842</v>
      </c>
      <c r="I423" s="1194">
        <v>52</v>
      </c>
      <c r="J423" s="1195" t="s">
        <v>2671</v>
      </c>
      <c r="K423" s="1195" t="s">
        <v>563</v>
      </c>
      <c r="L423" s="1195" t="s">
        <v>2672</v>
      </c>
      <c r="M423" s="1195" t="s">
        <v>2781</v>
      </c>
      <c r="N423" s="1195" t="s">
        <v>2673</v>
      </c>
      <c r="O423" s="1195" t="s">
        <v>2674</v>
      </c>
      <c r="P423" s="1195" t="s">
        <v>2675</v>
      </c>
      <c r="Q423" s="1195" t="s">
        <v>2398</v>
      </c>
      <c r="R423" s="1195" t="s">
        <v>2676</v>
      </c>
      <c r="S423" s="1194">
        <v>2002</v>
      </c>
      <c r="T423" s="1195" t="s">
        <v>2677</v>
      </c>
      <c r="U423" s="1195" t="s">
        <v>491</v>
      </c>
      <c r="V423" s="1195" t="s">
        <v>2678</v>
      </c>
      <c r="W423" s="1195" t="s">
        <v>511</v>
      </c>
      <c r="X423" s="1195" t="s">
        <v>2679</v>
      </c>
      <c r="Y423" s="1195" t="s">
        <v>2680</v>
      </c>
      <c r="Z423" s="1195" t="s">
        <v>2681</v>
      </c>
      <c r="AA423" s="1195" t="s">
        <v>2740</v>
      </c>
      <c r="AB423" s="1195" t="s">
        <v>2683</v>
      </c>
      <c r="AC423" s="1195" t="s">
        <v>2684</v>
      </c>
      <c r="AD423" s="1195" t="s">
        <v>2685</v>
      </c>
      <c r="AE423" s="1195" t="s">
        <v>1720</v>
      </c>
      <c r="AF423" s="1197" t="s">
        <v>193</v>
      </c>
      <c r="AG423" s="1197" t="s">
        <v>2363</v>
      </c>
      <c r="AH423" s="1195" t="s">
        <v>119</v>
      </c>
      <c r="AI423" s="1194" t="s">
        <v>98</v>
      </c>
      <c r="AJ423" s="1195" t="s">
        <v>1454</v>
      </c>
      <c r="AK423" s="1198">
        <v>45843</v>
      </c>
      <c r="AL423" s="1195" t="s">
        <v>1810</v>
      </c>
      <c r="AM423" s="1195" t="s">
        <v>2782</v>
      </c>
      <c r="AN423" s="1195" t="s">
        <v>154</v>
      </c>
      <c r="AO423" s="1195" t="s">
        <v>122</v>
      </c>
      <c r="AP423" s="1195" t="s">
        <v>1316</v>
      </c>
      <c r="AQ423" s="1195" t="s">
        <v>515</v>
      </c>
      <c r="AR423" s="1194" t="s">
        <v>515</v>
      </c>
      <c r="AS423" s="1195" t="s">
        <v>2453</v>
      </c>
      <c r="AT423" s="1195" t="s">
        <v>102</v>
      </c>
      <c r="AU423" s="1195"/>
      <c r="AV423" s="1197" t="s">
        <v>1364</v>
      </c>
      <c r="AW423" s="1197" t="s">
        <v>2366</v>
      </c>
      <c r="AX423" s="1195" t="s">
        <v>2023</v>
      </c>
      <c r="AY423" s="1195" t="s">
        <v>2023</v>
      </c>
      <c r="AZ423" s="1195" t="s">
        <v>177</v>
      </c>
      <c r="BA423" s="1195" t="s">
        <v>2367</v>
      </c>
      <c r="BB423" s="1195" t="s">
        <v>372</v>
      </c>
      <c r="BC423" s="1195"/>
      <c r="BD423" s="1195" t="s">
        <v>2126</v>
      </c>
      <c r="BE423" s="1199">
        <v>1</v>
      </c>
      <c r="BF423" s="1200">
        <v>0</v>
      </c>
      <c r="BG423" s="1200">
        <v>1</v>
      </c>
      <c r="BH423" s="1200">
        <v>0</v>
      </c>
      <c r="BI423" s="1200">
        <v>0</v>
      </c>
      <c r="BJ423" s="1200">
        <v>0</v>
      </c>
      <c r="BK423" s="1200">
        <v>0</v>
      </c>
      <c r="BL423" s="1201">
        <f t="shared" si="219"/>
        <v>1</v>
      </c>
      <c r="BM423" s="1202">
        <f t="shared" si="220"/>
        <v>0</v>
      </c>
      <c r="BN423" s="1201">
        <f>13-BM423</f>
        <v>13</v>
      </c>
      <c r="BO423" s="1203"/>
      <c r="BP423" s="1203"/>
      <c r="BQ423" s="1203"/>
      <c r="BR423" s="1203"/>
      <c r="BS423" s="1203"/>
      <c r="BT423" s="1203"/>
      <c r="BU423" s="1203"/>
      <c r="BV423" s="1203"/>
      <c r="BW423" s="1203"/>
      <c r="BX423" s="1203"/>
      <c r="BY423" s="1203"/>
      <c r="BZ423" s="1203"/>
      <c r="CA423" s="1197"/>
      <c r="CB423" s="1197"/>
      <c r="CC423" s="1197"/>
      <c r="CD423" s="1197"/>
      <c r="CE423" s="1197"/>
      <c r="CF423" s="1197"/>
      <c r="CG423" s="1197"/>
      <c r="CH423" s="1197"/>
      <c r="CI423" s="1197"/>
      <c r="CJ423" s="1197"/>
      <c r="CK423" s="1197"/>
      <c r="CL423" s="1197"/>
      <c r="CM423" s="1197"/>
      <c r="CN423" s="1197"/>
      <c r="CO423" s="1197"/>
      <c r="CP423" s="1197"/>
      <c r="CQ423" s="1195"/>
      <c r="CR423" s="1195"/>
      <c r="CS423" s="1195"/>
      <c r="CT423" s="1195"/>
      <c r="CU423" s="1195"/>
      <c r="CV423" s="1195"/>
      <c r="CW423" s="1195"/>
      <c r="CX423" s="1195"/>
      <c r="CY423" s="1194"/>
      <c r="CZ423" s="1194"/>
      <c r="DA423" s="1194"/>
      <c r="DB423" s="1194"/>
      <c r="DC423" s="1194"/>
      <c r="DD423" s="1194"/>
      <c r="DE423" s="1194"/>
      <c r="DF423" s="1194"/>
      <c r="DG423" s="1194"/>
      <c r="DH423" s="1194"/>
      <c r="DI423" s="1194"/>
      <c r="DJ423" s="1194"/>
      <c r="DK423" s="1194"/>
      <c r="DL423" s="1194"/>
      <c r="DM423" s="1194"/>
      <c r="DN423" s="1194"/>
      <c r="DO423" s="1194"/>
      <c r="DP423" s="1194"/>
      <c r="DQ423" s="1194"/>
      <c r="DR423" s="1194"/>
      <c r="DS423" s="1194"/>
      <c r="DT423" s="1194"/>
      <c r="DU423" s="1194"/>
      <c r="DV423" s="1194"/>
      <c r="DW423" s="1194"/>
      <c r="DX423" s="1194"/>
      <c r="DY423" s="1195"/>
      <c r="DZ423" s="1195"/>
      <c r="EA423" s="1195"/>
      <c r="EB423" s="1195"/>
      <c r="EC423" s="1195"/>
      <c r="ED423" s="1195"/>
      <c r="EE423" s="1195"/>
      <c r="EF423" s="1195"/>
      <c r="EG423" s="1195"/>
      <c r="EH423" s="1195"/>
      <c r="EI423" s="1195"/>
      <c r="EJ423" s="1195"/>
      <c r="EK423" s="1195"/>
      <c r="EL423" s="1195"/>
      <c r="EM423" s="1195"/>
      <c r="EN423" s="1195"/>
      <c r="EO423" s="1195"/>
      <c r="EP423" s="1195"/>
      <c r="EQ423" s="1195"/>
      <c r="ER423" s="1195"/>
      <c r="ES423" s="1195"/>
      <c r="ET423" s="1195"/>
      <c r="EU423" s="1195"/>
      <c r="EV423" s="1195"/>
      <c r="EW423" s="1195"/>
      <c r="EX423" s="1195"/>
      <c r="EY423" s="1195"/>
      <c r="EZ423" s="1195"/>
      <c r="FA423" s="1195"/>
      <c r="FB423" s="1195"/>
      <c r="FC423" s="1195"/>
      <c r="FD423" s="1195"/>
      <c r="FE423" s="1195"/>
      <c r="FF423" s="1195"/>
      <c r="FG423" s="1195"/>
      <c r="FH423" s="1195"/>
      <c r="FI423" s="1195"/>
      <c r="FJ423" s="1195"/>
      <c r="FK423" s="1195"/>
      <c r="FL423" s="1195"/>
      <c r="FM423" s="1195"/>
      <c r="FN423" s="1195"/>
      <c r="FO423" s="1195"/>
      <c r="FP423" s="1195"/>
      <c r="FQ423" s="1195"/>
      <c r="FR423" s="1195"/>
      <c r="FS423" s="1195"/>
      <c r="FT423" s="1195"/>
      <c r="FU423" s="1195"/>
      <c r="FV423" s="1195"/>
      <c r="FW423" s="1195"/>
      <c r="FX423" s="1195"/>
      <c r="FY423" s="1195"/>
      <c r="FZ423" s="1195"/>
      <c r="GA423" s="1195"/>
      <c r="GB423" s="1195"/>
      <c r="GC423" s="1195"/>
      <c r="GD423" s="1195"/>
      <c r="GE423" s="1195"/>
      <c r="GF423" s="1195"/>
      <c r="GG423" s="1195"/>
      <c r="GH423" s="1195"/>
      <c r="GI423" s="1195"/>
      <c r="GJ423" s="1195"/>
      <c r="GK423" s="1195"/>
      <c r="GL423" s="1195"/>
      <c r="GM423" s="1195"/>
      <c r="GN423" s="1195"/>
      <c r="GO423" s="1195"/>
      <c r="GP423" s="1195"/>
      <c r="GQ423" s="1194"/>
      <c r="GR423" s="1195"/>
      <c r="GS423" s="1195"/>
      <c r="GT423" s="1195"/>
      <c r="GU423" s="1195"/>
      <c r="GV423" s="1195"/>
      <c r="GW423" s="1195"/>
      <c r="GX423" s="1195"/>
      <c r="GY423" s="1195"/>
      <c r="GZ423" s="1195"/>
      <c r="HA423" s="1195"/>
      <c r="HB423" s="1195"/>
      <c r="HC423" s="1195"/>
      <c r="HD423" s="1195"/>
      <c r="HE423" s="1195"/>
      <c r="HF423" s="1195"/>
      <c r="HG423" s="1195"/>
      <c r="HH423" s="1195"/>
      <c r="HI423" s="1195"/>
      <c r="HJ423" s="1195"/>
      <c r="HK423" s="1195"/>
      <c r="HL423" s="1195"/>
      <c r="HM423" s="1195"/>
      <c r="HN423" s="1195"/>
      <c r="HO423" s="1195"/>
      <c r="HP423" s="1195"/>
      <c r="HQ423" s="1195"/>
      <c r="HR423" s="1195"/>
      <c r="HS423" s="1195"/>
      <c r="HT423" s="1195"/>
      <c r="HU423" s="1195"/>
      <c r="HV423" s="1195"/>
      <c r="HW423" s="1195"/>
      <c r="HX423" s="1195"/>
      <c r="HY423" s="1195"/>
      <c r="HZ423" s="1195"/>
      <c r="IA423" s="1195"/>
      <c r="IB423" s="1195"/>
      <c r="IC423" s="1195"/>
      <c r="ID423" s="1195"/>
      <c r="IE423" s="1195"/>
      <c r="IF423" s="1195"/>
      <c r="IG423" s="1195"/>
      <c r="IH423" s="1195"/>
      <c r="II423" s="1195"/>
      <c r="IJ423" s="1195"/>
      <c r="IK423" s="1195"/>
      <c r="IL423" s="1195"/>
      <c r="IM423" s="1204"/>
    </row>
    <row r="424" spans="1:247" ht="12.75" customHeight="1" thickBot="1" x14ac:dyDescent="0.3">
      <c r="A424" s="1325">
        <f t="shared" si="218"/>
        <v>423</v>
      </c>
      <c r="B424" s="1195" t="s">
        <v>2779</v>
      </c>
      <c r="C424" s="1195" t="s">
        <v>2780</v>
      </c>
      <c r="D424" s="1361" t="s">
        <v>4132</v>
      </c>
      <c r="E424" s="1366" t="s">
        <v>4558</v>
      </c>
      <c r="F424" s="1194">
        <v>96181873896</v>
      </c>
      <c r="G424" s="1194" t="s">
        <v>96</v>
      </c>
      <c r="H424" s="1196">
        <v>31452</v>
      </c>
      <c r="I424" s="1194">
        <v>39</v>
      </c>
      <c r="J424" s="1195" t="s">
        <v>2671</v>
      </c>
      <c r="K424" s="1195" t="s">
        <v>563</v>
      </c>
      <c r="L424" s="1195" t="s">
        <v>2672</v>
      </c>
      <c r="M424" s="1195" t="s">
        <v>2785</v>
      </c>
      <c r="N424" s="1195" t="s">
        <v>2673</v>
      </c>
      <c r="O424" s="1195" t="s">
        <v>2674</v>
      </c>
      <c r="P424" s="1195" t="s">
        <v>2675</v>
      </c>
      <c r="Q424" s="1195" t="s">
        <v>2786</v>
      </c>
      <c r="R424" s="1195" t="s">
        <v>2676</v>
      </c>
      <c r="S424" s="1194">
        <v>2010</v>
      </c>
      <c r="T424" s="1195" t="s">
        <v>2677</v>
      </c>
      <c r="U424" s="1195" t="s">
        <v>491</v>
      </c>
      <c r="V424" s="1195" t="s">
        <v>2678</v>
      </c>
      <c r="W424" s="1195" t="s">
        <v>511</v>
      </c>
      <c r="X424" s="1195" t="s">
        <v>2679</v>
      </c>
      <c r="Y424" s="1195" t="s">
        <v>2132</v>
      </c>
      <c r="Z424" s="1195" t="s">
        <v>2681</v>
      </c>
      <c r="AA424" s="1195" t="s">
        <v>2740</v>
      </c>
      <c r="AB424" s="1195" t="s">
        <v>2683</v>
      </c>
      <c r="AC424" s="1195" t="s">
        <v>2684</v>
      </c>
      <c r="AD424" s="1195" t="s">
        <v>2685</v>
      </c>
      <c r="AE424" s="1195" t="s">
        <v>2787</v>
      </c>
      <c r="AF424" s="1197" t="s">
        <v>193</v>
      </c>
      <c r="AG424" s="1197" t="s">
        <v>2363</v>
      </c>
      <c r="AH424" s="1195" t="s">
        <v>119</v>
      </c>
      <c r="AI424" s="1194" t="s">
        <v>98</v>
      </c>
      <c r="AJ424" s="1195" t="s">
        <v>2788</v>
      </c>
      <c r="AK424" s="1198">
        <v>45846</v>
      </c>
      <c r="AL424" s="1195" t="s">
        <v>1731</v>
      </c>
      <c r="AM424" s="1195" t="s">
        <v>2789</v>
      </c>
      <c r="AN424" s="1195" t="s">
        <v>154</v>
      </c>
      <c r="AO424" s="1195" t="s">
        <v>236</v>
      </c>
      <c r="AP424" s="1195" t="s">
        <v>1316</v>
      </c>
      <c r="AQ424" s="1195" t="s">
        <v>515</v>
      </c>
      <c r="AR424" s="1194" t="s">
        <v>515</v>
      </c>
      <c r="AS424" s="1195" t="s">
        <v>110</v>
      </c>
      <c r="AT424" s="1195" t="s">
        <v>102</v>
      </c>
      <c r="AU424" s="1195"/>
      <c r="AV424" s="1197" t="s">
        <v>1364</v>
      </c>
      <c r="AW424" s="1197" t="s">
        <v>2366</v>
      </c>
      <c r="AX424" s="1195" t="s">
        <v>2023</v>
      </c>
      <c r="AY424" s="1195" t="s">
        <v>2023</v>
      </c>
      <c r="AZ424" s="1195" t="s">
        <v>177</v>
      </c>
      <c r="BA424" s="1195" t="s">
        <v>2367</v>
      </c>
      <c r="BB424" s="1195" t="s">
        <v>372</v>
      </c>
      <c r="BC424" s="1195"/>
      <c r="BD424" s="1195" t="s">
        <v>2368</v>
      </c>
      <c r="BE424" s="1199">
        <v>1</v>
      </c>
      <c r="BF424" s="1200">
        <v>0</v>
      </c>
      <c r="BG424" s="1200">
        <v>1</v>
      </c>
      <c r="BH424" s="1200">
        <v>0</v>
      </c>
      <c r="BI424" s="1200">
        <v>0</v>
      </c>
      <c r="BJ424" s="1200">
        <v>0</v>
      </c>
      <c r="BK424" s="1200">
        <v>0</v>
      </c>
      <c r="BL424" s="1201">
        <f t="shared" ref="BL424:BL426" si="221">BE424+BH424+BJ424</f>
        <v>1</v>
      </c>
      <c r="BM424" s="1202">
        <f t="shared" ref="BM424:BM426" si="222">BF424+BI424+BK424</f>
        <v>0</v>
      </c>
      <c r="BN424" s="1201">
        <f t="shared" ref="BN424:BN425" si="223">13-BM424</f>
        <v>13</v>
      </c>
      <c r="BO424" s="1203"/>
      <c r="BP424" s="1203"/>
      <c r="BQ424" s="1203"/>
      <c r="BR424" s="1203"/>
      <c r="BS424" s="1203"/>
      <c r="BT424" s="1203"/>
      <c r="BU424" s="1203"/>
      <c r="BV424" s="1203"/>
      <c r="BW424" s="1203"/>
      <c r="BX424" s="1203"/>
      <c r="BY424" s="1203"/>
      <c r="BZ424" s="1203"/>
      <c r="CA424" s="1197"/>
      <c r="CB424" s="1197"/>
      <c r="CC424" s="1197"/>
      <c r="CD424" s="1197"/>
      <c r="CE424" s="1197"/>
      <c r="CF424" s="1197"/>
      <c r="CG424" s="1197"/>
      <c r="CH424" s="1197"/>
      <c r="CI424" s="1197"/>
      <c r="CJ424" s="1197"/>
      <c r="CK424" s="1197"/>
      <c r="CL424" s="1197"/>
      <c r="CM424" s="1197"/>
      <c r="CN424" s="1197"/>
      <c r="CO424" s="1197"/>
      <c r="CP424" s="1197"/>
      <c r="CQ424" s="1195"/>
      <c r="CR424" s="1195"/>
      <c r="CS424" s="1195"/>
      <c r="CT424" s="1195"/>
      <c r="CU424" s="1195"/>
      <c r="CV424" s="1195"/>
      <c r="CW424" s="1195"/>
      <c r="CX424" s="1195"/>
      <c r="CY424" s="1194"/>
      <c r="CZ424" s="1194"/>
      <c r="DA424" s="1194"/>
      <c r="DB424" s="1194"/>
      <c r="DC424" s="1194"/>
      <c r="DD424" s="1194"/>
      <c r="DE424" s="1194"/>
      <c r="DF424" s="1194"/>
      <c r="DG424" s="1194"/>
      <c r="DH424" s="1194"/>
      <c r="DI424" s="1194"/>
      <c r="DJ424" s="1194"/>
      <c r="DK424" s="1194"/>
      <c r="DL424" s="1194"/>
      <c r="DM424" s="1194"/>
      <c r="DN424" s="1194"/>
      <c r="DO424" s="1194"/>
      <c r="DP424" s="1194"/>
      <c r="DQ424" s="1194"/>
      <c r="DR424" s="1194"/>
      <c r="DS424" s="1194"/>
      <c r="DT424" s="1194"/>
      <c r="DU424" s="1194"/>
      <c r="DV424" s="1194"/>
      <c r="DW424" s="1194"/>
      <c r="DX424" s="1194"/>
      <c r="DY424" s="1195"/>
      <c r="DZ424" s="1195"/>
      <c r="EA424" s="1195"/>
      <c r="EB424" s="1195"/>
      <c r="EC424" s="1195"/>
      <c r="ED424" s="1195"/>
      <c r="EE424" s="1195"/>
      <c r="EF424" s="1195"/>
      <c r="EG424" s="1195"/>
      <c r="EH424" s="1195"/>
      <c r="EI424" s="1195"/>
      <c r="EJ424" s="1195"/>
      <c r="EK424" s="1195"/>
      <c r="EL424" s="1195"/>
      <c r="EM424" s="1195"/>
      <c r="EN424" s="1195"/>
      <c r="EO424" s="1195"/>
      <c r="EP424" s="1195"/>
      <c r="EQ424" s="1195"/>
      <c r="ER424" s="1195"/>
      <c r="ES424" s="1195"/>
      <c r="ET424" s="1195"/>
      <c r="EU424" s="1195"/>
      <c r="EV424" s="1195"/>
      <c r="EW424" s="1195"/>
      <c r="EX424" s="1195"/>
      <c r="EY424" s="1195"/>
      <c r="EZ424" s="1195"/>
      <c r="FA424" s="1195"/>
      <c r="FB424" s="1195"/>
      <c r="FC424" s="1195"/>
      <c r="FD424" s="1195"/>
      <c r="FE424" s="1195"/>
      <c r="FF424" s="1195"/>
      <c r="FG424" s="1195"/>
      <c r="FH424" s="1195"/>
      <c r="FI424" s="1195"/>
      <c r="FJ424" s="1195"/>
      <c r="FK424" s="1195"/>
      <c r="FL424" s="1195"/>
      <c r="FM424" s="1195"/>
      <c r="FN424" s="1195"/>
      <c r="FO424" s="1195"/>
      <c r="FP424" s="1195"/>
      <c r="FQ424" s="1195"/>
      <c r="FR424" s="1195"/>
      <c r="FS424" s="1195"/>
      <c r="FT424" s="1195"/>
      <c r="FU424" s="1195"/>
      <c r="FV424" s="1195"/>
      <c r="FW424" s="1195"/>
      <c r="FX424" s="1195"/>
      <c r="FY424" s="1195"/>
      <c r="FZ424" s="1195"/>
      <c r="GA424" s="1195"/>
      <c r="GB424" s="1195"/>
      <c r="GC424" s="1195"/>
      <c r="GD424" s="1195"/>
      <c r="GE424" s="1195"/>
      <c r="GF424" s="1195"/>
      <c r="GG424" s="1195"/>
      <c r="GH424" s="1195"/>
      <c r="GI424" s="1195"/>
      <c r="GJ424" s="1195"/>
      <c r="GK424" s="1195"/>
      <c r="GL424" s="1195"/>
      <c r="GM424" s="1195"/>
      <c r="GN424" s="1195"/>
      <c r="GO424" s="1195"/>
      <c r="GP424" s="1195"/>
      <c r="GQ424" s="1194"/>
      <c r="GR424" s="1195"/>
      <c r="GS424" s="1195"/>
      <c r="GT424" s="1195"/>
      <c r="GU424" s="1195"/>
      <c r="GV424" s="1195"/>
      <c r="GW424" s="1195"/>
      <c r="GX424" s="1195"/>
      <c r="GY424" s="1195"/>
      <c r="GZ424" s="1195"/>
      <c r="HA424" s="1195"/>
      <c r="HB424" s="1195"/>
      <c r="HC424" s="1195"/>
      <c r="HD424" s="1195"/>
      <c r="HE424" s="1195"/>
      <c r="HF424" s="1195"/>
      <c r="HG424" s="1195"/>
      <c r="HH424" s="1195"/>
      <c r="HI424" s="1195"/>
      <c r="HJ424" s="1195"/>
      <c r="HK424" s="1195"/>
      <c r="HL424" s="1195"/>
      <c r="HM424" s="1195"/>
      <c r="HN424" s="1195"/>
      <c r="HO424" s="1195"/>
      <c r="HP424" s="1195"/>
      <c r="HQ424" s="1195"/>
      <c r="HR424" s="1195"/>
      <c r="HS424" s="1195"/>
      <c r="HT424" s="1195"/>
      <c r="HU424" s="1195"/>
      <c r="HV424" s="1195"/>
      <c r="HW424" s="1195"/>
      <c r="HX424" s="1195"/>
      <c r="HY424" s="1195"/>
      <c r="HZ424" s="1195"/>
      <c r="IA424" s="1195"/>
      <c r="IB424" s="1195"/>
      <c r="IC424" s="1195"/>
      <c r="ID424" s="1195"/>
      <c r="IE424" s="1195"/>
      <c r="IF424" s="1195"/>
      <c r="IG424" s="1195"/>
      <c r="IH424" s="1195"/>
      <c r="II424" s="1195"/>
      <c r="IJ424" s="1195"/>
      <c r="IK424" s="1195"/>
      <c r="IL424" s="1195"/>
      <c r="IM424" s="1204"/>
    </row>
    <row r="425" spans="1:247" ht="12.75" customHeight="1" thickBot="1" x14ac:dyDescent="0.3">
      <c r="A425" s="1325">
        <f t="shared" si="218"/>
        <v>424</v>
      </c>
      <c r="B425" s="1195" t="s">
        <v>2783</v>
      </c>
      <c r="C425" s="1195" t="s">
        <v>2784</v>
      </c>
      <c r="D425" s="1361" t="s">
        <v>4133</v>
      </c>
      <c r="E425" s="1366" t="s">
        <v>4559</v>
      </c>
      <c r="F425" s="1194">
        <v>9613857737</v>
      </c>
      <c r="G425" s="1194" t="s">
        <v>147</v>
      </c>
      <c r="H425" s="1196">
        <v>19414</v>
      </c>
      <c r="I425" s="1194">
        <v>72</v>
      </c>
      <c r="J425" s="1195" t="s">
        <v>2671</v>
      </c>
      <c r="K425" s="1195" t="s">
        <v>563</v>
      </c>
      <c r="L425" s="1195" t="s">
        <v>2672</v>
      </c>
      <c r="M425" s="1195" t="s">
        <v>1490</v>
      </c>
      <c r="N425" s="1195" t="s">
        <v>2673</v>
      </c>
      <c r="O425" s="1195" t="s">
        <v>2692</v>
      </c>
      <c r="P425" s="1195" t="s">
        <v>2675</v>
      </c>
      <c r="Q425" s="1195" t="s">
        <v>1705</v>
      </c>
      <c r="R425" s="1195" t="s">
        <v>2676</v>
      </c>
      <c r="S425" s="1194">
        <v>1975</v>
      </c>
      <c r="T425" s="1195" t="s">
        <v>2677</v>
      </c>
      <c r="U425" s="1195" t="s">
        <v>491</v>
      </c>
      <c r="V425" s="1195" t="s">
        <v>2678</v>
      </c>
      <c r="W425" s="1195" t="s">
        <v>511</v>
      </c>
      <c r="X425" s="1195" t="s">
        <v>2679</v>
      </c>
      <c r="Y425" s="1195" t="s">
        <v>2680</v>
      </c>
      <c r="Z425" s="1195" t="s">
        <v>2681</v>
      </c>
      <c r="AA425" s="1195" t="s">
        <v>2740</v>
      </c>
      <c r="AB425" s="1195" t="s">
        <v>2683</v>
      </c>
      <c r="AC425" s="1195" t="s">
        <v>2684</v>
      </c>
      <c r="AD425" s="1195" t="s">
        <v>2685</v>
      </c>
      <c r="AE425" s="1195" t="s">
        <v>1720</v>
      </c>
      <c r="AF425" s="1197" t="s">
        <v>193</v>
      </c>
      <c r="AG425" s="1197" t="s">
        <v>2363</v>
      </c>
      <c r="AH425" s="1195" t="s">
        <v>119</v>
      </c>
      <c r="AI425" s="1194" t="s">
        <v>98</v>
      </c>
      <c r="AJ425" s="1195" t="s">
        <v>1454</v>
      </c>
      <c r="AK425" s="1198">
        <v>45852</v>
      </c>
      <c r="AL425" s="1195" t="s">
        <v>1810</v>
      </c>
      <c r="AM425" s="1195" t="s">
        <v>2792</v>
      </c>
      <c r="AN425" s="1195" t="s">
        <v>98</v>
      </c>
      <c r="AO425" s="1195" t="s">
        <v>122</v>
      </c>
      <c r="AP425" s="1195" t="s">
        <v>1316</v>
      </c>
      <c r="AQ425" s="1195" t="s">
        <v>515</v>
      </c>
      <c r="AR425" s="1194" t="s">
        <v>515</v>
      </c>
      <c r="AS425" s="1195" t="s">
        <v>97</v>
      </c>
      <c r="AT425" s="1195" t="s">
        <v>102</v>
      </c>
      <c r="AU425" s="1195"/>
      <c r="AV425" s="1197" t="s">
        <v>1364</v>
      </c>
      <c r="AW425" s="1197" t="s">
        <v>2366</v>
      </c>
      <c r="AX425" s="1195" t="s">
        <v>2023</v>
      </c>
      <c r="AY425" s="1195" t="s">
        <v>2023</v>
      </c>
      <c r="AZ425" s="1195" t="s">
        <v>177</v>
      </c>
      <c r="BA425" s="1195" t="s">
        <v>495</v>
      </c>
      <c r="BB425" s="1195" t="s">
        <v>372</v>
      </c>
      <c r="BC425" s="1195"/>
      <c r="BD425" s="1195" t="s">
        <v>2695</v>
      </c>
      <c r="BE425" s="1199">
        <v>1</v>
      </c>
      <c r="BF425" s="1200">
        <v>0</v>
      </c>
      <c r="BG425" s="1200">
        <v>1</v>
      </c>
      <c r="BH425" s="1200">
        <v>0</v>
      </c>
      <c r="BI425" s="1200">
        <v>0</v>
      </c>
      <c r="BJ425" s="1200">
        <v>0</v>
      </c>
      <c r="BK425" s="1200">
        <v>0</v>
      </c>
      <c r="BL425" s="1201">
        <f t="shared" si="221"/>
        <v>1</v>
      </c>
      <c r="BM425" s="1202">
        <f t="shared" si="222"/>
        <v>0</v>
      </c>
      <c r="BN425" s="1201">
        <f t="shared" si="223"/>
        <v>13</v>
      </c>
      <c r="BO425" s="1203"/>
      <c r="BP425" s="1203"/>
      <c r="BQ425" s="1203"/>
      <c r="BR425" s="1203"/>
      <c r="BS425" s="1203"/>
      <c r="BT425" s="1203"/>
      <c r="BU425" s="1203"/>
      <c r="BV425" s="1203"/>
      <c r="BW425" s="1203"/>
      <c r="BX425" s="1203"/>
      <c r="BY425" s="1203"/>
      <c r="BZ425" s="1203"/>
      <c r="CA425" s="1197"/>
      <c r="CB425" s="1197"/>
      <c r="CC425" s="1197"/>
      <c r="CD425" s="1197"/>
      <c r="CE425" s="1197"/>
      <c r="CF425" s="1197"/>
      <c r="CG425" s="1197"/>
      <c r="CH425" s="1197"/>
      <c r="CI425" s="1197"/>
      <c r="CJ425" s="1197"/>
      <c r="CK425" s="1197"/>
      <c r="CL425" s="1197"/>
      <c r="CM425" s="1197"/>
      <c r="CN425" s="1197"/>
      <c r="CO425" s="1197"/>
      <c r="CP425" s="1197"/>
      <c r="CQ425" s="1195"/>
      <c r="CR425" s="1195"/>
      <c r="CS425" s="1195"/>
      <c r="CT425" s="1195"/>
      <c r="CU425" s="1195"/>
      <c r="CV425" s="1195"/>
      <c r="CW425" s="1195"/>
      <c r="CX425" s="1195"/>
      <c r="CY425" s="1194"/>
      <c r="CZ425" s="1194"/>
      <c r="DA425" s="1194"/>
      <c r="DB425" s="1194"/>
      <c r="DC425" s="1194"/>
      <c r="DD425" s="1194"/>
      <c r="DE425" s="1194"/>
      <c r="DF425" s="1194"/>
      <c r="DG425" s="1194"/>
      <c r="DH425" s="1194"/>
      <c r="DI425" s="1194"/>
      <c r="DJ425" s="1194"/>
      <c r="DK425" s="1194"/>
      <c r="DL425" s="1194"/>
      <c r="DM425" s="1194"/>
      <c r="DN425" s="1194"/>
      <c r="DO425" s="1194"/>
      <c r="DP425" s="1194"/>
      <c r="DQ425" s="1194"/>
      <c r="DR425" s="1194"/>
      <c r="DS425" s="1194"/>
      <c r="DT425" s="1194"/>
      <c r="DU425" s="1194"/>
      <c r="DV425" s="1194"/>
      <c r="DW425" s="1194"/>
      <c r="DX425" s="1194"/>
      <c r="DY425" s="1195"/>
      <c r="DZ425" s="1195"/>
      <c r="EA425" s="1195"/>
      <c r="EB425" s="1195"/>
      <c r="EC425" s="1195"/>
      <c r="ED425" s="1195"/>
      <c r="EE425" s="1195"/>
      <c r="EF425" s="1195"/>
      <c r="EG425" s="1195"/>
      <c r="EH425" s="1195"/>
      <c r="EI425" s="1195"/>
      <c r="EJ425" s="1195"/>
      <c r="EK425" s="1195"/>
      <c r="EL425" s="1195"/>
      <c r="EM425" s="1195"/>
      <c r="EN425" s="1195"/>
      <c r="EO425" s="1195"/>
      <c r="EP425" s="1195"/>
      <c r="EQ425" s="1195"/>
      <c r="ER425" s="1195"/>
      <c r="ES425" s="1195"/>
      <c r="ET425" s="1195"/>
      <c r="EU425" s="1195"/>
      <c r="EV425" s="1195"/>
      <c r="EW425" s="1195"/>
      <c r="EX425" s="1195"/>
      <c r="EY425" s="1195"/>
      <c r="EZ425" s="1195"/>
      <c r="FA425" s="1195"/>
      <c r="FB425" s="1195"/>
      <c r="FC425" s="1195"/>
      <c r="FD425" s="1195"/>
      <c r="FE425" s="1195"/>
      <c r="FF425" s="1195"/>
      <c r="FG425" s="1195"/>
      <c r="FH425" s="1195"/>
      <c r="FI425" s="1195"/>
      <c r="FJ425" s="1195"/>
      <c r="FK425" s="1195"/>
      <c r="FL425" s="1195"/>
      <c r="FM425" s="1195"/>
      <c r="FN425" s="1195"/>
      <c r="FO425" s="1195"/>
      <c r="FP425" s="1195"/>
      <c r="FQ425" s="1195"/>
      <c r="FR425" s="1195"/>
      <c r="FS425" s="1195"/>
      <c r="FT425" s="1195"/>
      <c r="FU425" s="1195"/>
      <c r="FV425" s="1195"/>
      <c r="FW425" s="1195"/>
      <c r="FX425" s="1195"/>
      <c r="FY425" s="1195"/>
      <c r="FZ425" s="1195"/>
      <c r="GA425" s="1195"/>
      <c r="GB425" s="1195"/>
      <c r="GC425" s="1195"/>
      <c r="GD425" s="1195"/>
      <c r="GE425" s="1195"/>
      <c r="GF425" s="1195"/>
      <c r="GG425" s="1195"/>
      <c r="GH425" s="1195"/>
      <c r="GI425" s="1195"/>
      <c r="GJ425" s="1195"/>
      <c r="GK425" s="1195"/>
      <c r="GL425" s="1195"/>
      <c r="GM425" s="1195"/>
      <c r="GN425" s="1195"/>
      <c r="GO425" s="1195"/>
      <c r="GP425" s="1195"/>
      <c r="GQ425" s="1194"/>
      <c r="GR425" s="1195"/>
      <c r="GS425" s="1195"/>
      <c r="GT425" s="1195"/>
      <c r="GU425" s="1195"/>
      <c r="GV425" s="1195"/>
      <c r="GW425" s="1195"/>
      <c r="GX425" s="1195"/>
      <c r="GY425" s="1195"/>
      <c r="GZ425" s="1195"/>
      <c r="HA425" s="1195"/>
      <c r="HB425" s="1195"/>
      <c r="HC425" s="1195"/>
      <c r="HD425" s="1195"/>
      <c r="HE425" s="1195"/>
      <c r="HF425" s="1195"/>
      <c r="HG425" s="1195"/>
      <c r="HH425" s="1195"/>
      <c r="HI425" s="1195"/>
      <c r="HJ425" s="1195"/>
      <c r="HK425" s="1195"/>
      <c r="HL425" s="1195"/>
      <c r="HM425" s="1195"/>
      <c r="HN425" s="1195"/>
      <c r="HO425" s="1195"/>
      <c r="HP425" s="1195"/>
      <c r="HQ425" s="1195"/>
      <c r="HR425" s="1195"/>
      <c r="HS425" s="1195"/>
      <c r="HT425" s="1195"/>
      <c r="HU425" s="1195"/>
      <c r="HV425" s="1195"/>
      <c r="HW425" s="1195"/>
      <c r="HX425" s="1195"/>
      <c r="HY425" s="1195"/>
      <c r="HZ425" s="1195"/>
      <c r="IA425" s="1195"/>
      <c r="IB425" s="1195"/>
      <c r="IC425" s="1195"/>
      <c r="ID425" s="1195"/>
      <c r="IE425" s="1195"/>
      <c r="IF425" s="1195"/>
      <c r="IG425" s="1195"/>
      <c r="IH425" s="1195"/>
      <c r="II425" s="1195"/>
      <c r="IJ425" s="1195"/>
      <c r="IK425" s="1195"/>
      <c r="IL425" s="1195"/>
      <c r="IM425" s="1204"/>
    </row>
    <row r="426" spans="1:247" ht="12.75" customHeight="1" x14ac:dyDescent="0.25">
      <c r="A426" s="1325">
        <f t="shared" si="218"/>
        <v>425</v>
      </c>
      <c r="B426" s="1195" t="s">
        <v>2790</v>
      </c>
      <c r="C426" s="1195" t="s">
        <v>2791</v>
      </c>
      <c r="D426" s="1361" t="s">
        <v>4134</v>
      </c>
      <c r="E426" s="1366" t="s">
        <v>4560</v>
      </c>
      <c r="F426" s="495">
        <v>971505554962</v>
      </c>
      <c r="G426" s="495" t="s">
        <v>96</v>
      </c>
      <c r="H426" s="1152">
        <v>27045</v>
      </c>
      <c r="I426" s="495">
        <v>51</v>
      </c>
      <c r="J426" s="497" t="s">
        <v>2671</v>
      </c>
      <c r="K426" s="497" t="s">
        <v>489</v>
      </c>
      <c r="L426" s="497" t="s">
        <v>2672</v>
      </c>
      <c r="M426" s="497" t="s">
        <v>1597</v>
      </c>
      <c r="N426" s="497" t="s">
        <v>2673</v>
      </c>
      <c r="O426" s="497" t="s">
        <v>2674</v>
      </c>
      <c r="P426" s="497" t="s">
        <v>2675</v>
      </c>
      <c r="Q426" s="497" t="s">
        <v>2795</v>
      </c>
      <c r="R426" s="1195" t="s">
        <v>2676</v>
      </c>
      <c r="S426" s="495">
        <v>2010</v>
      </c>
      <c r="T426" s="497" t="s">
        <v>2677</v>
      </c>
      <c r="U426" s="497" t="s">
        <v>4577</v>
      </c>
      <c r="V426" s="497" t="s">
        <v>2678</v>
      </c>
      <c r="W426" s="497" t="s">
        <v>511</v>
      </c>
      <c r="X426" s="497" t="s">
        <v>2679</v>
      </c>
      <c r="Y426" s="497" t="s">
        <v>2680</v>
      </c>
      <c r="Z426" s="497" t="s">
        <v>2681</v>
      </c>
      <c r="AA426" s="497" t="s">
        <v>2796</v>
      </c>
      <c r="AB426" s="497" t="s">
        <v>2683</v>
      </c>
      <c r="AC426" s="497" t="s">
        <v>2684</v>
      </c>
      <c r="AD426" s="497" t="s">
        <v>2685</v>
      </c>
      <c r="AE426" s="497" t="s">
        <v>1720</v>
      </c>
      <c r="AF426" s="1268" t="s">
        <v>129</v>
      </c>
      <c r="AG426" s="1268" t="s">
        <v>2797</v>
      </c>
      <c r="AH426" s="497" t="s">
        <v>119</v>
      </c>
      <c r="AI426" s="495" t="s">
        <v>2798</v>
      </c>
      <c r="AJ426" s="497" t="s">
        <v>2799</v>
      </c>
      <c r="AK426" s="1175">
        <v>45817</v>
      </c>
      <c r="AL426" s="497" t="s">
        <v>1731</v>
      </c>
      <c r="AM426" s="497" t="s">
        <v>2800</v>
      </c>
      <c r="AN426" s="497" t="s">
        <v>209</v>
      </c>
      <c r="AO426" s="497" t="s">
        <v>122</v>
      </c>
      <c r="AP426" s="497" t="s">
        <v>628</v>
      </c>
      <c r="AQ426" s="497" t="s">
        <v>515</v>
      </c>
      <c r="AR426" s="495" t="s">
        <v>515</v>
      </c>
      <c r="AS426" s="497" t="s">
        <v>97</v>
      </c>
      <c r="AT426" s="497" t="s">
        <v>102</v>
      </c>
      <c r="AU426" s="497"/>
      <c r="AV426" s="1268" t="s">
        <v>1364</v>
      </c>
      <c r="AW426" s="1268" t="s">
        <v>2366</v>
      </c>
      <c r="AX426" s="497" t="s">
        <v>2023</v>
      </c>
      <c r="AY426" s="497" t="s">
        <v>2023</v>
      </c>
      <c r="AZ426" s="497"/>
      <c r="BA426" s="497" t="s">
        <v>495</v>
      </c>
      <c r="BB426" s="497" t="s">
        <v>372</v>
      </c>
      <c r="BC426" s="497"/>
      <c r="BD426" s="497" t="s">
        <v>2695</v>
      </c>
      <c r="BE426" s="1199">
        <v>0</v>
      </c>
      <c r="BF426" s="1200">
        <v>0</v>
      </c>
      <c r="BG426" s="1200">
        <v>0</v>
      </c>
      <c r="BH426" s="1200">
        <v>3</v>
      </c>
      <c r="BI426" s="1200">
        <v>0</v>
      </c>
      <c r="BJ426" s="1200">
        <v>0</v>
      </c>
      <c r="BK426" s="1200">
        <v>0</v>
      </c>
      <c r="BL426" s="1242">
        <f t="shared" si="221"/>
        <v>3</v>
      </c>
      <c r="BM426" s="1201">
        <f t="shared" si="222"/>
        <v>0</v>
      </c>
      <c r="BN426" s="1243">
        <f>12-BM426</f>
        <v>12</v>
      </c>
      <c r="BO426" s="1203"/>
      <c r="BP426" s="1203"/>
      <c r="BQ426" s="1203"/>
      <c r="BR426" s="1203"/>
      <c r="BS426" s="1203"/>
      <c r="BT426" s="1203"/>
      <c r="BU426" s="1203"/>
      <c r="BV426" s="1203"/>
      <c r="BW426" s="1203"/>
      <c r="BX426" s="1203"/>
      <c r="BY426" s="1203"/>
      <c r="BZ426" s="1203"/>
      <c r="CA426" s="1197"/>
      <c r="CB426" s="1197"/>
      <c r="CC426" s="1197"/>
      <c r="CD426" s="1197"/>
      <c r="CE426" s="1197"/>
      <c r="CF426" s="1197"/>
      <c r="CG426" s="1197"/>
      <c r="CH426" s="1197"/>
      <c r="CI426" s="1197"/>
      <c r="CJ426" s="1197"/>
      <c r="CK426" s="1197"/>
      <c r="CL426" s="1197"/>
      <c r="CM426" s="1197"/>
      <c r="CN426" s="1197"/>
      <c r="CO426" s="1197"/>
      <c r="CP426" s="1197"/>
      <c r="CQ426" s="1195"/>
      <c r="CR426" s="1195"/>
      <c r="CS426" s="1195"/>
      <c r="CT426" s="1195"/>
      <c r="CU426" s="1195"/>
      <c r="CV426" s="1195"/>
      <c r="CW426" s="1195"/>
      <c r="CX426" s="1195"/>
      <c r="CY426" s="1194"/>
      <c r="CZ426" s="1194"/>
      <c r="DA426" s="1194"/>
      <c r="DB426" s="1194"/>
      <c r="DC426" s="1194"/>
      <c r="DD426" s="1194"/>
      <c r="DE426" s="1194"/>
      <c r="DF426" s="1194"/>
      <c r="DG426" s="1194"/>
      <c r="DH426" s="1194"/>
      <c r="DI426" s="1194"/>
      <c r="DJ426" s="1194"/>
      <c r="DK426" s="1194"/>
      <c r="DL426" s="1194"/>
      <c r="DM426" s="1194"/>
      <c r="DN426" s="1194"/>
      <c r="DO426" s="1194"/>
      <c r="DP426" s="1194"/>
      <c r="DQ426" s="1194"/>
      <c r="DR426" s="1194"/>
      <c r="DS426" s="1194"/>
      <c r="DT426" s="1194"/>
      <c r="DU426" s="1194"/>
      <c r="DV426" s="1194"/>
      <c r="DW426" s="1194"/>
      <c r="DX426" s="1194"/>
      <c r="DY426" s="1195"/>
      <c r="DZ426" s="1195"/>
      <c r="EA426" s="1195"/>
      <c r="EB426" s="1195"/>
      <c r="EC426" s="1195"/>
      <c r="ED426" s="1195"/>
      <c r="EE426" s="1195"/>
      <c r="EF426" s="1195"/>
      <c r="EG426" s="1195"/>
      <c r="EH426" s="1195"/>
      <c r="EI426" s="1195"/>
      <c r="EJ426" s="1195"/>
      <c r="EK426" s="1195"/>
      <c r="EL426" s="1195"/>
      <c r="EM426" s="1195"/>
      <c r="EN426" s="1195"/>
      <c r="EO426" s="1195"/>
      <c r="EP426" s="1195"/>
      <c r="EQ426" s="1195"/>
      <c r="ER426" s="1195"/>
      <c r="ES426" s="1195"/>
      <c r="ET426" s="1195"/>
      <c r="EU426" s="1195"/>
      <c r="EV426" s="1195"/>
      <c r="EW426" s="1195"/>
      <c r="EX426" s="1195"/>
      <c r="EY426" s="1195"/>
      <c r="EZ426" s="1195"/>
      <c r="FA426" s="1195"/>
      <c r="FB426" s="1195"/>
      <c r="FC426" s="1195"/>
      <c r="FD426" s="1195"/>
      <c r="FE426" s="1195"/>
      <c r="FF426" s="1195"/>
      <c r="FG426" s="1195"/>
      <c r="FH426" s="1195"/>
      <c r="FI426" s="1195"/>
      <c r="FJ426" s="1195"/>
      <c r="FK426" s="1195"/>
      <c r="FL426" s="1195"/>
      <c r="FM426" s="1195"/>
      <c r="FN426" s="1195"/>
      <c r="FO426" s="1195"/>
      <c r="FP426" s="1195"/>
      <c r="FQ426" s="1195"/>
      <c r="FR426" s="1195"/>
      <c r="FS426" s="1195"/>
      <c r="FT426" s="1195"/>
      <c r="FU426" s="1195"/>
      <c r="FV426" s="1195"/>
      <c r="FW426" s="1195"/>
      <c r="FX426" s="1195"/>
      <c r="FY426" s="1195"/>
      <c r="FZ426" s="1195"/>
      <c r="GA426" s="1195"/>
      <c r="GB426" s="1195"/>
      <c r="GC426" s="1195"/>
      <c r="GD426" s="1195"/>
      <c r="GE426" s="1195"/>
      <c r="GF426" s="1195"/>
      <c r="GG426" s="1195"/>
      <c r="GH426" s="1195"/>
      <c r="GI426" s="1195"/>
      <c r="GJ426" s="1195"/>
      <c r="GK426" s="1195"/>
      <c r="GL426" s="1195"/>
      <c r="GM426" s="1195"/>
      <c r="GN426" s="1195"/>
      <c r="GO426" s="1195"/>
      <c r="GP426" s="1195"/>
      <c r="GQ426" s="1194"/>
      <c r="GR426" s="1195"/>
      <c r="GS426" s="1195"/>
      <c r="GT426" s="1195"/>
      <c r="GU426" s="1195"/>
      <c r="GV426" s="1195"/>
      <c r="GW426" s="1195"/>
      <c r="GX426" s="1195"/>
      <c r="GY426" s="1195"/>
      <c r="GZ426" s="1195"/>
      <c r="HA426" s="1195"/>
      <c r="HB426" s="1195"/>
      <c r="HC426" s="1195"/>
      <c r="HD426" s="1195"/>
      <c r="HE426" s="1195"/>
      <c r="HF426" s="1195"/>
      <c r="HG426" s="1195"/>
      <c r="HH426" s="1195"/>
      <c r="HI426" s="1195"/>
      <c r="HJ426" s="1195"/>
      <c r="HK426" s="1195"/>
      <c r="HL426" s="1195"/>
      <c r="HM426" s="1195"/>
      <c r="HN426" s="1195"/>
      <c r="HO426" s="1195"/>
      <c r="HP426" s="1195"/>
      <c r="HQ426" s="1195"/>
      <c r="HR426" s="1195"/>
      <c r="HS426" s="1195"/>
      <c r="HT426" s="1195"/>
      <c r="HU426" s="1195"/>
      <c r="HV426" s="1195"/>
      <c r="HW426" s="1195"/>
      <c r="HX426" s="1195"/>
      <c r="HY426" s="1195" t="s">
        <v>181</v>
      </c>
      <c r="HZ426" s="1195"/>
      <c r="IA426" s="1195"/>
      <c r="IB426" s="1195"/>
      <c r="IC426" s="1195"/>
      <c r="ID426" s="1195"/>
      <c r="IE426" s="1195"/>
      <c r="IF426" s="1195"/>
      <c r="IG426" s="1195"/>
      <c r="IH426" s="1195"/>
      <c r="II426" s="1195"/>
      <c r="IJ426" s="1195"/>
      <c r="IK426" s="1195"/>
      <c r="IL426" s="1195"/>
      <c r="IM426" s="1204"/>
    </row>
    <row r="427" spans="1:247" ht="12.75" customHeight="1" x14ac:dyDescent="0.25">
      <c r="AF427" s="410"/>
      <c r="AG427" s="410"/>
      <c r="AK427" s="410"/>
      <c r="AV427" s="410"/>
      <c r="AW427" s="410"/>
      <c r="BO427" s="483"/>
      <c r="BP427" s="483"/>
      <c r="BQ427" s="483"/>
      <c r="BR427" s="483"/>
      <c r="BS427" s="483"/>
      <c r="BT427" s="483"/>
      <c r="BU427" s="483"/>
      <c r="BV427" s="483"/>
      <c r="BW427" s="483"/>
      <c r="BX427" s="483"/>
      <c r="BY427" s="483"/>
      <c r="BZ427" s="483"/>
      <c r="CA427" s="410"/>
      <c r="CB427" s="410"/>
      <c r="CC427" s="410"/>
      <c r="CD427" s="410"/>
      <c r="CE427" s="410"/>
      <c r="CF427" s="410"/>
      <c r="CG427" s="410"/>
      <c r="CH427" s="410"/>
      <c r="CI427" s="410"/>
      <c r="CJ427" s="410"/>
      <c r="CK427" s="410"/>
      <c r="CL427" s="410"/>
      <c r="CM427" s="410"/>
      <c r="CN427" s="410"/>
      <c r="CO427" s="410"/>
      <c r="CP427" s="410"/>
      <c r="DK427" s="87"/>
      <c r="DL427" s="87"/>
    </row>
    <row r="428" spans="1:247" ht="12.75" customHeight="1" x14ac:dyDescent="0.25">
      <c r="AF428" s="410"/>
      <c r="AG428" s="410"/>
      <c r="AK428" s="410"/>
      <c r="AV428" s="410"/>
      <c r="AW428" s="410"/>
      <c r="BO428" s="483"/>
      <c r="BP428" s="483"/>
      <c r="BQ428" s="483"/>
      <c r="BR428" s="483"/>
      <c r="BS428" s="483"/>
      <c r="BT428" s="483"/>
      <c r="BU428" s="483"/>
      <c r="BV428" s="483"/>
      <c r="BW428" s="483"/>
      <c r="BX428" s="483"/>
      <c r="BY428" s="483"/>
      <c r="BZ428" s="483"/>
      <c r="CA428" s="410"/>
      <c r="CB428" s="410"/>
      <c r="CC428" s="410"/>
      <c r="CD428" s="410"/>
      <c r="CE428" s="410"/>
      <c r="CF428" s="410"/>
      <c r="CG428" s="410"/>
      <c r="CH428" s="410"/>
      <c r="CI428" s="410"/>
      <c r="CJ428" s="410"/>
      <c r="CK428" s="410"/>
      <c r="CL428" s="410"/>
      <c r="CM428" s="410"/>
      <c r="CN428" s="410"/>
      <c r="CO428" s="410"/>
      <c r="CP428" s="410"/>
      <c r="DK428" s="87"/>
      <c r="DL428" s="87"/>
    </row>
    <row r="429" spans="1:247" ht="12.75" customHeight="1" x14ac:dyDescent="0.25">
      <c r="AF429" s="410"/>
      <c r="AG429" s="410"/>
      <c r="AK429" s="410"/>
      <c r="AV429" s="410"/>
      <c r="AW429" s="410"/>
      <c r="BO429" s="483"/>
      <c r="BP429" s="483"/>
      <c r="BQ429" s="483"/>
      <c r="BR429" s="483"/>
      <c r="BS429" s="483"/>
      <c r="BT429" s="483"/>
      <c r="BU429" s="483"/>
      <c r="BV429" s="483"/>
      <c r="BW429" s="483"/>
      <c r="BX429" s="483"/>
      <c r="BY429" s="483"/>
      <c r="BZ429" s="483"/>
      <c r="CA429" s="410"/>
      <c r="CB429" s="410"/>
      <c r="CC429" s="410"/>
      <c r="CD429" s="410"/>
      <c r="CE429" s="410"/>
      <c r="CF429" s="410"/>
      <c r="CG429" s="410"/>
      <c r="CH429" s="410"/>
      <c r="CI429" s="410"/>
      <c r="CJ429" s="410"/>
      <c r="CK429" s="410"/>
      <c r="CL429" s="410"/>
      <c r="CM429" s="410"/>
      <c r="CN429" s="410"/>
      <c r="CO429" s="410"/>
      <c r="CP429" s="410"/>
      <c r="DK429" s="87"/>
      <c r="DL429" s="87"/>
    </row>
    <row r="430" spans="1:247" ht="12.75" customHeight="1" x14ac:dyDescent="0.25">
      <c r="AF430" s="410"/>
      <c r="AG430" s="410"/>
      <c r="AK430" s="410"/>
      <c r="AV430" s="410"/>
      <c r="AW430" s="410"/>
      <c r="BO430" s="483"/>
      <c r="BP430" s="483"/>
      <c r="BQ430" s="483"/>
      <c r="BR430" s="483"/>
      <c r="BS430" s="483"/>
      <c r="BT430" s="483"/>
      <c r="BU430" s="483"/>
      <c r="BV430" s="483"/>
      <c r="BW430" s="483"/>
      <c r="BX430" s="483"/>
      <c r="BY430" s="483"/>
      <c r="BZ430" s="483"/>
      <c r="CA430" s="410"/>
      <c r="CB430" s="410"/>
      <c r="CC430" s="410"/>
      <c r="CD430" s="410"/>
      <c r="CE430" s="410"/>
      <c r="CF430" s="410"/>
      <c r="CG430" s="410"/>
      <c r="CH430" s="410"/>
      <c r="CI430" s="410"/>
      <c r="CJ430" s="410"/>
      <c r="CK430" s="410"/>
      <c r="CL430" s="410"/>
      <c r="CM430" s="410"/>
      <c r="CN430" s="410"/>
      <c r="CO430" s="410"/>
      <c r="CP430" s="410"/>
      <c r="DK430" s="87"/>
      <c r="DL430" s="87"/>
    </row>
    <row r="431" spans="1:247" ht="12.75" customHeight="1" x14ac:dyDescent="0.25">
      <c r="A431" s="1362"/>
      <c r="AF431" s="410"/>
      <c r="AG431" s="410"/>
      <c r="AK431" s="410"/>
      <c r="AV431" s="410"/>
      <c r="AW431" s="410"/>
      <c r="BO431" s="483"/>
      <c r="BP431" s="483"/>
      <c r="BQ431" s="483"/>
      <c r="BR431" s="483"/>
      <c r="BS431" s="483"/>
      <c r="BT431" s="483"/>
      <c r="BU431" s="483"/>
      <c r="BV431" s="483"/>
      <c r="BW431" s="483"/>
      <c r="BX431" s="483"/>
      <c r="BY431" s="483"/>
      <c r="BZ431" s="483"/>
      <c r="CA431" s="410"/>
      <c r="CB431" s="410"/>
      <c r="CC431" s="410"/>
      <c r="CD431" s="410"/>
      <c r="CE431" s="410"/>
      <c r="CF431" s="410"/>
      <c r="CG431" s="410"/>
      <c r="CH431" s="410"/>
      <c r="CI431" s="410"/>
      <c r="CJ431" s="410"/>
      <c r="CK431" s="410"/>
      <c r="CL431" s="410"/>
      <c r="CM431" s="410"/>
      <c r="CN431" s="410"/>
      <c r="CO431" s="410"/>
      <c r="CP431" s="410"/>
      <c r="DK431" s="87"/>
      <c r="DL431" s="87"/>
    </row>
    <row r="432" spans="1:247" ht="12.75" customHeight="1" x14ac:dyDescent="0.25">
      <c r="A432" s="1362"/>
      <c r="AF432" s="410"/>
      <c r="AG432" s="410"/>
      <c r="AK432" s="410"/>
      <c r="AV432" s="410"/>
      <c r="AW432" s="410"/>
      <c r="BO432" s="483"/>
      <c r="BP432" s="483"/>
      <c r="BQ432" s="483"/>
      <c r="BR432" s="483"/>
      <c r="BS432" s="483"/>
      <c r="BT432" s="483"/>
      <c r="BU432" s="483"/>
      <c r="BV432" s="483"/>
      <c r="BW432" s="483"/>
      <c r="BX432" s="483"/>
      <c r="BY432" s="483"/>
      <c r="BZ432" s="483"/>
      <c r="CA432" s="410"/>
      <c r="CB432" s="410"/>
      <c r="CC432" s="410"/>
      <c r="CD432" s="410"/>
      <c r="CE432" s="410"/>
      <c r="CF432" s="410"/>
      <c r="CG432" s="410"/>
      <c r="CH432" s="410"/>
      <c r="CI432" s="410"/>
      <c r="CJ432" s="410"/>
      <c r="CK432" s="410"/>
      <c r="CL432" s="410"/>
      <c r="CM432" s="410"/>
      <c r="CN432" s="410"/>
      <c r="CO432" s="410"/>
      <c r="CP432" s="410"/>
      <c r="DK432" s="87"/>
      <c r="DL432" s="87"/>
    </row>
    <row r="433" spans="1:116" ht="12.75" customHeight="1" x14ac:dyDescent="0.25">
      <c r="A433" s="1362"/>
      <c r="AF433" s="410"/>
      <c r="AG433" s="410"/>
      <c r="AK433" s="410"/>
      <c r="AV433" s="410"/>
      <c r="AW433" s="410"/>
      <c r="BO433" s="483"/>
      <c r="BP433" s="483"/>
      <c r="BQ433" s="483"/>
      <c r="BR433" s="483"/>
      <c r="BS433" s="483"/>
      <c r="BT433" s="483"/>
      <c r="BU433" s="483"/>
      <c r="BV433" s="483"/>
      <c r="BW433" s="483"/>
      <c r="BX433" s="483"/>
      <c r="BY433" s="483"/>
      <c r="BZ433" s="483"/>
      <c r="CA433" s="410"/>
      <c r="CB433" s="410"/>
      <c r="CC433" s="410"/>
      <c r="CD433" s="410"/>
      <c r="CE433" s="410"/>
      <c r="CF433" s="410"/>
      <c r="CG433" s="410"/>
      <c r="CH433" s="410"/>
      <c r="CI433" s="410"/>
      <c r="CJ433" s="410"/>
      <c r="CK433" s="410"/>
      <c r="CL433" s="410"/>
      <c r="CM433" s="410"/>
      <c r="CN433" s="410"/>
      <c r="CO433" s="410"/>
      <c r="CP433" s="410"/>
      <c r="DK433" s="87"/>
      <c r="DL433" s="87"/>
    </row>
    <row r="434" spans="1:116" ht="12.75" customHeight="1" x14ac:dyDescent="0.25">
      <c r="A434" s="1362"/>
      <c r="AF434" s="410"/>
      <c r="AG434" s="410"/>
      <c r="AK434" s="410"/>
      <c r="AV434" s="410"/>
      <c r="AW434" s="410"/>
      <c r="BO434" s="483"/>
      <c r="BP434" s="483"/>
      <c r="BQ434" s="483"/>
      <c r="BR434" s="483"/>
      <c r="BS434" s="483"/>
      <c r="BT434" s="483"/>
      <c r="BU434" s="483"/>
      <c r="BV434" s="483"/>
      <c r="BW434" s="483"/>
      <c r="BX434" s="483"/>
      <c r="BY434" s="483"/>
      <c r="BZ434" s="483"/>
      <c r="CA434" s="410"/>
      <c r="CB434" s="410"/>
      <c r="CC434" s="410"/>
      <c r="CD434" s="410"/>
      <c r="CE434" s="410"/>
      <c r="CF434" s="410"/>
      <c r="CG434" s="410"/>
      <c r="CH434" s="410"/>
      <c r="CI434" s="410"/>
      <c r="CJ434" s="410"/>
      <c r="CK434" s="410"/>
      <c r="CL434" s="410"/>
      <c r="CM434" s="410"/>
      <c r="CN434" s="410"/>
      <c r="CO434" s="410"/>
      <c r="CP434" s="410"/>
      <c r="DK434" s="87"/>
      <c r="DL434" s="87"/>
    </row>
    <row r="435" spans="1:116" ht="12.75" customHeight="1" x14ac:dyDescent="0.25">
      <c r="AF435" s="410"/>
      <c r="AG435" s="410"/>
      <c r="AK435" s="410"/>
      <c r="AV435" s="410"/>
      <c r="AW435" s="410"/>
      <c r="BO435" s="483"/>
      <c r="BP435" s="483"/>
      <c r="BQ435" s="483"/>
      <c r="BR435" s="483"/>
      <c r="BS435" s="483"/>
      <c r="BT435" s="483"/>
      <c r="BU435" s="483"/>
      <c r="BV435" s="483"/>
      <c r="BW435" s="483"/>
      <c r="BX435" s="483"/>
      <c r="BY435" s="483"/>
      <c r="BZ435" s="483"/>
      <c r="CA435" s="410"/>
      <c r="CB435" s="410"/>
      <c r="CC435" s="410"/>
      <c r="CD435" s="410"/>
      <c r="CE435" s="410"/>
      <c r="CF435" s="410"/>
      <c r="CG435" s="410"/>
      <c r="CH435" s="410"/>
      <c r="CI435" s="410"/>
      <c r="CJ435" s="410"/>
      <c r="CK435" s="410"/>
      <c r="CL435" s="410"/>
      <c r="CM435" s="410"/>
      <c r="CN435" s="410"/>
      <c r="CO435" s="410"/>
      <c r="CP435" s="410"/>
      <c r="DK435" s="87"/>
      <c r="DL435" s="87"/>
    </row>
    <row r="436" spans="1:116" ht="12.75" customHeight="1" x14ac:dyDescent="0.25">
      <c r="AF436" s="410"/>
      <c r="AG436" s="410"/>
      <c r="AK436" s="410"/>
      <c r="AV436" s="410"/>
      <c r="AW436" s="410"/>
      <c r="BO436" s="483"/>
      <c r="BP436" s="483"/>
      <c r="BQ436" s="483"/>
      <c r="BR436" s="483"/>
      <c r="BS436" s="483"/>
      <c r="BT436" s="483"/>
      <c r="BU436" s="483"/>
      <c r="BV436" s="483"/>
      <c r="BW436" s="483"/>
      <c r="BX436" s="483"/>
      <c r="BY436" s="483"/>
      <c r="BZ436" s="483"/>
      <c r="CA436" s="410"/>
      <c r="CB436" s="410"/>
      <c r="CC436" s="410"/>
      <c r="CD436" s="410"/>
      <c r="CE436" s="410"/>
      <c r="CF436" s="410"/>
      <c r="CG436" s="410"/>
      <c r="CH436" s="410"/>
      <c r="CI436" s="410"/>
      <c r="CJ436" s="410"/>
      <c r="CK436" s="410"/>
      <c r="CL436" s="410"/>
      <c r="CM436" s="410"/>
      <c r="CN436" s="410"/>
      <c r="CO436" s="410"/>
      <c r="CP436" s="410"/>
      <c r="DK436" s="87"/>
      <c r="DL436" s="87"/>
    </row>
    <row r="437" spans="1:116" ht="12.75" customHeight="1" x14ac:dyDescent="0.25">
      <c r="AF437" s="410"/>
      <c r="AG437" s="410"/>
      <c r="AK437" s="410"/>
      <c r="AV437" s="410"/>
      <c r="AW437" s="410"/>
      <c r="BO437" s="483"/>
      <c r="BP437" s="483"/>
      <c r="BQ437" s="483"/>
      <c r="BR437" s="483"/>
      <c r="BS437" s="483"/>
      <c r="BT437" s="483"/>
      <c r="BU437" s="483"/>
      <c r="BV437" s="483"/>
      <c r="BW437" s="483"/>
      <c r="BX437" s="483"/>
      <c r="BY437" s="483"/>
      <c r="BZ437" s="483"/>
      <c r="CA437" s="410"/>
      <c r="CB437" s="410"/>
      <c r="CC437" s="410"/>
      <c r="CD437" s="410"/>
      <c r="CE437" s="410"/>
      <c r="CF437" s="410"/>
      <c r="CG437" s="410"/>
      <c r="CH437" s="410"/>
      <c r="CI437" s="410"/>
      <c r="CJ437" s="410"/>
      <c r="CK437" s="410"/>
      <c r="CL437" s="410"/>
      <c r="CM437" s="410"/>
      <c r="CN437" s="410"/>
      <c r="CO437" s="410"/>
      <c r="CP437" s="410"/>
      <c r="DK437" s="87"/>
      <c r="DL437" s="87"/>
    </row>
    <row r="438" spans="1:116" ht="12.75" customHeight="1" x14ac:dyDescent="0.25">
      <c r="AF438" s="410"/>
      <c r="AG438" s="410"/>
      <c r="AK438" s="410"/>
      <c r="AV438" s="410"/>
      <c r="AW438" s="410"/>
      <c r="BO438" s="483"/>
      <c r="BP438" s="483"/>
      <c r="BQ438" s="483"/>
      <c r="BR438" s="483"/>
      <c r="BS438" s="483"/>
      <c r="BT438" s="483"/>
      <c r="BU438" s="483"/>
      <c r="BV438" s="483"/>
      <c r="BW438" s="483"/>
      <c r="BX438" s="483"/>
      <c r="BY438" s="483"/>
      <c r="BZ438" s="483"/>
      <c r="CA438" s="410"/>
      <c r="CB438" s="410"/>
      <c r="CC438" s="410"/>
      <c r="CD438" s="410"/>
      <c r="CE438" s="410"/>
      <c r="CF438" s="410"/>
      <c r="CG438" s="410"/>
      <c r="CH438" s="410"/>
      <c r="CI438" s="410"/>
      <c r="CJ438" s="410"/>
      <c r="CK438" s="410"/>
      <c r="CL438" s="410"/>
      <c r="CM438" s="410"/>
      <c r="CN438" s="410"/>
      <c r="CO438" s="410"/>
      <c r="CP438" s="410"/>
      <c r="DK438" s="87"/>
      <c r="DL438" s="87"/>
    </row>
    <row r="439" spans="1:116" ht="12.75" customHeight="1" x14ac:dyDescent="0.25">
      <c r="AF439" s="410"/>
      <c r="AG439" s="410"/>
      <c r="AK439" s="410"/>
      <c r="AV439" s="410"/>
      <c r="AW439" s="410"/>
      <c r="BO439" s="483"/>
      <c r="BP439" s="483"/>
      <c r="BQ439" s="483"/>
      <c r="BR439" s="483"/>
      <c r="BS439" s="483"/>
      <c r="BT439" s="483"/>
      <c r="BU439" s="483"/>
      <c r="BV439" s="483"/>
      <c r="BW439" s="483"/>
      <c r="BX439" s="483"/>
      <c r="BY439" s="483"/>
      <c r="BZ439" s="483"/>
      <c r="CA439" s="410"/>
      <c r="CB439" s="410"/>
      <c r="CC439" s="410"/>
      <c r="CD439" s="410"/>
      <c r="CE439" s="410"/>
      <c r="CF439" s="410"/>
      <c r="CG439" s="410"/>
      <c r="CH439" s="410"/>
      <c r="CI439" s="410"/>
      <c r="CJ439" s="410"/>
      <c r="CK439" s="410"/>
      <c r="CL439" s="410"/>
      <c r="CM439" s="410"/>
      <c r="CN439" s="410"/>
      <c r="CO439" s="410"/>
      <c r="CP439" s="410"/>
      <c r="DK439" s="87"/>
      <c r="DL439" s="87"/>
    </row>
    <row r="440" spans="1:116" ht="12.75" customHeight="1" x14ac:dyDescent="0.25">
      <c r="AF440" s="410"/>
      <c r="AG440" s="410"/>
      <c r="AK440" s="410"/>
      <c r="AV440" s="410"/>
      <c r="AW440" s="410"/>
      <c r="BO440" s="483"/>
      <c r="BP440" s="483"/>
      <c r="BQ440" s="483"/>
      <c r="BR440" s="483"/>
      <c r="BS440" s="483"/>
      <c r="BT440" s="483"/>
      <c r="BU440" s="483"/>
      <c r="BV440" s="483"/>
      <c r="BW440" s="483"/>
      <c r="BX440" s="483"/>
      <c r="BY440" s="483"/>
      <c r="BZ440" s="483"/>
      <c r="CA440" s="410"/>
      <c r="CB440" s="410"/>
      <c r="CC440" s="410"/>
      <c r="CD440" s="410"/>
      <c r="CE440" s="410"/>
      <c r="CF440" s="410"/>
      <c r="CG440" s="410"/>
      <c r="CH440" s="410"/>
      <c r="CI440" s="410"/>
      <c r="CJ440" s="410"/>
      <c r="CK440" s="410"/>
      <c r="CL440" s="410"/>
      <c r="CM440" s="410"/>
      <c r="CN440" s="410"/>
      <c r="CO440" s="410"/>
      <c r="CP440" s="410"/>
      <c r="DK440" s="87"/>
      <c r="DL440" s="87"/>
    </row>
    <row r="441" spans="1:116" ht="12.75" customHeight="1" x14ac:dyDescent="0.25">
      <c r="AF441" s="410"/>
      <c r="AG441" s="410"/>
      <c r="AK441" s="410"/>
      <c r="AV441" s="410"/>
      <c r="AW441" s="410"/>
      <c r="BO441" s="483"/>
      <c r="BP441" s="483"/>
      <c r="BQ441" s="483"/>
      <c r="BR441" s="483"/>
      <c r="BS441" s="483"/>
      <c r="BT441" s="483"/>
      <c r="BU441" s="483"/>
      <c r="BV441" s="483"/>
      <c r="BW441" s="483"/>
      <c r="BX441" s="483"/>
      <c r="BY441" s="483"/>
      <c r="BZ441" s="483"/>
      <c r="CA441" s="410"/>
      <c r="CB441" s="410"/>
      <c r="CC441" s="410"/>
      <c r="CD441" s="410"/>
      <c r="CE441" s="410"/>
      <c r="CF441" s="410"/>
      <c r="CG441" s="410"/>
      <c r="CH441" s="410"/>
      <c r="CI441" s="410"/>
      <c r="CJ441" s="410"/>
      <c r="CK441" s="410"/>
      <c r="CL441" s="410"/>
      <c r="CM441" s="410"/>
      <c r="CN441" s="410"/>
      <c r="CO441" s="410"/>
      <c r="CP441" s="410"/>
      <c r="DK441" s="87"/>
      <c r="DL441" s="87"/>
    </row>
    <row r="442" spans="1:116" ht="12.75" customHeight="1" x14ac:dyDescent="0.25">
      <c r="AF442" s="410"/>
      <c r="AG442" s="410"/>
      <c r="AK442" s="410"/>
      <c r="AV442" s="410"/>
      <c r="AW442" s="410"/>
      <c r="BO442" s="483"/>
      <c r="BP442" s="483"/>
      <c r="BQ442" s="483"/>
      <c r="BR442" s="483"/>
      <c r="BS442" s="483"/>
      <c r="BT442" s="483"/>
      <c r="BU442" s="483"/>
      <c r="BV442" s="483"/>
      <c r="BW442" s="483"/>
      <c r="BX442" s="483"/>
      <c r="BY442" s="483"/>
      <c r="BZ442" s="483"/>
      <c r="CA442" s="410"/>
      <c r="CB442" s="410"/>
      <c r="CC442" s="410"/>
      <c r="CD442" s="410"/>
      <c r="CE442" s="410"/>
      <c r="CF442" s="410"/>
      <c r="CG442" s="410"/>
      <c r="CH442" s="410"/>
      <c r="CI442" s="410"/>
      <c r="CJ442" s="410"/>
      <c r="CK442" s="410"/>
      <c r="CL442" s="410"/>
      <c r="CM442" s="410"/>
      <c r="CN442" s="410"/>
      <c r="CO442" s="410"/>
      <c r="CP442" s="410"/>
      <c r="DK442" s="87"/>
      <c r="DL442" s="87"/>
    </row>
    <row r="443" spans="1:116" ht="12.75" customHeight="1" x14ac:dyDescent="0.25">
      <c r="AF443" s="410"/>
      <c r="AG443" s="410"/>
      <c r="AK443" s="410"/>
      <c r="AV443" s="410"/>
      <c r="AW443" s="410"/>
      <c r="BO443" s="483"/>
      <c r="BP443" s="483"/>
      <c r="BQ443" s="483"/>
      <c r="BR443" s="483"/>
      <c r="BS443" s="483"/>
      <c r="BT443" s="483"/>
      <c r="BU443" s="483"/>
      <c r="BV443" s="483"/>
      <c r="BW443" s="483"/>
      <c r="BX443" s="483"/>
      <c r="BY443" s="483"/>
      <c r="BZ443" s="483"/>
      <c r="CA443" s="410"/>
      <c r="CB443" s="410"/>
      <c r="CC443" s="410"/>
      <c r="CD443" s="410"/>
      <c r="CE443" s="410"/>
      <c r="CF443" s="410"/>
      <c r="CG443" s="410"/>
      <c r="CH443" s="410"/>
      <c r="CI443" s="410"/>
      <c r="CJ443" s="410"/>
      <c r="CK443" s="410"/>
      <c r="CL443" s="410"/>
      <c r="CM443" s="410"/>
      <c r="CN443" s="410"/>
      <c r="CO443" s="410"/>
      <c r="CP443" s="410"/>
      <c r="DK443" s="87"/>
      <c r="DL443" s="87"/>
    </row>
    <row r="444" spans="1:116" ht="12.75" customHeight="1" x14ac:dyDescent="0.25">
      <c r="AF444" s="410"/>
      <c r="AG444" s="410"/>
      <c r="AK444" s="410"/>
      <c r="AV444" s="410"/>
      <c r="AW444" s="410"/>
      <c r="BO444" s="483"/>
      <c r="BP444" s="483"/>
      <c r="BQ444" s="483"/>
      <c r="BR444" s="483"/>
      <c r="BS444" s="483"/>
      <c r="BT444" s="483"/>
      <c r="BU444" s="483"/>
      <c r="BV444" s="483"/>
      <c r="BW444" s="483"/>
      <c r="BX444" s="483"/>
      <c r="BY444" s="483"/>
      <c r="BZ444" s="483"/>
      <c r="CA444" s="410"/>
      <c r="CB444" s="410"/>
      <c r="CC444" s="410"/>
      <c r="CD444" s="410"/>
      <c r="CE444" s="410"/>
      <c r="CF444" s="410"/>
      <c r="CG444" s="410"/>
      <c r="CH444" s="410"/>
      <c r="CI444" s="410"/>
      <c r="CJ444" s="410"/>
      <c r="CK444" s="410"/>
      <c r="CL444" s="410"/>
      <c r="CM444" s="410"/>
      <c r="CN444" s="410"/>
      <c r="CO444" s="410"/>
      <c r="CP444" s="410"/>
      <c r="DK444" s="87"/>
      <c r="DL444" s="87"/>
    </row>
    <row r="445" spans="1:116" ht="12.75" customHeight="1" x14ac:dyDescent="0.25">
      <c r="AF445" s="410"/>
      <c r="AG445" s="410"/>
      <c r="AK445" s="410"/>
      <c r="AV445" s="410"/>
      <c r="AW445" s="410"/>
      <c r="BO445" s="483"/>
      <c r="BP445" s="483"/>
      <c r="BQ445" s="483"/>
      <c r="BR445" s="483"/>
      <c r="BS445" s="483"/>
      <c r="BT445" s="483"/>
      <c r="BU445" s="483"/>
      <c r="BV445" s="483"/>
      <c r="BW445" s="483"/>
      <c r="BX445" s="483"/>
      <c r="BY445" s="483"/>
      <c r="BZ445" s="483"/>
      <c r="CA445" s="410"/>
      <c r="CB445" s="410"/>
      <c r="CC445" s="410"/>
      <c r="CD445" s="410"/>
      <c r="CE445" s="410"/>
      <c r="CF445" s="410"/>
      <c r="CG445" s="410"/>
      <c r="CH445" s="410"/>
      <c r="CI445" s="410"/>
      <c r="CJ445" s="410"/>
      <c r="CK445" s="410"/>
      <c r="CL445" s="410"/>
      <c r="CM445" s="410"/>
      <c r="CN445" s="410"/>
      <c r="CO445" s="410"/>
      <c r="CP445" s="410"/>
      <c r="DK445" s="87"/>
      <c r="DL445" s="87"/>
    </row>
    <row r="446" spans="1:116" ht="12.75" customHeight="1" x14ac:dyDescent="0.25">
      <c r="AF446" s="410"/>
      <c r="AG446" s="410"/>
      <c r="AK446" s="410"/>
      <c r="AV446" s="410"/>
      <c r="AW446" s="410"/>
      <c r="BO446" s="483"/>
      <c r="BP446" s="483"/>
      <c r="BQ446" s="483"/>
      <c r="BR446" s="483"/>
      <c r="BS446" s="483"/>
      <c r="BT446" s="483"/>
      <c r="BU446" s="483"/>
      <c r="BV446" s="483"/>
      <c r="BW446" s="483"/>
      <c r="BX446" s="483"/>
      <c r="BY446" s="483"/>
      <c r="BZ446" s="483"/>
      <c r="CA446" s="410"/>
      <c r="CB446" s="410"/>
      <c r="CC446" s="410"/>
      <c r="CD446" s="410"/>
      <c r="CE446" s="410"/>
      <c r="CF446" s="410"/>
      <c r="CG446" s="410"/>
      <c r="CH446" s="410"/>
      <c r="CI446" s="410"/>
      <c r="CJ446" s="410"/>
      <c r="CK446" s="410"/>
      <c r="CL446" s="410"/>
      <c r="CM446" s="410"/>
      <c r="CN446" s="410"/>
      <c r="CO446" s="410"/>
      <c r="CP446" s="410"/>
      <c r="DK446" s="87"/>
      <c r="DL446" s="87"/>
    </row>
    <row r="447" spans="1:116" ht="12.75" customHeight="1" x14ac:dyDescent="0.25">
      <c r="AF447" s="410"/>
      <c r="AG447" s="410"/>
      <c r="AK447" s="410"/>
      <c r="AV447" s="410"/>
      <c r="AW447" s="410"/>
      <c r="BO447" s="483"/>
      <c r="BP447" s="483"/>
      <c r="BQ447" s="483"/>
      <c r="BR447" s="483"/>
      <c r="BS447" s="483"/>
      <c r="BT447" s="483"/>
      <c r="BU447" s="483"/>
      <c r="BV447" s="483"/>
      <c r="BW447" s="483"/>
      <c r="BX447" s="483"/>
      <c r="BY447" s="483"/>
      <c r="BZ447" s="483"/>
      <c r="CA447" s="410"/>
      <c r="CB447" s="410"/>
      <c r="CC447" s="410"/>
      <c r="CD447" s="410"/>
      <c r="CE447" s="410"/>
      <c r="CF447" s="410"/>
      <c r="CG447" s="410"/>
      <c r="CH447" s="410"/>
      <c r="CI447" s="410"/>
      <c r="CJ447" s="410"/>
      <c r="CK447" s="410"/>
      <c r="CL447" s="410"/>
      <c r="CM447" s="410"/>
      <c r="CN447" s="410"/>
      <c r="CO447" s="410"/>
      <c r="CP447" s="410"/>
      <c r="DK447" s="87"/>
      <c r="DL447" s="87"/>
    </row>
    <row r="448" spans="1:116" ht="12.75" customHeight="1" x14ac:dyDescent="0.25">
      <c r="AF448" s="410"/>
      <c r="AG448" s="410"/>
      <c r="AK448" s="410"/>
      <c r="AV448" s="410"/>
      <c r="AW448" s="410"/>
      <c r="BO448" s="483"/>
      <c r="BP448" s="483"/>
      <c r="BQ448" s="483"/>
      <c r="BR448" s="483"/>
      <c r="BS448" s="483"/>
      <c r="BT448" s="483"/>
      <c r="BU448" s="483"/>
      <c r="BV448" s="483"/>
      <c r="BW448" s="483"/>
      <c r="BX448" s="483"/>
      <c r="BY448" s="483"/>
      <c r="BZ448" s="483"/>
      <c r="CA448" s="410"/>
      <c r="CB448" s="410"/>
      <c r="CC448" s="410"/>
      <c r="CD448" s="410"/>
      <c r="CE448" s="410"/>
      <c r="CF448" s="410"/>
      <c r="CG448" s="410"/>
      <c r="CH448" s="410"/>
      <c r="CI448" s="410"/>
      <c r="CJ448" s="410"/>
      <c r="CK448" s="410"/>
      <c r="CL448" s="410"/>
      <c r="CM448" s="410"/>
      <c r="CN448" s="410"/>
      <c r="CO448" s="410"/>
      <c r="CP448" s="410"/>
      <c r="DK448" s="87"/>
      <c r="DL448" s="87"/>
    </row>
    <row r="449" spans="32:116" ht="12.75" customHeight="1" x14ac:dyDescent="0.25">
      <c r="AF449" s="410"/>
      <c r="AG449" s="410"/>
      <c r="AK449" s="410"/>
      <c r="AV449" s="410"/>
      <c r="AW449" s="410"/>
      <c r="BO449" s="483"/>
      <c r="BP449" s="483"/>
      <c r="BQ449" s="483"/>
      <c r="BR449" s="483"/>
      <c r="BS449" s="483"/>
      <c r="BT449" s="483"/>
      <c r="BU449" s="483"/>
      <c r="BV449" s="483"/>
      <c r="BW449" s="483"/>
      <c r="BX449" s="483"/>
      <c r="BY449" s="483"/>
      <c r="BZ449" s="483"/>
      <c r="CA449" s="410"/>
      <c r="CB449" s="410"/>
      <c r="CC449" s="410"/>
      <c r="CD449" s="410"/>
      <c r="CE449" s="410"/>
      <c r="CF449" s="410"/>
      <c r="CG449" s="410"/>
      <c r="CH449" s="410"/>
      <c r="CI449" s="410"/>
      <c r="CJ449" s="410"/>
      <c r="CK449" s="410"/>
      <c r="CL449" s="410"/>
      <c r="CM449" s="410"/>
      <c r="CN449" s="410"/>
      <c r="CO449" s="410"/>
      <c r="CP449" s="410"/>
      <c r="DK449" s="87"/>
      <c r="DL449" s="87"/>
    </row>
    <row r="450" spans="32:116" ht="12.75" customHeight="1" x14ac:dyDescent="0.25">
      <c r="AF450" s="410"/>
      <c r="AG450" s="410"/>
      <c r="AK450" s="410"/>
      <c r="AV450" s="410"/>
      <c r="AW450" s="410"/>
      <c r="BO450" s="483"/>
      <c r="BP450" s="483"/>
      <c r="BQ450" s="483"/>
      <c r="BR450" s="483"/>
      <c r="BS450" s="483"/>
      <c r="BT450" s="483"/>
      <c r="BU450" s="483"/>
      <c r="BV450" s="483"/>
      <c r="BW450" s="483"/>
      <c r="BX450" s="483"/>
      <c r="BY450" s="483"/>
      <c r="BZ450" s="483"/>
      <c r="CA450" s="410"/>
      <c r="CB450" s="410"/>
      <c r="CC450" s="410"/>
      <c r="CD450" s="410"/>
      <c r="CE450" s="410"/>
      <c r="CF450" s="410"/>
      <c r="CG450" s="410"/>
      <c r="CH450" s="410"/>
      <c r="CI450" s="410"/>
      <c r="CJ450" s="410"/>
      <c r="CK450" s="410"/>
      <c r="CL450" s="410"/>
      <c r="CM450" s="410"/>
      <c r="CN450" s="410"/>
      <c r="CO450" s="410"/>
      <c r="CP450" s="410"/>
      <c r="DK450" s="87"/>
      <c r="DL450" s="87"/>
    </row>
    <row r="451" spans="32:116" ht="12.75" customHeight="1" x14ac:dyDescent="0.25">
      <c r="AF451" s="410"/>
      <c r="AG451" s="410"/>
      <c r="AK451" s="410"/>
      <c r="AV451" s="410"/>
      <c r="AW451" s="410"/>
      <c r="BO451" s="483"/>
      <c r="BP451" s="483"/>
      <c r="BQ451" s="483"/>
      <c r="BR451" s="483"/>
      <c r="BS451" s="483"/>
      <c r="BT451" s="483"/>
      <c r="BU451" s="483"/>
      <c r="BV451" s="483"/>
      <c r="BW451" s="483"/>
      <c r="BX451" s="483"/>
      <c r="BY451" s="483"/>
      <c r="BZ451" s="483"/>
      <c r="CA451" s="410"/>
      <c r="CB451" s="410"/>
      <c r="CC451" s="410"/>
      <c r="CD451" s="410"/>
      <c r="CE451" s="410"/>
      <c r="CF451" s="410"/>
      <c r="CG451" s="410"/>
      <c r="CH451" s="410"/>
      <c r="CI451" s="410"/>
      <c r="CJ451" s="410"/>
      <c r="CK451" s="410"/>
      <c r="CL451" s="410"/>
      <c r="CM451" s="410"/>
      <c r="CN451" s="410"/>
      <c r="CO451" s="410"/>
      <c r="CP451" s="410"/>
      <c r="DK451" s="87"/>
      <c r="DL451" s="87"/>
    </row>
    <row r="452" spans="32:116" ht="12.75" customHeight="1" x14ac:dyDescent="0.25">
      <c r="AF452" s="410"/>
      <c r="AG452" s="410"/>
      <c r="AK452" s="410"/>
      <c r="AV452" s="410"/>
      <c r="AW452" s="410"/>
      <c r="BO452" s="483"/>
      <c r="BP452" s="483"/>
      <c r="BQ452" s="483"/>
      <c r="BR452" s="483"/>
      <c r="BS452" s="483"/>
      <c r="BT452" s="483"/>
      <c r="BU452" s="483"/>
      <c r="BV452" s="483"/>
      <c r="BW452" s="483"/>
      <c r="BX452" s="483"/>
      <c r="BY452" s="483"/>
      <c r="BZ452" s="483"/>
      <c r="CA452" s="410"/>
      <c r="CB452" s="410"/>
      <c r="CC452" s="410"/>
      <c r="CD452" s="410"/>
      <c r="CE452" s="410"/>
      <c r="CF452" s="410"/>
      <c r="CG452" s="410"/>
      <c r="CH452" s="410"/>
      <c r="CI452" s="410"/>
      <c r="CJ452" s="410"/>
      <c r="CK452" s="410"/>
      <c r="CL452" s="410"/>
      <c r="CM452" s="410"/>
      <c r="CN452" s="410"/>
      <c r="CO452" s="410"/>
      <c r="CP452" s="410"/>
      <c r="DK452" s="87"/>
      <c r="DL452" s="87"/>
    </row>
    <row r="453" spans="32:116" ht="12.75" customHeight="1" x14ac:dyDescent="0.25">
      <c r="AF453" s="410"/>
      <c r="AG453" s="410"/>
      <c r="AK453" s="410"/>
      <c r="AV453" s="410"/>
      <c r="AW453" s="410"/>
      <c r="BO453" s="483"/>
      <c r="BP453" s="483"/>
      <c r="BQ453" s="483"/>
      <c r="BR453" s="483"/>
      <c r="BS453" s="483"/>
      <c r="BT453" s="483"/>
      <c r="BU453" s="483"/>
      <c r="BV453" s="483"/>
      <c r="BW453" s="483"/>
      <c r="BX453" s="483"/>
      <c r="BY453" s="483"/>
      <c r="BZ453" s="483"/>
      <c r="CA453" s="410"/>
      <c r="CB453" s="410"/>
      <c r="CC453" s="410"/>
      <c r="CD453" s="410"/>
      <c r="CE453" s="410"/>
      <c r="CF453" s="410"/>
      <c r="CG453" s="410"/>
      <c r="CH453" s="410"/>
      <c r="CI453" s="410"/>
      <c r="CJ453" s="410"/>
      <c r="CK453" s="410"/>
      <c r="CL453" s="410"/>
      <c r="CM453" s="410"/>
      <c r="CN453" s="410"/>
      <c r="CO453" s="410"/>
      <c r="CP453" s="410"/>
      <c r="DK453" s="87"/>
      <c r="DL453" s="87"/>
    </row>
    <row r="454" spans="32:116" ht="12.75" customHeight="1" x14ac:dyDescent="0.25">
      <c r="AF454" s="410"/>
      <c r="AG454" s="410"/>
      <c r="AK454" s="410"/>
      <c r="AV454" s="410"/>
      <c r="AW454" s="410"/>
      <c r="BO454" s="483"/>
      <c r="BP454" s="483"/>
      <c r="BQ454" s="483"/>
      <c r="BR454" s="483"/>
      <c r="BS454" s="483"/>
      <c r="BT454" s="483"/>
      <c r="BU454" s="483"/>
      <c r="BV454" s="483"/>
      <c r="BW454" s="483"/>
      <c r="BX454" s="483"/>
      <c r="BY454" s="483"/>
      <c r="BZ454" s="483"/>
      <c r="CA454" s="410"/>
      <c r="CB454" s="410"/>
      <c r="CC454" s="410"/>
      <c r="CD454" s="410"/>
      <c r="CE454" s="410"/>
      <c r="CF454" s="410"/>
      <c r="CG454" s="410"/>
      <c r="CH454" s="410"/>
      <c r="CI454" s="410"/>
      <c r="CJ454" s="410"/>
      <c r="CK454" s="410"/>
      <c r="CL454" s="410"/>
      <c r="CM454" s="410"/>
      <c r="CN454" s="410"/>
      <c r="CO454" s="410"/>
      <c r="CP454" s="410"/>
      <c r="DK454" s="87"/>
      <c r="DL454" s="87"/>
    </row>
    <row r="455" spans="32:116" ht="12.75" customHeight="1" x14ac:dyDescent="0.25">
      <c r="AF455" s="410"/>
      <c r="AG455" s="410"/>
      <c r="AK455" s="410"/>
      <c r="AV455" s="410"/>
      <c r="AW455" s="410"/>
      <c r="BO455" s="483"/>
      <c r="BP455" s="483"/>
      <c r="BQ455" s="483"/>
      <c r="BR455" s="483"/>
      <c r="BS455" s="483"/>
      <c r="BT455" s="483"/>
      <c r="BU455" s="483"/>
      <c r="BV455" s="483"/>
      <c r="BW455" s="483"/>
      <c r="BX455" s="483"/>
      <c r="BY455" s="483"/>
      <c r="BZ455" s="483"/>
      <c r="CA455" s="410"/>
      <c r="CB455" s="410"/>
      <c r="CC455" s="410"/>
      <c r="CD455" s="410"/>
      <c r="CE455" s="410"/>
      <c r="CF455" s="410"/>
      <c r="CG455" s="410"/>
      <c r="CH455" s="410"/>
      <c r="CI455" s="410"/>
      <c r="CJ455" s="410"/>
      <c r="CK455" s="410"/>
      <c r="CL455" s="410"/>
      <c r="CM455" s="410"/>
      <c r="CN455" s="410"/>
      <c r="CO455" s="410"/>
      <c r="CP455" s="410"/>
      <c r="DK455" s="87"/>
      <c r="DL455" s="87"/>
    </row>
    <row r="456" spans="32:116" ht="12.75" customHeight="1" x14ac:dyDescent="0.25">
      <c r="AF456" s="410"/>
      <c r="AG456" s="410"/>
      <c r="AK456" s="410"/>
      <c r="AV456" s="410"/>
      <c r="AW456" s="410"/>
      <c r="BO456" s="483"/>
      <c r="BP456" s="483"/>
      <c r="BQ456" s="483"/>
      <c r="BR456" s="483"/>
      <c r="BS456" s="483"/>
      <c r="BT456" s="483"/>
      <c r="BU456" s="483"/>
      <c r="BV456" s="483"/>
      <c r="BW456" s="483"/>
      <c r="BX456" s="483"/>
      <c r="BY456" s="483"/>
      <c r="BZ456" s="483"/>
      <c r="CA456" s="410"/>
      <c r="CB456" s="410"/>
      <c r="CC456" s="410"/>
      <c r="CD456" s="410"/>
      <c r="CE456" s="410"/>
      <c r="CF456" s="410"/>
      <c r="CG456" s="410"/>
      <c r="CH456" s="410"/>
      <c r="CI456" s="410"/>
      <c r="CJ456" s="410"/>
      <c r="CK456" s="410"/>
      <c r="CL456" s="410"/>
      <c r="CM456" s="410"/>
      <c r="CN456" s="410"/>
      <c r="CO456" s="410"/>
      <c r="CP456" s="410"/>
      <c r="DK456" s="87"/>
      <c r="DL456" s="87"/>
    </row>
    <row r="457" spans="32:116" ht="12.75" customHeight="1" x14ac:dyDescent="0.25">
      <c r="AF457" s="410"/>
      <c r="AG457" s="410"/>
      <c r="AK457" s="410"/>
      <c r="AV457" s="410"/>
      <c r="AW457" s="410"/>
      <c r="BO457" s="483"/>
      <c r="BP457" s="483"/>
      <c r="BQ457" s="483"/>
      <c r="BR457" s="483"/>
      <c r="BS457" s="483"/>
      <c r="BT457" s="483"/>
      <c r="BU457" s="483"/>
      <c r="BV457" s="483"/>
      <c r="BW457" s="483"/>
      <c r="BX457" s="483"/>
      <c r="BY457" s="483"/>
      <c r="BZ457" s="483"/>
      <c r="CA457" s="410"/>
      <c r="CB457" s="410"/>
      <c r="CC457" s="410"/>
      <c r="CD457" s="410"/>
      <c r="CE457" s="410"/>
      <c r="CF457" s="410"/>
      <c r="CG457" s="410"/>
      <c r="CH457" s="410"/>
      <c r="CI457" s="410"/>
      <c r="CJ457" s="410"/>
      <c r="CK457" s="410"/>
      <c r="CL457" s="410"/>
      <c r="CM457" s="410"/>
      <c r="CN457" s="410"/>
      <c r="CO457" s="410"/>
      <c r="CP457" s="410"/>
      <c r="DK457" s="87"/>
      <c r="DL457" s="87"/>
    </row>
    <row r="458" spans="32:116" ht="12.75" customHeight="1" x14ac:dyDescent="0.25">
      <c r="AF458" s="410"/>
      <c r="AG458" s="410"/>
      <c r="AK458" s="410"/>
      <c r="AV458" s="410"/>
      <c r="AW458" s="410"/>
      <c r="BO458" s="483"/>
      <c r="BP458" s="483"/>
      <c r="BQ458" s="483"/>
      <c r="BR458" s="483"/>
      <c r="BS458" s="483"/>
      <c r="BT458" s="483"/>
      <c r="BU458" s="483"/>
      <c r="BV458" s="483"/>
      <c r="BW458" s="483"/>
      <c r="BX458" s="483"/>
      <c r="BY458" s="483"/>
      <c r="BZ458" s="483"/>
      <c r="CA458" s="410"/>
      <c r="CB458" s="410"/>
      <c r="CC458" s="410"/>
      <c r="CD458" s="410"/>
      <c r="CE458" s="410"/>
      <c r="CF458" s="410"/>
      <c r="CG458" s="410"/>
      <c r="CH458" s="410"/>
      <c r="CI458" s="410"/>
      <c r="CJ458" s="410"/>
      <c r="CK458" s="410"/>
      <c r="CL458" s="410"/>
      <c r="CM458" s="410"/>
      <c r="CN458" s="410"/>
      <c r="CO458" s="410"/>
      <c r="CP458" s="410"/>
      <c r="DK458" s="87"/>
      <c r="DL458" s="87"/>
    </row>
    <row r="459" spans="32:116" ht="12.75" customHeight="1" x14ac:dyDescent="0.25">
      <c r="AF459" s="410"/>
      <c r="AG459" s="410"/>
      <c r="AK459" s="410"/>
      <c r="AV459" s="410"/>
      <c r="AW459" s="410"/>
      <c r="BO459" s="483"/>
      <c r="BP459" s="483"/>
      <c r="BQ459" s="483"/>
      <c r="BR459" s="483"/>
      <c r="BS459" s="483"/>
      <c r="BT459" s="483"/>
      <c r="BU459" s="483"/>
      <c r="BV459" s="483"/>
      <c r="BW459" s="483"/>
      <c r="BX459" s="483"/>
      <c r="BY459" s="483"/>
      <c r="BZ459" s="483"/>
      <c r="CA459" s="410"/>
      <c r="CB459" s="410"/>
      <c r="CC459" s="410"/>
      <c r="CD459" s="410"/>
      <c r="CE459" s="410"/>
      <c r="CF459" s="410"/>
      <c r="CG459" s="410"/>
      <c r="CH459" s="410"/>
      <c r="CI459" s="410"/>
      <c r="CJ459" s="410"/>
      <c r="CK459" s="410"/>
      <c r="CL459" s="410"/>
      <c r="CM459" s="410"/>
      <c r="CN459" s="410"/>
      <c r="CO459" s="410"/>
      <c r="CP459" s="410"/>
      <c r="DK459" s="87"/>
      <c r="DL459" s="87"/>
    </row>
    <row r="460" spans="32:116" ht="12.75" customHeight="1" x14ac:dyDescent="0.25">
      <c r="AF460" s="410"/>
      <c r="AG460" s="410"/>
      <c r="AK460" s="410"/>
      <c r="AV460" s="410"/>
      <c r="AW460" s="410"/>
      <c r="BO460" s="483"/>
      <c r="BP460" s="483"/>
      <c r="BQ460" s="483"/>
      <c r="BR460" s="483"/>
      <c r="BS460" s="483"/>
      <c r="BT460" s="483"/>
      <c r="BU460" s="483"/>
      <c r="BV460" s="483"/>
      <c r="BW460" s="483"/>
      <c r="BX460" s="483"/>
      <c r="BY460" s="483"/>
      <c r="BZ460" s="483"/>
      <c r="CA460" s="410"/>
      <c r="CB460" s="410"/>
      <c r="CC460" s="410"/>
      <c r="CD460" s="410"/>
      <c r="CE460" s="410"/>
      <c r="CF460" s="410"/>
      <c r="CG460" s="410"/>
      <c r="CH460" s="410"/>
      <c r="CI460" s="410"/>
      <c r="CJ460" s="410"/>
      <c r="CK460" s="410"/>
      <c r="CL460" s="410"/>
      <c r="CM460" s="410"/>
      <c r="CN460" s="410"/>
      <c r="CO460" s="410"/>
      <c r="CP460" s="410"/>
      <c r="DK460" s="87"/>
      <c r="DL460" s="87"/>
    </row>
    <row r="461" spans="32:116" ht="12.75" customHeight="1" x14ac:dyDescent="0.25">
      <c r="AF461" s="410"/>
      <c r="AG461" s="410"/>
      <c r="AK461" s="410"/>
      <c r="AV461" s="410"/>
      <c r="AW461" s="410"/>
      <c r="BO461" s="483"/>
      <c r="BP461" s="483"/>
      <c r="BQ461" s="483"/>
      <c r="BR461" s="483"/>
      <c r="BS461" s="483"/>
      <c r="BT461" s="483"/>
      <c r="BU461" s="483"/>
      <c r="BV461" s="483"/>
      <c r="BW461" s="483"/>
      <c r="BX461" s="483"/>
      <c r="BY461" s="483"/>
      <c r="BZ461" s="483"/>
      <c r="CA461" s="410"/>
      <c r="CB461" s="410"/>
      <c r="CC461" s="410"/>
      <c r="CD461" s="410"/>
      <c r="CE461" s="410"/>
      <c r="CF461" s="410"/>
      <c r="CG461" s="410"/>
      <c r="CH461" s="410"/>
      <c r="CI461" s="410"/>
      <c r="CJ461" s="410"/>
      <c r="CK461" s="410"/>
      <c r="CL461" s="410"/>
      <c r="CM461" s="410"/>
      <c r="CN461" s="410"/>
      <c r="CO461" s="410"/>
      <c r="CP461" s="410"/>
      <c r="DK461" s="87"/>
      <c r="DL461" s="87"/>
    </row>
    <row r="462" spans="32:116" ht="12.75" customHeight="1" x14ac:dyDescent="0.25">
      <c r="AF462" s="410"/>
      <c r="AG462" s="410"/>
      <c r="AK462" s="410"/>
      <c r="AV462" s="410"/>
      <c r="AW462" s="410"/>
      <c r="BO462" s="483"/>
      <c r="BP462" s="483"/>
      <c r="BQ462" s="483"/>
      <c r="BR462" s="483"/>
      <c r="BS462" s="483"/>
      <c r="BT462" s="483"/>
      <c r="BU462" s="483"/>
      <c r="BV462" s="483"/>
      <c r="BW462" s="483"/>
      <c r="BX462" s="483"/>
      <c r="BY462" s="483"/>
      <c r="BZ462" s="483"/>
      <c r="CA462" s="410"/>
      <c r="CB462" s="410"/>
      <c r="CC462" s="410"/>
      <c r="CD462" s="410"/>
      <c r="CE462" s="410"/>
      <c r="CF462" s="410"/>
      <c r="CG462" s="410"/>
      <c r="CH462" s="410"/>
      <c r="CI462" s="410"/>
      <c r="CJ462" s="410"/>
      <c r="CK462" s="410"/>
      <c r="CL462" s="410"/>
      <c r="CM462" s="410"/>
      <c r="CN462" s="410"/>
      <c r="CO462" s="410"/>
      <c r="CP462" s="410"/>
      <c r="DK462" s="87"/>
      <c r="DL462" s="87"/>
    </row>
    <row r="463" spans="32:116" ht="12.75" customHeight="1" x14ac:dyDescent="0.25">
      <c r="AF463" s="410"/>
      <c r="AG463" s="410"/>
      <c r="AK463" s="410"/>
      <c r="AV463" s="410"/>
      <c r="AW463" s="410"/>
      <c r="BO463" s="483"/>
      <c r="BP463" s="483"/>
      <c r="BQ463" s="483"/>
      <c r="BR463" s="483"/>
      <c r="BS463" s="483"/>
      <c r="BT463" s="483"/>
      <c r="BU463" s="483"/>
      <c r="BV463" s="483"/>
      <c r="BW463" s="483"/>
      <c r="BX463" s="483"/>
      <c r="BY463" s="483"/>
      <c r="BZ463" s="483"/>
      <c r="CA463" s="410"/>
      <c r="CB463" s="410"/>
      <c r="CC463" s="410"/>
      <c r="CD463" s="410"/>
      <c r="CE463" s="410"/>
      <c r="CF463" s="410"/>
      <c r="CG463" s="410"/>
      <c r="CH463" s="410"/>
      <c r="CI463" s="410"/>
      <c r="CJ463" s="410"/>
      <c r="CK463" s="410"/>
      <c r="CL463" s="410"/>
      <c r="CM463" s="410"/>
      <c r="CN463" s="410"/>
      <c r="CO463" s="410"/>
      <c r="CP463" s="410"/>
      <c r="DK463" s="87"/>
      <c r="DL463" s="87"/>
    </row>
    <row r="464" spans="32:116" ht="12.75" customHeight="1" x14ac:dyDescent="0.25">
      <c r="AF464" s="410"/>
      <c r="AG464" s="410"/>
      <c r="AK464" s="410"/>
      <c r="AV464" s="410"/>
      <c r="AW464" s="410"/>
      <c r="BO464" s="483"/>
      <c r="BP464" s="483"/>
      <c r="BQ464" s="483"/>
      <c r="BR464" s="483"/>
      <c r="BS464" s="483"/>
      <c r="BT464" s="483"/>
      <c r="BU464" s="483"/>
      <c r="BV464" s="483"/>
      <c r="BW464" s="483"/>
      <c r="BX464" s="483"/>
      <c r="BY464" s="483"/>
      <c r="BZ464" s="483"/>
      <c r="CA464" s="410"/>
      <c r="CB464" s="410"/>
      <c r="CC464" s="410"/>
      <c r="CD464" s="410"/>
      <c r="CE464" s="410"/>
      <c r="CF464" s="410"/>
      <c r="CG464" s="410"/>
      <c r="CH464" s="410"/>
      <c r="CI464" s="410"/>
      <c r="CJ464" s="410"/>
      <c r="CK464" s="410"/>
      <c r="CL464" s="410"/>
      <c r="CM464" s="410"/>
      <c r="CN464" s="410"/>
      <c r="CO464" s="410"/>
      <c r="CP464" s="410"/>
      <c r="DK464" s="87"/>
      <c r="DL464" s="87"/>
    </row>
    <row r="465" spans="32:116" ht="12.75" customHeight="1" x14ac:dyDescent="0.25">
      <c r="AF465" s="410"/>
      <c r="AG465" s="410"/>
      <c r="AK465" s="410"/>
      <c r="AV465" s="410"/>
      <c r="AW465" s="410"/>
      <c r="BO465" s="483"/>
      <c r="BP465" s="483"/>
      <c r="BQ465" s="483"/>
      <c r="BR465" s="483"/>
      <c r="BS465" s="483"/>
      <c r="BT465" s="483"/>
      <c r="BU465" s="483"/>
      <c r="BV465" s="483"/>
      <c r="BW465" s="483"/>
      <c r="BX465" s="483"/>
      <c r="BY465" s="483"/>
      <c r="BZ465" s="483"/>
      <c r="CA465" s="410"/>
      <c r="CB465" s="410"/>
      <c r="CC465" s="410"/>
      <c r="CD465" s="410"/>
      <c r="CE465" s="410"/>
      <c r="CF465" s="410"/>
      <c r="CG465" s="410"/>
      <c r="CH465" s="410"/>
      <c r="CI465" s="410"/>
      <c r="CJ465" s="410"/>
      <c r="CK465" s="410"/>
      <c r="CL465" s="410"/>
      <c r="CM465" s="410"/>
      <c r="CN465" s="410"/>
      <c r="CO465" s="410"/>
      <c r="CP465" s="410"/>
      <c r="DK465" s="87"/>
      <c r="DL465" s="87"/>
    </row>
    <row r="466" spans="32:116" ht="12.75" customHeight="1" x14ac:dyDescent="0.25">
      <c r="AF466" s="410"/>
      <c r="AG466" s="410"/>
      <c r="AK466" s="410"/>
      <c r="AV466" s="410"/>
      <c r="AW466" s="410"/>
      <c r="BO466" s="483"/>
      <c r="BP466" s="483"/>
      <c r="BQ466" s="483"/>
      <c r="BR466" s="483"/>
      <c r="BS466" s="483"/>
      <c r="BT466" s="483"/>
      <c r="BU466" s="483"/>
      <c r="BV466" s="483"/>
      <c r="BW466" s="483"/>
      <c r="BX466" s="483"/>
      <c r="BY466" s="483"/>
      <c r="BZ466" s="483"/>
      <c r="CA466" s="410"/>
      <c r="CB466" s="410"/>
      <c r="CC466" s="410"/>
      <c r="CD466" s="410"/>
      <c r="CE466" s="410"/>
      <c r="CF466" s="410"/>
      <c r="CG466" s="410"/>
      <c r="CH466" s="410"/>
      <c r="CI466" s="410"/>
      <c r="CJ466" s="410"/>
      <c r="CK466" s="410"/>
      <c r="CL466" s="410"/>
      <c r="CM466" s="410"/>
      <c r="CN466" s="410"/>
      <c r="CO466" s="410"/>
      <c r="CP466" s="410"/>
      <c r="DK466" s="87"/>
      <c r="DL466" s="87"/>
    </row>
    <row r="467" spans="32:116" ht="12.75" customHeight="1" x14ac:dyDescent="0.25">
      <c r="AF467" s="410"/>
      <c r="AG467" s="410"/>
      <c r="AK467" s="410"/>
      <c r="AV467" s="410"/>
      <c r="AW467" s="410"/>
      <c r="BO467" s="483"/>
      <c r="BP467" s="483"/>
      <c r="BQ467" s="483"/>
      <c r="BR467" s="483"/>
      <c r="BS467" s="483"/>
      <c r="BT467" s="483"/>
      <c r="BU467" s="483"/>
      <c r="BV467" s="483"/>
      <c r="BW467" s="483"/>
      <c r="BX467" s="483"/>
      <c r="BY467" s="483"/>
      <c r="BZ467" s="483"/>
      <c r="CA467" s="410"/>
      <c r="CB467" s="410"/>
      <c r="CC467" s="410"/>
      <c r="CD467" s="410"/>
      <c r="CE467" s="410"/>
      <c r="CF467" s="410"/>
      <c r="CG467" s="410"/>
      <c r="CH467" s="410"/>
      <c r="CI467" s="410"/>
      <c r="CJ467" s="410"/>
      <c r="CK467" s="410"/>
      <c r="CL467" s="410"/>
      <c r="CM467" s="410"/>
      <c r="CN467" s="410"/>
      <c r="CO467" s="410"/>
      <c r="CP467" s="410"/>
      <c r="DK467" s="87"/>
      <c r="DL467" s="87"/>
    </row>
    <row r="468" spans="32:116" ht="12.75" customHeight="1" x14ac:dyDescent="0.25">
      <c r="AF468" s="410"/>
      <c r="AG468" s="410"/>
      <c r="AK468" s="410"/>
      <c r="AV468" s="410"/>
      <c r="AW468" s="410"/>
      <c r="BO468" s="483"/>
      <c r="BP468" s="483"/>
      <c r="BQ468" s="483"/>
      <c r="BR468" s="483"/>
      <c r="BS468" s="483"/>
      <c r="BT468" s="483"/>
      <c r="BU468" s="483"/>
      <c r="BV468" s="483"/>
      <c r="BW468" s="483"/>
      <c r="BX468" s="483"/>
      <c r="BY468" s="483"/>
      <c r="BZ468" s="483"/>
      <c r="CA468" s="410"/>
      <c r="CB468" s="410"/>
      <c r="CC468" s="410"/>
      <c r="CD468" s="410"/>
      <c r="CE468" s="410"/>
      <c r="CF468" s="410"/>
      <c r="CG468" s="410"/>
      <c r="CH468" s="410"/>
      <c r="CI468" s="410"/>
      <c r="CJ468" s="410"/>
      <c r="CK468" s="410"/>
      <c r="CL468" s="410"/>
      <c r="CM468" s="410"/>
      <c r="CN468" s="410"/>
      <c r="CO468" s="410"/>
      <c r="CP468" s="410"/>
      <c r="DK468" s="87"/>
      <c r="DL468" s="87"/>
    </row>
    <row r="469" spans="32:116" ht="12.75" customHeight="1" x14ac:dyDescent="0.25">
      <c r="AF469" s="410"/>
      <c r="AG469" s="410"/>
      <c r="AK469" s="410"/>
      <c r="AV469" s="410"/>
      <c r="AW469" s="410"/>
      <c r="BO469" s="483"/>
      <c r="BP469" s="483"/>
      <c r="BQ469" s="483"/>
      <c r="BR469" s="483"/>
      <c r="BS469" s="483"/>
      <c r="BT469" s="483"/>
      <c r="BU469" s="483"/>
      <c r="BV469" s="483"/>
      <c r="BW469" s="483"/>
      <c r="BX469" s="483"/>
      <c r="BY469" s="483"/>
      <c r="BZ469" s="483"/>
      <c r="CA469" s="410"/>
      <c r="CB469" s="410"/>
      <c r="CC469" s="410"/>
      <c r="CD469" s="410"/>
      <c r="CE469" s="410"/>
      <c r="CF469" s="410"/>
      <c r="CG469" s="410"/>
      <c r="CH469" s="410"/>
      <c r="CI469" s="410"/>
      <c r="CJ469" s="410"/>
      <c r="CK469" s="410"/>
      <c r="CL469" s="410"/>
      <c r="CM469" s="410"/>
      <c r="CN469" s="410"/>
      <c r="CO469" s="410"/>
      <c r="CP469" s="410"/>
      <c r="DK469" s="87"/>
      <c r="DL469" s="87"/>
    </row>
    <row r="470" spans="32:116" ht="12.75" customHeight="1" x14ac:dyDescent="0.25">
      <c r="AF470" s="410"/>
      <c r="AG470" s="410"/>
      <c r="AK470" s="410"/>
      <c r="AV470" s="410"/>
      <c r="AW470" s="410"/>
      <c r="BO470" s="483"/>
      <c r="BP470" s="483"/>
      <c r="BQ470" s="483"/>
      <c r="BR470" s="483"/>
      <c r="BS470" s="483"/>
      <c r="BT470" s="483"/>
      <c r="BU470" s="483"/>
      <c r="BV470" s="483"/>
      <c r="BW470" s="483"/>
      <c r="BX470" s="483"/>
      <c r="BY470" s="483"/>
      <c r="BZ470" s="483"/>
      <c r="CA470" s="410"/>
      <c r="CB470" s="410"/>
      <c r="CC470" s="410"/>
      <c r="CD470" s="410"/>
      <c r="CE470" s="410"/>
      <c r="CF470" s="410"/>
      <c r="CG470" s="410"/>
      <c r="CH470" s="410"/>
      <c r="CI470" s="410"/>
      <c r="CJ470" s="410"/>
      <c r="CK470" s="410"/>
      <c r="CL470" s="410"/>
      <c r="CM470" s="410"/>
      <c r="CN470" s="410"/>
      <c r="CO470" s="410"/>
      <c r="CP470" s="410"/>
      <c r="DK470" s="87"/>
      <c r="DL470" s="87"/>
    </row>
    <row r="471" spans="32:116" ht="12.75" customHeight="1" x14ac:dyDescent="0.25">
      <c r="AF471" s="410"/>
      <c r="AG471" s="410"/>
      <c r="AK471" s="410"/>
      <c r="AV471" s="410"/>
      <c r="AW471" s="410"/>
      <c r="BO471" s="483"/>
      <c r="BP471" s="483"/>
      <c r="BQ471" s="483"/>
      <c r="BR471" s="483"/>
      <c r="BS471" s="483"/>
      <c r="BT471" s="483"/>
      <c r="BU471" s="483"/>
      <c r="BV471" s="483"/>
      <c r="BW471" s="483"/>
      <c r="BX471" s="483"/>
      <c r="BY471" s="483"/>
      <c r="BZ471" s="483"/>
      <c r="CA471" s="410"/>
      <c r="CB471" s="410"/>
      <c r="CC471" s="410"/>
      <c r="CD471" s="410"/>
      <c r="CE471" s="410"/>
      <c r="CF471" s="410"/>
      <c r="CG471" s="410"/>
      <c r="CH471" s="410"/>
      <c r="CI471" s="410"/>
      <c r="CJ471" s="410"/>
      <c r="CK471" s="410"/>
      <c r="CL471" s="410"/>
      <c r="CM471" s="410"/>
      <c r="CN471" s="410"/>
      <c r="CO471" s="410"/>
      <c r="CP471" s="410"/>
      <c r="DK471" s="87"/>
      <c r="DL471" s="87"/>
    </row>
    <row r="472" spans="32:116" ht="12.75" customHeight="1" x14ac:dyDescent="0.25">
      <c r="AF472" s="410"/>
      <c r="AG472" s="410"/>
      <c r="AK472" s="410"/>
      <c r="AV472" s="410"/>
      <c r="AW472" s="410"/>
      <c r="BO472" s="483"/>
      <c r="BP472" s="483"/>
      <c r="BQ472" s="483"/>
      <c r="BR472" s="483"/>
      <c r="BS472" s="483"/>
      <c r="BT472" s="483"/>
      <c r="BU472" s="483"/>
      <c r="BV472" s="483"/>
      <c r="BW472" s="483"/>
      <c r="BX472" s="483"/>
      <c r="BY472" s="483"/>
      <c r="BZ472" s="483"/>
      <c r="CA472" s="410"/>
      <c r="CB472" s="410"/>
      <c r="CC472" s="410"/>
      <c r="CD472" s="410"/>
      <c r="CE472" s="410"/>
      <c r="CF472" s="410"/>
      <c r="CG472" s="410"/>
      <c r="CH472" s="410"/>
      <c r="CI472" s="410"/>
      <c r="CJ472" s="410"/>
      <c r="CK472" s="410"/>
      <c r="CL472" s="410"/>
      <c r="CM472" s="410"/>
      <c r="CN472" s="410"/>
      <c r="CO472" s="410"/>
      <c r="CP472" s="410"/>
      <c r="DK472" s="87"/>
      <c r="DL472" s="87"/>
    </row>
    <row r="473" spans="32:116" ht="12.75" customHeight="1" x14ac:dyDescent="0.25">
      <c r="AF473" s="410"/>
      <c r="AG473" s="410"/>
      <c r="AK473" s="410"/>
      <c r="AV473" s="410"/>
      <c r="AW473" s="410"/>
      <c r="BO473" s="483"/>
      <c r="BP473" s="483"/>
      <c r="BQ473" s="483"/>
      <c r="BR473" s="483"/>
      <c r="BS473" s="483"/>
      <c r="BT473" s="483"/>
      <c r="BU473" s="483"/>
      <c r="BV473" s="483"/>
      <c r="BW473" s="483"/>
      <c r="BX473" s="483"/>
      <c r="BY473" s="483"/>
      <c r="BZ473" s="483"/>
      <c r="CA473" s="410"/>
      <c r="CB473" s="410"/>
      <c r="CC473" s="410"/>
      <c r="CD473" s="410"/>
      <c r="CE473" s="410"/>
      <c r="CF473" s="410"/>
      <c r="CG473" s="410"/>
      <c r="CH473" s="410"/>
      <c r="CI473" s="410"/>
      <c r="CJ473" s="410"/>
      <c r="CK473" s="410"/>
      <c r="CL473" s="410"/>
      <c r="CM473" s="410"/>
      <c r="CN473" s="410"/>
      <c r="CO473" s="410"/>
      <c r="CP473" s="410"/>
      <c r="DK473" s="87"/>
      <c r="DL473" s="87"/>
    </row>
    <row r="474" spans="32:116" ht="12.75" customHeight="1" x14ac:dyDescent="0.25">
      <c r="AF474" s="410"/>
      <c r="AG474" s="410"/>
      <c r="AK474" s="410"/>
      <c r="AV474" s="410"/>
      <c r="AW474" s="410"/>
      <c r="BO474" s="483"/>
      <c r="BP474" s="483"/>
      <c r="BQ474" s="483"/>
      <c r="BR474" s="483"/>
      <c r="BS474" s="483"/>
      <c r="BT474" s="483"/>
      <c r="BU474" s="483"/>
      <c r="BV474" s="483"/>
      <c r="BW474" s="483"/>
      <c r="BX474" s="483"/>
      <c r="BY474" s="483"/>
      <c r="BZ474" s="483"/>
      <c r="CA474" s="410"/>
      <c r="CB474" s="410"/>
      <c r="CC474" s="410"/>
      <c r="CD474" s="410"/>
      <c r="CE474" s="410"/>
      <c r="CF474" s="410"/>
      <c r="CG474" s="410"/>
      <c r="CH474" s="410"/>
      <c r="CI474" s="410"/>
      <c r="CJ474" s="410"/>
      <c r="CK474" s="410"/>
      <c r="CL474" s="410"/>
      <c r="CM474" s="410"/>
      <c r="CN474" s="410"/>
      <c r="CO474" s="410"/>
      <c r="CP474" s="410"/>
      <c r="DK474" s="87"/>
      <c r="DL474" s="87"/>
    </row>
    <row r="475" spans="32:116" ht="12.75" customHeight="1" x14ac:dyDescent="0.25">
      <c r="AF475" s="410"/>
      <c r="AG475" s="410"/>
      <c r="AK475" s="410"/>
      <c r="AV475" s="410"/>
      <c r="AW475" s="410"/>
      <c r="BO475" s="483"/>
      <c r="BP475" s="483"/>
      <c r="BQ475" s="483"/>
      <c r="BR475" s="483"/>
      <c r="BS475" s="483"/>
      <c r="BT475" s="483"/>
      <c r="BU475" s="483"/>
      <c r="BV475" s="483"/>
      <c r="BW475" s="483"/>
      <c r="BX475" s="483"/>
      <c r="BY475" s="483"/>
      <c r="BZ475" s="483"/>
      <c r="CA475" s="410"/>
      <c r="CB475" s="410"/>
      <c r="CC475" s="410"/>
      <c r="CD475" s="410"/>
      <c r="CE475" s="410"/>
      <c r="CF475" s="410"/>
      <c r="CG475" s="410"/>
      <c r="CH475" s="410"/>
      <c r="CI475" s="410"/>
      <c r="CJ475" s="410"/>
      <c r="CK475" s="410"/>
      <c r="CL475" s="410"/>
      <c r="CM475" s="410"/>
      <c r="CN475" s="410"/>
      <c r="CO475" s="410"/>
      <c r="CP475" s="410"/>
      <c r="DK475" s="87"/>
      <c r="DL475" s="87"/>
    </row>
    <row r="476" spans="32:116" ht="12.75" customHeight="1" x14ac:dyDescent="0.25">
      <c r="AF476" s="410"/>
      <c r="AG476" s="410"/>
      <c r="AK476" s="410"/>
      <c r="AV476" s="410"/>
      <c r="AW476" s="410"/>
      <c r="BO476" s="483"/>
      <c r="BP476" s="483"/>
      <c r="BQ476" s="483"/>
      <c r="BR476" s="483"/>
      <c r="BS476" s="483"/>
      <c r="BT476" s="483"/>
      <c r="BU476" s="483"/>
      <c r="BV476" s="483"/>
      <c r="BW476" s="483"/>
      <c r="BX476" s="483"/>
      <c r="BY476" s="483"/>
      <c r="BZ476" s="483"/>
      <c r="CA476" s="410"/>
      <c r="CB476" s="410"/>
      <c r="CC476" s="410"/>
      <c r="CD476" s="410"/>
      <c r="CE476" s="410"/>
      <c r="CF476" s="410"/>
      <c r="CG476" s="410"/>
      <c r="CH476" s="410"/>
      <c r="CI476" s="410"/>
      <c r="CJ476" s="410"/>
      <c r="CK476" s="410"/>
      <c r="CL476" s="410"/>
      <c r="CM476" s="410"/>
      <c r="CN476" s="410"/>
      <c r="CO476" s="410"/>
      <c r="CP476" s="410"/>
      <c r="DK476" s="87"/>
      <c r="DL476" s="87"/>
    </row>
    <row r="477" spans="32:116" ht="12.75" customHeight="1" x14ac:dyDescent="0.25">
      <c r="AF477" s="410"/>
      <c r="AG477" s="410"/>
      <c r="AK477" s="410"/>
      <c r="AV477" s="410"/>
      <c r="AW477" s="410"/>
      <c r="BO477" s="483"/>
      <c r="BP477" s="483"/>
      <c r="BQ477" s="483"/>
      <c r="BR477" s="483"/>
      <c r="BS477" s="483"/>
      <c r="BT477" s="483"/>
      <c r="BU477" s="483"/>
      <c r="BV477" s="483"/>
      <c r="BW477" s="483"/>
      <c r="BX477" s="483"/>
      <c r="BY477" s="483"/>
      <c r="BZ477" s="483"/>
      <c r="CA477" s="410"/>
      <c r="CB477" s="410"/>
      <c r="CC477" s="410"/>
      <c r="CD477" s="410"/>
      <c r="CE477" s="410"/>
      <c r="CF477" s="410"/>
      <c r="CG477" s="410"/>
      <c r="CH477" s="410"/>
      <c r="CI477" s="410"/>
      <c r="CJ477" s="410"/>
      <c r="CK477" s="410"/>
      <c r="CL477" s="410"/>
      <c r="CM477" s="410"/>
      <c r="CN477" s="410"/>
      <c r="CO477" s="410"/>
      <c r="CP477" s="410"/>
      <c r="DK477" s="87"/>
      <c r="DL477" s="87"/>
    </row>
    <row r="478" spans="32:116" ht="12.75" customHeight="1" x14ac:dyDescent="0.25">
      <c r="AF478" s="410"/>
      <c r="AG478" s="410"/>
      <c r="AK478" s="410"/>
      <c r="AV478" s="410"/>
      <c r="AW478" s="410"/>
      <c r="BO478" s="483"/>
      <c r="BP478" s="483"/>
      <c r="BQ478" s="483"/>
      <c r="BR478" s="483"/>
      <c r="BS478" s="483"/>
      <c r="BT478" s="483"/>
      <c r="BU478" s="483"/>
      <c r="BV478" s="483"/>
      <c r="BW478" s="483"/>
      <c r="BX478" s="483"/>
      <c r="BY478" s="483"/>
      <c r="BZ478" s="483"/>
      <c r="CA478" s="410"/>
      <c r="CB478" s="410"/>
      <c r="CC478" s="410"/>
      <c r="CD478" s="410"/>
      <c r="CE478" s="410"/>
      <c r="CF478" s="410"/>
      <c r="CG478" s="410"/>
      <c r="CH478" s="410"/>
      <c r="CI478" s="410"/>
      <c r="CJ478" s="410"/>
      <c r="CK478" s="410"/>
      <c r="CL478" s="410"/>
      <c r="CM478" s="410"/>
      <c r="CN478" s="410"/>
      <c r="CO478" s="410"/>
      <c r="CP478" s="410"/>
      <c r="DK478" s="87"/>
      <c r="DL478" s="87"/>
    </row>
    <row r="479" spans="32:116" ht="12.75" customHeight="1" x14ac:dyDescent="0.25">
      <c r="AF479" s="410"/>
      <c r="AG479" s="410"/>
      <c r="AK479" s="410"/>
      <c r="AV479" s="410"/>
      <c r="AW479" s="410"/>
      <c r="BO479" s="483"/>
      <c r="BP479" s="483"/>
      <c r="BQ479" s="483"/>
      <c r="BR479" s="483"/>
      <c r="BS479" s="483"/>
      <c r="BT479" s="483"/>
      <c r="BU479" s="483"/>
      <c r="BV479" s="483"/>
      <c r="BW479" s="483"/>
      <c r="BX479" s="483"/>
      <c r="BY479" s="483"/>
      <c r="BZ479" s="483"/>
      <c r="CA479" s="410"/>
      <c r="CB479" s="410"/>
      <c r="CC479" s="410"/>
      <c r="CD479" s="410"/>
      <c r="CE479" s="410"/>
      <c r="CF479" s="410"/>
      <c r="CG479" s="410"/>
      <c r="CH479" s="410"/>
      <c r="CI479" s="410"/>
      <c r="CJ479" s="410"/>
      <c r="CK479" s="410"/>
      <c r="CL479" s="410"/>
      <c r="CM479" s="410"/>
      <c r="CN479" s="410"/>
      <c r="CO479" s="410"/>
      <c r="CP479" s="410"/>
      <c r="DK479" s="87"/>
      <c r="DL479" s="87"/>
    </row>
    <row r="480" spans="32:116" ht="12.75" customHeight="1" x14ac:dyDescent="0.25">
      <c r="AF480" s="410"/>
      <c r="AG480" s="410"/>
      <c r="AK480" s="410"/>
      <c r="AV480" s="410"/>
      <c r="AW480" s="410"/>
      <c r="BO480" s="483"/>
      <c r="BP480" s="483"/>
      <c r="BQ480" s="483"/>
      <c r="BR480" s="483"/>
      <c r="BS480" s="483"/>
      <c r="BT480" s="483"/>
      <c r="BU480" s="483"/>
      <c r="BV480" s="483"/>
      <c r="BW480" s="483"/>
      <c r="BX480" s="483"/>
      <c r="BY480" s="483"/>
      <c r="BZ480" s="483"/>
      <c r="CA480" s="410"/>
      <c r="CB480" s="410"/>
      <c r="CC480" s="410"/>
      <c r="CD480" s="410"/>
      <c r="CE480" s="410"/>
      <c r="CF480" s="410"/>
      <c r="CG480" s="410"/>
      <c r="CH480" s="410"/>
      <c r="CI480" s="410"/>
      <c r="CJ480" s="410"/>
      <c r="CK480" s="410"/>
      <c r="CL480" s="410"/>
      <c r="CM480" s="410"/>
      <c r="CN480" s="410"/>
      <c r="CO480" s="410"/>
      <c r="CP480" s="410"/>
      <c r="DK480" s="87"/>
      <c r="DL480" s="87"/>
    </row>
    <row r="481" spans="32:116" ht="12.75" customHeight="1" x14ac:dyDescent="0.25">
      <c r="AF481" s="410"/>
      <c r="AG481" s="410"/>
      <c r="AK481" s="410"/>
      <c r="AV481" s="410"/>
      <c r="AW481" s="410"/>
      <c r="BO481" s="483"/>
      <c r="BP481" s="483"/>
      <c r="BQ481" s="483"/>
      <c r="BR481" s="483"/>
      <c r="BS481" s="483"/>
      <c r="BT481" s="483"/>
      <c r="BU481" s="483"/>
      <c r="BV481" s="483"/>
      <c r="BW481" s="483"/>
      <c r="BX481" s="483"/>
      <c r="BY481" s="483"/>
      <c r="BZ481" s="483"/>
      <c r="CA481" s="410"/>
      <c r="CB481" s="410"/>
      <c r="CC481" s="410"/>
      <c r="CD481" s="410"/>
      <c r="CE481" s="410"/>
      <c r="CF481" s="410"/>
      <c r="CG481" s="410"/>
      <c r="CH481" s="410"/>
      <c r="CI481" s="410"/>
      <c r="CJ481" s="410"/>
      <c r="CK481" s="410"/>
      <c r="CL481" s="410"/>
      <c r="CM481" s="410"/>
      <c r="CN481" s="410"/>
      <c r="CO481" s="410"/>
      <c r="CP481" s="410"/>
      <c r="DK481" s="87"/>
      <c r="DL481" s="87"/>
    </row>
    <row r="482" spans="32:116" ht="12.75" customHeight="1" x14ac:dyDescent="0.25">
      <c r="AF482" s="410"/>
      <c r="AG482" s="410"/>
      <c r="AK482" s="410"/>
      <c r="AV482" s="410"/>
      <c r="AW482" s="410"/>
      <c r="BO482" s="483"/>
      <c r="BP482" s="483"/>
      <c r="BQ482" s="483"/>
      <c r="BR482" s="483"/>
      <c r="BS482" s="483"/>
      <c r="BT482" s="483"/>
      <c r="BU482" s="483"/>
      <c r="BV482" s="483"/>
      <c r="BW482" s="483"/>
      <c r="BX482" s="483"/>
      <c r="BY482" s="483"/>
      <c r="BZ482" s="483"/>
      <c r="CA482" s="410"/>
      <c r="CB482" s="410"/>
      <c r="CC482" s="410"/>
      <c r="CD482" s="410"/>
      <c r="CE482" s="410"/>
      <c r="CF482" s="410"/>
      <c r="CG482" s="410"/>
      <c r="CH482" s="410"/>
      <c r="CI482" s="410"/>
      <c r="CJ482" s="410"/>
      <c r="CK482" s="410"/>
      <c r="CL482" s="410"/>
      <c r="CM482" s="410"/>
      <c r="CN482" s="410"/>
      <c r="CO482" s="410"/>
      <c r="CP482" s="410"/>
      <c r="DK482" s="87"/>
      <c r="DL482" s="87"/>
    </row>
    <row r="483" spans="32:116" ht="12.75" customHeight="1" x14ac:dyDescent="0.25">
      <c r="AF483" s="410"/>
      <c r="AG483" s="410"/>
      <c r="AK483" s="410"/>
      <c r="AV483" s="410"/>
      <c r="AW483" s="410"/>
      <c r="BO483" s="483"/>
      <c r="BP483" s="483"/>
      <c r="BQ483" s="483"/>
      <c r="BR483" s="483"/>
      <c r="BS483" s="483"/>
      <c r="BT483" s="483"/>
      <c r="BU483" s="483"/>
      <c r="BV483" s="483"/>
      <c r="BW483" s="483"/>
      <c r="BX483" s="483"/>
      <c r="BY483" s="483"/>
      <c r="BZ483" s="483"/>
      <c r="CA483" s="410"/>
      <c r="CB483" s="410"/>
      <c r="CC483" s="410"/>
      <c r="CD483" s="410"/>
      <c r="CE483" s="410"/>
      <c r="CF483" s="410"/>
      <c r="CG483" s="410"/>
      <c r="CH483" s="410"/>
      <c r="CI483" s="410"/>
      <c r="CJ483" s="410"/>
      <c r="CK483" s="410"/>
      <c r="CL483" s="410"/>
      <c r="CM483" s="410"/>
      <c r="CN483" s="410"/>
      <c r="CO483" s="410"/>
      <c r="CP483" s="410"/>
      <c r="DK483" s="87"/>
      <c r="DL483" s="87"/>
    </row>
    <row r="484" spans="32:116" ht="12.75" customHeight="1" x14ac:dyDescent="0.25">
      <c r="AF484" s="410"/>
      <c r="AG484" s="410"/>
      <c r="AK484" s="410"/>
      <c r="AV484" s="410"/>
      <c r="AW484" s="410"/>
      <c r="BO484" s="483"/>
      <c r="BP484" s="483"/>
      <c r="BQ484" s="483"/>
      <c r="BR484" s="483"/>
      <c r="BS484" s="483"/>
      <c r="BT484" s="483"/>
      <c r="BU484" s="483"/>
      <c r="BV484" s="483"/>
      <c r="BW484" s="483"/>
      <c r="BX484" s="483"/>
      <c r="BY484" s="483"/>
      <c r="BZ484" s="483"/>
      <c r="CA484" s="410"/>
      <c r="CB484" s="410"/>
      <c r="CC484" s="410"/>
      <c r="CD484" s="410"/>
      <c r="CE484" s="410"/>
      <c r="CF484" s="410"/>
      <c r="CG484" s="410"/>
      <c r="CH484" s="410"/>
      <c r="CI484" s="410"/>
      <c r="CJ484" s="410"/>
      <c r="CK484" s="410"/>
      <c r="CL484" s="410"/>
      <c r="CM484" s="410"/>
      <c r="CN484" s="410"/>
      <c r="CO484" s="410"/>
      <c r="CP484" s="410"/>
      <c r="DK484" s="87"/>
      <c r="DL484" s="87"/>
    </row>
    <row r="485" spans="32:116" ht="12.75" customHeight="1" x14ac:dyDescent="0.25">
      <c r="AF485" s="410"/>
      <c r="AG485" s="410"/>
      <c r="AK485" s="410"/>
      <c r="AV485" s="410"/>
      <c r="AW485" s="410"/>
      <c r="BO485" s="483"/>
      <c r="BP485" s="483"/>
      <c r="BQ485" s="483"/>
      <c r="BR485" s="483"/>
      <c r="BS485" s="483"/>
      <c r="BT485" s="483"/>
      <c r="BU485" s="483"/>
      <c r="BV485" s="483"/>
      <c r="BW485" s="483"/>
      <c r="BX485" s="483"/>
      <c r="BY485" s="483"/>
      <c r="BZ485" s="483"/>
      <c r="CA485" s="410"/>
      <c r="CB485" s="410"/>
      <c r="CC485" s="410"/>
      <c r="CD485" s="410"/>
      <c r="CE485" s="410"/>
      <c r="CF485" s="410"/>
      <c r="CG485" s="410"/>
      <c r="CH485" s="410"/>
      <c r="CI485" s="410"/>
      <c r="CJ485" s="410"/>
      <c r="CK485" s="410"/>
      <c r="CL485" s="410"/>
      <c r="CM485" s="410"/>
      <c r="CN485" s="410"/>
      <c r="CO485" s="410"/>
      <c r="CP485" s="410"/>
      <c r="DK485" s="87"/>
      <c r="DL485" s="87"/>
    </row>
    <row r="486" spans="32:116" ht="12.75" customHeight="1" x14ac:dyDescent="0.25">
      <c r="AF486" s="410"/>
      <c r="AG486" s="410"/>
      <c r="AK486" s="410"/>
      <c r="AV486" s="410"/>
      <c r="AW486" s="410"/>
      <c r="BO486" s="483"/>
      <c r="BP486" s="483"/>
      <c r="BQ486" s="483"/>
      <c r="BR486" s="483"/>
      <c r="BS486" s="483"/>
      <c r="BT486" s="483"/>
      <c r="BU486" s="483"/>
      <c r="BV486" s="483"/>
      <c r="BW486" s="483"/>
      <c r="BX486" s="483"/>
      <c r="BY486" s="483"/>
      <c r="BZ486" s="483"/>
      <c r="CA486" s="410"/>
      <c r="CB486" s="410"/>
      <c r="CC486" s="410"/>
      <c r="CD486" s="410"/>
      <c r="CE486" s="410"/>
      <c r="CF486" s="410"/>
      <c r="CG486" s="410"/>
      <c r="CH486" s="410"/>
      <c r="CI486" s="410"/>
      <c r="CJ486" s="410"/>
      <c r="CK486" s="410"/>
      <c r="CL486" s="410"/>
      <c r="CM486" s="410"/>
      <c r="CN486" s="410"/>
      <c r="CO486" s="410"/>
      <c r="CP486" s="410"/>
      <c r="DK486" s="87"/>
      <c r="DL486" s="87"/>
    </row>
    <row r="487" spans="32:116" ht="12.75" customHeight="1" x14ac:dyDescent="0.25">
      <c r="AF487" s="410"/>
      <c r="AG487" s="410"/>
      <c r="AK487" s="410"/>
      <c r="AV487" s="410"/>
      <c r="AW487" s="410"/>
      <c r="BO487" s="483"/>
      <c r="BP487" s="483"/>
      <c r="BQ487" s="483"/>
      <c r="BR487" s="483"/>
      <c r="BS487" s="483"/>
      <c r="BT487" s="483"/>
      <c r="BU487" s="483"/>
      <c r="BV487" s="483"/>
      <c r="BW487" s="483"/>
      <c r="BX487" s="483"/>
      <c r="BY487" s="483"/>
      <c r="BZ487" s="483"/>
      <c r="CA487" s="410"/>
      <c r="CB487" s="410"/>
      <c r="CC487" s="410"/>
      <c r="CD487" s="410"/>
      <c r="CE487" s="410"/>
      <c r="CF487" s="410"/>
      <c r="CG487" s="410"/>
      <c r="CH487" s="410"/>
      <c r="CI487" s="410"/>
      <c r="CJ487" s="410"/>
      <c r="CK487" s="410"/>
      <c r="CL487" s="410"/>
      <c r="CM487" s="410"/>
      <c r="CN487" s="410"/>
      <c r="CO487" s="410"/>
      <c r="CP487" s="410"/>
      <c r="DK487" s="87"/>
      <c r="DL487" s="87"/>
    </row>
    <row r="488" spans="32:116" ht="12.75" customHeight="1" x14ac:dyDescent="0.25">
      <c r="AF488" s="410"/>
      <c r="AG488" s="410"/>
      <c r="AK488" s="410"/>
      <c r="AV488" s="410"/>
      <c r="AW488" s="410"/>
      <c r="BO488" s="483"/>
      <c r="BP488" s="483"/>
      <c r="BQ488" s="483"/>
      <c r="BR488" s="483"/>
      <c r="BS488" s="483"/>
      <c r="BT488" s="483"/>
      <c r="BU488" s="483"/>
      <c r="BV488" s="483"/>
      <c r="BW488" s="483"/>
      <c r="BX488" s="483"/>
      <c r="BY488" s="483"/>
      <c r="BZ488" s="483"/>
      <c r="CA488" s="410"/>
      <c r="CB488" s="410"/>
      <c r="CC488" s="410"/>
      <c r="CD488" s="410"/>
      <c r="CE488" s="410"/>
      <c r="CF488" s="410"/>
      <c r="CG488" s="410"/>
      <c r="CH488" s="410"/>
      <c r="CI488" s="410"/>
      <c r="CJ488" s="410"/>
      <c r="CK488" s="410"/>
      <c r="CL488" s="410"/>
      <c r="CM488" s="410"/>
      <c r="CN488" s="410"/>
      <c r="CO488" s="410"/>
      <c r="CP488" s="410"/>
      <c r="DK488" s="87"/>
      <c r="DL488" s="87"/>
    </row>
    <row r="489" spans="32:116" ht="12.75" customHeight="1" x14ac:dyDescent="0.25">
      <c r="AF489" s="410"/>
      <c r="AG489" s="410"/>
      <c r="AK489" s="410"/>
      <c r="AV489" s="410"/>
      <c r="AW489" s="410"/>
      <c r="BO489" s="483"/>
      <c r="BP489" s="483"/>
      <c r="BQ489" s="483"/>
      <c r="BR489" s="483"/>
      <c r="BS489" s="483"/>
      <c r="BT489" s="483"/>
      <c r="BU489" s="483"/>
      <c r="BV489" s="483"/>
      <c r="BW489" s="483"/>
      <c r="BX489" s="483"/>
      <c r="BY489" s="483"/>
      <c r="BZ489" s="483"/>
      <c r="CA489" s="410"/>
      <c r="CB489" s="410"/>
      <c r="CC489" s="410"/>
      <c r="CD489" s="410"/>
      <c r="CE489" s="410"/>
      <c r="CF489" s="410"/>
      <c r="CG489" s="410"/>
      <c r="CH489" s="410"/>
      <c r="CI489" s="410"/>
      <c r="CJ489" s="410"/>
      <c r="CK489" s="410"/>
      <c r="CL489" s="410"/>
      <c r="CM489" s="410"/>
      <c r="CN489" s="410"/>
      <c r="CO489" s="410"/>
      <c r="CP489" s="410"/>
      <c r="DK489" s="87"/>
      <c r="DL489" s="87"/>
    </row>
    <row r="490" spans="32:116" ht="12.75" customHeight="1" x14ac:dyDescent="0.25">
      <c r="AF490" s="410"/>
      <c r="AG490" s="410"/>
      <c r="AK490" s="410"/>
      <c r="AV490" s="410"/>
      <c r="AW490" s="410"/>
      <c r="BO490" s="483"/>
      <c r="BP490" s="483"/>
      <c r="BQ490" s="483"/>
      <c r="BR490" s="483"/>
      <c r="BS490" s="483"/>
      <c r="BT490" s="483"/>
      <c r="BU490" s="483"/>
      <c r="BV490" s="483"/>
      <c r="BW490" s="483"/>
      <c r="BX490" s="483"/>
      <c r="BY490" s="483"/>
      <c r="BZ490" s="483"/>
      <c r="CA490" s="410"/>
      <c r="CB490" s="410"/>
      <c r="CC490" s="410"/>
      <c r="CD490" s="410"/>
      <c r="CE490" s="410"/>
      <c r="CF490" s="410"/>
      <c r="CG490" s="410"/>
      <c r="CH490" s="410"/>
      <c r="CI490" s="410"/>
      <c r="CJ490" s="410"/>
      <c r="CK490" s="410"/>
      <c r="CL490" s="410"/>
      <c r="CM490" s="410"/>
      <c r="CN490" s="410"/>
      <c r="CO490" s="410"/>
      <c r="CP490" s="410"/>
      <c r="DK490" s="87"/>
      <c r="DL490" s="87"/>
    </row>
    <row r="491" spans="32:116" ht="12.75" customHeight="1" x14ac:dyDescent="0.25">
      <c r="AF491" s="410"/>
      <c r="AG491" s="410"/>
      <c r="AK491" s="410"/>
      <c r="AV491" s="410"/>
      <c r="AW491" s="410"/>
      <c r="BO491" s="483"/>
      <c r="BP491" s="483"/>
      <c r="BQ491" s="483"/>
      <c r="BR491" s="483"/>
      <c r="BS491" s="483"/>
      <c r="BT491" s="483"/>
      <c r="BU491" s="483"/>
      <c r="BV491" s="483"/>
      <c r="BW491" s="483"/>
      <c r="BX491" s="483"/>
      <c r="BY491" s="483"/>
      <c r="BZ491" s="483"/>
      <c r="CA491" s="410"/>
      <c r="CB491" s="410"/>
      <c r="CC491" s="410"/>
      <c r="CD491" s="410"/>
      <c r="CE491" s="410"/>
      <c r="CF491" s="410"/>
      <c r="CG491" s="410"/>
      <c r="CH491" s="410"/>
      <c r="CI491" s="410"/>
      <c r="CJ491" s="410"/>
      <c r="CK491" s="410"/>
      <c r="CL491" s="410"/>
      <c r="CM491" s="410"/>
      <c r="CN491" s="410"/>
      <c r="CO491" s="410"/>
      <c r="CP491" s="410"/>
      <c r="DK491" s="87"/>
      <c r="DL491" s="87"/>
    </row>
    <row r="492" spans="32:116" ht="12.75" customHeight="1" x14ac:dyDescent="0.25">
      <c r="AF492" s="410"/>
      <c r="AG492" s="410"/>
      <c r="AK492" s="410"/>
      <c r="AV492" s="410"/>
      <c r="AW492" s="410"/>
      <c r="BO492" s="483"/>
      <c r="BP492" s="483"/>
      <c r="BQ492" s="483"/>
      <c r="BR492" s="483"/>
      <c r="BS492" s="483"/>
      <c r="BT492" s="483"/>
      <c r="BU492" s="483"/>
      <c r="BV492" s="483"/>
      <c r="BW492" s="483"/>
      <c r="BX492" s="483"/>
      <c r="BY492" s="483"/>
      <c r="BZ492" s="483"/>
      <c r="CA492" s="410"/>
      <c r="CB492" s="410"/>
      <c r="CC492" s="410"/>
      <c r="CD492" s="410"/>
      <c r="CE492" s="410"/>
      <c r="CF492" s="410"/>
      <c r="CG492" s="410"/>
      <c r="CH492" s="410"/>
      <c r="CI492" s="410"/>
      <c r="CJ492" s="410"/>
      <c r="CK492" s="410"/>
      <c r="CL492" s="410"/>
      <c r="CM492" s="410"/>
      <c r="CN492" s="410"/>
      <c r="CO492" s="410"/>
      <c r="CP492" s="410"/>
      <c r="DK492" s="87"/>
      <c r="DL492" s="87"/>
    </row>
    <row r="493" spans="32:116" ht="12.75" customHeight="1" x14ac:dyDescent="0.25">
      <c r="AF493" s="410"/>
      <c r="AG493" s="410"/>
      <c r="AK493" s="410"/>
      <c r="AV493" s="410"/>
      <c r="AW493" s="410"/>
      <c r="BO493" s="483"/>
      <c r="BP493" s="483"/>
      <c r="BQ493" s="483"/>
      <c r="BR493" s="483"/>
      <c r="BS493" s="483"/>
      <c r="BT493" s="483"/>
      <c r="BU493" s="483"/>
      <c r="BV493" s="483"/>
      <c r="BW493" s="483"/>
      <c r="BX493" s="483"/>
      <c r="BY493" s="483"/>
      <c r="BZ493" s="483"/>
      <c r="CA493" s="410"/>
      <c r="CB493" s="410"/>
      <c r="CC493" s="410"/>
      <c r="CD493" s="410"/>
      <c r="CE493" s="410"/>
      <c r="CF493" s="410"/>
      <c r="CG493" s="410"/>
      <c r="CH493" s="410"/>
      <c r="CI493" s="410"/>
      <c r="CJ493" s="410"/>
      <c r="CK493" s="410"/>
      <c r="CL493" s="410"/>
      <c r="CM493" s="410"/>
      <c r="CN493" s="410"/>
      <c r="CO493" s="410"/>
      <c r="CP493" s="410"/>
      <c r="DK493" s="87"/>
      <c r="DL493" s="87"/>
    </row>
    <row r="494" spans="32:116" ht="12.75" customHeight="1" x14ac:dyDescent="0.25">
      <c r="AF494" s="410"/>
      <c r="AG494" s="410"/>
      <c r="AK494" s="410"/>
      <c r="AV494" s="410"/>
      <c r="AW494" s="410"/>
      <c r="BO494" s="483"/>
      <c r="BP494" s="483"/>
      <c r="BQ494" s="483"/>
      <c r="BR494" s="483"/>
      <c r="BS494" s="483"/>
      <c r="BT494" s="483"/>
      <c r="BU494" s="483"/>
      <c r="BV494" s="483"/>
      <c r="BW494" s="483"/>
      <c r="BX494" s="483"/>
      <c r="BY494" s="483"/>
      <c r="BZ494" s="483"/>
      <c r="CA494" s="410"/>
      <c r="CB494" s="410"/>
      <c r="CC494" s="410"/>
      <c r="CD494" s="410"/>
      <c r="CE494" s="410"/>
      <c r="CF494" s="410"/>
      <c r="CG494" s="410"/>
      <c r="CH494" s="410"/>
      <c r="CI494" s="410"/>
      <c r="CJ494" s="410"/>
      <c r="CK494" s="410"/>
      <c r="CL494" s="410"/>
      <c r="CM494" s="410"/>
      <c r="CN494" s="410"/>
      <c r="CO494" s="410"/>
      <c r="CP494" s="410"/>
      <c r="DK494" s="87"/>
      <c r="DL494" s="87"/>
    </row>
    <row r="495" spans="32:116" ht="12.75" customHeight="1" x14ac:dyDescent="0.25">
      <c r="AF495" s="410"/>
      <c r="AG495" s="410"/>
      <c r="AK495" s="410"/>
      <c r="AV495" s="410"/>
      <c r="AW495" s="410"/>
      <c r="BO495" s="483"/>
      <c r="BP495" s="483"/>
      <c r="BQ495" s="483"/>
      <c r="BR495" s="483"/>
      <c r="BS495" s="483"/>
      <c r="BT495" s="483"/>
      <c r="BU495" s="483"/>
      <c r="BV495" s="483"/>
      <c r="BW495" s="483"/>
      <c r="BX495" s="483"/>
      <c r="BY495" s="483"/>
      <c r="BZ495" s="483"/>
      <c r="CA495" s="410"/>
      <c r="CB495" s="410"/>
      <c r="CC495" s="410"/>
      <c r="CD495" s="410"/>
      <c r="CE495" s="410"/>
      <c r="CF495" s="410"/>
      <c r="CG495" s="410"/>
      <c r="CH495" s="410"/>
      <c r="CI495" s="410"/>
      <c r="CJ495" s="410"/>
      <c r="CK495" s="410"/>
      <c r="CL495" s="410"/>
      <c r="CM495" s="410"/>
      <c r="CN495" s="410"/>
      <c r="CO495" s="410"/>
      <c r="CP495" s="410"/>
      <c r="DK495" s="87"/>
      <c r="DL495" s="87"/>
    </row>
    <row r="496" spans="32:116" ht="12.75" customHeight="1" x14ac:dyDescent="0.25">
      <c r="AF496" s="410"/>
      <c r="AG496" s="410"/>
      <c r="AK496" s="410"/>
      <c r="AV496" s="410"/>
      <c r="AW496" s="410"/>
      <c r="BO496" s="483"/>
      <c r="BP496" s="483"/>
      <c r="BQ496" s="483"/>
      <c r="BR496" s="483"/>
      <c r="BS496" s="483"/>
      <c r="BT496" s="483"/>
      <c r="BU496" s="483"/>
      <c r="BV496" s="483"/>
      <c r="BW496" s="483"/>
      <c r="BX496" s="483"/>
      <c r="BY496" s="483"/>
      <c r="BZ496" s="483"/>
      <c r="CA496" s="410"/>
      <c r="CB496" s="410"/>
      <c r="CC496" s="410"/>
      <c r="CD496" s="410"/>
      <c r="CE496" s="410"/>
      <c r="CF496" s="410"/>
      <c r="CG496" s="410"/>
      <c r="CH496" s="410"/>
      <c r="CI496" s="410"/>
      <c r="CJ496" s="410"/>
      <c r="CK496" s="410"/>
      <c r="CL496" s="410"/>
      <c r="CM496" s="410"/>
      <c r="CN496" s="410"/>
      <c r="CO496" s="410"/>
      <c r="CP496" s="410"/>
      <c r="DK496" s="87"/>
      <c r="DL496" s="87"/>
    </row>
    <row r="497" spans="32:116" ht="12.75" customHeight="1" x14ac:dyDescent="0.25">
      <c r="AF497" s="410"/>
      <c r="AG497" s="410"/>
      <c r="AK497" s="410"/>
      <c r="AV497" s="410"/>
      <c r="AW497" s="410"/>
      <c r="BO497" s="483"/>
      <c r="BP497" s="483"/>
      <c r="BQ497" s="483"/>
      <c r="BR497" s="483"/>
      <c r="BS497" s="483"/>
      <c r="BT497" s="483"/>
      <c r="BU497" s="483"/>
      <c r="BV497" s="483"/>
      <c r="BW497" s="483"/>
      <c r="BX497" s="483"/>
      <c r="BY497" s="483"/>
      <c r="BZ497" s="483"/>
      <c r="CA497" s="410"/>
      <c r="CB497" s="410"/>
      <c r="CC497" s="410"/>
      <c r="CD497" s="410"/>
      <c r="CE497" s="410"/>
      <c r="CF497" s="410"/>
      <c r="CG497" s="410"/>
      <c r="CH497" s="410"/>
      <c r="CI497" s="410"/>
      <c r="CJ497" s="410"/>
      <c r="CK497" s="410"/>
      <c r="CL497" s="410"/>
      <c r="CM497" s="410"/>
      <c r="CN497" s="410"/>
      <c r="CO497" s="410"/>
      <c r="CP497" s="410"/>
      <c r="DK497" s="87"/>
      <c r="DL497" s="87"/>
    </row>
    <row r="498" spans="32:116" ht="12.75" customHeight="1" x14ac:dyDescent="0.25">
      <c r="AF498" s="410"/>
      <c r="AG498" s="410"/>
      <c r="AK498" s="410"/>
      <c r="AV498" s="410"/>
      <c r="AW498" s="410"/>
      <c r="BO498" s="483"/>
      <c r="BP498" s="483"/>
      <c r="BQ498" s="483"/>
      <c r="BR498" s="483"/>
      <c r="BS498" s="483"/>
      <c r="BT498" s="483"/>
      <c r="BU498" s="483"/>
      <c r="BV498" s="483"/>
      <c r="BW498" s="483"/>
      <c r="BX498" s="483"/>
      <c r="BY498" s="483"/>
      <c r="BZ498" s="483"/>
      <c r="CA498" s="410"/>
      <c r="CB498" s="410"/>
      <c r="CC498" s="410"/>
      <c r="CD498" s="410"/>
      <c r="CE498" s="410"/>
      <c r="CF498" s="410"/>
      <c r="CG498" s="410"/>
      <c r="CH498" s="410"/>
      <c r="CI498" s="410"/>
      <c r="CJ498" s="410"/>
      <c r="CK498" s="410"/>
      <c r="CL498" s="410"/>
      <c r="CM498" s="410"/>
      <c r="CN498" s="410"/>
      <c r="CO498" s="410"/>
      <c r="CP498" s="410"/>
      <c r="DK498" s="87"/>
      <c r="DL498" s="87"/>
    </row>
    <row r="499" spans="32:116" ht="12.75" customHeight="1" x14ac:dyDescent="0.25">
      <c r="AF499" s="410"/>
      <c r="AG499" s="410"/>
      <c r="AK499" s="410"/>
      <c r="AV499" s="410"/>
      <c r="AW499" s="410"/>
      <c r="BO499" s="483"/>
      <c r="BP499" s="483"/>
      <c r="BQ499" s="483"/>
      <c r="BR499" s="483"/>
      <c r="BS499" s="483"/>
      <c r="BT499" s="483"/>
      <c r="BU499" s="483"/>
      <c r="BV499" s="483"/>
      <c r="BW499" s="483"/>
      <c r="BX499" s="483"/>
      <c r="BY499" s="483"/>
      <c r="BZ499" s="483"/>
      <c r="CA499" s="410"/>
      <c r="CB499" s="410"/>
      <c r="CC499" s="410"/>
      <c r="CD499" s="410"/>
      <c r="CE499" s="410"/>
      <c r="CF499" s="410"/>
      <c r="CG499" s="410"/>
      <c r="CH499" s="410"/>
      <c r="CI499" s="410"/>
      <c r="CJ499" s="410"/>
      <c r="CK499" s="410"/>
      <c r="CL499" s="410"/>
      <c r="CM499" s="410"/>
      <c r="CN499" s="410"/>
      <c r="CO499" s="410"/>
      <c r="CP499" s="410"/>
      <c r="DK499" s="87"/>
      <c r="DL499" s="87"/>
    </row>
    <row r="500" spans="32:116" ht="12.75" customHeight="1" x14ac:dyDescent="0.25">
      <c r="AF500" s="410"/>
      <c r="AG500" s="410"/>
      <c r="AK500" s="410"/>
      <c r="AV500" s="410"/>
      <c r="AW500" s="410"/>
      <c r="BO500" s="483"/>
      <c r="BP500" s="483"/>
      <c r="BQ500" s="483"/>
      <c r="BR500" s="483"/>
      <c r="BS500" s="483"/>
      <c r="BT500" s="483"/>
      <c r="BU500" s="483"/>
      <c r="BV500" s="483"/>
      <c r="BW500" s="483"/>
      <c r="BX500" s="483"/>
      <c r="BY500" s="483"/>
      <c r="BZ500" s="483"/>
      <c r="CA500" s="410"/>
      <c r="CB500" s="410"/>
      <c r="CC500" s="410"/>
      <c r="CD500" s="410"/>
      <c r="CE500" s="410"/>
      <c r="CF500" s="410"/>
      <c r="CG500" s="410"/>
      <c r="CH500" s="410"/>
      <c r="CI500" s="410"/>
      <c r="CJ500" s="410"/>
      <c r="CK500" s="410"/>
      <c r="CL500" s="410"/>
      <c r="CM500" s="410"/>
      <c r="CN500" s="410"/>
      <c r="CO500" s="410"/>
      <c r="CP500" s="410"/>
      <c r="DK500" s="87"/>
      <c r="DL500" s="87"/>
    </row>
    <row r="501" spans="32:116" ht="12.75" customHeight="1" x14ac:dyDescent="0.25">
      <c r="AF501" s="410"/>
      <c r="AG501" s="410"/>
      <c r="AK501" s="410"/>
      <c r="AV501" s="410"/>
      <c r="AW501" s="410"/>
      <c r="BO501" s="483"/>
      <c r="BP501" s="483"/>
      <c r="BQ501" s="483"/>
      <c r="BR501" s="483"/>
      <c r="BS501" s="483"/>
      <c r="BT501" s="483"/>
      <c r="BU501" s="483"/>
      <c r="BV501" s="483"/>
      <c r="BW501" s="483"/>
      <c r="BX501" s="483"/>
      <c r="BY501" s="483"/>
      <c r="BZ501" s="483"/>
      <c r="CA501" s="410"/>
      <c r="CB501" s="410"/>
      <c r="CC501" s="410"/>
      <c r="CD501" s="410"/>
      <c r="CE501" s="410"/>
      <c r="CF501" s="410"/>
      <c r="CG501" s="410"/>
      <c r="CH501" s="410"/>
      <c r="CI501" s="410"/>
      <c r="CJ501" s="410"/>
      <c r="CK501" s="410"/>
      <c r="CL501" s="410"/>
      <c r="CM501" s="410"/>
      <c r="CN501" s="410"/>
      <c r="CO501" s="410"/>
      <c r="CP501" s="410"/>
      <c r="DK501" s="87"/>
      <c r="DL501" s="87"/>
    </row>
    <row r="502" spans="32:116" ht="12.75" customHeight="1" x14ac:dyDescent="0.25">
      <c r="AF502" s="410"/>
      <c r="AG502" s="410"/>
      <c r="AK502" s="410"/>
      <c r="AV502" s="410"/>
      <c r="AW502" s="410"/>
      <c r="BO502" s="483"/>
      <c r="BP502" s="483"/>
      <c r="BQ502" s="483"/>
      <c r="BR502" s="483"/>
      <c r="BS502" s="483"/>
      <c r="BT502" s="483"/>
      <c r="BU502" s="483"/>
      <c r="BV502" s="483"/>
      <c r="BW502" s="483"/>
      <c r="BX502" s="483"/>
      <c r="BY502" s="483"/>
      <c r="BZ502" s="483"/>
      <c r="CA502" s="410"/>
      <c r="CB502" s="410"/>
      <c r="CC502" s="410"/>
      <c r="CD502" s="410"/>
      <c r="CE502" s="410"/>
      <c r="CF502" s="410"/>
      <c r="CG502" s="410"/>
      <c r="CH502" s="410"/>
      <c r="CI502" s="410"/>
      <c r="CJ502" s="410"/>
      <c r="CK502" s="410"/>
      <c r="CL502" s="410"/>
      <c r="CM502" s="410"/>
      <c r="CN502" s="410"/>
      <c r="CO502" s="410"/>
      <c r="CP502" s="410"/>
      <c r="DK502" s="87"/>
      <c r="DL502" s="87"/>
    </row>
    <row r="503" spans="32:116" ht="12.75" customHeight="1" x14ac:dyDescent="0.25">
      <c r="AF503" s="410"/>
      <c r="AG503" s="410"/>
      <c r="AK503" s="410"/>
      <c r="AV503" s="410"/>
      <c r="AW503" s="410"/>
      <c r="BO503" s="483"/>
      <c r="BP503" s="483"/>
      <c r="BQ503" s="483"/>
      <c r="BR503" s="483"/>
      <c r="BS503" s="483"/>
      <c r="BT503" s="483"/>
      <c r="BU503" s="483"/>
      <c r="BV503" s="483"/>
      <c r="BW503" s="483"/>
      <c r="BX503" s="483"/>
      <c r="BY503" s="483"/>
      <c r="BZ503" s="483"/>
      <c r="CA503" s="410"/>
      <c r="CB503" s="410"/>
      <c r="CC503" s="410"/>
      <c r="CD503" s="410"/>
      <c r="CE503" s="410"/>
      <c r="CF503" s="410"/>
      <c r="CG503" s="410"/>
      <c r="CH503" s="410"/>
      <c r="CI503" s="410"/>
      <c r="CJ503" s="410"/>
      <c r="CK503" s="410"/>
      <c r="CL503" s="410"/>
      <c r="CM503" s="410"/>
      <c r="CN503" s="410"/>
      <c r="CO503" s="410"/>
      <c r="CP503" s="410"/>
      <c r="DK503" s="87"/>
      <c r="DL503" s="87"/>
    </row>
    <row r="504" spans="32:116" ht="12.75" customHeight="1" x14ac:dyDescent="0.25">
      <c r="AF504" s="410"/>
      <c r="AG504" s="410"/>
      <c r="AK504" s="410"/>
      <c r="AV504" s="410"/>
      <c r="AW504" s="410"/>
      <c r="BO504" s="483"/>
      <c r="BP504" s="483"/>
      <c r="BQ504" s="483"/>
      <c r="BR504" s="483"/>
      <c r="BS504" s="483"/>
      <c r="BT504" s="483"/>
      <c r="BU504" s="483"/>
      <c r="BV504" s="483"/>
      <c r="BW504" s="483"/>
      <c r="BX504" s="483"/>
      <c r="BY504" s="483"/>
      <c r="BZ504" s="483"/>
      <c r="CA504" s="410"/>
      <c r="CB504" s="410"/>
      <c r="CC504" s="410"/>
      <c r="CD504" s="410"/>
      <c r="CE504" s="410"/>
      <c r="CF504" s="410"/>
      <c r="CG504" s="410"/>
      <c r="CH504" s="410"/>
      <c r="CI504" s="410"/>
      <c r="CJ504" s="410"/>
      <c r="CK504" s="410"/>
      <c r="CL504" s="410"/>
      <c r="CM504" s="410"/>
      <c r="CN504" s="410"/>
      <c r="CO504" s="410"/>
      <c r="CP504" s="410"/>
      <c r="DK504" s="87"/>
      <c r="DL504" s="87"/>
    </row>
    <row r="505" spans="32:116" ht="12.75" customHeight="1" x14ac:dyDescent="0.25">
      <c r="AF505" s="410"/>
      <c r="AG505" s="410"/>
      <c r="AK505" s="410"/>
      <c r="AV505" s="410"/>
      <c r="AW505" s="410"/>
      <c r="BO505" s="483"/>
      <c r="BP505" s="483"/>
      <c r="BQ505" s="483"/>
      <c r="BR505" s="483"/>
      <c r="BS505" s="483"/>
      <c r="BT505" s="483"/>
      <c r="BU505" s="483"/>
      <c r="BV505" s="483"/>
      <c r="BW505" s="483"/>
      <c r="BX505" s="483"/>
      <c r="BY505" s="483"/>
      <c r="BZ505" s="483"/>
      <c r="CA505" s="410"/>
      <c r="CB505" s="410"/>
      <c r="CC505" s="410"/>
      <c r="CD505" s="410"/>
      <c r="CE505" s="410"/>
      <c r="CF505" s="410"/>
      <c r="CG505" s="410"/>
      <c r="CH505" s="410"/>
      <c r="CI505" s="410"/>
      <c r="CJ505" s="410"/>
      <c r="CK505" s="410"/>
      <c r="CL505" s="410"/>
      <c r="CM505" s="410"/>
      <c r="CN505" s="410"/>
      <c r="CO505" s="410"/>
      <c r="CP505" s="410"/>
      <c r="DK505" s="87"/>
      <c r="DL505" s="87"/>
    </row>
    <row r="506" spans="32:116" ht="12.75" customHeight="1" x14ac:dyDescent="0.25">
      <c r="AF506" s="410"/>
      <c r="AG506" s="410"/>
      <c r="AK506" s="410"/>
      <c r="AV506" s="410"/>
      <c r="AW506" s="410"/>
      <c r="BO506" s="483"/>
      <c r="BP506" s="483"/>
      <c r="BQ506" s="483"/>
      <c r="BR506" s="483"/>
      <c r="BS506" s="483"/>
      <c r="BT506" s="483"/>
      <c r="BU506" s="483"/>
      <c r="BV506" s="483"/>
      <c r="BW506" s="483"/>
      <c r="BX506" s="483"/>
      <c r="BY506" s="483"/>
      <c r="BZ506" s="483"/>
      <c r="CA506" s="410"/>
      <c r="CB506" s="410"/>
      <c r="CC506" s="410"/>
      <c r="CD506" s="410"/>
      <c r="CE506" s="410"/>
      <c r="CF506" s="410"/>
      <c r="CG506" s="410"/>
      <c r="CH506" s="410"/>
      <c r="CI506" s="410"/>
      <c r="CJ506" s="410"/>
      <c r="CK506" s="410"/>
      <c r="CL506" s="410"/>
      <c r="CM506" s="410"/>
      <c r="CN506" s="410"/>
      <c r="CO506" s="410"/>
      <c r="CP506" s="410"/>
      <c r="DK506" s="87"/>
      <c r="DL506" s="87"/>
    </row>
    <row r="507" spans="32:116" ht="12.75" customHeight="1" x14ac:dyDescent="0.25">
      <c r="AF507" s="410"/>
      <c r="AG507" s="410"/>
      <c r="AK507" s="410"/>
      <c r="AV507" s="410"/>
      <c r="AW507" s="410"/>
      <c r="BO507" s="483"/>
      <c r="BP507" s="483"/>
      <c r="BQ507" s="483"/>
      <c r="BR507" s="483"/>
      <c r="BS507" s="483"/>
      <c r="BT507" s="483"/>
      <c r="BU507" s="483"/>
      <c r="BV507" s="483"/>
      <c r="BW507" s="483"/>
      <c r="BX507" s="483"/>
      <c r="BY507" s="483"/>
      <c r="BZ507" s="483"/>
      <c r="CA507" s="410"/>
      <c r="CB507" s="410"/>
      <c r="CC507" s="410"/>
      <c r="CD507" s="410"/>
      <c r="CE507" s="410"/>
      <c r="CF507" s="410"/>
      <c r="CG507" s="410"/>
      <c r="CH507" s="410"/>
      <c r="CI507" s="410"/>
      <c r="CJ507" s="410"/>
      <c r="CK507" s="410"/>
      <c r="CL507" s="410"/>
      <c r="CM507" s="410"/>
      <c r="CN507" s="410"/>
      <c r="CO507" s="410"/>
      <c r="CP507" s="410"/>
      <c r="DK507" s="87"/>
      <c r="DL507" s="87"/>
    </row>
    <row r="508" spans="32:116" ht="12.75" customHeight="1" x14ac:dyDescent="0.25">
      <c r="AF508" s="410"/>
      <c r="AG508" s="410"/>
      <c r="AK508" s="410"/>
      <c r="AV508" s="410"/>
      <c r="AW508" s="410"/>
      <c r="BO508" s="483"/>
      <c r="BP508" s="483"/>
      <c r="BQ508" s="483"/>
      <c r="BR508" s="483"/>
      <c r="BS508" s="483"/>
      <c r="BT508" s="483"/>
      <c r="BU508" s="483"/>
      <c r="BV508" s="483"/>
      <c r="BW508" s="483"/>
      <c r="BX508" s="483"/>
      <c r="BY508" s="483"/>
      <c r="BZ508" s="483"/>
      <c r="CA508" s="410"/>
      <c r="CB508" s="410"/>
      <c r="CC508" s="410"/>
      <c r="CD508" s="410"/>
      <c r="CE508" s="410"/>
      <c r="CF508" s="410"/>
      <c r="CG508" s="410"/>
      <c r="CH508" s="410"/>
      <c r="CI508" s="410"/>
      <c r="CJ508" s="410"/>
      <c r="CK508" s="410"/>
      <c r="CL508" s="410"/>
      <c r="CM508" s="410"/>
      <c r="CN508" s="410"/>
      <c r="CO508" s="410"/>
      <c r="CP508" s="410"/>
      <c r="DK508" s="87"/>
      <c r="DL508" s="87"/>
    </row>
    <row r="509" spans="32:116" ht="12.75" customHeight="1" x14ac:dyDescent="0.25">
      <c r="AF509" s="410"/>
      <c r="AG509" s="410"/>
      <c r="AK509" s="410"/>
      <c r="AV509" s="410"/>
      <c r="AW509" s="410"/>
      <c r="BO509" s="483"/>
      <c r="BP509" s="483"/>
      <c r="BQ509" s="483"/>
      <c r="BR509" s="483"/>
      <c r="BS509" s="483"/>
      <c r="BT509" s="483"/>
      <c r="BU509" s="483"/>
      <c r="BV509" s="483"/>
      <c r="BW509" s="483"/>
      <c r="BX509" s="483"/>
      <c r="BY509" s="483"/>
      <c r="BZ509" s="483"/>
      <c r="CA509" s="410"/>
      <c r="CB509" s="410"/>
      <c r="CC509" s="410"/>
      <c r="CD509" s="410"/>
      <c r="CE509" s="410"/>
      <c r="CF509" s="410"/>
      <c r="CG509" s="410"/>
      <c r="CH509" s="410"/>
      <c r="CI509" s="410"/>
      <c r="CJ509" s="410"/>
      <c r="CK509" s="410"/>
      <c r="CL509" s="410"/>
      <c r="CM509" s="410"/>
      <c r="CN509" s="410"/>
      <c r="CO509" s="410"/>
      <c r="CP509" s="410"/>
      <c r="DK509" s="87"/>
      <c r="DL509" s="87"/>
    </row>
    <row r="510" spans="32:116" ht="12.75" customHeight="1" x14ac:dyDescent="0.25">
      <c r="AF510" s="410"/>
      <c r="AG510" s="410"/>
      <c r="AK510" s="410"/>
      <c r="AV510" s="410"/>
      <c r="AW510" s="410"/>
      <c r="BO510" s="483"/>
      <c r="BP510" s="483"/>
      <c r="BQ510" s="483"/>
      <c r="BR510" s="483"/>
      <c r="BS510" s="483"/>
      <c r="BT510" s="483"/>
      <c r="BU510" s="483"/>
      <c r="BV510" s="483"/>
      <c r="BW510" s="483"/>
      <c r="BX510" s="483"/>
      <c r="BY510" s="483"/>
      <c r="BZ510" s="483"/>
      <c r="CA510" s="410"/>
      <c r="CB510" s="410"/>
      <c r="CC510" s="410"/>
      <c r="CD510" s="410"/>
      <c r="CE510" s="410"/>
      <c r="CF510" s="410"/>
      <c r="CG510" s="410"/>
      <c r="CH510" s="410"/>
      <c r="CI510" s="410"/>
      <c r="CJ510" s="410"/>
      <c r="CK510" s="410"/>
      <c r="CL510" s="410"/>
      <c r="CM510" s="410"/>
      <c r="CN510" s="410"/>
      <c r="CO510" s="410"/>
      <c r="CP510" s="410"/>
      <c r="DK510" s="87"/>
      <c r="DL510" s="87"/>
    </row>
    <row r="511" spans="32:116" ht="12.75" customHeight="1" x14ac:dyDescent="0.25">
      <c r="AF511" s="410"/>
      <c r="AG511" s="410"/>
      <c r="AK511" s="410"/>
      <c r="AV511" s="410"/>
      <c r="AW511" s="410"/>
      <c r="BO511" s="483"/>
      <c r="BP511" s="483"/>
      <c r="BQ511" s="483"/>
      <c r="BR511" s="483"/>
      <c r="BS511" s="483"/>
      <c r="BT511" s="483"/>
      <c r="BU511" s="483"/>
      <c r="BV511" s="483"/>
      <c r="BW511" s="483"/>
      <c r="BX511" s="483"/>
      <c r="BY511" s="483"/>
      <c r="BZ511" s="483"/>
      <c r="CA511" s="410"/>
      <c r="CB511" s="410"/>
      <c r="CC511" s="410"/>
      <c r="CD511" s="410"/>
      <c r="CE511" s="410"/>
      <c r="CF511" s="410"/>
      <c r="CG511" s="410"/>
      <c r="CH511" s="410"/>
      <c r="CI511" s="410"/>
      <c r="CJ511" s="410"/>
      <c r="CK511" s="410"/>
      <c r="CL511" s="410"/>
      <c r="CM511" s="410"/>
      <c r="CN511" s="410"/>
      <c r="CO511" s="410"/>
      <c r="CP511" s="410"/>
      <c r="DK511" s="87"/>
      <c r="DL511" s="87"/>
    </row>
    <row r="512" spans="32:116" ht="12.75" customHeight="1" x14ac:dyDescent="0.25">
      <c r="AF512" s="410"/>
      <c r="AG512" s="410"/>
      <c r="AK512" s="410"/>
      <c r="AV512" s="410"/>
      <c r="AW512" s="410"/>
      <c r="BO512" s="483"/>
      <c r="BP512" s="483"/>
      <c r="BQ512" s="483"/>
      <c r="BR512" s="483"/>
      <c r="BS512" s="483"/>
      <c r="BT512" s="483"/>
      <c r="BU512" s="483"/>
      <c r="BV512" s="483"/>
      <c r="BW512" s="483"/>
      <c r="BX512" s="483"/>
      <c r="BY512" s="483"/>
      <c r="BZ512" s="483"/>
      <c r="CA512" s="410"/>
      <c r="CB512" s="410"/>
      <c r="CC512" s="410"/>
      <c r="CD512" s="410"/>
      <c r="CE512" s="410"/>
      <c r="CF512" s="410"/>
      <c r="CG512" s="410"/>
      <c r="CH512" s="410"/>
      <c r="CI512" s="410"/>
      <c r="CJ512" s="410"/>
      <c r="CK512" s="410"/>
      <c r="CL512" s="410"/>
      <c r="CM512" s="410"/>
      <c r="CN512" s="410"/>
      <c r="CO512" s="410"/>
      <c r="CP512" s="410"/>
      <c r="DK512" s="87"/>
      <c r="DL512" s="87"/>
    </row>
    <row r="513" spans="32:116" ht="12.75" customHeight="1" x14ac:dyDescent="0.25">
      <c r="AF513" s="410"/>
      <c r="AG513" s="410"/>
      <c r="AK513" s="410"/>
      <c r="AV513" s="410"/>
      <c r="AW513" s="410"/>
      <c r="BO513" s="483"/>
      <c r="BP513" s="483"/>
      <c r="BQ513" s="483"/>
      <c r="BR513" s="483"/>
      <c r="BS513" s="483"/>
      <c r="BT513" s="483"/>
      <c r="BU513" s="483"/>
      <c r="BV513" s="483"/>
      <c r="BW513" s="483"/>
      <c r="BX513" s="483"/>
      <c r="BY513" s="483"/>
      <c r="BZ513" s="483"/>
      <c r="CA513" s="410"/>
      <c r="CB513" s="410"/>
      <c r="CC513" s="410"/>
      <c r="CD513" s="410"/>
      <c r="CE513" s="410"/>
      <c r="CF513" s="410"/>
      <c r="CG513" s="410"/>
      <c r="CH513" s="410"/>
      <c r="CI513" s="410"/>
      <c r="CJ513" s="410"/>
      <c r="CK513" s="410"/>
      <c r="CL513" s="410"/>
      <c r="CM513" s="410"/>
      <c r="CN513" s="410"/>
      <c r="CO513" s="410"/>
      <c r="CP513" s="410"/>
      <c r="DK513" s="87"/>
      <c r="DL513" s="87"/>
    </row>
    <row r="514" spans="32:116" ht="12.75" customHeight="1" x14ac:dyDescent="0.25">
      <c r="AF514" s="410"/>
      <c r="AG514" s="410"/>
      <c r="AK514" s="410"/>
      <c r="AV514" s="410"/>
      <c r="AW514" s="410"/>
      <c r="BO514" s="483"/>
      <c r="BP514" s="483"/>
      <c r="BQ514" s="483"/>
      <c r="BR514" s="483"/>
      <c r="BS514" s="483"/>
      <c r="BT514" s="483"/>
      <c r="BU514" s="483"/>
      <c r="BV514" s="483"/>
      <c r="BW514" s="483"/>
      <c r="BX514" s="483"/>
      <c r="BY514" s="483"/>
      <c r="BZ514" s="483"/>
      <c r="CA514" s="410"/>
      <c r="CB514" s="410"/>
      <c r="CC514" s="410"/>
      <c r="CD514" s="410"/>
      <c r="CE514" s="410"/>
      <c r="CF514" s="410"/>
      <c r="CG514" s="410"/>
      <c r="CH514" s="410"/>
      <c r="CI514" s="410"/>
      <c r="CJ514" s="410"/>
      <c r="CK514" s="410"/>
      <c r="CL514" s="410"/>
      <c r="CM514" s="410"/>
      <c r="CN514" s="410"/>
      <c r="CO514" s="410"/>
      <c r="CP514" s="410"/>
      <c r="DK514" s="87"/>
      <c r="DL514" s="87"/>
    </row>
    <row r="515" spans="32:116" ht="12.75" customHeight="1" x14ac:dyDescent="0.25">
      <c r="AF515" s="410"/>
      <c r="AG515" s="410"/>
      <c r="AK515" s="410"/>
      <c r="AV515" s="410"/>
      <c r="AW515" s="410"/>
      <c r="BO515" s="483"/>
      <c r="BP515" s="483"/>
      <c r="BQ515" s="483"/>
      <c r="BR515" s="483"/>
      <c r="BS515" s="483"/>
      <c r="BT515" s="483"/>
      <c r="BU515" s="483"/>
      <c r="BV515" s="483"/>
      <c r="BW515" s="483"/>
      <c r="BX515" s="483"/>
      <c r="BY515" s="483"/>
      <c r="BZ515" s="483"/>
      <c r="CA515" s="410"/>
      <c r="CB515" s="410"/>
      <c r="CC515" s="410"/>
      <c r="CD515" s="410"/>
      <c r="CE515" s="410"/>
      <c r="CF515" s="410"/>
      <c r="CG515" s="410"/>
      <c r="CH515" s="410"/>
      <c r="CI515" s="410"/>
      <c r="CJ515" s="410"/>
      <c r="CK515" s="410"/>
      <c r="CL515" s="410"/>
      <c r="CM515" s="410"/>
      <c r="CN515" s="410"/>
      <c r="CO515" s="410"/>
      <c r="CP515" s="410"/>
      <c r="DK515" s="87"/>
      <c r="DL515" s="87"/>
    </row>
    <row r="516" spans="32:116" ht="12.75" customHeight="1" x14ac:dyDescent="0.25">
      <c r="AF516" s="410"/>
      <c r="AG516" s="410"/>
      <c r="AK516" s="410"/>
      <c r="AV516" s="410"/>
      <c r="AW516" s="410"/>
      <c r="BO516" s="483"/>
      <c r="BP516" s="483"/>
      <c r="BQ516" s="483"/>
      <c r="BR516" s="483"/>
      <c r="BS516" s="483"/>
      <c r="BT516" s="483"/>
      <c r="BU516" s="483"/>
      <c r="BV516" s="483"/>
      <c r="BW516" s="483"/>
      <c r="BX516" s="483"/>
      <c r="BY516" s="483"/>
      <c r="BZ516" s="483"/>
      <c r="CA516" s="410"/>
      <c r="CB516" s="410"/>
      <c r="CC516" s="410"/>
      <c r="CD516" s="410"/>
      <c r="CE516" s="410"/>
      <c r="CF516" s="410"/>
      <c r="CG516" s="410"/>
      <c r="CH516" s="410"/>
      <c r="CI516" s="410"/>
      <c r="CJ516" s="410"/>
      <c r="CK516" s="410"/>
      <c r="CL516" s="410"/>
      <c r="CM516" s="410"/>
      <c r="CN516" s="410"/>
      <c r="CO516" s="410"/>
      <c r="CP516" s="410"/>
      <c r="DK516" s="87"/>
      <c r="DL516" s="87"/>
    </row>
    <row r="517" spans="32:116" ht="12.75" customHeight="1" x14ac:dyDescent="0.25">
      <c r="AF517" s="410"/>
      <c r="AG517" s="410"/>
      <c r="AK517" s="410"/>
      <c r="AV517" s="410"/>
      <c r="AW517" s="410"/>
      <c r="BO517" s="483"/>
      <c r="BP517" s="483"/>
      <c r="BQ517" s="483"/>
      <c r="BR517" s="483"/>
      <c r="BS517" s="483"/>
      <c r="BT517" s="483"/>
      <c r="BU517" s="483"/>
      <c r="BV517" s="483"/>
      <c r="BW517" s="483"/>
      <c r="BX517" s="483"/>
      <c r="BY517" s="483"/>
      <c r="BZ517" s="483"/>
      <c r="CA517" s="410"/>
      <c r="CB517" s="410"/>
      <c r="CC517" s="410"/>
      <c r="CD517" s="410"/>
      <c r="CE517" s="410"/>
      <c r="CF517" s="410"/>
      <c r="CG517" s="410"/>
      <c r="CH517" s="410"/>
      <c r="CI517" s="410"/>
      <c r="CJ517" s="410"/>
      <c r="CK517" s="410"/>
      <c r="CL517" s="410"/>
      <c r="CM517" s="410"/>
      <c r="CN517" s="410"/>
      <c r="CO517" s="410"/>
      <c r="CP517" s="410"/>
      <c r="DK517" s="87"/>
      <c r="DL517" s="87"/>
    </row>
    <row r="518" spans="32:116" ht="12.75" customHeight="1" x14ac:dyDescent="0.25">
      <c r="AF518" s="410"/>
      <c r="AG518" s="410"/>
      <c r="AK518" s="410"/>
      <c r="AV518" s="410"/>
      <c r="AW518" s="410"/>
      <c r="BO518" s="483"/>
      <c r="BP518" s="483"/>
      <c r="BQ518" s="483"/>
      <c r="BR518" s="483"/>
      <c r="BS518" s="483"/>
      <c r="BT518" s="483"/>
      <c r="BU518" s="483"/>
      <c r="BV518" s="483"/>
      <c r="BW518" s="483"/>
      <c r="BX518" s="483"/>
      <c r="BY518" s="483"/>
      <c r="BZ518" s="483"/>
      <c r="CA518" s="410"/>
      <c r="CB518" s="410"/>
      <c r="CC518" s="410"/>
      <c r="CD518" s="410"/>
      <c r="CE518" s="410"/>
      <c r="CF518" s="410"/>
      <c r="CG518" s="410"/>
      <c r="CH518" s="410"/>
      <c r="CI518" s="410"/>
      <c r="CJ518" s="410"/>
      <c r="CK518" s="410"/>
      <c r="CL518" s="410"/>
      <c r="CM518" s="410"/>
      <c r="CN518" s="410"/>
      <c r="CO518" s="410"/>
      <c r="CP518" s="410"/>
      <c r="DK518" s="87"/>
      <c r="DL518" s="87"/>
    </row>
    <row r="519" spans="32:116" ht="12.75" customHeight="1" x14ac:dyDescent="0.25">
      <c r="AF519" s="410"/>
      <c r="AG519" s="410"/>
      <c r="AK519" s="410"/>
      <c r="AV519" s="410"/>
      <c r="AW519" s="410"/>
      <c r="BO519" s="483"/>
      <c r="BP519" s="483"/>
      <c r="BQ519" s="483"/>
      <c r="BR519" s="483"/>
      <c r="BS519" s="483"/>
      <c r="BT519" s="483"/>
      <c r="BU519" s="483"/>
      <c r="BV519" s="483"/>
      <c r="BW519" s="483"/>
      <c r="BX519" s="483"/>
      <c r="BY519" s="483"/>
      <c r="BZ519" s="483"/>
      <c r="CA519" s="410"/>
      <c r="CB519" s="410"/>
      <c r="CC519" s="410"/>
      <c r="CD519" s="410"/>
      <c r="CE519" s="410"/>
      <c r="CF519" s="410"/>
      <c r="CG519" s="410"/>
      <c r="CH519" s="410"/>
      <c r="CI519" s="410"/>
      <c r="CJ519" s="410"/>
      <c r="CK519" s="410"/>
      <c r="CL519" s="410"/>
      <c r="CM519" s="410"/>
      <c r="CN519" s="410"/>
      <c r="CO519" s="410"/>
      <c r="CP519" s="410"/>
      <c r="DK519" s="87"/>
      <c r="DL519" s="87"/>
    </row>
    <row r="520" spans="32:116" ht="12.75" customHeight="1" x14ac:dyDescent="0.25">
      <c r="AF520" s="410"/>
      <c r="AG520" s="410"/>
      <c r="AK520" s="410"/>
      <c r="AV520" s="410"/>
      <c r="AW520" s="410"/>
      <c r="BO520" s="483"/>
      <c r="BP520" s="483"/>
      <c r="BQ520" s="483"/>
      <c r="BR520" s="483"/>
      <c r="BS520" s="483"/>
      <c r="BT520" s="483"/>
      <c r="BU520" s="483"/>
      <c r="BV520" s="483"/>
      <c r="BW520" s="483"/>
      <c r="BX520" s="483"/>
      <c r="BY520" s="483"/>
      <c r="BZ520" s="483"/>
      <c r="CA520" s="410"/>
      <c r="CB520" s="410"/>
      <c r="CC520" s="410"/>
      <c r="CD520" s="410"/>
      <c r="CE520" s="410"/>
      <c r="CF520" s="410"/>
      <c r="CG520" s="410"/>
      <c r="CH520" s="410"/>
      <c r="CI520" s="410"/>
      <c r="CJ520" s="410"/>
      <c r="CK520" s="410"/>
      <c r="CL520" s="410"/>
      <c r="CM520" s="410"/>
      <c r="CN520" s="410"/>
      <c r="CO520" s="410"/>
      <c r="CP520" s="410"/>
      <c r="DK520" s="87"/>
      <c r="DL520" s="87"/>
    </row>
    <row r="521" spans="32:116" ht="12.75" customHeight="1" x14ac:dyDescent="0.25">
      <c r="AF521" s="410"/>
      <c r="AG521" s="410"/>
      <c r="AK521" s="410"/>
      <c r="AV521" s="410"/>
      <c r="AW521" s="410"/>
      <c r="BO521" s="483"/>
      <c r="BP521" s="483"/>
      <c r="BQ521" s="483"/>
      <c r="BR521" s="483"/>
      <c r="BS521" s="483"/>
      <c r="BT521" s="483"/>
      <c r="BU521" s="483"/>
      <c r="BV521" s="483"/>
      <c r="BW521" s="483"/>
      <c r="BX521" s="483"/>
      <c r="BY521" s="483"/>
      <c r="BZ521" s="483"/>
      <c r="CA521" s="410"/>
      <c r="CB521" s="410"/>
      <c r="CC521" s="410"/>
      <c r="CD521" s="410"/>
      <c r="CE521" s="410"/>
      <c r="CF521" s="410"/>
      <c r="CG521" s="410"/>
      <c r="CH521" s="410"/>
      <c r="CI521" s="410"/>
      <c r="CJ521" s="410"/>
      <c r="CK521" s="410"/>
      <c r="CL521" s="410"/>
      <c r="CM521" s="410"/>
      <c r="CN521" s="410"/>
      <c r="CO521" s="410"/>
      <c r="CP521" s="410"/>
      <c r="DK521" s="87"/>
      <c r="DL521" s="87"/>
    </row>
    <row r="522" spans="32:116" ht="12.75" customHeight="1" x14ac:dyDescent="0.25">
      <c r="AF522" s="410"/>
      <c r="AG522" s="410"/>
      <c r="AK522" s="410"/>
      <c r="AV522" s="410"/>
      <c r="AW522" s="410"/>
      <c r="BO522" s="483"/>
      <c r="BP522" s="483"/>
      <c r="BQ522" s="483"/>
      <c r="BR522" s="483"/>
      <c r="BS522" s="483"/>
      <c r="BT522" s="483"/>
      <c r="BU522" s="483"/>
      <c r="BV522" s="483"/>
      <c r="BW522" s="483"/>
      <c r="BX522" s="483"/>
      <c r="BY522" s="483"/>
      <c r="BZ522" s="483"/>
      <c r="CA522" s="410"/>
      <c r="CB522" s="410"/>
      <c r="CC522" s="410"/>
      <c r="CD522" s="410"/>
      <c r="CE522" s="410"/>
      <c r="CF522" s="410"/>
      <c r="CG522" s="410"/>
      <c r="CH522" s="410"/>
      <c r="CI522" s="410"/>
      <c r="CJ522" s="410"/>
      <c r="CK522" s="410"/>
      <c r="CL522" s="410"/>
      <c r="CM522" s="410"/>
      <c r="CN522" s="410"/>
      <c r="CO522" s="410"/>
      <c r="CP522" s="410"/>
      <c r="DK522" s="87"/>
      <c r="DL522" s="87"/>
    </row>
    <row r="523" spans="32:116" ht="12.75" customHeight="1" x14ac:dyDescent="0.25">
      <c r="AF523" s="410"/>
      <c r="AG523" s="410"/>
      <c r="AK523" s="410"/>
      <c r="AV523" s="410"/>
      <c r="AW523" s="410"/>
      <c r="BO523" s="483"/>
      <c r="BP523" s="483"/>
      <c r="BQ523" s="483"/>
      <c r="BR523" s="483"/>
      <c r="BS523" s="483"/>
      <c r="BT523" s="483"/>
      <c r="BU523" s="483"/>
      <c r="BV523" s="483"/>
      <c r="BW523" s="483"/>
      <c r="BX523" s="483"/>
      <c r="BY523" s="483"/>
      <c r="BZ523" s="483"/>
      <c r="CA523" s="410"/>
      <c r="CB523" s="410"/>
      <c r="CC523" s="410"/>
      <c r="CD523" s="410"/>
      <c r="CE523" s="410"/>
      <c r="CF523" s="410"/>
      <c r="CG523" s="410"/>
      <c r="CH523" s="410"/>
      <c r="CI523" s="410"/>
      <c r="CJ523" s="410"/>
      <c r="CK523" s="410"/>
      <c r="CL523" s="410"/>
      <c r="CM523" s="410"/>
      <c r="CN523" s="410"/>
      <c r="CO523" s="410"/>
      <c r="CP523" s="410"/>
      <c r="DK523" s="87"/>
      <c r="DL523" s="87"/>
    </row>
    <row r="524" spans="32:116" ht="12.75" customHeight="1" x14ac:dyDescent="0.25">
      <c r="AF524" s="410"/>
      <c r="AG524" s="410"/>
      <c r="AK524" s="410"/>
      <c r="AV524" s="410"/>
      <c r="AW524" s="410"/>
      <c r="BO524" s="483"/>
      <c r="BP524" s="483"/>
      <c r="BQ524" s="483"/>
      <c r="BR524" s="483"/>
      <c r="BS524" s="483"/>
      <c r="BT524" s="483"/>
      <c r="BU524" s="483"/>
      <c r="BV524" s="483"/>
      <c r="BW524" s="483"/>
      <c r="BX524" s="483"/>
      <c r="BY524" s="483"/>
      <c r="BZ524" s="483"/>
      <c r="CA524" s="410"/>
      <c r="CB524" s="410"/>
      <c r="CC524" s="410"/>
      <c r="CD524" s="410"/>
      <c r="CE524" s="410"/>
      <c r="CF524" s="410"/>
      <c r="CG524" s="410"/>
      <c r="CH524" s="410"/>
      <c r="CI524" s="410"/>
      <c r="CJ524" s="410"/>
      <c r="CK524" s="410"/>
      <c r="CL524" s="410"/>
      <c r="CM524" s="410"/>
      <c r="CN524" s="410"/>
      <c r="CO524" s="410"/>
      <c r="CP524" s="410"/>
      <c r="DK524" s="87"/>
      <c r="DL524" s="87"/>
    </row>
    <row r="525" spans="32:116" ht="12.75" customHeight="1" x14ac:dyDescent="0.25">
      <c r="AF525" s="410"/>
      <c r="AG525" s="410"/>
      <c r="AK525" s="410"/>
      <c r="AV525" s="410"/>
      <c r="AW525" s="410"/>
      <c r="BO525" s="483"/>
      <c r="BP525" s="483"/>
      <c r="BQ525" s="483"/>
      <c r="BR525" s="483"/>
      <c r="BS525" s="483"/>
      <c r="BT525" s="483"/>
      <c r="BU525" s="483"/>
      <c r="BV525" s="483"/>
      <c r="BW525" s="483"/>
      <c r="BX525" s="483"/>
      <c r="BY525" s="483"/>
      <c r="BZ525" s="483"/>
      <c r="CA525" s="410"/>
      <c r="CB525" s="410"/>
      <c r="CC525" s="410"/>
      <c r="CD525" s="410"/>
      <c r="CE525" s="410"/>
      <c r="CF525" s="410"/>
      <c r="CG525" s="410"/>
      <c r="CH525" s="410"/>
      <c r="CI525" s="410"/>
      <c r="CJ525" s="410"/>
      <c r="CK525" s="410"/>
      <c r="CL525" s="410"/>
      <c r="CM525" s="410"/>
      <c r="CN525" s="410"/>
      <c r="CO525" s="410"/>
      <c r="CP525" s="410"/>
      <c r="DK525" s="87"/>
      <c r="DL525" s="87"/>
    </row>
    <row r="526" spans="32:116" ht="12.75" customHeight="1" x14ac:dyDescent="0.25">
      <c r="AF526" s="410"/>
      <c r="AG526" s="410"/>
      <c r="AK526" s="410"/>
      <c r="AV526" s="410"/>
      <c r="AW526" s="410"/>
      <c r="BO526" s="483"/>
      <c r="BP526" s="483"/>
      <c r="BQ526" s="483"/>
      <c r="BR526" s="483"/>
      <c r="BS526" s="483"/>
      <c r="BT526" s="483"/>
      <c r="BU526" s="483"/>
      <c r="BV526" s="483"/>
      <c r="BW526" s="483"/>
      <c r="BX526" s="483"/>
      <c r="BY526" s="483"/>
      <c r="BZ526" s="483"/>
      <c r="CA526" s="410"/>
      <c r="CB526" s="410"/>
      <c r="CC526" s="410"/>
      <c r="CD526" s="410"/>
      <c r="CE526" s="410"/>
      <c r="CF526" s="410"/>
      <c r="CG526" s="410"/>
      <c r="CH526" s="410"/>
      <c r="CI526" s="410"/>
      <c r="CJ526" s="410"/>
      <c r="CK526" s="410"/>
      <c r="CL526" s="410"/>
      <c r="CM526" s="410"/>
      <c r="CN526" s="410"/>
      <c r="CO526" s="410"/>
      <c r="CP526" s="410"/>
      <c r="DK526" s="87"/>
      <c r="DL526" s="87"/>
    </row>
    <row r="527" spans="32:116" ht="12.75" customHeight="1" x14ac:dyDescent="0.25">
      <c r="AF527" s="410"/>
      <c r="AG527" s="410"/>
      <c r="AK527" s="410"/>
      <c r="AV527" s="410"/>
      <c r="AW527" s="410"/>
      <c r="BO527" s="483"/>
      <c r="BP527" s="483"/>
      <c r="BQ527" s="483"/>
      <c r="BR527" s="483"/>
      <c r="BS527" s="483"/>
      <c r="BT527" s="483"/>
      <c r="BU527" s="483"/>
      <c r="BV527" s="483"/>
      <c r="BW527" s="483"/>
      <c r="BX527" s="483"/>
      <c r="BY527" s="483"/>
      <c r="BZ527" s="483"/>
      <c r="CA527" s="410"/>
      <c r="CB527" s="410"/>
      <c r="CC527" s="410"/>
      <c r="CD527" s="410"/>
      <c r="CE527" s="410"/>
      <c r="CF527" s="410"/>
      <c r="CG527" s="410"/>
      <c r="CH527" s="410"/>
      <c r="CI527" s="410"/>
      <c r="CJ527" s="410"/>
      <c r="CK527" s="410"/>
      <c r="CL527" s="410"/>
      <c r="CM527" s="410"/>
      <c r="CN527" s="410"/>
      <c r="CO527" s="410"/>
      <c r="CP527" s="410"/>
      <c r="DK527" s="87"/>
      <c r="DL527" s="87"/>
    </row>
    <row r="528" spans="32:116" ht="12.75" customHeight="1" x14ac:dyDescent="0.25">
      <c r="AF528" s="410"/>
      <c r="AG528" s="410"/>
      <c r="AK528" s="410"/>
      <c r="AV528" s="410"/>
      <c r="AW528" s="410"/>
      <c r="BO528" s="483"/>
      <c r="BP528" s="483"/>
      <c r="BQ528" s="483"/>
      <c r="BR528" s="483"/>
      <c r="BS528" s="483"/>
      <c r="BT528" s="483"/>
      <c r="BU528" s="483"/>
      <c r="BV528" s="483"/>
      <c r="BW528" s="483"/>
      <c r="BX528" s="483"/>
      <c r="BY528" s="483"/>
      <c r="BZ528" s="483"/>
      <c r="CA528" s="410"/>
      <c r="CB528" s="410"/>
      <c r="CC528" s="410"/>
      <c r="CD528" s="410"/>
      <c r="CE528" s="410"/>
      <c r="CF528" s="410"/>
      <c r="CG528" s="410"/>
      <c r="CH528" s="410"/>
      <c r="CI528" s="410"/>
      <c r="CJ528" s="410"/>
      <c r="CK528" s="410"/>
      <c r="CL528" s="410"/>
      <c r="CM528" s="410"/>
      <c r="CN528" s="410"/>
      <c r="CO528" s="410"/>
      <c r="CP528" s="410"/>
      <c r="DK528" s="87"/>
      <c r="DL528" s="87"/>
    </row>
    <row r="529" spans="32:116" ht="12.75" customHeight="1" x14ac:dyDescent="0.25">
      <c r="AF529" s="410"/>
      <c r="AG529" s="410"/>
      <c r="AK529" s="410"/>
      <c r="AV529" s="410"/>
      <c r="AW529" s="410"/>
      <c r="BO529" s="483"/>
      <c r="BP529" s="483"/>
      <c r="BQ529" s="483"/>
      <c r="BR529" s="483"/>
      <c r="BS529" s="483"/>
      <c r="BT529" s="483"/>
      <c r="BU529" s="483"/>
      <c r="BV529" s="483"/>
      <c r="BW529" s="483"/>
      <c r="BX529" s="483"/>
      <c r="BY529" s="483"/>
      <c r="BZ529" s="483"/>
      <c r="CA529" s="410"/>
      <c r="CB529" s="410"/>
      <c r="CC529" s="410"/>
      <c r="CD529" s="410"/>
      <c r="CE529" s="410"/>
      <c r="CF529" s="410"/>
      <c r="CG529" s="410"/>
      <c r="CH529" s="410"/>
      <c r="CI529" s="410"/>
      <c r="CJ529" s="410"/>
      <c r="CK529" s="410"/>
      <c r="CL529" s="410"/>
      <c r="CM529" s="410"/>
      <c r="CN529" s="410"/>
      <c r="CO529" s="410"/>
      <c r="CP529" s="410"/>
      <c r="DK529" s="87"/>
      <c r="DL529" s="87"/>
    </row>
    <row r="530" spans="32:116" ht="12.75" customHeight="1" x14ac:dyDescent="0.25">
      <c r="AF530" s="410"/>
      <c r="AG530" s="410"/>
      <c r="AK530" s="410"/>
      <c r="AV530" s="410"/>
      <c r="AW530" s="410"/>
      <c r="BO530" s="483"/>
      <c r="BP530" s="483"/>
      <c r="BQ530" s="483"/>
      <c r="BR530" s="483"/>
      <c r="BS530" s="483"/>
      <c r="BT530" s="483"/>
      <c r="BU530" s="483"/>
      <c r="BV530" s="483"/>
      <c r="BW530" s="483"/>
      <c r="BX530" s="483"/>
      <c r="BY530" s="483"/>
      <c r="BZ530" s="483"/>
      <c r="CA530" s="410"/>
      <c r="CB530" s="410"/>
      <c r="CC530" s="410"/>
      <c r="CD530" s="410"/>
      <c r="CE530" s="410"/>
      <c r="CF530" s="410"/>
      <c r="CG530" s="410"/>
      <c r="CH530" s="410"/>
      <c r="CI530" s="410"/>
      <c r="CJ530" s="410"/>
      <c r="CK530" s="410"/>
      <c r="CL530" s="410"/>
      <c r="CM530" s="410"/>
      <c r="CN530" s="410"/>
      <c r="CO530" s="410"/>
      <c r="CP530" s="410"/>
      <c r="DK530" s="87"/>
      <c r="DL530" s="87"/>
    </row>
    <row r="531" spans="32:116" ht="12.75" customHeight="1" x14ac:dyDescent="0.25">
      <c r="AF531" s="410"/>
      <c r="AG531" s="410"/>
      <c r="AK531" s="410"/>
      <c r="AV531" s="410"/>
      <c r="AW531" s="410"/>
      <c r="BO531" s="483"/>
      <c r="BP531" s="483"/>
      <c r="BQ531" s="483"/>
      <c r="BR531" s="483"/>
      <c r="BS531" s="483"/>
      <c r="BT531" s="483"/>
      <c r="BU531" s="483"/>
      <c r="BV531" s="483"/>
      <c r="BW531" s="483"/>
      <c r="BX531" s="483"/>
      <c r="BY531" s="483"/>
      <c r="BZ531" s="483"/>
      <c r="CA531" s="410"/>
      <c r="CB531" s="410"/>
      <c r="CC531" s="410"/>
      <c r="CD531" s="410"/>
      <c r="CE531" s="410"/>
      <c r="CF531" s="410"/>
      <c r="CG531" s="410"/>
      <c r="CH531" s="410"/>
      <c r="CI531" s="410"/>
      <c r="CJ531" s="410"/>
      <c r="CK531" s="410"/>
      <c r="CL531" s="410"/>
      <c r="CM531" s="410"/>
      <c r="CN531" s="410"/>
      <c r="CO531" s="410"/>
      <c r="CP531" s="410"/>
      <c r="DK531" s="87"/>
      <c r="DL531" s="87"/>
    </row>
    <row r="532" spans="32:116" ht="12.75" customHeight="1" x14ac:dyDescent="0.25">
      <c r="AF532" s="410"/>
      <c r="AG532" s="410"/>
      <c r="AK532" s="410"/>
      <c r="AV532" s="410"/>
      <c r="AW532" s="410"/>
      <c r="BO532" s="483"/>
      <c r="BP532" s="483"/>
      <c r="BQ532" s="483"/>
      <c r="BR532" s="483"/>
      <c r="BS532" s="483"/>
      <c r="BT532" s="483"/>
      <c r="BU532" s="483"/>
      <c r="BV532" s="483"/>
      <c r="BW532" s="483"/>
      <c r="BX532" s="483"/>
      <c r="BY532" s="483"/>
      <c r="BZ532" s="483"/>
      <c r="CA532" s="410"/>
      <c r="CB532" s="410"/>
      <c r="CC532" s="410"/>
      <c r="CD532" s="410"/>
      <c r="CE532" s="410"/>
      <c r="CF532" s="410"/>
      <c r="CG532" s="410"/>
      <c r="CH532" s="410"/>
      <c r="CI532" s="410"/>
      <c r="CJ532" s="410"/>
      <c r="CK532" s="410"/>
      <c r="CL532" s="410"/>
      <c r="CM532" s="410"/>
      <c r="CN532" s="410"/>
      <c r="CO532" s="410"/>
      <c r="CP532" s="410"/>
      <c r="DK532" s="87"/>
      <c r="DL532" s="87"/>
    </row>
    <row r="533" spans="32:116" ht="12.75" customHeight="1" x14ac:dyDescent="0.25">
      <c r="AF533" s="410"/>
      <c r="AG533" s="410"/>
      <c r="AK533" s="410"/>
      <c r="AV533" s="410"/>
      <c r="AW533" s="410"/>
      <c r="BO533" s="483"/>
      <c r="BP533" s="483"/>
      <c r="BQ533" s="483"/>
      <c r="BR533" s="483"/>
      <c r="BS533" s="483"/>
      <c r="BT533" s="483"/>
      <c r="BU533" s="483"/>
      <c r="BV533" s="483"/>
      <c r="BW533" s="483"/>
      <c r="BX533" s="483"/>
      <c r="BY533" s="483"/>
      <c r="BZ533" s="483"/>
      <c r="CA533" s="410"/>
      <c r="CB533" s="410"/>
      <c r="CC533" s="410"/>
      <c r="CD533" s="410"/>
      <c r="CE533" s="410"/>
      <c r="CF533" s="410"/>
      <c r="CG533" s="410"/>
      <c r="CH533" s="410"/>
      <c r="CI533" s="410"/>
      <c r="CJ533" s="410"/>
      <c r="CK533" s="410"/>
      <c r="CL533" s="410"/>
      <c r="CM533" s="410"/>
      <c r="CN533" s="410"/>
      <c r="CO533" s="410"/>
      <c r="CP533" s="410"/>
      <c r="DK533" s="87"/>
      <c r="DL533" s="87"/>
    </row>
    <row r="534" spans="32:116" ht="12.75" customHeight="1" x14ac:dyDescent="0.25">
      <c r="AF534" s="410"/>
      <c r="AG534" s="410"/>
      <c r="AK534" s="410"/>
      <c r="AV534" s="410"/>
      <c r="AW534" s="410"/>
      <c r="BO534" s="483"/>
      <c r="BP534" s="483"/>
      <c r="BQ534" s="483"/>
      <c r="BR534" s="483"/>
      <c r="BS534" s="483"/>
      <c r="BT534" s="483"/>
      <c r="BU534" s="483"/>
      <c r="BV534" s="483"/>
      <c r="BW534" s="483"/>
      <c r="BX534" s="483"/>
      <c r="BY534" s="483"/>
      <c r="BZ534" s="483"/>
      <c r="CA534" s="410"/>
      <c r="CB534" s="410"/>
      <c r="CC534" s="410"/>
      <c r="CD534" s="410"/>
      <c r="CE534" s="410"/>
      <c r="CF534" s="410"/>
      <c r="CG534" s="410"/>
      <c r="CH534" s="410"/>
      <c r="CI534" s="410"/>
      <c r="CJ534" s="410"/>
      <c r="CK534" s="410"/>
      <c r="CL534" s="410"/>
      <c r="CM534" s="410"/>
      <c r="CN534" s="410"/>
      <c r="CO534" s="410"/>
      <c r="CP534" s="410"/>
      <c r="DK534" s="87"/>
      <c r="DL534" s="87"/>
    </row>
    <row r="535" spans="32:116" ht="12.75" customHeight="1" x14ac:dyDescent="0.25">
      <c r="AF535" s="410"/>
      <c r="AG535" s="410"/>
      <c r="AK535" s="410"/>
      <c r="AV535" s="410"/>
      <c r="AW535" s="410"/>
      <c r="BO535" s="483"/>
      <c r="BP535" s="483"/>
      <c r="BQ535" s="483"/>
      <c r="BR535" s="483"/>
      <c r="BS535" s="483"/>
      <c r="BT535" s="483"/>
      <c r="BU535" s="483"/>
      <c r="BV535" s="483"/>
      <c r="BW535" s="483"/>
      <c r="BX535" s="483"/>
      <c r="BY535" s="483"/>
      <c r="BZ535" s="483"/>
      <c r="CA535" s="410"/>
      <c r="CB535" s="410"/>
      <c r="CC535" s="410"/>
      <c r="CD535" s="410"/>
      <c r="CE535" s="410"/>
      <c r="CF535" s="410"/>
      <c r="CG535" s="410"/>
      <c r="CH535" s="410"/>
      <c r="CI535" s="410"/>
      <c r="CJ535" s="410"/>
      <c r="CK535" s="410"/>
      <c r="CL535" s="410"/>
      <c r="CM535" s="410"/>
      <c r="CN535" s="410"/>
      <c r="CO535" s="410"/>
      <c r="CP535" s="410"/>
      <c r="DK535" s="87"/>
      <c r="DL535" s="87"/>
    </row>
    <row r="536" spans="32:116" ht="12.75" customHeight="1" x14ac:dyDescent="0.25">
      <c r="AF536" s="410"/>
      <c r="AG536" s="410"/>
      <c r="AK536" s="410"/>
      <c r="AV536" s="410"/>
      <c r="AW536" s="410"/>
      <c r="BO536" s="483"/>
      <c r="BP536" s="483"/>
      <c r="BQ536" s="483"/>
      <c r="BR536" s="483"/>
      <c r="BS536" s="483"/>
      <c r="BT536" s="483"/>
      <c r="BU536" s="483"/>
      <c r="BV536" s="483"/>
      <c r="BW536" s="483"/>
      <c r="BX536" s="483"/>
      <c r="BY536" s="483"/>
      <c r="BZ536" s="483"/>
      <c r="CA536" s="410"/>
      <c r="CB536" s="410"/>
      <c r="CC536" s="410"/>
      <c r="CD536" s="410"/>
      <c r="CE536" s="410"/>
      <c r="CF536" s="410"/>
      <c r="CG536" s="410"/>
      <c r="CH536" s="410"/>
      <c r="CI536" s="410"/>
      <c r="CJ536" s="410"/>
      <c r="CK536" s="410"/>
      <c r="CL536" s="410"/>
      <c r="CM536" s="410"/>
      <c r="CN536" s="410"/>
      <c r="CO536" s="410"/>
      <c r="CP536" s="410"/>
      <c r="DK536" s="87"/>
      <c r="DL536" s="87"/>
    </row>
    <row r="537" spans="32:116" ht="12.75" customHeight="1" x14ac:dyDescent="0.25">
      <c r="AF537" s="410"/>
      <c r="AG537" s="410"/>
      <c r="AK537" s="410"/>
      <c r="AV537" s="410"/>
      <c r="AW537" s="410"/>
      <c r="BO537" s="483"/>
      <c r="BP537" s="483"/>
      <c r="BQ537" s="483"/>
      <c r="BR537" s="483"/>
      <c r="BS537" s="483"/>
      <c r="BT537" s="483"/>
      <c r="BU537" s="483"/>
      <c r="BV537" s="483"/>
      <c r="BW537" s="483"/>
      <c r="BX537" s="483"/>
      <c r="BY537" s="483"/>
      <c r="BZ537" s="483"/>
      <c r="CA537" s="410"/>
      <c r="CB537" s="410"/>
      <c r="CC537" s="410"/>
      <c r="CD537" s="410"/>
      <c r="CE537" s="410"/>
      <c r="CF537" s="410"/>
      <c r="CG537" s="410"/>
      <c r="CH537" s="410"/>
      <c r="CI537" s="410"/>
      <c r="CJ537" s="410"/>
      <c r="CK537" s="410"/>
      <c r="CL537" s="410"/>
      <c r="CM537" s="410"/>
      <c r="CN537" s="410"/>
      <c r="CO537" s="410"/>
      <c r="CP537" s="410"/>
      <c r="DK537" s="87"/>
      <c r="DL537" s="87"/>
    </row>
    <row r="538" spans="32:116" ht="12.75" customHeight="1" x14ac:dyDescent="0.25">
      <c r="AF538" s="410"/>
      <c r="AG538" s="410"/>
      <c r="AK538" s="410"/>
      <c r="AV538" s="410"/>
      <c r="AW538" s="410"/>
      <c r="BO538" s="483"/>
      <c r="BP538" s="483"/>
      <c r="BQ538" s="483"/>
      <c r="BR538" s="483"/>
      <c r="BS538" s="483"/>
      <c r="BT538" s="483"/>
      <c r="BU538" s="483"/>
      <c r="BV538" s="483"/>
      <c r="BW538" s="483"/>
      <c r="BX538" s="483"/>
      <c r="BY538" s="483"/>
      <c r="BZ538" s="483"/>
      <c r="CA538" s="410"/>
      <c r="CB538" s="410"/>
      <c r="CC538" s="410"/>
      <c r="CD538" s="410"/>
      <c r="CE538" s="410"/>
      <c r="CF538" s="410"/>
      <c r="CG538" s="410"/>
      <c r="CH538" s="410"/>
      <c r="CI538" s="410"/>
      <c r="CJ538" s="410"/>
      <c r="CK538" s="410"/>
      <c r="CL538" s="410"/>
      <c r="CM538" s="410"/>
      <c r="CN538" s="410"/>
      <c r="CO538" s="410"/>
      <c r="CP538" s="410"/>
      <c r="DK538" s="87"/>
      <c r="DL538" s="87"/>
    </row>
    <row r="539" spans="32:116" ht="12.75" customHeight="1" x14ac:dyDescent="0.25">
      <c r="AF539" s="410"/>
      <c r="AG539" s="410"/>
      <c r="AK539" s="410"/>
      <c r="AV539" s="410"/>
      <c r="AW539" s="410"/>
      <c r="BO539" s="483"/>
      <c r="BP539" s="483"/>
      <c r="BQ539" s="483"/>
      <c r="BR539" s="483"/>
      <c r="BS539" s="483"/>
      <c r="BT539" s="483"/>
      <c r="BU539" s="483"/>
      <c r="BV539" s="483"/>
      <c r="BW539" s="483"/>
      <c r="BX539" s="483"/>
      <c r="BY539" s="483"/>
      <c r="BZ539" s="483"/>
      <c r="CA539" s="410"/>
      <c r="CB539" s="410"/>
      <c r="CC539" s="410"/>
      <c r="CD539" s="410"/>
      <c r="CE539" s="410"/>
      <c r="CF539" s="410"/>
      <c r="CG539" s="410"/>
      <c r="CH539" s="410"/>
      <c r="CI539" s="410"/>
      <c r="CJ539" s="410"/>
      <c r="CK539" s="410"/>
      <c r="CL539" s="410"/>
      <c r="CM539" s="410"/>
      <c r="CN539" s="410"/>
      <c r="CO539" s="410"/>
      <c r="CP539" s="410"/>
      <c r="DK539" s="87"/>
      <c r="DL539" s="87"/>
    </row>
    <row r="540" spans="32:116" ht="12.75" customHeight="1" x14ac:dyDescent="0.25">
      <c r="AF540" s="410"/>
      <c r="AG540" s="410"/>
      <c r="AK540" s="410"/>
      <c r="AV540" s="410"/>
      <c r="AW540" s="410"/>
      <c r="BO540" s="483"/>
      <c r="BP540" s="483"/>
      <c r="BQ540" s="483"/>
      <c r="BR540" s="483"/>
      <c r="BS540" s="483"/>
      <c r="BT540" s="483"/>
      <c r="BU540" s="483"/>
      <c r="BV540" s="483"/>
      <c r="BW540" s="483"/>
      <c r="BX540" s="483"/>
      <c r="BY540" s="483"/>
      <c r="BZ540" s="483"/>
      <c r="CA540" s="410"/>
      <c r="CB540" s="410"/>
      <c r="CC540" s="410"/>
      <c r="CD540" s="410"/>
      <c r="CE540" s="410"/>
      <c r="CF540" s="410"/>
      <c r="CG540" s="410"/>
      <c r="CH540" s="410"/>
      <c r="CI540" s="410"/>
      <c r="CJ540" s="410"/>
      <c r="CK540" s="410"/>
      <c r="CL540" s="410"/>
      <c r="CM540" s="410"/>
      <c r="CN540" s="410"/>
      <c r="CO540" s="410"/>
      <c r="CP540" s="410"/>
      <c r="DK540" s="87"/>
      <c r="DL540" s="87"/>
    </row>
    <row r="541" spans="32:116" ht="12.75" customHeight="1" x14ac:dyDescent="0.25">
      <c r="AF541" s="410"/>
      <c r="AG541" s="410"/>
      <c r="AK541" s="410"/>
      <c r="AV541" s="410"/>
      <c r="AW541" s="410"/>
      <c r="BO541" s="483"/>
      <c r="BP541" s="483"/>
      <c r="BQ541" s="483"/>
      <c r="BR541" s="483"/>
      <c r="BS541" s="483"/>
      <c r="BT541" s="483"/>
      <c r="BU541" s="483"/>
      <c r="BV541" s="483"/>
      <c r="BW541" s="483"/>
      <c r="BX541" s="483"/>
      <c r="BY541" s="483"/>
      <c r="BZ541" s="483"/>
      <c r="CA541" s="410"/>
      <c r="CB541" s="410"/>
      <c r="CC541" s="410"/>
      <c r="CD541" s="410"/>
      <c r="CE541" s="410"/>
      <c r="CF541" s="410"/>
      <c r="CG541" s="410"/>
      <c r="CH541" s="410"/>
      <c r="CI541" s="410"/>
      <c r="CJ541" s="410"/>
      <c r="CK541" s="410"/>
      <c r="CL541" s="410"/>
      <c r="CM541" s="410"/>
      <c r="CN541" s="410"/>
      <c r="CO541" s="410"/>
      <c r="CP541" s="410"/>
      <c r="DK541" s="87"/>
      <c r="DL541" s="87"/>
    </row>
    <row r="542" spans="32:116" ht="12.75" customHeight="1" x14ac:dyDescent="0.25">
      <c r="AF542" s="410"/>
      <c r="AG542" s="410"/>
      <c r="AK542" s="410"/>
      <c r="AV542" s="410"/>
      <c r="AW542" s="410"/>
      <c r="BO542" s="483"/>
      <c r="BP542" s="483"/>
      <c r="BQ542" s="483"/>
      <c r="BR542" s="483"/>
      <c r="BS542" s="483"/>
      <c r="BT542" s="483"/>
      <c r="BU542" s="483"/>
      <c r="BV542" s="483"/>
      <c r="BW542" s="483"/>
      <c r="BX542" s="483"/>
      <c r="BY542" s="483"/>
      <c r="BZ542" s="483"/>
      <c r="CA542" s="410"/>
      <c r="CB542" s="410"/>
      <c r="CC542" s="410"/>
      <c r="CD542" s="410"/>
      <c r="CE542" s="410"/>
      <c r="CF542" s="410"/>
      <c r="CG542" s="410"/>
      <c r="CH542" s="410"/>
      <c r="CI542" s="410"/>
      <c r="CJ542" s="410"/>
      <c r="CK542" s="410"/>
      <c r="CL542" s="410"/>
      <c r="CM542" s="410"/>
      <c r="CN542" s="410"/>
      <c r="CO542" s="410"/>
      <c r="CP542" s="410"/>
      <c r="DK542" s="87"/>
      <c r="DL542" s="87"/>
    </row>
    <row r="543" spans="32:116" ht="12.75" customHeight="1" x14ac:dyDescent="0.25">
      <c r="AF543" s="410"/>
      <c r="AG543" s="410"/>
      <c r="AK543" s="410"/>
      <c r="AV543" s="410"/>
      <c r="AW543" s="410"/>
      <c r="BO543" s="483"/>
      <c r="BP543" s="483"/>
      <c r="BQ543" s="483"/>
      <c r="BR543" s="483"/>
      <c r="BS543" s="483"/>
      <c r="BT543" s="483"/>
      <c r="BU543" s="483"/>
      <c r="BV543" s="483"/>
      <c r="BW543" s="483"/>
      <c r="BX543" s="483"/>
      <c r="BY543" s="483"/>
      <c r="BZ543" s="483"/>
      <c r="CA543" s="410"/>
      <c r="CB543" s="410"/>
      <c r="CC543" s="410"/>
      <c r="CD543" s="410"/>
      <c r="CE543" s="410"/>
      <c r="CF543" s="410"/>
      <c r="CG543" s="410"/>
      <c r="CH543" s="410"/>
      <c r="CI543" s="410"/>
      <c r="CJ543" s="410"/>
      <c r="CK543" s="410"/>
      <c r="CL543" s="410"/>
      <c r="CM543" s="410"/>
      <c r="CN543" s="410"/>
      <c r="CO543" s="410"/>
      <c r="CP543" s="410"/>
      <c r="DK543" s="87"/>
      <c r="DL543" s="87"/>
    </row>
    <row r="544" spans="32:116" ht="12.75" customHeight="1" x14ac:dyDescent="0.25">
      <c r="AF544" s="410"/>
      <c r="AG544" s="410"/>
      <c r="AK544" s="410"/>
      <c r="AV544" s="410"/>
      <c r="AW544" s="410"/>
      <c r="BO544" s="483"/>
      <c r="BP544" s="483"/>
      <c r="BQ544" s="483"/>
      <c r="BR544" s="483"/>
      <c r="BS544" s="483"/>
      <c r="BT544" s="483"/>
      <c r="BU544" s="483"/>
      <c r="BV544" s="483"/>
      <c r="BW544" s="483"/>
      <c r="BX544" s="483"/>
      <c r="BY544" s="483"/>
      <c r="BZ544" s="483"/>
      <c r="CA544" s="410"/>
      <c r="CB544" s="410"/>
      <c r="CC544" s="410"/>
      <c r="CD544" s="410"/>
      <c r="CE544" s="410"/>
      <c r="CF544" s="410"/>
      <c r="CG544" s="410"/>
      <c r="CH544" s="410"/>
      <c r="CI544" s="410"/>
      <c r="CJ544" s="410"/>
      <c r="CK544" s="410"/>
      <c r="CL544" s="410"/>
      <c r="CM544" s="410"/>
      <c r="CN544" s="410"/>
      <c r="CO544" s="410"/>
      <c r="CP544" s="410"/>
      <c r="DK544" s="87"/>
      <c r="DL544" s="87"/>
    </row>
    <row r="545" spans="32:116" ht="12.75" customHeight="1" x14ac:dyDescent="0.25">
      <c r="AF545" s="410"/>
      <c r="AG545" s="410"/>
      <c r="AK545" s="410"/>
      <c r="AV545" s="410"/>
      <c r="AW545" s="410"/>
      <c r="BO545" s="483"/>
      <c r="BP545" s="483"/>
      <c r="BQ545" s="483"/>
      <c r="BR545" s="483"/>
      <c r="BS545" s="483"/>
      <c r="BT545" s="483"/>
      <c r="BU545" s="483"/>
      <c r="BV545" s="483"/>
      <c r="BW545" s="483"/>
      <c r="BX545" s="483"/>
      <c r="BY545" s="483"/>
      <c r="BZ545" s="483"/>
      <c r="CA545" s="410"/>
      <c r="CB545" s="410"/>
      <c r="CC545" s="410"/>
      <c r="CD545" s="410"/>
      <c r="CE545" s="410"/>
      <c r="CF545" s="410"/>
      <c r="CG545" s="410"/>
      <c r="CH545" s="410"/>
      <c r="CI545" s="410"/>
      <c r="CJ545" s="410"/>
      <c r="CK545" s="410"/>
      <c r="CL545" s="410"/>
      <c r="CM545" s="410"/>
      <c r="CN545" s="410"/>
      <c r="CO545" s="410"/>
      <c r="CP545" s="410"/>
      <c r="DK545" s="87"/>
      <c r="DL545" s="87"/>
    </row>
    <row r="546" spans="32:116" ht="12.75" customHeight="1" x14ac:dyDescent="0.25">
      <c r="AF546" s="410"/>
      <c r="AG546" s="410"/>
      <c r="AK546" s="410"/>
      <c r="AV546" s="410"/>
      <c r="AW546" s="410"/>
      <c r="BO546" s="483"/>
      <c r="BP546" s="483"/>
      <c r="BQ546" s="483"/>
      <c r="BR546" s="483"/>
      <c r="BS546" s="483"/>
      <c r="BT546" s="483"/>
      <c r="BU546" s="483"/>
      <c r="BV546" s="483"/>
      <c r="BW546" s="483"/>
      <c r="BX546" s="483"/>
      <c r="BY546" s="483"/>
      <c r="BZ546" s="483"/>
      <c r="CA546" s="410"/>
      <c r="CB546" s="410"/>
      <c r="CC546" s="410"/>
      <c r="CD546" s="410"/>
      <c r="CE546" s="410"/>
      <c r="CF546" s="410"/>
      <c r="CG546" s="410"/>
      <c r="CH546" s="410"/>
      <c r="CI546" s="410"/>
      <c r="CJ546" s="410"/>
      <c r="CK546" s="410"/>
      <c r="CL546" s="410"/>
      <c r="CM546" s="410"/>
      <c r="CN546" s="410"/>
      <c r="CO546" s="410"/>
      <c r="CP546" s="410"/>
      <c r="DK546" s="87"/>
      <c r="DL546" s="87"/>
    </row>
    <row r="547" spans="32:116" ht="12.75" customHeight="1" x14ac:dyDescent="0.25">
      <c r="AF547" s="410"/>
      <c r="AG547" s="410"/>
      <c r="AK547" s="410"/>
      <c r="AV547" s="410"/>
      <c r="AW547" s="410"/>
      <c r="BO547" s="483"/>
      <c r="BP547" s="483"/>
      <c r="BQ547" s="483"/>
      <c r="BR547" s="483"/>
      <c r="BS547" s="483"/>
      <c r="BT547" s="483"/>
      <c r="BU547" s="483"/>
      <c r="BV547" s="483"/>
      <c r="BW547" s="483"/>
      <c r="BX547" s="483"/>
      <c r="BY547" s="483"/>
      <c r="BZ547" s="483"/>
      <c r="CA547" s="410"/>
      <c r="CB547" s="410"/>
      <c r="CC547" s="410"/>
      <c r="CD547" s="410"/>
      <c r="CE547" s="410"/>
      <c r="CF547" s="410"/>
      <c r="CG547" s="410"/>
      <c r="CH547" s="410"/>
      <c r="CI547" s="410"/>
      <c r="CJ547" s="410"/>
      <c r="CK547" s="410"/>
      <c r="CL547" s="410"/>
      <c r="CM547" s="410"/>
      <c r="CN547" s="410"/>
      <c r="CO547" s="410"/>
      <c r="CP547" s="410"/>
      <c r="DK547" s="87"/>
      <c r="DL547" s="87"/>
    </row>
    <row r="548" spans="32:116" ht="12.75" customHeight="1" x14ac:dyDescent="0.25">
      <c r="AF548" s="410"/>
      <c r="AG548" s="410"/>
      <c r="AK548" s="410"/>
      <c r="AV548" s="410"/>
      <c r="AW548" s="410"/>
      <c r="BO548" s="483"/>
      <c r="BP548" s="483"/>
      <c r="BQ548" s="483"/>
      <c r="BR548" s="483"/>
      <c r="BS548" s="483"/>
      <c r="BT548" s="483"/>
      <c r="BU548" s="483"/>
      <c r="BV548" s="483"/>
      <c r="BW548" s="483"/>
      <c r="BX548" s="483"/>
      <c r="BY548" s="483"/>
      <c r="BZ548" s="483"/>
      <c r="CA548" s="410"/>
      <c r="CB548" s="410"/>
      <c r="CC548" s="410"/>
      <c r="CD548" s="410"/>
      <c r="CE548" s="410"/>
      <c r="CF548" s="410"/>
      <c r="CG548" s="410"/>
      <c r="CH548" s="410"/>
      <c r="CI548" s="410"/>
      <c r="CJ548" s="410"/>
      <c r="CK548" s="410"/>
      <c r="CL548" s="410"/>
      <c r="CM548" s="410"/>
      <c r="CN548" s="410"/>
      <c r="CO548" s="410"/>
      <c r="CP548" s="410"/>
      <c r="DK548" s="87"/>
      <c r="DL548" s="87"/>
    </row>
    <row r="549" spans="32:116" ht="12.75" customHeight="1" x14ac:dyDescent="0.25">
      <c r="AF549" s="410"/>
      <c r="AG549" s="410"/>
      <c r="AK549" s="410"/>
      <c r="AV549" s="410"/>
      <c r="AW549" s="410"/>
      <c r="BO549" s="483"/>
      <c r="BP549" s="483"/>
      <c r="BQ549" s="483"/>
      <c r="BR549" s="483"/>
      <c r="BS549" s="483"/>
      <c r="BT549" s="483"/>
      <c r="BU549" s="483"/>
      <c r="BV549" s="483"/>
      <c r="BW549" s="483"/>
      <c r="BX549" s="483"/>
      <c r="BY549" s="483"/>
      <c r="BZ549" s="483"/>
      <c r="CA549" s="410"/>
      <c r="CB549" s="410"/>
      <c r="CC549" s="410"/>
      <c r="CD549" s="410"/>
      <c r="CE549" s="410"/>
      <c r="CF549" s="410"/>
      <c r="CG549" s="410"/>
      <c r="CH549" s="410"/>
      <c r="CI549" s="410"/>
      <c r="CJ549" s="410"/>
      <c r="CK549" s="410"/>
      <c r="CL549" s="410"/>
      <c r="CM549" s="410"/>
      <c r="CN549" s="410"/>
      <c r="CO549" s="410"/>
      <c r="CP549" s="410"/>
      <c r="DK549" s="87"/>
      <c r="DL549" s="87"/>
    </row>
    <row r="550" spans="32:116" ht="12.75" customHeight="1" x14ac:dyDescent="0.25">
      <c r="AF550" s="410"/>
      <c r="AG550" s="410"/>
      <c r="AK550" s="410"/>
      <c r="AV550" s="410"/>
      <c r="AW550" s="410"/>
      <c r="BO550" s="483"/>
      <c r="BP550" s="483"/>
      <c r="BQ550" s="483"/>
      <c r="BR550" s="483"/>
      <c r="BS550" s="483"/>
      <c r="BT550" s="483"/>
      <c r="BU550" s="483"/>
      <c r="BV550" s="483"/>
      <c r="BW550" s="483"/>
      <c r="BX550" s="483"/>
      <c r="BY550" s="483"/>
      <c r="BZ550" s="483"/>
      <c r="CA550" s="410"/>
      <c r="CB550" s="410"/>
      <c r="CC550" s="410"/>
      <c r="CD550" s="410"/>
      <c r="CE550" s="410"/>
      <c r="CF550" s="410"/>
      <c r="CG550" s="410"/>
      <c r="CH550" s="410"/>
      <c r="CI550" s="410"/>
      <c r="CJ550" s="410"/>
      <c r="CK550" s="410"/>
      <c r="CL550" s="410"/>
      <c r="CM550" s="410"/>
      <c r="CN550" s="410"/>
      <c r="CO550" s="410"/>
      <c r="CP550" s="410"/>
      <c r="DK550" s="87"/>
      <c r="DL550" s="87"/>
    </row>
    <row r="551" spans="32:116" ht="12.75" customHeight="1" x14ac:dyDescent="0.25">
      <c r="AF551" s="410"/>
      <c r="AG551" s="410"/>
      <c r="AK551" s="410"/>
      <c r="AV551" s="410"/>
      <c r="AW551" s="410"/>
      <c r="BO551" s="483"/>
      <c r="BP551" s="483"/>
      <c r="BQ551" s="483"/>
      <c r="BR551" s="483"/>
      <c r="BS551" s="483"/>
      <c r="BT551" s="483"/>
      <c r="BU551" s="483"/>
      <c r="BV551" s="483"/>
      <c r="BW551" s="483"/>
      <c r="BX551" s="483"/>
      <c r="BY551" s="483"/>
      <c r="BZ551" s="483"/>
      <c r="CA551" s="410"/>
      <c r="CB551" s="410"/>
      <c r="CC551" s="410"/>
      <c r="CD551" s="410"/>
      <c r="CE551" s="410"/>
      <c r="CF551" s="410"/>
      <c r="CG551" s="410"/>
      <c r="CH551" s="410"/>
      <c r="CI551" s="410"/>
      <c r="CJ551" s="410"/>
      <c r="CK551" s="410"/>
      <c r="CL551" s="410"/>
      <c r="CM551" s="410"/>
      <c r="CN551" s="410"/>
      <c r="CO551" s="410"/>
      <c r="CP551" s="410"/>
      <c r="DK551" s="87"/>
      <c r="DL551" s="87"/>
    </row>
    <row r="552" spans="32:116" ht="12.75" customHeight="1" x14ac:dyDescent="0.25">
      <c r="AF552" s="410"/>
      <c r="AG552" s="410"/>
      <c r="AK552" s="410"/>
      <c r="AV552" s="410"/>
      <c r="AW552" s="410"/>
      <c r="BO552" s="483"/>
      <c r="BP552" s="483"/>
      <c r="BQ552" s="483"/>
      <c r="BR552" s="483"/>
      <c r="BS552" s="483"/>
      <c r="BT552" s="483"/>
      <c r="BU552" s="483"/>
      <c r="BV552" s="483"/>
      <c r="BW552" s="483"/>
      <c r="BX552" s="483"/>
      <c r="BY552" s="483"/>
      <c r="BZ552" s="483"/>
      <c r="CA552" s="410"/>
      <c r="CB552" s="410"/>
      <c r="CC552" s="410"/>
      <c r="CD552" s="410"/>
      <c r="CE552" s="410"/>
      <c r="CF552" s="410"/>
      <c r="CG552" s="410"/>
      <c r="CH552" s="410"/>
      <c r="CI552" s="410"/>
      <c r="CJ552" s="410"/>
      <c r="CK552" s="410"/>
      <c r="CL552" s="410"/>
      <c r="CM552" s="410"/>
      <c r="CN552" s="410"/>
      <c r="CO552" s="410"/>
      <c r="CP552" s="410"/>
      <c r="DK552" s="87"/>
      <c r="DL552" s="87"/>
    </row>
    <row r="553" spans="32:116" ht="12.75" customHeight="1" x14ac:dyDescent="0.25">
      <c r="AF553" s="410"/>
      <c r="AG553" s="410"/>
      <c r="AK553" s="410"/>
      <c r="AV553" s="410"/>
      <c r="AW553" s="410"/>
      <c r="BO553" s="483"/>
      <c r="BP553" s="483"/>
      <c r="BQ553" s="483"/>
      <c r="BR553" s="483"/>
      <c r="BS553" s="483"/>
      <c r="BT553" s="483"/>
      <c r="BU553" s="483"/>
      <c r="BV553" s="483"/>
      <c r="BW553" s="483"/>
      <c r="BX553" s="483"/>
      <c r="BY553" s="483"/>
      <c r="BZ553" s="483"/>
      <c r="CA553" s="410"/>
      <c r="CB553" s="410"/>
      <c r="CC553" s="410"/>
      <c r="CD553" s="410"/>
      <c r="CE553" s="410"/>
      <c r="CF553" s="410"/>
      <c r="CG553" s="410"/>
      <c r="CH553" s="410"/>
      <c r="CI553" s="410"/>
      <c r="CJ553" s="410"/>
      <c r="CK553" s="410"/>
      <c r="CL553" s="410"/>
      <c r="CM553" s="410"/>
      <c r="CN553" s="410"/>
      <c r="CO553" s="410"/>
      <c r="CP553" s="410"/>
      <c r="DK553" s="87"/>
      <c r="DL553" s="87"/>
    </row>
    <row r="554" spans="32:116" ht="12.75" customHeight="1" x14ac:dyDescent="0.25">
      <c r="AF554" s="410"/>
      <c r="AG554" s="410"/>
      <c r="AK554" s="410"/>
      <c r="AV554" s="410"/>
      <c r="AW554" s="410"/>
      <c r="BO554" s="483"/>
      <c r="BP554" s="483"/>
      <c r="BQ554" s="483"/>
      <c r="BR554" s="483"/>
      <c r="BS554" s="483"/>
      <c r="BT554" s="483"/>
      <c r="BU554" s="483"/>
      <c r="BV554" s="483"/>
      <c r="BW554" s="483"/>
      <c r="BX554" s="483"/>
      <c r="BY554" s="483"/>
      <c r="BZ554" s="483"/>
      <c r="CA554" s="410"/>
      <c r="CB554" s="410"/>
      <c r="CC554" s="410"/>
      <c r="CD554" s="410"/>
      <c r="CE554" s="410"/>
      <c r="CF554" s="410"/>
      <c r="CG554" s="410"/>
      <c r="CH554" s="410"/>
      <c r="CI554" s="410"/>
      <c r="CJ554" s="410"/>
      <c r="CK554" s="410"/>
      <c r="CL554" s="410"/>
      <c r="CM554" s="410"/>
      <c r="CN554" s="410"/>
      <c r="CO554" s="410"/>
      <c r="CP554" s="410"/>
      <c r="DK554" s="87"/>
      <c r="DL554" s="87"/>
    </row>
    <row r="555" spans="32:116" ht="12.75" customHeight="1" x14ac:dyDescent="0.25">
      <c r="AF555" s="410"/>
      <c r="AG555" s="410"/>
      <c r="AK555" s="410"/>
      <c r="AV555" s="410"/>
      <c r="AW555" s="410"/>
      <c r="BO555" s="483"/>
      <c r="BP555" s="483"/>
      <c r="BQ555" s="483"/>
      <c r="BR555" s="483"/>
      <c r="BS555" s="483"/>
      <c r="BT555" s="483"/>
      <c r="BU555" s="483"/>
      <c r="BV555" s="483"/>
      <c r="BW555" s="483"/>
      <c r="BX555" s="483"/>
      <c r="BY555" s="483"/>
      <c r="BZ555" s="483"/>
      <c r="CA555" s="410"/>
      <c r="CB555" s="410"/>
      <c r="CC555" s="410"/>
      <c r="CD555" s="410"/>
      <c r="CE555" s="410"/>
      <c r="CF555" s="410"/>
      <c r="CG555" s="410"/>
      <c r="CH555" s="410"/>
      <c r="CI555" s="410"/>
      <c r="CJ555" s="410"/>
      <c r="CK555" s="410"/>
      <c r="CL555" s="410"/>
      <c r="CM555" s="410"/>
      <c r="CN555" s="410"/>
      <c r="CO555" s="410"/>
      <c r="CP555" s="410"/>
      <c r="DK555" s="87"/>
      <c r="DL555" s="87"/>
    </row>
    <row r="556" spans="32:116" ht="12.75" customHeight="1" x14ac:dyDescent="0.25">
      <c r="AF556" s="410"/>
      <c r="AG556" s="410"/>
      <c r="AK556" s="410"/>
      <c r="AV556" s="410"/>
      <c r="AW556" s="410"/>
      <c r="BO556" s="483"/>
      <c r="BP556" s="483"/>
      <c r="BQ556" s="483"/>
      <c r="BR556" s="483"/>
      <c r="BS556" s="483"/>
      <c r="BT556" s="483"/>
      <c r="BU556" s="483"/>
      <c r="BV556" s="483"/>
      <c r="BW556" s="483"/>
      <c r="BX556" s="483"/>
      <c r="BY556" s="483"/>
      <c r="BZ556" s="483"/>
      <c r="CA556" s="410"/>
      <c r="CB556" s="410"/>
      <c r="CC556" s="410"/>
      <c r="CD556" s="410"/>
      <c r="CE556" s="410"/>
      <c r="CF556" s="410"/>
      <c r="CG556" s="410"/>
      <c r="CH556" s="410"/>
      <c r="CI556" s="410"/>
      <c r="CJ556" s="410"/>
      <c r="CK556" s="410"/>
      <c r="CL556" s="410"/>
      <c r="CM556" s="410"/>
      <c r="CN556" s="410"/>
      <c r="CO556" s="410"/>
      <c r="CP556" s="410"/>
      <c r="DK556" s="87"/>
      <c r="DL556" s="87"/>
    </row>
    <row r="557" spans="32:116" ht="12.75" customHeight="1" x14ac:dyDescent="0.25">
      <c r="AF557" s="410"/>
      <c r="AG557" s="410"/>
      <c r="AK557" s="410"/>
      <c r="AV557" s="410"/>
      <c r="AW557" s="410"/>
      <c r="BO557" s="483"/>
      <c r="BP557" s="483"/>
      <c r="BQ557" s="483"/>
      <c r="BR557" s="483"/>
      <c r="BS557" s="483"/>
      <c r="BT557" s="483"/>
      <c r="BU557" s="483"/>
      <c r="BV557" s="483"/>
      <c r="BW557" s="483"/>
      <c r="BX557" s="483"/>
      <c r="BY557" s="483"/>
      <c r="BZ557" s="483"/>
      <c r="CA557" s="410"/>
      <c r="CB557" s="410"/>
      <c r="CC557" s="410"/>
      <c r="CD557" s="410"/>
      <c r="CE557" s="410"/>
      <c r="CF557" s="410"/>
      <c r="CG557" s="410"/>
      <c r="CH557" s="410"/>
      <c r="CI557" s="410"/>
      <c r="CJ557" s="410"/>
      <c r="CK557" s="410"/>
      <c r="CL557" s="410"/>
      <c r="CM557" s="410"/>
      <c r="CN557" s="410"/>
      <c r="CO557" s="410"/>
      <c r="CP557" s="410"/>
      <c r="DK557" s="87"/>
      <c r="DL557" s="87"/>
    </row>
    <row r="558" spans="32:116" ht="12.75" customHeight="1" x14ac:dyDescent="0.25">
      <c r="AF558" s="410"/>
      <c r="AG558" s="410"/>
      <c r="AK558" s="410"/>
      <c r="AV558" s="410"/>
      <c r="AW558" s="410"/>
      <c r="BO558" s="483"/>
      <c r="BP558" s="483"/>
      <c r="BQ558" s="483"/>
      <c r="BR558" s="483"/>
      <c r="BS558" s="483"/>
      <c r="BT558" s="483"/>
      <c r="BU558" s="483"/>
      <c r="BV558" s="483"/>
      <c r="BW558" s="483"/>
      <c r="BX558" s="483"/>
      <c r="BY558" s="483"/>
      <c r="BZ558" s="483"/>
      <c r="CA558" s="410"/>
      <c r="CB558" s="410"/>
      <c r="CC558" s="410"/>
      <c r="CD558" s="410"/>
      <c r="CE558" s="410"/>
      <c r="CF558" s="410"/>
      <c r="CG558" s="410"/>
      <c r="CH558" s="410"/>
      <c r="CI558" s="410"/>
      <c r="CJ558" s="410"/>
      <c r="CK558" s="410"/>
      <c r="CL558" s="410"/>
      <c r="CM558" s="410"/>
      <c r="CN558" s="410"/>
      <c r="CO558" s="410"/>
      <c r="CP558" s="410"/>
      <c r="DK558" s="87"/>
      <c r="DL558" s="87"/>
    </row>
    <row r="559" spans="32:116" ht="12.75" customHeight="1" x14ac:dyDescent="0.25">
      <c r="AF559" s="410"/>
      <c r="AG559" s="410"/>
      <c r="AK559" s="410"/>
      <c r="AV559" s="410"/>
      <c r="AW559" s="410"/>
      <c r="BO559" s="483"/>
      <c r="BP559" s="483"/>
      <c r="BQ559" s="483"/>
      <c r="BR559" s="483"/>
      <c r="BS559" s="483"/>
      <c r="BT559" s="483"/>
      <c r="BU559" s="483"/>
      <c r="BV559" s="483"/>
      <c r="BW559" s="483"/>
      <c r="BX559" s="483"/>
      <c r="BY559" s="483"/>
      <c r="BZ559" s="483"/>
      <c r="CA559" s="410"/>
      <c r="CB559" s="410"/>
      <c r="CC559" s="410"/>
      <c r="CD559" s="410"/>
      <c r="CE559" s="410"/>
      <c r="CF559" s="410"/>
      <c r="CG559" s="410"/>
      <c r="CH559" s="410"/>
      <c r="CI559" s="410"/>
      <c r="CJ559" s="410"/>
      <c r="CK559" s="410"/>
      <c r="CL559" s="410"/>
      <c r="CM559" s="410"/>
      <c r="CN559" s="410"/>
      <c r="CO559" s="410"/>
      <c r="CP559" s="410"/>
      <c r="DK559" s="87"/>
      <c r="DL559" s="87"/>
    </row>
    <row r="560" spans="32:116" ht="12.75" customHeight="1" x14ac:dyDescent="0.25">
      <c r="AF560" s="410"/>
      <c r="AG560" s="410"/>
      <c r="AK560" s="410"/>
      <c r="AV560" s="410"/>
      <c r="AW560" s="410"/>
      <c r="BO560" s="483"/>
      <c r="BP560" s="483"/>
      <c r="BQ560" s="483"/>
      <c r="BR560" s="483"/>
      <c r="BS560" s="483"/>
      <c r="BT560" s="483"/>
      <c r="BU560" s="483"/>
      <c r="BV560" s="483"/>
      <c r="BW560" s="483"/>
      <c r="BX560" s="483"/>
      <c r="BY560" s="483"/>
      <c r="BZ560" s="483"/>
      <c r="CA560" s="410"/>
      <c r="CB560" s="410"/>
      <c r="CC560" s="410"/>
      <c r="CD560" s="410"/>
      <c r="CE560" s="410"/>
      <c r="CF560" s="410"/>
      <c r="CG560" s="410"/>
      <c r="CH560" s="410"/>
      <c r="CI560" s="410"/>
      <c r="CJ560" s="410"/>
      <c r="CK560" s="410"/>
      <c r="CL560" s="410"/>
      <c r="CM560" s="410"/>
      <c r="CN560" s="410"/>
      <c r="CO560" s="410"/>
      <c r="CP560" s="410"/>
      <c r="DK560" s="87"/>
      <c r="DL560" s="87"/>
    </row>
    <row r="561" spans="32:116" ht="12.75" customHeight="1" x14ac:dyDescent="0.25">
      <c r="AF561" s="410"/>
      <c r="AG561" s="410"/>
      <c r="AK561" s="410"/>
      <c r="AV561" s="410"/>
      <c r="AW561" s="410"/>
      <c r="BO561" s="483"/>
      <c r="BP561" s="483"/>
      <c r="BQ561" s="483"/>
      <c r="BR561" s="483"/>
      <c r="BS561" s="483"/>
      <c r="BT561" s="483"/>
      <c r="BU561" s="483"/>
      <c r="BV561" s="483"/>
      <c r="BW561" s="483"/>
      <c r="BX561" s="483"/>
      <c r="BY561" s="483"/>
      <c r="BZ561" s="483"/>
      <c r="CA561" s="410"/>
      <c r="CB561" s="410"/>
      <c r="CC561" s="410"/>
      <c r="CD561" s="410"/>
      <c r="CE561" s="410"/>
      <c r="CF561" s="410"/>
      <c r="CG561" s="410"/>
      <c r="CH561" s="410"/>
      <c r="CI561" s="410"/>
      <c r="CJ561" s="410"/>
      <c r="CK561" s="410"/>
      <c r="CL561" s="410"/>
      <c r="CM561" s="410"/>
      <c r="CN561" s="410"/>
      <c r="CO561" s="410"/>
      <c r="CP561" s="410"/>
      <c r="DK561" s="87"/>
      <c r="DL561" s="87"/>
    </row>
    <row r="562" spans="32:116" ht="12.75" customHeight="1" x14ac:dyDescent="0.25">
      <c r="AF562" s="410"/>
      <c r="AG562" s="410"/>
      <c r="AK562" s="410"/>
      <c r="AV562" s="410"/>
      <c r="AW562" s="410"/>
      <c r="BO562" s="483"/>
      <c r="BP562" s="483"/>
      <c r="BQ562" s="483"/>
      <c r="BR562" s="483"/>
      <c r="BS562" s="483"/>
      <c r="BT562" s="483"/>
      <c r="BU562" s="483"/>
      <c r="BV562" s="483"/>
      <c r="BW562" s="483"/>
      <c r="BX562" s="483"/>
      <c r="BY562" s="483"/>
      <c r="BZ562" s="483"/>
      <c r="CA562" s="410"/>
      <c r="CB562" s="410"/>
      <c r="CC562" s="410"/>
      <c r="CD562" s="410"/>
      <c r="CE562" s="410"/>
      <c r="CF562" s="410"/>
      <c r="CG562" s="410"/>
      <c r="CH562" s="410"/>
      <c r="CI562" s="410"/>
      <c r="CJ562" s="410"/>
      <c r="CK562" s="410"/>
      <c r="CL562" s="410"/>
      <c r="CM562" s="410"/>
      <c r="CN562" s="410"/>
      <c r="CO562" s="410"/>
      <c r="CP562" s="410"/>
      <c r="DK562" s="87"/>
      <c r="DL562" s="87"/>
    </row>
    <row r="563" spans="32:116" ht="12.75" customHeight="1" x14ac:dyDescent="0.25">
      <c r="AF563" s="410"/>
      <c r="AG563" s="410"/>
      <c r="AK563" s="410"/>
      <c r="AV563" s="410"/>
      <c r="AW563" s="410"/>
      <c r="BO563" s="483"/>
      <c r="BP563" s="483"/>
      <c r="BQ563" s="483"/>
      <c r="BR563" s="483"/>
      <c r="BS563" s="483"/>
      <c r="BT563" s="483"/>
      <c r="BU563" s="483"/>
      <c r="BV563" s="483"/>
      <c r="BW563" s="483"/>
      <c r="BX563" s="483"/>
      <c r="BY563" s="483"/>
      <c r="BZ563" s="483"/>
      <c r="CA563" s="410"/>
      <c r="CB563" s="410"/>
      <c r="CC563" s="410"/>
      <c r="CD563" s="410"/>
      <c r="CE563" s="410"/>
      <c r="CF563" s="410"/>
      <c r="CG563" s="410"/>
      <c r="CH563" s="410"/>
      <c r="CI563" s="410"/>
      <c r="CJ563" s="410"/>
      <c r="CK563" s="410"/>
      <c r="CL563" s="410"/>
      <c r="CM563" s="410"/>
      <c r="CN563" s="410"/>
      <c r="CO563" s="410"/>
      <c r="CP563" s="410"/>
      <c r="DK563" s="87"/>
      <c r="DL563" s="87"/>
    </row>
    <row r="564" spans="32:116" ht="12.75" customHeight="1" x14ac:dyDescent="0.25">
      <c r="AF564" s="410"/>
      <c r="AG564" s="410"/>
      <c r="AK564" s="410"/>
      <c r="AV564" s="410"/>
      <c r="AW564" s="410"/>
      <c r="BO564" s="483"/>
      <c r="BP564" s="483"/>
      <c r="BQ564" s="483"/>
      <c r="BR564" s="483"/>
      <c r="BS564" s="483"/>
      <c r="BT564" s="483"/>
      <c r="BU564" s="483"/>
      <c r="BV564" s="483"/>
      <c r="BW564" s="483"/>
      <c r="BX564" s="483"/>
      <c r="BY564" s="483"/>
      <c r="BZ564" s="483"/>
      <c r="CA564" s="410"/>
      <c r="CB564" s="410"/>
      <c r="CC564" s="410"/>
      <c r="CD564" s="410"/>
      <c r="CE564" s="410"/>
      <c r="CF564" s="410"/>
      <c r="CG564" s="410"/>
      <c r="CH564" s="410"/>
      <c r="CI564" s="410"/>
      <c r="CJ564" s="410"/>
      <c r="CK564" s="410"/>
      <c r="CL564" s="410"/>
      <c r="CM564" s="410"/>
      <c r="CN564" s="410"/>
      <c r="CO564" s="410"/>
      <c r="CP564" s="410"/>
      <c r="DK564" s="87"/>
      <c r="DL564" s="87"/>
    </row>
    <row r="565" spans="32:116" ht="12.75" customHeight="1" x14ac:dyDescent="0.25">
      <c r="AF565" s="410"/>
      <c r="AG565" s="410"/>
      <c r="AK565" s="410"/>
      <c r="AV565" s="410"/>
      <c r="AW565" s="410"/>
      <c r="BO565" s="483"/>
      <c r="BP565" s="483"/>
      <c r="BQ565" s="483"/>
      <c r="BR565" s="483"/>
      <c r="BS565" s="483"/>
      <c r="BT565" s="483"/>
      <c r="BU565" s="483"/>
      <c r="BV565" s="483"/>
      <c r="BW565" s="483"/>
      <c r="BX565" s="483"/>
      <c r="BY565" s="483"/>
      <c r="BZ565" s="483"/>
      <c r="CA565" s="410"/>
      <c r="CB565" s="410"/>
      <c r="CC565" s="410"/>
      <c r="CD565" s="410"/>
      <c r="CE565" s="410"/>
      <c r="CF565" s="410"/>
      <c r="CG565" s="410"/>
      <c r="CH565" s="410"/>
      <c r="CI565" s="410"/>
      <c r="CJ565" s="410"/>
      <c r="CK565" s="410"/>
      <c r="CL565" s="410"/>
      <c r="CM565" s="410"/>
      <c r="CN565" s="410"/>
      <c r="CO565" s="410"/>
      <c r="CP565" s="410"/>
      <c r="DK565" s="87"/>
      <c r="DL565" s="87"/>
    </row>
    <row r="566" spans="32:116" ht="12.75" customHeight="1" x14ac:dyDescent="0.25">
      <c r="AF566" s="410"/>
      <c r="AG566" s="410"/>
      <c r="AK566" s="410"/>
      <c r="AV566" s="410"/>
      <c r="AW566" s="410"/>
      <c r="BO566" s="483"/>
      <c r="BP566" s="483"/>
      <c r="BQ566" s="483"/>
      <c r="BR566" s="483"/>
      <c r="BS566" s="483"/>
      <c r="BT566" s="483"/>
      <c r="BU566" s="483"/>
      <c r="BV566" s="483"/>
      <c r="BW566" s="483"/>
      <c r="BX566" s="483"/>
      <c r="BY566" s="483"/>
      <c r="BZ566" s="483"/>
      <c r="CA566" s="410"/>
      <c r="CB566" s="410"/>
      <c r="CC566" s="410"/>
      <c r="CD566" s="410"/>
      <c r="CE566" s="410"/>
      <c r="CF566" s="410"/>
      <c r="CG566" s="410"/>
      <c r="CH566" s="410"/>
      <c r="CI566" s="410"/>
      <c r="CJ566" s="410"/>
      <c r="CK566" s="410"/>
      <c r="CL566" s="410"/>
      <c r="CM566" s="410"/>
      <c r="CN566" s="410"/>
      <c r="CO566" s="410"/>
      <c r="CP566" s="410"/>
      <c r="DK566" s="87"/>
      <c r="DL566" s="87"/>
    </row>
    <row r="567" spans="32:116" ht="12.75" customHeight="1" x14ac:dyDescent="0.25">
      <c r="AF567" s="410"/>
      <c r="AG567" s="410"/>
      <c r="AK567" s="410"/>
      <c r="AV567" s="410"/>
      <c r="AW567" s="410"/>
      <c r="BO567" s="483"/>
      <c r="BP567" s="483"/>
      <c r="BQ567" s="483"/>
      <c r="BR567" s="483"/>
      <c r="BS567" s="483"/>
      <c r="BT567" s="483"/>
      <c r="BU567" s="483"/>
      <c r="BV567" s="483"/>
      <c r="BW567" s="483"/>
      <c r="BX567" s="483"/>
      <c r="BY567" s="483"/>
      <c r="BZ567" s="483"/>
      <c r="CA567" s="410"/>
      <c r="CB567" s="410"/>
      <c r="CC567" s="410"/>
      <c r="CD567" s="410"/>
      <c r="CE567" s="410"/>
      <c r="CF567" s="410"/>
      <c r="CG567" s="410"/>
      <c r="CH567" s="410"/>
      <c r="CI567" s="410"/>
      <c r="CJ567" s="410"/>
      <c r="CK567" s="410"/>
      <c r="CL567" s="410"/>
      <c r="CM567" s="410"/>
      <c r="CN567" s="410"/>
      <c r="CO567" s="410"/>
      <c r="CP567" s="410"/>
      <c r="DK567" s="87"/>
      <c r="DL567" s="87"/>
    </row>
    <row r="568" spans="32:116" ht="12.75" customHeight="1" x14ac:dyDescent="0.25">
      <c r="AF568" s="410"/>
      <c r="AG568" s="410"/>
      <c r="AK568" s="410"/>
      <c r="AV568" s="410"/>
      <c r="AW568" s="410"/>
      <c r="BO568" s="483"/>
      <c r="BP568" s="483"/>
      <c r="BQ568" s="483"/>
      <c r="BR568" s="483"/>
      <c r="BS568" s="483"/>
      <c r="BT568" s="483"/>
      <c r="BU568" s="483"/>
      <c r="BV568" s="483"/>
      <c r="BW568" s="483"/>
      <c r="BX568" s="483"/>
      <c r="BY568" s="483"/>
      <c r="BZ568" s="483"/>
      <c r="CA568" s="410"/>
      <c r="CB568" s="410"/>
      <c r="CC568" s="410"/>
      <c r="CD568" s="410"/>
      <c r="CE568" s="410"/>
      <c r="CF568" s="410"/>
      <c r="CG568" s="410"/>
      <c r="CH568" s="410"/>
      <c r="CI568" s="410"/>
      <c r="CJ568" s="410"/>
      <c r="CK568" s="410"/>
      <c r="CL568" s="410"/>
      <c r="CM568" s="410"/>
      <c r="CN568" s="410"/>
      <c r="CO568" s="410"/>
      <c r="CP568" s="410"/>
      <c r="DK568" s="87"/>
      <c r="DL568" s="87"/>
    </row>
    <row r="569" spans="32:116" ht="12.75" customHeight="1" x14ac:dyDescent="0.25">
      <c r="AF569" s="410"/>
      <c r="AG569" s="410"/>
      <c r="AK569" s="410"/>
      <c r="AV569" s="410"/>
      <c r="AW569" s="410"/>
      <c r="BO569" s="483"/>
      <c r="BP569" s="483"/>
      <c r="BQ569" s="483"/>
      <c r="BR569" s="483"/>
      <c r="BS569" s="483"/>
      <c r="BT569" s="483"/>
      <c r="BU569" s="483"/>
      <c r="BV569" s="483"/>
      <c r="BW569" s="483"/>
      <c r="BX569" s="483"/>
      <c r="BY569" s="483"/>
      <c r="BZ569" s="483"/>
      <c r="CA569" s="410"/>
      <c r="CB569" s="410"/>
      <c r="CC569" s="410"/>
      <c r="CD569" s="410"/>
      <c r="CE569" s="410"/>
      <c r="CF569" s="410"/>
      <c r="CG569" s="410"/>
      <c r="CH569" s="410"/>
      <c r="CI569" s="410"/>
      <c r="CJ569" s="410"/>
      <c r="CK569" s="410"/>
      <c r="CL569" s="410"/>
      <c r="CM569" s="410"/>
      <c r="CN569" s="410"/>
      <c r="CO569" s="410"/>
      <c r="CP569" s="410"/>
      <c r="DK569" s="87"/>
      <c r="DL569" s="87"/>
    </row>
    <row r="570" spans="32:116" ht="12.75" customHeight="1" x14ac:dyDescent="0.25">
      <c r="AF570" s="410"/>
      <c r="AG570" s="410"/>
      <c r="AK570" s="410"/>
      <c r="AV570" s="410"/>
      <c r="AW570" s="410"/>
      <c r="BO570" s="483"/>
      <c r="BP570" s="483"/>
      <c r="BQ570" s="483"/>
      <c r="BR570" s="483"/>
      <c r="BS570" s="483"/>
      <c r="BT570" s="483"/>
      <c r="BU570" s="483"/>
      <c r="BV570" s="483"/>
      <c r="BW570" s="483"/>
      <c r="BX570" s="483"/>
      <c r="BY570" s="483"/>
      <c r="BZ570" s="483"/>
      <c r="CA570" s="410"/>
      <c r="CB570" s="410"/>
      <c r="CC570" s="410"/>
      <c r="CD570" s="410"/>
      <c r="CE570" s="410"/>
      <c r="CF570" s="410"/>
      <c r="CG570" s="410"/>
      <c r="CH570" s="410"/>
      <c r="CI570" s="410"/>
      <c r="CJ570" s="410"/>
      <c r="CK570" s="410"/>
      <c r="CL570" s="410"/>
      <c r="CM570" s="410"/>
      <c r="CN570" s="410"/>
      <c r="CO570" s="410"/>
      <c r="CP570" s="410"/>
      <c r="DK570" s="87"/>
      <c r="DL570" s="87"/>
    </row>
    <row r="571" spans="32:116" ht="12.75" customHeight="1" x14ac:dyDescent="0.25">
      <c r="AF571" s="410"/>
      <c r="AG571" s="410"/>
      <c r="AK571" s="410"/>
      <c r="AV571" s="410"/>
      <c r="AW571" s="410"/>
      <c r="BO571" s="483"/>
      <c r="BP571" s="483"/>
      <c r="BQ571" s="483"/>
      <c r="BR571" s="483"/>
      <c r="BS571" s="483"/>
      <c r="BT571" s="483"/>
      <c r="BU571" s="483"/>
      <c r="BV571" s="483"/>
      <c r="BW571" s="483"/>
      <c r="BX571" s="483"/>
      <c r="BY571" s="483"/>
      <c r="BZ571" s="483"/>
      <c r="CA571" s="410"/>
      <c r="CB571" s="410"/>
      <c r="CC571" s="410"/>
      <c r="CD571" s="410"/>
      <c r="CE571" s="410"/>
      <c r="CF571" s="410"/>
      <c r="CG571" s="410"/>
      <c r="CH571" s="410"/>
      <c r="CI571" s="410"/>
      <c r="CJ571" s="410"/>
      <c r="CK571" s="410"/>
      <c r="CL571" s="410"/>
      <c r="CM571" s="410"/>
      <c r="CN571" s="410"/>
      <c r="CO571" s="410"/>
      <c r="CP571" s="410"/>
      <c r="DK571" s="87"/>
      <c r="DL571" s="87"/>
    </row>
    <row r="572" spans="32:116" ht="12.75" customHeight="1" x14ac:dyDescent="0.25">
      <c r="AF572" s="410"/>
      <c r="AG572" s="410"/>
      <c r="AK572" s="410"/>
      <c r="AV572" s="410"/>
      <c r="AW572" s="410"/>
      <c r="BO572" s="483"/>
      <c r="BP572" s="483"/>
      <c r="BQ572" s="483"/>
      <c r="BR572" s="483"/>
      <c r="BS572" s="483"/>
      <c r="BT572" s="483"/>
      <c r="BU572" s="483"/>
      <c r="BV572" s="483"/>
      <c r="BW572" s="483"/>
      <c r="BX572" s="483"/>
      <c r="BY572" s="483"/>
      <c r="BZ572" s="483"/>
      <c r="CA572" s="410"/>
      <c r="CB572" s="410"/>
      <c r="CC572" s="410"/>
      <c r="CD572" s="410"/>
      <c r="CE572" s="410"/>
      <c r="CF572" s="410"/>
      <c r="CG572" s="410"/>
      <c r="CH572" s="410"/>
      <c r="CI572" s="410"/>
      <c r="CJ572" s="410"/>
      <c r="CK572" s="410"/>
      <c r="CL572" s="410"/>
      <c r="CM572" s="410"/>
      <c r="CN572" s="410"/>
      <c r="CO572" s="410"/>
      <c r="CP572" s="410"/>
      <c r="DK572" s="87"/>
      <c r="DL572" s="87"/>
    </row>
    <row r="573" spans="32:116" ht="12.75" customHeight="1" x14ac:dyDescent="0.25">
      <c r="AF573" s="410"/>
      <c r="AG573" s="410"/>
      <c r="AK573" s="410"/>
      <c r="AV573" s="410"/>
      <c r="AW573" s="410"/>
      <c r="BO573" s="483"/>
      <c r="BP573" s="483"/>
      <c r="BQ573" s="483"/>
      <c r="BR573" s="483"/>
      <c r="BS573" s="483"/>
      <c r="BT573" s="483"/>
      <c r="BU573" s="483"/>
      <c r="BV573" s="483"/>
      <c r="BW573" s="483"/>
      <c r="BX573" s="483"/>
      <c r="BY573" s="483"/>
      <c r="BZ573" s="483"/>
      <c r="CA573" s="410"/>
      <c r="CB573" s="410"/>
      <c r="CC573" s="410"/>
      <c r="CD573" s="410"/>
      <c r="CE573" s="410"/>
      <c r="CF573" s="410"/>
      <c r="CG573" s="410"/>
      <c r="CH573" s="410"/>
      <c r="CI573" s="410"/>
      <c r="CJ573" s="410"/>
      <c r="CK573" s="410"/>
      <c r="CL573" s="410"/>
      <c r="CM573" s="410"/>
      <c r="CN573" s="410"/>
      <c r="CO573" s="410"/>
      <c r="CP573" s="410"/>
      <c r="DK573" s="87"/>
      <c r="DL573" s="87"/>
    </row>
    <row r="574" spans="32:116" ht="12.75" customHeight="1" x14ac:dyDescent="0.25">
      <c r="AF574" s="410"/>
      <c r="AG574" s="410"/>
      <c r="AK574" s="410"/>
      <c r="AV574" s="410"/>
      <c r="AW574" s="410"/>
      <c r="BO574" s="483"/>
      <c r="BP574" s="483"/>
      <c r="BQ574" s="483"/>
      <c r="BR574" s="483"/>
      <c r="BS574" s="483"/>
      <c r="BT574" s="483"/>
      <c r="BU574" s="483"/>
      <c r="BV574" s="483"/>
      <c r="BW574" s="483"/>
      <c r="BX574" s="483"/>
      <c r="BY574" s="483"/>
      <c r="BZ574" s="483"/>
      <c r="CA574" s="410"/>
      <c r="CB574" s="410"/>
      <c r="CC574" s="410"/>
      <c r="CD574" s="410"/>
      <c r="CE574" s="410"/>
      <c r="CF574" s="410"/>
      <c r="CG574" s="410"/>
      <c r="CH574" s="410"/>
      <c r="CI574" s="410"/>
      <c r="CJ574" s="410"/>
      <c r="CK574" s="410"/>
      <c r="CL574" s="410"/>
      <c r="CM574" s="410"/>
      <c r="CN574" s="410"/>
      <c r="CO574" s="410"/>
      <c r="CP574" s="410"/>
      <c r="DK574" s="87"/>
      <c r="DL574" s="87"/>
    </row>
    <row r="575" spans="32:116" ht="12.75" customHeight="1" x14ac:dyDescent="0.25">
      <c r="AF575" s="410"/>
      <c r="AG575" s="410"/>
      <c r="AK575" s="410"/>
      <c r="AV575" s="410"/>
      <c r="AW575" s="410"/>
      <c r="BO575" s="483"/>
      <c r="BP575" s="483"/>
      <c r="BQ575" s="483"/>
      <c r="BR575" s="483"/>
      <c r="BS575" s="483"/>
      <c r="BT575" s="483"/>
      <c r="BU575" s="483"/>
      <c r="BV575" s="483"/>
      <c r="BW575" s="483"/>
      <c r="BX575" s="483"/>
      <c r="BY575" s="483"/>
      <c r="BZ575" s="483"/>
      <c r="CA575" s="410"/>
      <c r="CB575" s="410"/>
      <c r="CC575" s="410"/>
      <c r="CD575" s="410"/>
      <c r="CE575" s="410"/>
      <c r="CF575" s="410"/>
      <c r="CG575" s="410"/>
      <c r="CH575" s="410"/>
      <c r="CI575" s="410"/>
      <c r="CJ575" s="410"/>
      <c r="CK575" s="410"/>
      <c r="CL575" s="410"/>
      <c r="CM575" s="410"/>
      <c r="CN575" s="410"/>
      <c r="CO575" s="410"/>
      <c r="CP575" s="410"/>
      <c r="DK575" s="87"/>
      <c r="DL575" s="87"/>
    </row>
    <row r="576" spans="32:116" ht="12.75" customHeight="1" x14ac:dyDescent="0.25">
      <c r="AF576" s="410"/>
      <c r="AG576" s="410"/>
      <c r="AK576" s="410"/>
      <c r="AV576" s="410"/>
      <c r="AW576" s="410"/>
      <c r="BO576" s="483"/>
      <c r="BP576" s="483"/>
      <c r="BQ576" s="483"/>
      <c r="BR576" s="483"/>
      <c r="BS576" s="483"/>
      <c r="BT576" s="483"/>
      <c r="BU576" s="483"/>
      <c r="BV576" s="483"/>
      <c r="BW576" s="483"/>
      <c r="BX576" s="483"/>
      <c r="BY576" s="483"/>
      <c r="BZ576" s="483"/>
      <c r="CA576" s="410"/>
      <c r="CB576" s="410"/>
      <c r="CC576" s="410"/>
      <c r="CD576" s="410"/>
      <c r="CE576" s="410"/>
      <c r="CF576" s="410"/>
      <c r="CG576" s="410"/>
      <c r="CH576" s="410"/>
      <c r="CI576" s="410"/>
      <c r="CJ576" s="410"/>
      <c r="CK576" s="410"/>
      <c r="CL576" s="410"/>
      <c r="CM576" s="410"/>
      <c r="CN576" s="410"/>
      <c r="CO576" s="410"/>
      <c r="CP576" s="410"/>
      <c r="DK576" s="87"/>
      <c r="DL576" s="87"/>
    </row>
    <row r="577" spans="32:116" ht="12.75" customHeight="1" x14ac:dyDescent="0.25">
      <c r="AF577" s="410"/>
      <c r="AG577" s="410"/>
      <c r="AK577" s="410"/>
      <c r="AV577" s="410"/>
      <c r="AW577" s="410"/>
      <c r="BO577" s="483"/>
      <c r="BP577" s="483"/>
      <c r="BQ577" s="483"/>
      <c r="BR577" s="483"/>
      <c r="BS577" s="483"/>
      <c r="BT577" s="483"/>
      <c r="BU577" s="483"/>
      <c r="BV577" s="483"/>
      <c r="BW577" s="483"/>
      <c r="BX577" s="483"/>
      <c r="BY577" s="483"/>
      <c r="BZ577" s="483"/>
      <c r="CA577" s="410"/>
      <c r="CB577" s="410"/>
      <c r="CC577" s="410"/>
      <c r="CD577" s="410"/>
      <c r="CE577" s="410"/>
      <c r="CF577" s="410"/>
      <c r="CG577" s="410"/>
      <c r="CH577" s="410"/>
      <c r="CI577" s="410"/>
      <c r="CJ577" s="410"/>
      <c r="CK577" s="410"/>
      <c r="CL577" s="410"/>
      <c r="CM577" s="410"/>
      <c r="CN577" s="410"/>
      <c r="CO577" s="410"/>
      <c r="CP577" s="410"/>
      <c r="DK577" s="87"/>
      <c r="DL577" s="87"/>
    </row>
    <row r="578" spans="32:116" ht="12.75" customHeight="1" x14ac:dyDescent="0.25">
      <c r="AF578" s="410"/>
      <c r="AG578" s="410"/>
      <c r="AK578" s="410"/>
      <c r="AV578" s="410"/>
      <c r="AW578" s="410"/>
      <c r="BO578" s="483"/>
      <c r="BP578" s="483"/>
      <c r="BQ578" s="483"/>
      <c r="BR578" s="483"/>
      <c r="BS578" s="483"/>
      <c r="BT578" s="483"/>
      <c r="BU578" s="483"/>
      <c r="BV578" s="483"/>
      <c r="BW578" s="483"/>
      <c r="BX578" s="483"/>
      <c r="BY578" s="483"/>
      <c r="BZ578" s="483"/>
      <c r="CA578" s="410"/>
      <c r="CB578" s="410"/>
      <c r="CC578" s="410"/>
      <c r="CD578" s="410"/>
      <c r="CE578" s="410"/>
      <c r="CF578" s="410"/>
      <c r="CG578" s="410"/>
      <c r="CH578" s="410"/>
      <c r="CI578" s="410"/>
      <c r="CJ578" s="410"/>
      <c r="CK578" s="410"/>
      <c r="CL578" s="410"/>
      <c r="CM578" s="410"/>
      <c r="CN578" s="410"/>
      <c r="CO578" s="410"/>
      <c r="CP578" s="410"/>
      <c r="DK578" s="87"/>
      <c r="DL578" s="87"/>
    </row>
    <row r="579" spans="32:116" ht="12.75" customHeight="1" x14ac:dyDescent="0.25">
      <c r="AF579" s="410"/>
      <c r="AG579" s="410"/>
      <c r="AK579" s="410"/>
      <c r="AV579" s="410"/>
      <c r="AW579" s="410"/>
      <c r="BO579" s="483"/>
      <c r="BP579" s="483"/>
      <c r="BQ579" s="483"/>
      <c r="BR579" s="483"/>
      <c r="BS579" s="483"/>
      <c r="BT579" s="483"/>
      <c r="BU579" s="483"/>
      <c r="BV579" s="483"/>
      <c r="BW579" s="483"/>
      <c r="BX579" s="483"/>
      <c r="BY579" s="483"/>
      <c r="BZ579" s="483"/>
      <c r="CA579" s="410"/>
      <c r="CB579" s="410"/>
      <c r="CC579" s="410"/>
      <c r="CD579" s="410"/>
      <c r="CE579" s="410"/>
      <c r="CF579" s="410"/>
      <c r="CG579" s="410"/>
      <c r="CH579" s="410"/>
      <c r="CI579" s="410"/>
      <c r="CJ579" s="410"/>
      <c r="CK579" s="410"/>
      <c r="CL579" s="410"/>
      <c r="CM579" s="410"/>
      <c r="CN579" s="410"/>
      <c r="CO579" s="410"/>
      <c r="CP579" s="410"/>
    </row>
    <row r="580" spans="32:116" ht="12.75" customHeight="1" x14ac:dyDescent="0.25">
      <c r="AF580" s="410"/>
      <c r="AG580" s="410"/>
      <c r="AK580" s="410"/>
      <c r="AV580" s="410"/>
      <c r="AW580" s="410"/>
      <c r="BO580" s="483"/>
      <c r="BP580" s="483"/>
      <c r="BQ580" s="483"/>
      <c r="BR580" s="483"/>
      <c r="BS580" s="483"/>
      <c r="BT580" s="483"/>
      <c r="BU580" s="483"/>
      <c r="BV580" s="483"/>
      <c r="BW580" s="483"/>
      <c r="BX580" s="483"/>
      <c r="BY580" s="483"/>
      <c r="BZ580" s="483"/>
      <c r="CA580" s="410"/>
      <c r="CB580" s="410"/>
      <c r="CC580" s="410"/>
      <c r="CD580" s="410"/>
      <c r="CE580" s="410"/>
      <c r="CF580" s="410"/>
      <c r="CG580" s="410"/>
      <c r="CH580" s="410"/>
      <c r="CI580" s="410"/>
      <c r="CJ580" s="410"/>
      <c r="CK580" s="410"/>
      <c r="CL580" s="410"/>
      <c r="CM580" s="410"/>
      <c r="CN580" s="410"/>
      <c r="CO580" s="410"/>
      <c r="CP580" s="410"/>
    </row>
    <row r="581" spans="32:116" ht="12.75" customHeight="1" x14ac:dyDescent="0.25">
      <c r="AF581" s="410"/>
      <c r="AG581" s="410"/>
      <c r="AK581" s="410"/>
      <c r="AV581" s="410"/>
      <c r="AW581" s="410"/>
      <c r="BO581" s="483"/>
      <c r="BP581" s="483"/>
      <c r="BQ581" s="483"/>
      <c r="BR581" s="483"/>
      <c r="BS581" s="483"/>
      <c r="BT581" s="483"/>
      <c r="BU581" s="483"/>
      <c r="BV581" s="483"/>
      <c r="BW581" s="483"/>
      <c r="BX581" s="483"/>
      <c r="BY581" s="483"/>
      <c r="BZ581" s="483"/>
      <c r="CA581" s="410"/>
      <c r="CB581" s="410"/>
      <c r="CC581" s="410"/>
      <c r="CD581" s="410"/>
      <c r="CE581" s="410"/>
      <c r="CF581" s="410"/>
      <c r="CG581" s="410"/>
      <c r="CH581" s="410"/>
      <c r="CI581" s="410"/>
      <c r="CJ581" s="410"/>
      <c r="CK581" s="410"/>
      <c r="CL581" s="410"/>
      <c r="CM581" s="410"/>
      <c r="CN581" s="410"/>
      <c r="CO581" s="410"/>
      <c r="CP581" s="410"/>
    </row>
    <row r="582" spans="32:116" ht="12.75" customHeight="1" x14ac:dyDescent="0.25">
      <c r="AF582" s="410"/>
      <c r="AG582" s="410"/>
      <c r="AK582" s="410"/>
      <c r="AV582" s="410"/>
      <c r="AW582" s="410"/>
      <c r="BO582" s="483"/>
      <c r="BP582" s="483"/>
      <c r="BQ582" s="483"/>
      <c r="BR582" s="483"/>
      <c r="BS582" s="483"/>
      <c r="BT582" s="483"/>
      <c r="BU582" s="483"/>
      <c r="BV582" s="483"/>
      <c r="BW582" s="483"/>
      <c r="BX582" s="483"/>
      <c r="BY582" s="483"/>
      <c r="BZ582" s="483"/>
      <c r="CA582" s="410"/>
      <c r="CB582" s="410"/>
      <c r="CC582" s="410"/>
      <c r="CD582" s="410"/>
      <c r="CE582" s="410"/>
      <c r="CF582" s="410"/>
      <c r="CG582" s="410"/>
      <c r="CH582" s="410"/>
      <c r="CI582" s="410"/>
      <c r="CJ582" s="410"/>
      <c r="CK582" s="410"/>
      <c r="CL582" s="410"/>
      <c r="CM582" s="410"/>
      <c r="CN582" s="410"/>
      <c r="CO582" s="410"/>
      <c r="CP582" s="410"/>
    </row>
    <row r="583" spans="32:116" ht="12.75" customHeight="1" x14ac:dyDescent="0.25">
      <c r="AF583" s="410"/>
      <c r="AG583" s="410"/>
      <c r="AK583" s="410"/>
      <c r="AV583" s="410"/>
      <c r="AW583" s="410"/>
      <c r="BO583" s="483"/>
      <c r="BP583" s="483"/>
      <c r="BQ583" s="483"/>
      <c r="BR583" s="483"/>
      <c r="BS583" s="483"/>
      <c r="BT583" s="483"/>
      <c r="BU583" s="483"/>
      <c r="BV583" s="483"/>
      <c r="BW583" s="483"/>
      <c r="BX583" s="483"/>
      <c r="BY583" s="483"/>
      <c r="BZ583" s="483"/>
      <c r="CA583" s="410"/>
      <c r="CB583" s="410"/>
      <c r="CC583" s="410"/>
      <c r="CD583" s="410"/>
      <c r="CE583" s="410"/>
      <c r="CF583" s="410"/>
      <c r="CG583" s="410"/>
      <c r="CH583" s="410"/>
      <c r="CI583" s="410"/>
      <c r="CJ583" s="410"/>
      <c r="CK583" s="410"/>
      <c r="CL583" s="410"/>
      <c r="CM583" s="410"/>
      <c r="CN583" s="410"/>
      <c r="CO583" s="410"/>
      <c r="CP583" s="410"/>
    </row>
    <row r="584" spans="32:116" ht="12.75" customHeight="1" x14ac:dyDescent="0.25">
      <c r="AF584" s="410"/>
      <c r="AG584" s="410"/>
      <c r="AK584" s="410"/>
      <c r="AV584" s="410"/>
      <c r="AW584" s="410"/>
      <c r="BO584" s="483"/>
      <c r="BP584" s="483"/>
      <c r="BQ584" s="483"/>
      <c r="BR584" s="483"/>
      <c r="BS584" s="483"/>
      <c r="BT584" s="483"/>
      <c r="BU584" s="483"/>
      <c r="BV584" s="483"/>
      <c r="BW584" s="483"/>
      <c r="BX584" s="483"/>
      <c r="BY584" s="483"/>
      <c r="BZ584" s="483"/>
      <c r="CA584" s="410"/>
      <c r="CB584" s="410"/>
      <c r="CC584" s="410"/>
      <c r="CD584" s="410"/>
      <c r="CE584" s="410"/>
      <c r="CF584" s="410"/>
      <c r="CG584" s="410"/>
      <c r="CH584" s="410"/>
      <c r="CI584" s="410"/>
      <c r="CJ584" s="410"/>
      <c r="CK584" s="410"/>
      <c r="CL584" s="410"/>
      <c r="CM584" s="410"/>
      <c r="CN584" s="410"/>
      <c r="CO584" s="410"/>
      <c r="CP584" s="410"/>
    </row>
    <row r="585" spans="32:116" ht="12.75" customHeight="1" x14ac:dyDescent="0.25">
      <c r="AF585" s="410"/>
      <c r="AG585" s="410"/>
      <c r="AK585" s="410"/>
      <c r="AV585" s="410"/>
      <c r="AW585" s="410"/>
      <c r="BO585" s="483"/>
      <c r="BP585" s="483"/>
      <c r="BQ585" s="483"/>
      <c r="BR585" s="483"/>
      <c r="BS585" s="483"/>
      <c r="BT585" s="483"/>
      <c r="BU585" s="483"/>
      <c r="BV585" s="483"/>
      <c r="BW585" s="483"/>
      <c r="BX585" s="483"/>
      <c r="BY585" s="483"/>
      <c r="BZ585" s="483"/>
      <c r="CA585" s="410"/>
      <c r="CB585" s="410"/>
      <c r="CC585" s="410"/>
      <c r="CD585" s="410"/>
      <c r="CE585" s="410"/>
      <c r="CF585" s="410"/>
      <c r="CG585" s="410"/>
      <c r="CH585" s="410"/>
      <c r="CI585" s="410"/>
      <c r="CJ585" s="410"/>
      <c r="CK585" s="410"/>
      <c r="CL585" s="410"/>
      <c r="CM585" s="410"/>
      <c r="CN585" s="410"/>
      <c r="CO585" s="410"/>
      <c r="CP585" s="410"/>
    </row>
    <row r="586" spans="32:116" ht="12.75" customHeight="1" x14ac:dyDescent="0.25">
      <c r="AF586" s="410"/>
      <c r="AG586" s="410"/>
      <c r="AK586" s="410"/>
      <c r="AV586" s="410"/>
      <c r="AW586" s="410"/>
      <c r="BO586" s="483"/>
      <c r="BP586" s="483"/>
      <c r="BQ586" s="483"/>
      <c r="BR586" s="483"/>
      <c r="BS586" s="483"/>
      <c r="BT586" s="483"/>
      <c r="BU586" s="483"/>
      <c r="BV586" s="483"/>
      <c r="BW586" s="483"/>
      <c r="BX586" s="483"/>
      <c r="BY586" s="483"/>
      <c r="BZ586" s="483"/>
      <c r="CA586" s="410"/>
      <c r="CB586" s="410"/>
      <c r="CC586" s="410"/>
      <c r="CD586" s="410"/>
      <c r="CE586" s="410"/>
      <c r="CF586" s="410"/>
      <c r="CG586" s="410"/>
      <c r="CH586" s="410"/>
      <c r="CI586" s="410"/>
      <c r="CJ586" s="410"/>
      <c r="CK586" s="410"/>
      <c r="CL586" s="410"/>
      <c r="CM586" s="410"/>
      <c r="CN586" s="410"/>
      <c r="CO586" s="410"/>
      <c r="CP586" s="410"/>
    </row>
    <row r="587" spans="32:116" ht="12.75" customHeight="1" x14ac:dyDescent="0.25">
      <c r="AF587" s="410"/>
      <c r="AG587" s="410"/>
      <c r="AK587" s="410"/>
      <c r="AV587" s="410"/>
      <c r="AW587" s="410"/>
      <c r="BO587" s="483"/>
      <c r="BP587" s="483"/>
      <c r="BQ587" s="483"/>
      <c r="BR587" s="483"/>
      <c r="BS587" s="483"/>
      <c r="BT587" s="483"/>
      <c r="BU587" s="483"/>
      <c r="BV587" s="483"/>
      <c r="BW587" s="483"/>
      <c r="BX587" s="483"/>
      <c r="BY587" s="483"/>
      <c r="BZ587" s="483"/>
      <c r="CA587" s="410"/>
      <c r="CB587" s="410"/>
      <c r="CC587" s="410"/>
      <c r="CD587" s="410"/>
      <c r="CE587" s="410"/>
      <c r="CF587" s="410"/>
      <c r="CG587" s="410"/>
      <c r="CH587" s="410"/>
      <c r="CI587" s="410"/>
      <c r="CJ587" s="410"/>
      <c r="CK587" s="410"/>
      <c r="CL587" s="410"/>
      <c r="CM587" s="410"/>
      <c r="CN587" s="410"/>
      <c r="CO587" s="410"/>
      <c r="CP587" s="410"/>
    </row>
    <row r="588" spans="32:116" ht="12.75" customHeight="1" x14ac:dyDescent="0.25">
      <c r="AF588" s="410"/>
      <c r="AG588" s="410"/>
      <c r="AK588" s="410"/>
      <c r="AV588" s="410"/>
      <c r="AW588" s="410"/>
      <c r="BO588" s="483"/>
      <c r="BP588" s="483"/>
      <c r="BQ588" s="483"/>
      <c r="BR588" s="483"/>
      <c r="BS588" s="483"/>
      <c r="BT588" s="483"/>
      <c r="BU588" s="483"/>
      <c r="BV588" s="483"/>
      <c r="BW588" s="483"/>
      <c r="BX588" s="483"/>
      <c r="BY588" s="483"/>
      <c r="BZ588" s="483"/>
      <c r="CA588" s="410"/>
      <c r="CB588" s="410"/>
      <c r="CC588" s="410"/>
      <c r="CD588" s="410"/>
      <c r="CE588" s="410"/>
      <c r="CF588" s="410"/>
      <c r="CG588" s="410"/>
      <c r="CH588" s="410"/>
      <c r="CI588" s="410"/>
      <c r="CJ588" s="410"/>
      <c r="CK588" s="410"/>
      <c r="CL588" s="410"/>
      <c r="CM588" s="410"/>
      <c r="CN588" s="410"/>
      <c r="CO588" s="410"/>
      <c r="CP588" s="410"/>
    </row>
    <row r="589" spans="32:116" ht="12.75" customHeight="1" x14ac:dyDescent="0.25">
      <c r="AF589" s="410"/>
      <c r="AG589" s="410"/>
      <c r="AK589" s="410"/>
      <c r="AV589" s="410"/>
      <c r="AW589" s="410"/>
      <c r="BO589" s="483"/>
      <c r="BP589" s="483"/>
      <c r="BQ589" s="483"/>
      <c r="BR589" s="483"/>
      <c r="BS589" s="483"/>
      <c r="BT589" s="483"/>
      <c r="BU589" s="483"/>
      <c r="BV589" s="483"/>
      <c r="BW589" s="483"/>
      <c r="BX589" s="483"/>
      <c r="BY589" s="483"/>
      <c r="BZ589" s="483"/>
      <c r="CA589" s="410"/>
      <c r="CB589" s="410"/>
      <c r="CC589" s="410"/>
      <c r="CD589" s="410"/>
      <c r="CE589" s="410"/>
      <c r="CF589" s="410"/>
      <c r="CG589" s="410"/>
      <c r="CH589" s="410"/>
      <c r="CI589" s="410"/>
      <c r="CJ589" s="410"/>
      <c r="CK589" s="410"/>
      <c r="CL589" s="410"/>
      <c r="CM589" s="410"/>
      <c r="CN589" s="410"/>
      <c r="CO589" s="410"/>
      <c r="CP589" s="410"/>
    </row>
    <row r="590" spans="32:116" ht="12.75" customHeight="1" x14ac:dyDescent="0.25">
      <c r="AF590" s="410"/>
      <c r="AG590" s="410"/>
      <c r="AK590" s="410"/>
      <c r="AV590" s="410"/>
      <c r="AW590" s="410"/>
      <c r="BO590" s="483"/>
      <c r="BP590" s="483"/>
      <c r="BQ590" s="483"/>
      <c r="BR590" s="483"/>
      <c r="BS590" s="483"/>
      <c r="BT590" s="483"/>
      <c r="BU590" s="483"/>
      <c r="BV590" s="483"/>
      <c r="BW590" s="483"/>
      <c r="BX590" s="483"/>
      <c r="BY590" s="483"/>
      <c r="BZ590" s="483"/>
      <c r="CA590" s="410"/>
      <c r="CB590" s="410"/>
      <c r="CC590" s="410"/>
      <c r="CD590" s="410"/>
      <c r="CE590" s="410"/>
      <c r="CF590" s="410"/>
      <c r="CG590" s="410"/>
      <c r="CH590" s="410"/>
      <c r="CI590" s="410"/>
      <c r="CJ590" s="410"/>
      <c r="CK590" s="410"/>
      <c r="CL590" s="410"/>
      <c r="CM590" s="410"/>
      <c r="CN590" s="410"/>
      <c r="CO590" s="410"/>
      <c r="CP590" s="410"/>
    </row>
    <row r="591" spans="32:116" ht="12.75" customHeight="1" x14ac:dyDescent="0.25">
      <c r="AF591" s="410"/>
      <c r="AG591" s="410"/>
      <c r="AK591" s="410"/>
      <c r="AV591" s="410"/>
      <c r="AW591" s="410"/>
      <c r="BO591" s="483"/>
      <c r="BP591" s="483"/>
      <c r="BQ591" s="483"/>
      <c r="BR591" s="483"/>
      <c r="BS591" s="483"/>
      <c r="BT591" s="483"/>
      <c r="BU591" s="483"/>
      <c r="BV591" s="483"/>
      <c r="BW591" s="483"/>
      <c r="BX591" s="483"/>
      <c r="BY591" s="483"/>
      <c r="BZ591" s="483"/>
      <c r="CA591" s="410"/>
      <c r="CB591" s="410"/>
      <c r="CC591" s="410"/>
      <c r="CD591" s="410"/>
      <c r="CE591" s="410"/>
      <c r="CF591" s="410"/>
      <c r="CG591" s="410"/>
      <c r="CH591" s="410"/>
      <c r="CI591" s="410"/>
      <c r="CJ591" s="410"/>
      <c r="CK591" s="410"/>
      <c r="CL591" s="410"/>
      <c r="CM591" s="410"/>
      <c r="CN591" s="410"/>
      <c r="CO591" s="410"/>
      <c r="CP591" s="410"/>
    </row>
    <row r="592" spans="32:116" ht="12.75" customHeight="1" x14ac:dyDescent="0.25">
      <c r="AF592" s="410"/>
      <c r="AG592" s="410"/>
      <c r="AK592" s="410"/>
      <c r="AV592" s="410"/>
      <c r="AW592" s="410"/>
      <c r="BO592" s="483"/>
      <c r="BP592" s="483"/>
      <c r="BQ592" s="483"/>
      <c r="BR592" s="483"/>
      <c r="BS592" s="483"/>
      <c r="BT592" s="483"/>
      <c r="BU592" s="483"/>
      <c r="BV592" s="483"/>
      <c r="BW592" s="483"/>
      <c r="BX592" s="483"/>
      <c r="BY592" s="483"/>
      <c r="BZ592" s="483"/>
      <c r="CA592" s="410"/>
      <c r="CB592" s="410"/>
      <c r="CC592" s="410"/>
      <c r="CD592" s="410"/>
      <c r="CE592" s="410"/>
      <c r="CF592" s="410"/>
      <c r="CG592" s="410"/>
      <c r="CH592" s="410"/>
      <c r="CI592" s="410"/>
      <c r="CJ592" s="410"/>
      <c r="CK592" s="410"/>
      <c r="CL592" s="410"/>
      <c r="CM592" s="410"/>
      <c r="CN592" s="410"/>
      <c r="CO592" s="410"/>
      <c r="CP592" s="410"/>
    </row>
    <row r="593" spans="32:94" ht="12.75" customHeight="1" x14ac:dyDescent="0.25">
      <c r="AF593" s="410"/>
      <c r="AG593" s="410"/>
      <c r="AK593" s="410"/>
      <c r="AV593" s="410"/>
      <c r="AW593" s="410"/>
      <c r="BO593" s="483"/>
      <c r="BP593" s="483"/>
      <c r="BQ593" s="483"/>
      <c r="BR593" s="483"/>
      <c r="BS593" s="483"/>
      <c r="BT593" s="483"/>
      <c r="BU593" s="483"/>
      <c r="BV593" s="483"/>
      <c r="BW593" s="483"/>
      <c r="BX593" s="483"/>
      <c r="BY593" s="483"/>
      <c r="BZ593" s="483"/>
      <c r="CA593" s="410"/>
      <c r="CB593" s="410"/>
      <c r="CC593" s="410"/>
      <c r="CD593" s="410"/>
      <c r="CE593" s="410"/>
      <c r="CF593" s="410"/>
      <c r="CG593" s="410"/>
      <c r="CH593" s="410"/>
      <c r="CI593" s="410"/>
      <c r="CJ593" s="410"/>
      <c r="CK593" s="410"/>
      <c r="CL593" s="410"/>
      <c r="CM593" s="410"/>
      <c r="CN593" s="410"/>
      <c r="CO593" s="410"/>
      <c r="CP593" s="410"/>
    </row>
    <row r="594" spans="32:94" ht="12.75" customHeight="1" x14ac:dyDescent="0.25">
      <c r="AF594" s="410"/>
      <c r="AG594" s="410"/>
      <c r="AK594" s="410"/>
      <c r="AV594" s="410"/>
      <c r="AW594" s="410"/>
      <c r="BO594" s="483"/>
      <c r="BP594" s="483"/>
      <c r="BQ594" s="483"/>
      <c r="BR594" s="483"/>
      <c r="BS594" s="483"/>
      <c r="BT594" s="483"/>
      <c r="BU594" s="483"/>
      <c r="BV594" s="483"/>
      <c r="BW594" s="483"/>
      <c r="BX594" s="483"/>
      <c r="BY594" s="483"/>
      <c r="BZ594" s="483"/>
      <c r="CA594" s="410"/>
      <c r="CB594" s="410"/>
      <c r="CC594" s="410"/>
      <c r="CD594" s="410"/>
      <c r="CE594" s="410"/>
      <c r="CF594" s="410"/>
      <c r="CG594" s="410"/>
      <c r="CH594" s="410"/>
      <c r="CI594" s="410"/>
      <c r="CJ594" s="410"/>
      <c r="CK594" s="410"/>
      <c r="CL594" s="410"/>
      <c r="CM594" s="410"/>
      <c r="CN594" s="410"/>
      <c r="CO594" s="410"/>
      <c r="CP594" s="410"/>
    </row>
    <row r="595" spans="32:94" ht="12.75" customHeight="1" x14ac:dyDescent="0.25">
      <c r="AF595" s="410"/>
      <c r="AG595" s="410"/>
      <c r="AK595" s="410"/>
      <c r="AV595" s="410"/>
      <c r="AW595" s="410"/>
      <c r="BO595" s="483"/>
      <c r="BP595" s="483"/>
      <c r="BQ595" s="483"/>
      <c r="BR595" s="483"/>
      <c r="BS595" s="483"/>
      <c r="BT595" s="483"/>
      <c r="BU595" s="483"/>
      <c r="BV595" s="483"/>
      <c r="BW595" s="483"/>
      <c r="BX595" s="483"/>
      <c r="BY595" s="483"/>
      <c r="BZ595" s="483"/>
      <c r="CA595" s="410"/>
      <c r="CB595" s="410"/>
      <c r="CC595" s="410"/>
      <c r="CD595" s="410"/>
      <c r="CE595" s="410"/>
      <c r="CF595" s="410"/>
      <c r="CG595" s="410"/>
      <c r="CH595" s="410"/>
      <c r="CI595" s="410"/>
      <c r="CJ595" s="410"/>
      <c r="CK595" s="410"/>
      <c r="CL595" s="410"/>
      <c r="CM595" s="410"/>
      <c r="CN595" s="410"/>
      <c r="CO595" s="410"/>
      <c r="CP595" s="410"/>
    </row>
    <row r="596" spans="32:94" ht="12.75" customHeight="1" x14ac:dyDescent="0.25">
      <c r="AF596" s="410"/>
      <c r="AG596" s="410"/>
      <c r="AK596" s="410"/>
      <c r="AV596" s="410"/>
      <c r="AW596" s="410"/>
      <c r="BO596" s="483"/>
      <c r="BP596" s="483"/>
      <c r="BQ596" s="483"/>
      <c r="BR596" s="483"/>
      <c r="BS596" s="483"/>
      <c r="BT596" s="483"/>
      <c r="BU596" s="483"/>
      <c r="BV596" s="483"/>
      <c r="BW596" s="483"/>
      <c r="BX596" s="483"/>
      <c r="BY596" s="483"/>
      <c r="BZ596" s="483"/>
      <c r="CA596" s="410"/>
      <c r="CB596" s="410"/>
      <c r="CC596" s="410"/>
      <c r="CD596" s="410"/>
      <c r="CE596" s="410"/>
      <c r="CF596" s="410"/>
      <c r="CG596" s="410"/>
      <c r="CH596" s="410"/>
      <c r="CI596" s="410"/>
      <c r="CJ596" s="410"/>
      <c r="CK596" s="410"/>
      <c r="CL596" s="410"/>
      <c r="CM596" s="410"/>
      <c r="CN596" s="410"/>
      <c r="CO596" s="410"/>
      <c r="CP596" s="410"/>
    </row>
    <row r="597" spans="32:94" ht="12.75" customHeight="1" x14ac:dyDescent="0.25">
      <c r="AF597" s="410"/>
      <c r="AG597" s="410"/>
      <c r="AK597" s="410"/>
      <c r="AV597" s="410"/>
      <c r="AW597" s="410"/>
      <c r="BO597" s="483"/>
      <c r="BP597" s="483"/>
      <c r="BQ597" s="483"/>
      <c r="BR597" s="483"/>
      <c r="BS597" s="483"/>
      <c r="BT597" s="483"/>
      <c r="BU597" s="483"/>
      <c r="BV597" s="483"/>
      <c r="BW597" s="483"/>
      <c r="BX597" s="483"/>
      <c r="BY597" s="483"/>
      <c r="BZ597" s="483"/>
      <c r="CA597" s="410"/>
      <c r="CB597" s="410"/>
      <c r="CC597" s="410"/>
      <c r="CD597" s="410"/>
      <c r="CE597" s="410"/>
      <c r="CF597" s="410"/>
      <c r="CG597" s="410"/>
      <c r="CH597" s="410"/>
      <c r="CI597" s="410"/>
      <c r="CJ597" s="410"/>
      <c r="CK597" s="410"/>
      <c r="CL597" s="410"/>
      <c r="CM597" s="410"/>
      <c r="CN597" s="410"/>
      <c r="CO597" s="410"/>
      <c r="CP597" s="410"/>
    </row>
    <row r="598" spans="32:94" ht="12.75" customHeight="1" x14ac:dyDescent="0.25">
      <c r="AF598" s="410"/>
      <c r="AG598" s="410"/>
      <c r="AK598" s="410"/>
      <c r="AV598" s="410"/>
      <c r="AW598" s="410"/>
      <c r="BO598" s="483"/>
      <c r="BP598" s="483"/>
      <c r="BQ598" s="483"/>
      <c r="BR598" s="483"/>
      <c r="BS598" s="483"/>
      <c r="BT598" s="483"/>
      <c r="BU598" s="483"/>
      <c r="BV598" s="483"/>
      <c r="BW598" s="483"/>
      <c r="BX598" s="483"/>
      <c r="BY598" s="483"/>
      <c r="BZ598" s="483"/>
      <c r="CA598" s="410"/>
      <c r="CB598" s="410"/>
      <c r="CC598" s="410"/>
      <c r="CD598" s="410"/>
      <c r="CE598" s="410"/>
      <c r="CF598" s="410"/>
      <c r="CG598" s="410"/>
      <c r="CH598" s="410"/>
      <c r="CI598" s="410"/>
      <c r="CJ598" s="410"/>
      <c r="CK598" s="410"/>
      <c r="CL598" s="410"/>
      <c r="CM598" s="410"/>
      <c r="CN598" s="410"/>
      <c r="CO598" s="410"/>
      <c r="CP598" s="410"/>
    </row>
    <row r="599" spans="32:94" ht="12.75" customHeight="1" x14ac:dyDescent="0.25">
      <c r="AF599" s="410"/>
      <c r="AG599" s="410"/>
      <c r="AK599" s="410"/>
      <c r="AV599" s="410"/>
      <c r="AW599" s="410"/>
      <c r="BO599" s="483"/>
      <c r="BP599" s="483"/>
      <c r="BQ599" s="483"/>
      <c r="BR599" s="483"/>
      <c r="BS599" s="483"/>
      <c r="BT599" s="483"/>
      <c r="BU599" s="483"/>
      <c r="BV599" s="483"/>
      <c r="BW599" s="483"/>
      <c r="BX599" s="483"/>
      <c r="BY599" s="483"/>
      <c r="BZ599" s="483"/>
      <c r="CA599" s="410"/>
      <c r="CB599" s="410"/>
      <c r="CC599" s="410"/>
      <c r="CD599" s="410"/>
      <c r="CE599" s="410"/>
      <c r="CF599" s="410"/>
      <c r="CG599" s="410"/>
      <c r="CH599" s="410"/>
      <c r="CI599" s="410"/>
      <c r="CJ599" s="410"/>
      <c r="CK599" s="410"/>
      <c r="CL599" s="410"/>
      <c r="CM599" s="410"/>
      <c r="CN599" s="410"/>
      <c r="CO599" s="410"/>
      <c r="CP599" s="410"/>
    </row>
    <row r="600" spans="32:94" ht="12.75" customHeight="1" x14ac:dyDescent="0.25">
      <c r="AF600" s="410"/>
      <c r="AG600" s="410"/>
      <c r="AK600" s="410"/>
      <c r="AV600" s="410"/>
      <c r="AW600" s="410"/>
      <c r="BO600" s="483"/>
      <c r="BP600" s="483"/>
      <c r="BQ600" s="483"/>
      <c r="BR600" s="483"/>
      <c r="BS600" s="483"/>
      <c r="BT600" s="483"/>
      <c r="BU600" s="483"/>
      <c r="BV600" s="483"/>
      <c r="BW600" s="483"/>
      <c r="BX600" s="483"/>
      <c r="BY600" s="483"/>
      <c r="BZ600" s="483"/>
      <c r="CA600" s="410"/>
      <c r="CB600" s="410"/>
      <c r="CC600" s="410"/>
      <c r="CD600" s="410"/>
      <c r="CE600" s="410"/>
      <c r="CF600" s="410"/>
      <c r="CG600" s="410"/>
      <c r="CH600" s="410"/>
      <c r="CI600" s="410"/>
      <c r="CJ600" s="410"/>
      <c r="CK600" s="410"/>
      <c r="CL600" s="410"/>
      <c r="CM600" s="410"/>
      <c r="CN600" s="410"/>
      <c r="CO600" s="410"/>
      <c r="CP600" s="410"/>
    </row>
    <row r="601" spans="32:94" ht="12.75" customHeight="1" x14ac:dyDescent="0.25">
      <c r="AF601" s="410"/>
      <c r="AG601" s="410"/>
      <c r="AK601" s="410"/>
      <c r="AV601" s="410"/>
      <c r="AW601" s="410"/>
      <c r="BO601" s="483"/>
      <c r="BP601" s="483"/>
      <c r="BQ601" s="483"/>
      <c r="BR601" s="483"/>
      <c r="BS601" s="483"/>
      <c r="BT601" s="483"/>
      <c r="BU601" s="483"/>
      <c r="BV601" s="483"/>
      <c r="BW601" s="483"/>
      <c r="BX601" s="483"/>
      <c r="BY601" s="483"/>
      <c r="BZ601" s="483"/>
      <c r="CA601" s="410"/>
      <c r="CB601" s="410"/>
      <c r="CC601" s="410"/>
      <c r="CD601" s="410"/>
      <c r="CE601" s="410"/>
      <c r="CF601" s="410"/>
      <c r="CG601" s="410"/>
      <c r="CH601" s="410"/>
      <c r="CI601" s="410"/>
      <c r="CJ601" s="410"/>
      <c r="CK601" s="410"/>
      <c r="CL601" s="410"/>
      <c r="CM601" s="410"/>
      <c r="CN601" s="410"/>
      <c r="CO601" s="410"/>
      <c r="CP601" s="410"/>
    </row>
    <row r="602" spans="32:94" ht="12.75" customHeight="1" x14ac:dyDescent="0.25">
      <c r="AF602" s="410"/>
      <c r="AG602" s="410"/>
      <c r="AK602" s="410"/>
      <c r="AV602" s="410"/>
      <c r="AW602" s="410"/>
      <c r="BO602" s="483"/>
      <c r="BP602" s="483"/>
      <c r="BQ602" s="483"/>
      <c r="BR602" s="483"/>
      <c r="BS602" s="483"/>
      <c r="BT602" s="483"/>
      <c r="BU602" s="483"/>
      <c r="BV602" s="483"/>
      <c r="BW602" s="483"/>
      <c r="BX602" s="483"/>
      <c r="BY602" s="483"/>
      <c r="BZ602" s="483"/>
      <c r="CA602" s="410"/>
      <c r="CB602" s="410"/>
      <c r="CC602" s="410"/>
      <c r="CD602" s="410"/>
      <c r="CE602" s="410"/>
      <c r="CF602" s="410"/>
      <c r="CG602" s="410"/>
      <c r="CH602" s="410"/>
      <c r="CI602" s="410"/>
      <c r="CJ602" s="410"/>
      <c r="CK602" s="410"/>
      <c r="CL602" s="410"/>
      <c r="CM602" s="410"/>
      <c r="CN602" s="410"/>
      <c r="CO602" s="410"/>
      <c r="CP602" s="410"/>
    </row>
    <row r="603" spans="32:94" ht="12.75" customHeight="1" x14ac:dyDescent="0.25">
      <c r="AF603" s="410"/>
      <c r="AG603" s="410"/>
      <c r="AK603" s="410"/>
      <c r="AV603" s="410"/>
      <c r="AW603" s="410"/>
      <c r="BO603" s="483"/>
      <c r="BP603" s="483"/>
      <c r="BQ603" s="483"/>
      <c r="BR603" s="483"/>
      <c r="BS603" s="483"/>
      <c r="BT603" s="483"/>
      <c r="BU603" s="483"/>
      <c r="BV603" s="483"/>
      <c r="BW603" s="483"/>
      <c r="BX603" s="483"/>
      <c r="BY603" s="483"/>
      <c r="BZ603" s="483"/>
      <c r="CA603" s="410"/>
      <c r="CB603" s="410"/>
      <c r="CC603" s="410"/>
      <c r="CD603" s="410"/>
      <c r="CE603" s="410"/>
      <c r="CF603" s="410"/>
      <c r="CG603" s="410"/>
      <c r="CH603" s="410"/>
      <c r="CI603" s="410"/>
      <c r="CJ603" s="410"/>
      <c r="CK603" s="410"/>
      <c r="CL603" s="410"/>
      <c r="CM603" s="410"/>
      <c r="CN603" s="410"/>
      <c r="CO603" s="410"/>
      <c r="CP603" s="410"/>
    </row>
    <row r="604" spans="32:94" ht="12.75" customHeight="1" x14ac:dyDescent="0.25">
      <c r="AF604" s="410"/>
      <c r="AG604" s="410"/>
      <c r="AK604" s="410"/>
      <c r="AV604" s="410"/>
      <c r="AW604" s="410"/>
      <c r="BO604" s="483"/>
      <c r="BP604" s="483"/>
      <c r="BQ604" s="483"/>
      <c r="BR604" s="483"/>
      <c r="BS604" s="483"/>
      <c r="BT604" s="483"/>
      <c r="BU604" s="483"/>
      <c r="BV604" s="483"/>
      <c r="BW604" s="483"/>
      <c r="BX604" s="483"/>
      <c r="BY604" s="483"/>
      <c r="BZ604" s="483"/>
      <c r="CA604" s="410"/>
      <c r="CB604" s="410"/>
      <c r="CC604" s="410"/>
      <c r="CD604" s="410"/>
      <c r="CE604" s="410"/>
      <c r="CF604" s="410"/>
      <c r="CG604" s="410"/>
      <c r="CH604" s="410"/>
      <c r="CI604" s="410"/>
      <c r="CJ604" s="410"/>
      <c r="CK604" s="410"/>
      <c r="CL604" s="410"/>
      <c r="CM604" s="410"/>
      <c r="CN604" s="410"/>
      <c r="CO604" s="410"/>
      <c r="CP604" s="410"/>
    </row>
    <row r="605" spans="32:94" ht="12.75" customHeight="1" x14ac:dyDescent="0.25">
      <c r="AF605" s="410"/>
      <c r="AG605" s="410"/>
      <c r="AK605" s="410"/>
      <c r="AV605" s="410"/>
      <c r="AW605" s="410"/>
      <c r="BO605" s="483"/>
      <c r="BP605" s="483"/>
      <c r="BQ605" s="483"/>
      <c r="BR605" s="483"/>
      <c r="BS605" s="483"/>
      <c r="BT605" s="483"/>
      <c r="BU605" s="483"/>
      <c r="BV605" s="483"/>
      <c r="BW605" s="483"/>
      <c r="BX605" s="483"/>
      <c r="BY605" s="483"/>
      <c r="BZ605" s="483"/>
      <c r="CA605" s="410"/>
      <c r="CB605" s="410"/>
      <c r="CC605" s="410"/>
      <c r="CD605" s="410"/>
      <c r="CE605" s="410"/>
      <c r="CF605" s="410"/>
      <c r="CG605" s="410"/>
      <c r="CH605" s="410"/>
      <c r="CI605" s="410"/>
      <c r="CJ605" s="410"/>
      <c r="CK605" s="410"/>
      <c r="CL605" s="410"/>
      <c r="CM605" s="410"/>
      <c r="CN605" s="410"/>
      <c r="CO605" s="410"/>
      <c r="CP605" s="410"/>
    </row>
    <row r="606" spans="32:94" ht="12.75" customHeight="1" x14ac:dyDescent="0.25">
      <c r="AF606" s="410"/>
      <c r="AG606" s="410"/>
      <c r="AK606" s="410"/>
      <c r="AV606" s="410"/>
      <c r="AW606" s="410"/>
      <c r="BO606" s="483"/>
      <c r="BP606" s="483"/>
      <c r="BQ606" s="483"/>
      <c r="BR606" s="483"/>
      <c r="BS606" s="483"/>
      <c r="BT606" s="483"/>
      <c r="BU606" s="483"/>
      <c r="BV606" s="483"/>
      <c r="BW606" s="483"/>
      <c r="BX606" s="483"/>
      <c r="BY606" s="483"/>
      <c r="BZ606" s="483"/>
      <c r="CA606" s="410"/>
      <c r="CB606" s="410"/>
      <c r="CC606" s="410"/>
      <c r="CD606" s="410"/>
      <c r="CE606" s="410"/>
      <c r="CF606" s="410"/>
      <c r="CG606" s="410"/>
      <c r="CH606" s="410"/>
      <c r="CI606" s="410"/>
      <c r="CJ606" s="410"/>
      <c r="CK606" s="410"/>
      <c r="CL606" s="410"/>
      <c r="CM606" s="410"/>
      <c r="CN606" s="410"/>
      <c r="CO606" s="410"/>
      <c r="CP606" s="410"/>
    </row>
    <row r="607" spans="32:94" ht="12.75" customHeight="1" x14ac:dyDescent="0.25">
      <c r="AF607" s="410"/>
      <c r="AG607" s="410"/>
      <c r="AK607" s="410"/>
      <c r="AV607" s="410"/>
      <c r="AW607" s="410"/>
      <c r="BO607" s="483"/>
      <c r="BP607" s="483"/>
      <c r="BQ607" s="483"/>
      <c r="BR607" s="483"/>
      <c r="BS607" s="483"/>
      <c r="BT607" s="483"/>
      <c r="BU607" s="483"/>
      <c r="BV607" s="483"/>
      <c r="BW607" s="483"/>
      <c r="BX607" s="483"/>
      <c r="BY607" s="483"/>
      <c r="BZ607" s="483"/>
      <c r="CA607" s="410"/>
      <c r="CB607" s="410"/>
      <c r="CC607" s="410"/>
      <c r="CD607" s="410"/>
      <c r="CE607" s="410"/>
      <c r="CF607" s="410"/>
      <c r="CG607" s="410"/>
      <c r="CH607" s="410"/>
      <c r="CI607" s="410"/>
      <c r="CJ607" s="410"/>
      <c r="CK607" s="410"/>
      <c r="CL607" s="410"/>
      <c r="CM607" s="410"/>
      <c r="CN607" s="410"/>
      <c r="CO607" s="410"/>
      <c r="CP607" s="410"/>
    </row>
    <row r="608" spans="32:94" ht="12.75" customHeight="1" x14ac:dyDescent="0.25">
      <c r="AF608" s="410"/>
      <c r="AG608" s="410"/>
      <c r="AK608" s="410"/>
      <c r="AV608" s="410"/>
      <c r="AW608" s="410"/>
      <c r="BO608" s="483"/>
      <c r="BP608" s="483"/>
      <c r="BQ608" s="483"/>
      <c r="BR608" s="483"/>
      <c r="BS608" s="483"/>
      <c r="BT608" s="483"/>
      <c r="BU608" s="483"/>
      <c r="BV608" s="483"/>
      <c r="BW608" s="483"/>
      <c r="BX608" s="483"/>
      <c r="BY608" s="483"/>
      <c r="BZ608" s="483"/>
      <c r="CA608" s="410"/>
      <c r="CB608" s="410"/>
      <c r="CC608" s="410"/>
      <c r="CD608" s="410"/>
      <c r="CE608" s="410"/>
      <c r="CF608" s="410"/>
      <c r="CG608" s="410"/>
      <c r="CH608" s="410"/>
      <c r="CI608" s="410"/>
      <c r="CJ608" s="410"/>
      <c r="CK608" s="410"/>
      <c r="CL608" s="410"/>
      <c r="CM608" s="410"/>
      <c r="CN608" s="410"/>
      <c r="CO608" s="410"/>
      <c r="CP608" s="410"/>
    </row>
    <row r="609" spans="32:94" ht="12.75" customHeight="1" x14ac:dyDescent="0.25">
      <c r="AF609" s="410"/>
      <c r="AG609" s="410"/>
      <c r="AK609" s="410"/>
      <c r="AV609" s="410"/>
      <c r="AW609" s="410"/>
      <c r="BO609" s="483"/>
      <c r="BP609" s="483"/>
      <c r="BQ609" s="483"/>
      <c r="BR609" s="483"/>
      <c r="BS609" s="483"/>
      <c r="BT609" s="483"/>
      <c r="BU609" s="483"/>
      <c r="BV609" s="483"/>
      <c r="BW609" s="483"/>
      <c r="BX609" s="483"/>
      <c r="BY609" s="483"/>
      <c r="BZ609" s="483"/>
      <c r="CA609" s="410"/>
      <c r="CB609" s="410"/>
      <c r="CC609" s="410"/>
      <c r="CD609" s="410"/>
      <c r="CE609" s="410"/>
      <c r="CF609" s="410"/>
      <c r="CG609" s="410"/>
      <c r="CH609" s="410"/>
      <c r="CI609" s="410"/>
      <c r="CJ609" s="410"/>
      <c r="CK609" s="410"/>
      <c r="CL609" s="410"/>
      <c r="CM609" s="410"/>
      <c r="CN609" s="410"/>
      <c r="CO609" s="410"/>
      <c r="CP609" s="410"/>
    </row>
  </sheetData>
  <autoFilter ref="A1:IM426">
    <filterColumn colId="56" showButton="0"/>
    <filterColumn colId="57" showButton="0"/>
    <filterColumn colId="59" showButton="0"/>
    <filterColumn colId="61" showButton="0"/>
    <filterColumn colId="63" showButton="0"/>
    <filterColumn colId="66" showButton="0"/>
    <filterColumn colId="67" showButton="0"/>
    <filterColumn colId="68" showButton="0"/>
    <filterColumn colId="69" showButton="0"/>
    <filterColumn colId="70" showButton="0"/>
    <filterColumn colId="72" showButton="0"/>
    <filterColumn colId="73" showButton="0"/>
    <filterColumn colId="74" showButton="0"/>
    <filterColumn colId="75" showButton="0"/>
    <filterColumn colId="76"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8" showButton="0"/>
    <filterColumn colId="89" showButton="0"/>
    <filterColumn colId="90" showButton="0"/>
    <filterColumn colId="91" showButton="0"/>
    <filterColumn colId="92" showButton="0"/>
    <filterColumn colId="94" showButton="0"/>
    <filterColumn colId="95" showButton="0"/>
    <filterColumn colId="96" showButton="0"/>
    <filterColumn colId="97" showButton="0"/>
    <filterColumn colId="98" showButton="0"/>
    <filterColumn colId="99" showButton="0"/>
    <filterColumn colId="100" showButton="0"/>
    <filterColumn colId="102" showButton="0"/>
    <filterColumn colId="103" showButton="0"/>
    <filterColumn colId="104" showButton="0"/>
    <filterColumn colId="105" showButton="0"/>
    <filterColumn colId="106" showButton="0"/>
    <filterColumn colId="107" showButton="0"/>
    <filterColumn colId="108" showButton="0"/>
    <filterColumn colId="109" showButton="0"/>
    <filterColumn colId="110" showButton="0"/>
    <filterColumn colId="111" showButton="0"/>
    <filterColumn colId="112" showButton="0"/>
    <filterColumn colId="113" showButton="0"/>
    <filterColumn colId="114" showButton="0"/>
    <filterColumn colId="115" showButton="0"/>
    <filterColumn colId="116" showButton="0"/>
    <filterColumn colId="117" showButton="0"/>
    <filterColumn colId="118" showButton="0"/>
    <filterColumn colId="119" showButton="0"/>
    <filterColumn colId="120" showButton="0"/>
    <filterColumn colId="121" showButton="0"/>
    <filterColumn colId="122" showButton="0"/>
    <filterColumn colId="123" showButton="0"/>
    <filterColumn colId="124" showButton="0"/>
    <filterColumn colId="125" showButton="0"/>
    <filterColumn colId="126" showButton="0"/>
    <filterColumn colId="128" showButton="0"/>
    <filterColumn colId="129" showButton="0"/>
    <filterColumn colId="130" showButton="0"/>
    <filterColumn colId="131" showButton="0"/>
    <filterColumn colId="132" showButton="0"/>
    <filterColumn colId="133" showButton="0"/>
    <filterColumn colId="134" showButton="0"/>
    <filterColumn colId="135" showButton="0"/>
    <filterColumn colId="136" showButton="0"/>
    <filterColumn colId="138" showButton="0"/>
    <filterColumn colId="139" showButton="0"/>
    <filterColumn colId="140" showButton="0"/>
    <filterColumn colId="141" showButton="0"/>
    <filterColumn colId="142" showButton="0"/>
    <filterColumn colId="143" showButton="0"/>
    <filterColumn colId="144" showButton="0"/>
    <filterColumn colId="146" showButton="0"/>
    <filterColumn colId="147" showButton="0"/>
    <filterColumn colId="148" showButton="0"/>
    <filterColumn colId="149" showButton="0"/>
    <filterColumn colId="150" showButton="0"/>
    <filterColumn colId="151" showButton="0"/>
    <filterColumn colId="152" showButton="0"/>
    <filterColumn colId="153" showButton="0"/>
    <filterColumn colId="154" showButton="0"/>
    <filterColumn colId="155" showButton="0"/>
    <filterColumn colId="156" showButton="0"/>
    <filterColumn colId="158" showButton="0"/>
    <filterColumn colId="159" showButton="0"/>
    <filterColumn colId="160" showButton="0"/>
    <filterColumn colId="161" showButton="0"/>
    <filterColumn colId="162" showButton="0"/>
    <filterColumn colId="163" showButton="0"/>
    <filterColumn colId="164" showButton="0"/>
    <filterColumn colId="165" showButton="0"/>
    <filterColumn colId="166" showButton="0"/>
    <filterColumn colId="167" showButton="0"/>
    <filterColumn colId="168" showButton="0"/>
    <filterColumn colId="169" showButton="0"/>
    <filterColumn colId="170" showButton="0"/>
    <filterColumn colId="171" showButton="0"/>
    <filterColumn colId="173" showButton="0"/>
    <filterColumn colId="174" showButton="0"/>
    <filterColumn colId="175" showButton="0"/>
    <filterColumn colId="176" showButton="0"/>
    <filterColumn colId="177" showButton="0"/>
    <filterColumn colId="178" showButton="0"/>
    <filterColumn colId="179" showButton="0"/>
    <filterColumn colId="180" showButton="0"/>
    <filterColumn colId="181" showButton="0"/>
    <filterColumn colId="182" showButton="0"/>
    <filterColumn colId="183" showButton="0"/>
    <filterColumn colId="211" showButton="0"/>
    <filterColumn colId="212" showButton="0"/>
    <filterColumn colId="213" showButton="0"/>
    <filterColumn colId="214" showButton="0"/>
    <filterColumn colId="215" showButton="0"/>
    <filterColumn colId="216" showButton="0"/>
    <filterColumn colId="217" showButton="0"/>
    <filterColumn colId="218" showButton="0"/>
    <filterColumn colId="219" showButton="0"/>
    <filterColumn colId="220" showButton="0"/>
    <filterColumn colId="221" showButton="0"/>
    <filterColumn colId="223" showButton="0"/>
    <filterColumn colId="224" showButton="0"/>
    <filterColumn colId="225" showButton="0"/>
    <filterColumn colId="226" showButton="0"/>
    <filterColumn colId="227" showButton="0"/>
    <filterColumn colId="228" showButton="0"/>
    <filterColumn colId="229" showButton="0"/>
    <filterColumn colId="230" showButton="0"/>
    <filterColumn colId="232" showButton="0"/>
    <filterColumn colId="233" showButton="0"/>
    <filterColumn colId="234" showButton="0"/>
    <filterColumn colId="235" showButton="0"/>
    <filterColumn colId="236" showButton="0"/>
    <filterColumn colId="237" showButton="0"/>
    <filterColumn colId="238" showButton="0"/>
    <filterColumn colId="239" showButton="0"/>
    <filterColumn colId="241" showButton="0"/>
    <filterColumn colId="242" showButton="0"/>
    <filterColumn colId="243" showButton="0"/>
    <filterColumn colId="244" showButton="0"/>
    <filterColumn colId="245" showButton="0"/>
  </autoFilter>
  <mergeCells count="18">
    <mergeCell ref="BE1:BG1"/>
    <mergeCell ref="BU1:BZ1"/>
    <mergeCell ref="CA1:CP1"/>
    <mergeCell ref="CQ1:CX1"/>
    <mergeCell ref="CY1:DX1"/>
    <mergeCell ref="HP1:HX1"/>
    <mergeCell ref="IH1:IM1"/>
    <mergeCell ref="HY1:IG1"/>
    <mergeCell ref="BH1:BI1"/>
    <mergeCell ref="BJ1:BK1"/>
    <mergeCell ref="BL1:BM1"/>
    <mergeCell ref="BO1:BT1"/>
    <mergeCell ref="DY1:EH1"/>
    <mergeCell ref="HD1:HO1"/>
    <mergeCell ref="FR1:GC1"/>
    <mergeCell ref="FC1:FQ1"/>
    <mergeCell ref="EQ1:FB1"/>
    <mergeCell ref="EI1:EP1"/>
  </mergeCells>
  <phoneticPr fontId="21" type="noConversion"/>
  <conditionalFormatting sqref="F358:F368">
    <cfRule type="duplicateValues" dxfId="17" priority="11"/>
  </conditionalFormatting>
  <conditionalFormatting sqref="C357:C358">
    <cfRule type="duplicateValues" dxfId="16" priority="10"/>
  </conditionalFormatting>
  <conditionalFormatting sqref="CA2:CP2">
    <cfRule type="cellIs" dxfId="15" priority="20" operator="lessThan">
      <formula>70</formula>
    </cfRule>
  </conditionalFormatting>
  <conditionalFormatting sqref="B297:B298">
    <cfRule type="duplicateValues" dxfId="14" priority="22"/>
  </conditionalFormatting>
  <conditionalFormatting sqref="C370:C411">
    <cfRule type="duplicateValues" dxfId="13" priority="23"/>
  </conditionalFormatting>
  <conditionalFormatting sqref="B412">
    <cfRule type="duplicateValues" dxfId="12" priority="4"/>
  </conditionalFormatting>
  <conditionalFormatting sqref="B412">
    <cfRule type="duplicateValues" dxfId="11" priority="3"/>
  </conditionalFormatting>
  <conditionalFormatting sqref="B413">
    <cfRule type="duplicateValues" dxfId="10" priority="2"/>
  </conditionalFormatting>
  <conditionalFormatting sqref="B413">
    <cfRule type="duplicateValues" dxfId="9" priority="1"/>
  </conditionalFormatting>
  <hyperlinks>
    <hyperlink ref="AT84" r:id="rId1"/>
    <hyperlink ref="AT93" r:id="rId2"/>
    <hyperlink ref="AT119" r:id="rId3"/>
    <hyperlink ref="AT124" r:id="rId4"/>
    <hyperlink ref="AT126" r:id="rId5"/>
    <hyperlink ref="AT128" r:id="rId6"/>
    <hyperlink ref="AT146" r:id="rId7"/>
    <hyperlink ref="AT148" r:id="rId8"/>
    <hyperlink ref="AT150" r:id="rId9"/>
    <hyperlink ref="AT153" r:id="rId10"/>
    <hyperlink ref="AT157" r:id="rId11"/>
    <hyperlink ref="C137" r:id="rId12"/>
    <hyperlink ref="C169" r:id="rId13"/>
    <hyperlink ref="C170" r:id="rId14"/>
    <hyperlink ref="C171" r:id="rId15"/>
    <hyperlink ref="C175" r:id="rId16"/>
    <hyperlink ref="C176" r:id="rId17"/>
    <hyperlink ref="C177" r:id="rId18"/>
    <hyperlink ref="C178" r:id="rId19"/>
    <hyperlink ref="C179" r:id="rId20"/>
    <hyperlink ref="C180" r:id="rId21"/>
    <hyperlink ref="C181" r:id="rId22"/>
    <hyperlink ref="C182" r:id="rId23"/>
    <hyperlink ref="C183" r:id="rId24"/>
    <hyperlink ref="C192" r:id="rId25"/>
    <hyperlink ref="C197" r:id="rId26"/>
    <hyperlink ref="C73" r:id="rId27"/>
    <hyperlink ref="C297" r:id="rId28"/>
    <hyperlink ref="C298" r:id="rId29"/>
    <hyperlink ref="F239" r:id="rId30" display="emadalsahhar@gmail.com"/>
    <hyperlink ref="C240" r:id="rId31"/>
    <hyperlink ref="C127" r:id="rId32"/>
    <hyperlink ref="C245" r:id="rId33"/>
    <hyperlink ref="C187" r:id="rId34"/>
    <hyperlink ref="C246" r:id="rId35"/>
    <hyperlink ref="C247" r:id="rId36"/>
    <hyperlink ref="C248" r:id="rId37"/>
    <hyperlink ref="C249" r:id="rId38"/>
    <hyperlink ref="C286" r:id="rId39"/>
    <hyperlink ref="C301" r:id="rId40"/>
    <hyperlink ref="C250" r:id="rId41"/>
    <hyperlink ref="C209" r:id="rId42"/>
    <hyperlink ref="C254" r:id="rId43"/>
    <hyperlink ref="C255" r:id="rId44"/>
    <hyperlink ref="C256" r:id="rId45"/>
    <hyperlink ref="C257" r:id="rId46"/>
    <hyperlink ref="C258" r:id="rId47"/>
    <hyperlink ref="C259" r:id="rId48"/>
    <hyperlink ref="C260" r:id="rId49"/>
    <hyperlink ref="AT258" r:id="rId50"/>
    <hyperlink ref="C263" r:id="rId51"/>
    <hyperlink ref="C264" r:id="rId52"/>
    <hyperlink ref="C265" r:id="rId53"/>
    <hyperlink ref="AT206" r:id="rId54"/>
    <hyperlink ref="C266" r:id="rId55"/>
    <hyperlink ref="C267" r:id="rId56"/>
    <hyperlink ref="C268" r:id="rId57"/>
    <hyperlink ref="C269" r:id="rId58"/>
    <hyperlink ref="C270" r:id="rId59"/>
    <hyperlink ref="C271" r:id="rId60"/>
    <hyperlink ref="C306" r:id="rId61"/>
    <hyperlink ref="C272" r:id="rId62"/>
    <hyperlink ref="AT243" r:id="rId63"/>
    <hyperlink ref="AT249" r:id="rId64"/>
    <hyperlink ref="C207" r:id="rId65"/>
    <hyperlink ref="AT232" r:id="rId66"/>
    <hyperlink ref="C307" r:id="rId67"/>
    <hyperlink ref="C274" r:id="rId68"/>
    <hyperlink ref="C278" r:id="rId69"/>
    <hyperlink ref="AT273" r:id="rId70"/>
    <hyperlink ref="C96" r:id="rId71"/>
    <hyperlink ref="AT85" r:id="rId72"/>
    <hyperlink ref="C309" r:id="rId73"/>
    <hyperlink ref="C308" r:id="rId74"/>
    <hyperlink ref="C312" r:id="rId75"/>
    <hyperlink ref="AT260" r:id="rId76"/>
    <hyperlink ref="AT277" r:id="rId77"/>
    <hyperlink ref="C94" r:id="rId78"/>
    <hyperlink ref="C318" r:id="rId79"/>
    <hyperlink ref="C319" r:id="rId80"/>
    <hyperlink ref="C99" r:id="rId81"/>
    <hyperlink ref="C331" r:id="rId82"/>
    <hyperlink ref="C346" r:id="rId83"/>
    <hyperlink ref="C348" r:id="rId84"/>
    <hyperlink ref="AT308" r:id="rId85"/>
    <hyperlink ref="C350" r:id="rId86"/>
    <hyperlink ref="C351" r:id="rId87"/>
    <hyperlink ref="C352" r:id="rId88"/>
    <hyperlink ref="C202" r:id="rId89"/>
    <hyperlink ref="C215" r:id="rId90"/>
    <hyperlink ref="C353" r:id="rId91"/>
    <hyperlink ref="C354" r:id="rId92"/>
    <hyperlink ref="C327" r:id="rId93"/>
    <hyperlink ref="C355" r:id="rId94"/>
    <hyperlink ref="C356" r:id="rId95"/>
    <hyperlink ref="AT208" r:id="rId96"/>
    <hyperlink ref="AT347" r:id="rId97"/>
    <hyperlink ref="C345" r:id="rId98"/>
    <hyperlink ref="C131" r:id="rId99"/>
    <hyperlink ref="C239" r:id="rId100"/>
    <hyperlink ref="AT196" r:id="rId101"/>
    <hyperlink ref="AT326" r:id="rId102"/>
    <hyperlink ref="C253" r:id="rId103"/>
    <hyperlink ref="AT299" r:id="rId104"/>
    <hyperlink ref="AT159" r:id="rId105"/>
    <hyperlink ref="C413" r:id="rId106"/>
    <hyperlink ref="E2" r:id="rId107"/>
    <hyperlink ref="E4" r:id="rId108"/>
    <hyperlink ref="E5" r:id="rId109"/>
    <hyperlink ref="E6" r:id="rId110"/>
    <hyperlink ref="E7" r:id="rId111"/>
    <hyperlink ref="E8" r:id="rId112"/>
    <hyperlink ref="E9" r:id="rId113"/>
    <hyperlink ref="E10" r:id="rId114"/>
    <hyperlink ref="E3" r:id="rId115"/>
    <hyperlink ref="E11" r:id="rId116"/>
    <hyperlink ref="E12" r:id="rId117"/>
    <hyperlink ref="E13" r:id="rId118"/>
    <hyperlink ref="E14" r:id="rId119"/>
    <hyperlink ref="E15" r:id="rId120"/>
    <hyperlink ref="E16" r:id="rId121"/>
    <hyperlink ref="E17" r:id="rId122"/>
    <hyperlink ref="E18" r:id="rId123"/>
    <hyperlink ref="E19" r:id="rId124"/>
    <hyperlink ref="E20" r:id="rId125"/>
    <hyperlink ref="E21" r:id="rId126"/>
    <hyperlink ref="E22" r:id="rId127"/>
    <hyperlink ref="E23" r:id="rId128"/>
    <hyperlink ref="E24" r:id="rId129"/>
    <hyperlink ref="E25" r:id="rId130"/>
    <hyperlink ref="E26" r:id="rId131"/>
    <hyperlink ref="E27" r:id="rId132"/>
    <hyperlink ref="E28" r:id="rId133"/>
    <hyperlink ref="E29" r:id="rId134"/>
    <hyperlink ref="E30" r:id="rId135"/>
    <hyperlink ref="E31" r:id="rId136"/>
    <hyperlink ref="E32" r:id="rId137"/>
    <hyperlink ref="E33" r:id="rId138"/>
    <hyperlink ref="E34" r:id="rId139"/>
    <hyperlink ref="E35" r:id="rId140"/>
    <hyperlink ref="E36" r:id="rId141"/>
    <hyperlink ref="E37" r:id="rId142"/>
    <hyperlink ref="E38" r:id="rId143"/>
    <hyperlink ref="E39" r:id="rId144"/>
    <hyperlink ref="E40" r:id="rId145"/>
    <hyperlink ref="E41" r:id="rId146"/>
    <hyperlink ref="E42" r:id="rId147"/>
    <hyperlink ref="E43" r:id="rId148"/>
    <hyperlink ref="E44" r:id="rId149"/>
    <hyperlink ref="E45" r:id="rId150"/>
    <hyperlink ref="E46" r:id="rId151"/>
    <hyperlink ref="E47" r:id="rId152"/>
    <hyperlink ref="E48" r:id="rId153"/>
    <hyperlink ref="E49" r:id="rId154"/>
    <hyperlink ref="E50" r:id="rId155"/>
    <hyperlink ref="E51" r:id="rId156"/>
    <hyperlink ref="E52" r:id="rId157"/>
    <hyperlink ref="E53" r:id="rId158"/>
    <hyperlink ref="E54" r:id="rId159"/>
    <hyperlink ref="E55" r:id="rId160"/>
    <hyperlink ref="E56" r:id="rId161"/>
    <hyperlink ref="E57" r:id="rId162"/>
    <hyperlink ref="E58" r:id="rId163"/>
    <hyperlink ref="E59" r:id="rId164"/>
    <hyperlink ref="E60" r:id="rId165"/>
    <hyperlink ref="E61" r:id="rId166"/>
    <hyperlink ref="E62" r:id="rId167"/>
    <hyperlink ref="E63" r:id="rId168"/>
    <hyperlink ref="E64" r:id="rId169"/>
    <hyperlink ref="E65" r:id="rId170"/>
    <hyperlink ref="E66" r:id="rId171"/>
    <hyperlink ref="E67" r:id="rId172"/>
    <hyperlink ref="E68" r:id="rId173"/>
    <hyperlink ref="E69" r:id="rId174"/>
    <hyperlink ref="E70" r:id="rId175"/>
    <hyperlink ref="E71" r:id="rId176"/>
    <hyperlink ref="E72" r:id="rId177"/>
    <hyperlink ref="E73" r:id="rId178"/>
    <hyperlink ref="E74" r:id="rId179"/>
    <hyperlink ref="E75" r:id="rId180"/>
    <hyperlink ref="E76" r:id="rId181"/>
    <hyperlink ref="E77" r:id="rId182"/>
    <hyperlink ref="E78" r:id="rId183"/>
    <hyperlink ref="E79" r:id="rId184"/>
    <hyperlink ref="E80" r:id="rId185"/>
    <hyperlink ref="E81" r:id="rId186"/>
    <hyperlink ref="E82" r:id="rId187"/>
    <hyperlink ref="E83" r:id="rId188"/>
    <hyperlink ref="E84" r:id="rId189"/>
    <hyperlink ref="E85" r:id="rId190"/>
    <hyperlink ref="E86" r:id="rId191"/>
    <hyperlink ref="E87" r:id="rId192"/>
    <hyperlink ref="E88" r:id="rId193"/>
    <hyperlink ref="E89" r:id="rId194"/>
    <hyperlink ref="E90" r:id="rId195"/>
    <hyperlink ref="E91" r:id="rId196"/>
    <hyperlink ref="E92" r:id="rId197"/>
    <hyperlink ref="E93" r:id="rId198"/>
    <hyperlink ref="E94" r:id="rId199"/>
    <hyperlink ref="E95" r:id="rId200"/>
    <hyperlink ref="E96" r:id="rId201"/>
    <hyperlink ref="E97" r:id="rId202"/>
    <hyperlink ref="E98" r:id="rId203"/>
    <hyperlink ref="E99" r:id="rId204"/>
    <hyperlink ref="E100" r:id="rId205"/>
    <hyperlink ref="E101" r:id="rId206"/>
    <hyperlink ref="E102" r:id="rId207"/>
    <hyperlink ref="E103" r:id="rId208"/>
    <hyperlink ref="E104" r:id="rId209"/>
    <hyperlink ref="E105" r:id="rId210"/>
    <hyperlink ref="E106" r:id="rId211"/>
    <hyperlink ref="E107" r:id="rId212"/>
    <hyperlink ref="E108" r:id="rId213"/>
    <hyperlink ref="E109" r:id="rId214"/>
    <hyperlink ref="E110" r:id="rId215"/>
    <hyperlink ref="E111" r:id="rId216"/>
    <hyperlink ref="E112" r:id="rId217"/>
    <hyperlink ref="E113" r:id="rId218"/>
    <hyperlink ref="E114" r:id="rId219"/>
    <hyperlink ref="E115" r:id="rId220"/>
    <hyperlink ref="E116" r:id="rId221"/>
    <hyperlink ref="E117" r:id="rId222"/>
    <hyperlink ref="E118" r:id="rId223"/>
    <hyperlink ref="E119" r:id="rId224"/>
    <hyperlink ref="E120" r:id="rId225"/>
    <hyperlink ref="E121" r:id="rId226"/>
    <hyperlink ref="E122" r:id="rId227"/>
    <hyperlink ref="E123" r:id="rId228"/>
    <hyperlink ref="E124" r:id="rId229"/>
    <hyperlink ref="E125" r:id="rId230"/>
    <hyperlink ref="E126" r:id="rId231"/>
    <hyperlink ref="E127" r:id="rId232"/>
    <hyperlink ref="E128" r:id="rId233"/>
    <hyperlink ref="E129" r:id="rId234"/>
    <hyperlink ref="E130" r:id="rId235"/>
    <hyperlink ref="E131" r:id="rId236"/>
    <hyperlink ref="E132" r:id="rId237"/>
    <hyperlink ref="E133" r:id="rId238"/>
    <hyperlink ref="E134" r:id="rId239"/>
    <hyperlink ref="E135" r:id="rId240"/>
    <hyperlink ref="E136" r:id="rId241"/>
    <hyperlink ref="E137" r:id="rId242"/>
    <hyperlink ref="E138" r:id="rId243"/>
    <hyperlink ref="E139" r:id="rId244"/>
    <hyperlink ref="E140" r:id="rId245"/>
    <hyperlink ref="E141" r:id="rId246"/>
    <hyperlink ref="E142" r:id="rId247"/>
    <hyperlink ref="E143" r:id="rId248"/>
    <hyperlink ref="E144" r:id="rId249"/>
    <hyperlink ref="E145" r:id="rId250"/>
    <hyperlink ref="E146" r:id="rId251"/>
    <hyperlink ref="E147" r:id="rId252"/>
    <hyperlink ref="E148" r:id="rId253"/>
    <hyperlink ref="E149" r:id="rId254"/>
    <hyperlink ref="E150" r:id="rId255"/>
    <hyperlink ref="E151" r:id="rId256"/>
    <hyperlink ref="E152" r:id="rId257"/>
    <hyperlink ref="E153" r:id="rId258"/>
    <hyperlink ref="E154" r:id="rId259"/>
    <hyperlink ref="E155" r:id="rId260"/>
    <hyperlink ref="E156" r:id="rId261"/>
    <hyperlink ref="E157" r:id="rId262"/>
    <hyperlink ref="E158" r:id="rId263"/>
    <hyperlink ref="E159" r:id="rId264"/>
    <hyperlink ref="E160" r:id="rId265"/>
    <hyperlink ref="E161" r:id="rId266"/>
    <hyperlink ref="E162" r:id="rId267"/>
    <hyperlink ref="E163" r:id="rId268"/>
    <hyperlink ref="E164" r:id="rId269"/>
    <hyperlink ref="E165" r:id="rId270"/>
    <hyperlink ref="E166" r:id="rId271"/>
    <hyperlink ref="E167" r:id="rId272"/>
    <hyperlink ref="E168" r:id="rId273"/>
    <hyperlink ref="E169" r:id="rId274"/>
    <hyperlink ref="E170" r:id="rId275"/>
    <hyperlink ref="E171" r:id="rId276"/>
    <hyperlink ref="E172" r:id="rId277"/>
    <hyperlink ref="E173" r:id="rId278"/>
    <hyperlink ref="E174" r:id="rId279"/>
    <hyperlink ref="E175" r:id="rId280"/>
    <hyperlink ref="E176" r:id="rId281"/>
    <hyperlink ref="E177" r:id="rId282"/>
    <hyperlink ref="E178" r:id="rId283"/>
    <hyperlink ref="E179" r:id="rId284"/>
    <hyperlink ref="E180" r:id="rId285"/>
    <hyperlink ref="E181" r:id="rId286"/>
    <hyperlink ref="E182" r:id="rId287"/>
    <hyperlink ref="E183" r:id="rId288"/>
    <hyperlink ref="E184" r:id="rId289"/>
    <hyperlink ref="E185" r:id="rId290"/>
    <hyperlink ref="E186" r:id="rId291"/>
    <hyperlink ref="E187" r:id="rId292"/>
    <hyperlink ref="E188" r:id="rId293"/>
    <hyperlink ref="E189" r:id="rId294"/>
    <hyperlink ref="E190" r:id="rId295"/>
    <hyperlink ref="E191" r:id="rId296"/>
    <hyperlink ref="E192" r:id="rId297"/>
    <hyperlink ref="E193" r:id="rId298"/>
    <hyperlink ref="E194" r:id="rId299"/>
    <hyperlink ref="E195" r:id="rId300"/>
    <hyperlink ref="E196" r:id="rId301"/>
    <hyperlink ref="E197" r:id="rId302"/>
    <hyperlink ref="E198" r:id="rId303"/>
    <hyperlink ref="E199" r:id="rId304"/>
    <hyperlink ref="E200" r:id="rId305"/>
    <hyperlink ref="E201" r:id="rId306"/>
    <hyperlink ref="E202" r:id="rId307"/>
    <hyperlink ref="E203" r:id="rId308"/>
    <hyperlink ref="E204" r:id="rId309"/>
    <hyperlink ref="E205" r:id="rId310"/>
    <hyperlink ref="E206" r:id="rId311"/>
    <hyperlink ref="E207" r:id="rId312"/>
    <hyperlink ref="E208" r:id="rId313"/>
    <hyperlink ref="E209" r:id="rId314"/>
    <hyperlink ref="E210" r:id="rId315"/>
    <hyperlink ref="E211" r:id="rId316"/>
    <hyperlink ref="E212" r:id="rId317"/>
    <hyperlink ref="E213" r:id="rId318"/>
    <hyperlink ref="E214" r:id="rId319"/>
    <hyperlink ref="E215" r:id="rId320"/>
    <hyperlink ref="E216" r:id="rId321"/>
    <hyperlink ref="E217" r:id="rId322"/>
    <hyperlink ref="E218" r:id="rId323"/>
    <hyperlink ref="E219" r:id="rId324"/>
    <hyperlink ref="E220" r:id="rId325"/>
    <hyperlink ref="E221" r:id="rId326"/>
    <hyperlink ref="E222" r:id="rId327"/>
    <hyperlink ref="E223" r:id="rId328"/>
    <hyperlink ref="E224" r:id="rId329"/>
    <hyperlink ref="E225" r:id="rId330"/>
    <hyperlink ref="E226" r:id="rId331"/>
    <hyperlink ref="E227" r:id="rId332"/>
    <hyperlink ref="E228" r:id="rId333"/>
    <hyperlink ref="E229" r:id="rId334"/>
    <hyperlink ref="E230" r:id="rId335"/>
    <hyperlink ref="E231" r:id="rId336"/>
    <hyperlink ref="E232" r:id="rId337"/>
    <hyperlink ref="E233" r:id="rId338"/>
    <hyperlink ref="E234" r:id="rId339"/>
    <hyperlink ref="E235" r:id="rId340"/>
    <hyperlink ref="E236" r:id="rId341"/>
    <hyperlink ref="E237" r:id="rId342"/>
    <hyperlink ref="E238" r:id="rId343"/>
    <hyperlink ref="E239" r:id="rId344"/>
    <hyperlink ref="E240" r:id="rId345"/>
    <hyperlink ref="E241" r:id="rId346"/>
    <hyperlink ref="E242" r:id="rId347"/>
    <hyperlink ref="E243" r:id="rId348"/>
    <hyperlink ref="E244" r:id="rId349"/>
    <hyperlink ref="E245" r:id="rId350"/>
    <hyperlink ref="E246" r:id="rId351"/>
    <hyperlink ref="E247" r:id="rId352"/>
    <hyperlink ref="E248" r:id="rId353"/>
    <hyperlink ref="E249" r:id="rId354"/>
    <hyperlink ref="E250" r:id="rId355"/>
    <hyperlink ref="E251" r:id="rId356"/>
    <hyperlink ref="E252" r:id="rId357"/>
    <hyperlink ref="E253" r:id="rId358"/>
    <hyperlink ref="E254" r:id="rId359"/>
    <hyperlink ref="E255" r:id="rId360"/>
    <hyperlink ref="E256" r:id="rId361"/>
    <hyperlink ref="E257" r:id="rId362"/>
    <hyperlink ref="E258" r:id="rId363"/>
    <hyperlink ref="E259" r:id="rId364"/>
    <hyperlink ref="E260" r:id="rId365"/>
    <hyperlink ref="E261" r:id="rId366"/>
    <hyperlink ref="E262" r:id="rId367"/>
    <hyperlink ref="E263" r:id="rId368"/>
    <hyperlink ref="E264" r:id="rId369"/>
    <hyperlink ref="E265" r:id="rId370"/>
    <hyperlink ref="E266" r:id="rId371"/>
    <hyperlink ref="E267" r:id="rId372"/>
    <hyperlink ref="E268" r:id="rId373"/>
    <hyperlink ref="E269" r:id="rId374"/>
    <hyperlink ref="E270" r:id="rId375"/>
    <hyperlink ref="E271" r:id="rId376"/>
    <hyperlink ref="E272" r:id="rId377"/>
    <hyperlink ref="E273" r:id="rId378"/>
    <hyperlink ref="E274" r:id="rId379"/>
    <hyperlink ref="E275" r:id="rId380"/>
    <hyperlink ref="E276" r:id="rId381"/>
    <hyperlink ref="E277" r:id="rId382"/>
    <hyperlink ref="E278" r:id="rId383"/>
    <hyperlink ref="E279" r:id="rId384"/>
    <hyperlink ref="E280" r:id="rId385"/>
    <hyperlink ref="E281" r:id="rId386"/>
    <hyperlink ref="E282" r:id="rId387"/>
    <hyperlink ref="E283" r:id="rId388"/>
    <hyperlink ref="E284" r:id="rId389"/>
    <hyperlink ref="E285" r:id="rId390"/>
    <hyperlink ref="E286" r:id="rId391"/>
    <hyperlink ref="E287" r:id="rId392"/>
    <hyperlink ref="E288" r:id="rId393"/>
    <hyperlink ref="E289" r:id="rId394"/>
    <hyperlink ref="E290" r:id="rId395"/>
    <hyperlink ref="E291" r:id="rId396"/>
    <hyperlink ref="E292" r:id="rId397"/>
    <hyperlink ref="E293" r:id="rId398"/>
    <hyperlink ref="E294" r:id="rId399"/>
    <hyperlink ref="E295" r:id="rId400"/>
    <hyperlink ref="E296" r:id="rId401"/>
    <hyperlink ref="E297" r:id="rId402"/>
    <hyperlink ref="E298" r:id="rId403"/>
    <hyperlink ref="E299" r:id="rId404"/>
    <hyperlink ref="E300" r:id="rId405"/>
    <hyperlink ref="E301" r:id="rId406"/>
    <hyperlink ref="E302" r:id="rId407"/>
    <hyperlink ref="E303" r:id="rId408"/>
    <hyperlink ref="E304" r:id="rId409"/>
    <hyperlink ref="E305" r:id="rId410"/>
    <hyperlink ref="E306" r:id="rId411"/>
    <hyperlink ref="E307" r:id="rId412"/>
    <hyperlink ref="E308" r:id="rId413"/>
    <hyperlink ref="E309" r:id="rId414"/>
    <hyperlink ref="E310" r:id="rId415"/>
    <hyperlink ref="E311" r:id="rId416"/>
    <hyperlink ref="E312" r:id="rId417"/>
    <hyperlink ref="E313" r:id="rId418"/>
    <hyperlink ref="E314" r:id="rId419"/>
    <hyperlink ref="E315" r:id="rId420"/>
    <hyperlink ref="E316" r:id="rId421"/>
    <hyperlink ref="E317" r:id="rId422"/>
    <hyperlink ref="E318" r:id="rId423"/>
    <hyperlink ref="E319" r:id="rId424"/>
    <hyperlink ref="E320" r:id="rId425"/>
    <hyperlink ref="E321" r:id="rId426"/>
    <hyperlink ref="E322" r:id="rId427"/>
    <hyperlink ref="E323" r:id="rId428"/>
    <hyperlink ref="E324" r:id="rId429"/>
    <hyperlink ref="E325" r:id="rId430"/>
    <hyperlink ref="E326" r:id="rId431"/>
    <hyperlink ref="E327" r:id="rId432"/>
    <hyperlink ref="E328" r:id="rId433"/>
    <hyperlink ref="E329" r:id="rId434"/>
    <hyperlink ref="E330" r:id="rId435"/>
    <hyperlink ref="E331" r:id="rId436"/>
    <hyperlink ref="E332" r:id="rId437"/>
    <hyperlink ref="E333" r:id="rId438"/>
    <hyperlink ref="E334" r:id="rId439"/>
    <hyperlink ref="E335" r:id="rId440"/>
    <hyperlink ref="E336" r:id="rId441"/>
    <hyperlink ref="E337" r:id="rId442"/>
    <hyperlink ref="E338" r:id="rId443"/>
    <hyperlink ref="E339" r:id="rId444"/>
    <hyperlink ref="E340" r:id="rId445"/>
    <hyperlink ref="E341" r:id="rId446"/>
    <hyperlink ref="E342" r:id="rId447"/>
    <hyperlink ref="E343" r:id="rId448"/>
    <hyperlink ref="E344" r:id="rId449"/>
    <hyperlink ref="E345" r:id="rId450"/>
    <hyperlink ref="E346" r:id="rId451"/>
    <hyperlink ref="E347" r:id="rId452"/>
    <hyperlink ref="E348" r:id="rId453"/>
    <hyperlink ref="E349" r:id="rId454"/>
    <hyperlink ref="E350" r:id="rId455"/>
    <hyperlink ref="E351" r:id="rId456"/>
    <hyperlink ref="E352" r:id="rId457"/>
    <hyperlink ref="E353" r:id="rId458"/>
    <hyperlink ref="E354" r:id="rId459"/>
    <hyperlink ref="E355" r:id="rId460"/>
    <hyperlink ref="E356" r:id="rId461"/>
    <hyperlink ref="E357" r:id="rId462"/>
    <hyperlink ref="E358" r:id="rId463"/>
    <hyperlink ref="E359" r:id="rId464"/>
    <hyperlink ref="E360" r:id="rId465"/>
    <hyperlink ref="E361" r:id="rId466"/>
    <hyperlink ref="E362" r:id="rId467"/>
    <hyperlink ref="E363" r:id="rId468"/>
    <hyperlink ref="E364" r:id="rId469"/>
    <hyperlink ref="E365" r:id="rId470"/>
    <hyperlink ref="E366" r:id="rId471"/>
    <hyperlink ref="E367" r:id="rId472"/>
    <hyperlink ref="E368" r:id="rId473"/>
    <hyperlink ref="E369" r:id="rId474"/>
    <hyperlink ref="E370" r:id="rId475"/>
    <hyperlink ref="E371" r:id="rId476"/>
    <hyperlink ref="E372" r:id="rId477"/>
    <hyperlink ref="E373" r:id="rId478"/>
    <hyperlink ref="E374" r:id="rId479"/>
    <hyperlink ref="E375" r:id="rId480"/>
    <hyperlink ref="E376" r:id="rId481"/>
    <hyperlink ref="E377:E386" r:id="rId482" display="AI&amp;DS-375@gmail.com"/>
    <hyperlink ref="E377" r:id="rId483"/>
    <hyperlink ref="E378" r:id="rId484"/>
    <hyperlink ref="E379" r:id="rId485"/>
    <hyperlink ref="E380" r:id="rId486"/>
    <hyperlink ref="E381" r:id="rId487"/>
    <hyperlink ref="E382" r:id="rId488"/>
    <hyperlink ref="E383" r:id="rId489"/>
    <hyperlink ref="E384" r:id="rId490"/>
    <hyperlink ref="E385" r:id="rId491"/>
    <hyperlink ref="E386" r:id="rId492"/>
    <hyperlink ref="E387:E425" r:id="rId493" display="AI&amp;DS-375@gmail.com"/>
    <hyperlink ref="E387" r:id="rId494"/>
    <hyperlink ref="E388" r:id="rId495"/>
    <hyperlink ref="E389" r:id="rId496"/>
    <hyperlink ref="E390" r:id="rId497"/>
    <hyperlink ref="E391" r:id="rId498"/>
    <hyperlink ref="E392" r:id="rId499"/>
    <hyperlink ref="E393" r:id="rId500"/>
    <hyperlink ref="E394" r:id="rId501"/>
    <hyperlink ref="E395" r:id="rId502"/>
    <hyperlink ref="E396" r:id="rId503"/>
    <hyperlink ref="E397" r:id="rId504"/>
    <hyperlink ref="E398" r:id="rId505"/>
    <hyperlink ref="E399" r:id="rId506"/>
    <hyperlink ref="E400" r:id="rId507"/>
    <hyperlink ref="E401" r:id="rId508"/>
    <hyperlink ref="E402" r:id="rId509"/>
    <hyperlink ref="E403" r:id="rId510"/>
    <hyperlink ref="E404" r:id="rId511"/>
    <hyperlink ref="E405" r:id="rId512"/>
    <hyperlink ref="E406" r:id="rId513"/>
    <hyperlink ref="E407" r:id="rId514"/>
    <hyperlink ref="E408" r:id="rId515"/>
    <hyperlink ref="E409" r:id="rId516"/>
    <hyperlink ref="E410" r:id="rId517"/>
    <hyperlink ref="E411" r:id="rId518"/>
    <hyperlink ref="E412" r:id="rId519"/>
    <hyperlink ref="E413" r:id="rId520"/>
    <hyperlink ref="E414" r:id="rId521"/>
    <hyperlink ref="E415" r:id="rId522"/>
    <hyperlink ref="E416" r:id="rId523"/>
    <hyperlink ref="E417" r:id="rId524"/>
    <hyperlink ref="E418" r:id="rId525"/>
    <hyperlink ref="E419" r:id="rId526"/>
    <hyperlink ref="E420" r:id="rId527"/>
    <hyperlink ref="E421" r:id="rId528"/>
    <hyperlink ref="E422" r:id="rId529"/>
    <hyperlink ref="E423" r:id="rId530"/>
    <hyperlink ref="E424" r:id="rId531"/>
    <hyperlink ref="E425" r:id="rId532"/>
    <hyperlink ref="E426" r:id="rId533"/>
  </hyperlinks>
  <pageMargins left="0.7" right="0.7" top="0.75" bottom="0.75" header="0.3" footer="0.3"/>
  <legacyDrawing r:id="rId53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AG997"/>
  <sheetViews>
    <sheetView zoomScale="70" zoomScaleNormal="70" workbookViewId="0">
      <pane ySplit="1" topLeftCell="A890" activePane="bottomLeft" state="frozen"/>
      <selection pane="bottomLeft" activeCell="X892" sqref="X892"/>
    </sheetView>
  </sheetViews>
  <sheetFormatPr defaultColWidth="9.140625" defaultRowHeight="13.5" customHeight="1" x14ac:dyDescent="0.2"/>
  <cols>
    <col min="1" max="1" width="26" style="6" bestFit="1" customWidth="1"/>
    <col min="2" max="2" width="29.85546875" style="6" customWidth="1"/>
    <col min="3" max="3" width="24.5703125" style="6" customWidth="1"/>
    <col min="4" max="4" width="45.140625" style="6" customWidth="1"/>
    <col min="5" max="5" width="16.140625" style="6" customWidth="1"/>
    <col min="6" max="6" width="16" style="6" customWidth="1"/>
    <col min="7" max="7" width="13.42578125" style="6" customWidth="1"/>
    <col min="8" max="8" width="21.140625" style="6" customWidth="1"/>
    <col min="9" max="9" width="21.140625" style="17" customWidth="1"/>
    <col min="10" max="10" width="25.42578125" style="6" customWidth="1"/>
    <col min="11" max="11" width="16.85546875" style="6" customWidth="1"/>
    <col min="12" max="12" width="12" style="32" customWidth="1"/>
    <col min="13" max="13" width="10.85546875" style="6" customWidth="1"/>
    <col min="14" max="14" width="12" style="29" customWidth="1"/>
    <col min="15" max="15" width="14.42578125" style="29" customWidth="1"/>
    <col min="16" max="16" width="17.140625" style="29" customWidth="1"/>
    <col min="17" max="17" width="21.42578125" style="29" customWidth="1"/>
    <col min="18" max="18" width="33.140625" style="6" customWidth="1"/>
    <col min="19" max="19" width="12.42578125" style="30" customWidth="1"/>
    <col min="20" max="20" width="14.42578125" style="30" customWidth="1"/>
    <col min="21" max="21" width="10" style="17" customWidth="1"/>
    <col min="22" max="22" width="17" style="30" customWidth="1"/>
    <col min="23" max="23" width="16.7109375" style="6" customWidth="1"/>
    <col min="24" max="24" width="16" style="6" customWidth="1"/>
    <col min="25" max="25" width="15.85546875" style="29" customWidth="1"/>
    <col min="26" max="26" width="12.85546875" style="29" customWidth="1"/>
    <col min="27" max="33" width="9.140625" style="6" customWidth="1"/>
    <col min="34" max="16384" width="9.140625" style="6"/>
  </cols>
  <sheetData>
    <row r="1" spans="1:33" ht="13.5" customHeight="1" x14ac:dyDescent="0.2">
      <c r="A1" s="16" t="s">
        <v>2801</v>
      </c>
      <c r="B1" s="16" t="s">
        <v>22</v>
      </c>
      <c r="C1" s="16" t="s">
        <v>2802</v>
      </c>
      <c r="D1" s="16" t="s">
        <v>2803</v>
      </c>
      <c r="E1" s="16" t="s">
        <v>58</v>
      </c>
      <c r="F1" s="16" t="s">
        <v>54</v>
      </c>
      <c r="G1" s="18" t="s">
        <v>56</v>
      </c>
      <c r="H1" s="43" t="s">
        <v>2804</v>
      </c>
      <c r="I1" s="44" t="s">
        <v>2805</v>
      </c>
      <c r="J1" s="44" t="s">
        <v>51</v>
      </c>
      <c r="K1" s="16" t="s">
        <v>2806</v>
      </c>
      <c r="L1" s="31" t="s">
        <v>2807</v>
      </c>
      <c r="M1" s="16" t="s">
        <v>2808</v>
      </c>
      <c r="N1" s="16" t="s">
        <v>2809</v>
      </c>
      <c r="O1" s="16" t="s">
        <v>2810</v>
      </c>
      <c r="P1" s="16" t="s">
        <v>2811</v>
      </c>
      <c r="Q1" s="16" t="s">
        <v>2812</v>
      </c>
      <c r="R1" s="16" t="s">
        <v>2813</v>
      </c>
      <c r="S1" s="16" t="s">
        <v>2814</v>
      </c>
      <c r="T1" s="16" t="s">
        <v>2815</v>
      </c>
      <c r="U1" s="16" t="s">
        <v>2816</v>
      </c>
      <c r="V1" s="16" t="s">
        <v>2817</v>
      </c>
      <c r="W1" s="16" t="s">
        <v>2818</v>
      </c>
      <c r="X1" s="16" t="s">
        <v>2819</v>
      </c>
      <c r="Y1" s="16" t="s">
        <v>2820</v>
      </c>
      <c r="Z1" s="16" t="s">
        <v>2821</v>
      </c>
      <c r="AA1" s="641"/>
      <c r="AB1" s="641"/>
      <c r="AC1" s="641"/>
      <c r="AD1" s="641"/>
      <c r="AE1" s="641"/>
      <c r="AF1" s="641"/>
      <c r="AG1" s="641"/>
    </row>
    <row r="2" spans="1:33" s="8" customFormat="1" ht="13.5" customHeight="1" x14ac:dyDescent="0.2">
      <c r="A2" s="506" t="s">
        <v>93</v>
      </c>
      <c r="B2" s="7" t="s">
        <v>94</v>
      </c>
      <c r="C2" s="507" t="s">
        <v>2822</v>
      </c>
      <c r="D2" s="507" t="s">
        <v>102</v>
      </c>
      <c r="E2" s="507" t="s">
        <v>108</v>
      </c>
      <c r="F2" s="507" t="s">
        <v>5</v>
      </c>
      <c r="G2" s="508" t="s">
        <v>6</v>
      </c>
      <c r="H2" s="7" t="s">
        <v>2823</v>
      </c>
      <c r="I2" s="927">
        <v>44743</v>
      </c>
      <c r="J2" s="509" t="s">
        <v>107</v>
      </c>
      <c r="K2" s="507" t="s">
        <v>2824</v>
      </c>
      <c r="L2" s="510">
        <v>0.15</v>
      </c>
      <c r="M2" s="507" t="s">
        <v>2825</v>
      </c>
      <c r="N2" s="511">
        <v>4500</v>
      </c>
      <c r="O2" s="511">
        <v>3825</v>
      </c>
      <c r="P2" s="511">
        <f>N2-O2</f>
        <v>675</v>
      </c>
      <c r="Q2" s="511">
        <v>765</v>
      </c>
      <c r="R2" s="512" t="s">
        <v>2826</v>
      </c>
      <c r="S2" s="513">
        <v>44747</v>
      </c>
      <c r="T2" s="513">
        <v>44747</v>
      </c>
      <c r="U2" s="507">
        <v>1300012</v>
      </c>
      <c r="V2" s="507" t="s">
        <v>2827</v>
      </c>
      <c r="W2" s="514" t="s">
        <v>102</v>
      </c>
      <c r="X2" s="515">
        <f>O2-(Q2+Q3+Q4)</f>
        <v>0</v>
      </c>
      <c r="Y2" s="516">
        <v>0</v>
      </c>
      <c r="Z2" s="517">
        <f>Q2-Y2</f>
        <v>765</v>
      </c>
      <c r="AA2" s="771"/>
      <c r="AB2" s="771"/>
      <c r="AC2" s="771"/>
      <c r="AD2" s="771"/>
      <c r="AE2" s="771"/>
      <c r="AF2" s="771"/>
      <c r="AG2" s="771"/>
    </row>
    <row r="3" spans="1:33" s="8" customFormat="1" ht="13.5" customHeight="1" x14ac:dyDescent="0.2">
      <c r="A3" s="518" t="s">
        <v>93</v>
      </c>
      <c r="B3" s="7" t="s">
        <v>94</v>
      </c>
      <c r="C3" s="519" t="s">
        <v>2822</v>
      </c>
      <c r="D3" s="520" t="s">
        <v>102</v>
      </c>
      <c r="E3" s="7" t="s">
        <v>108</v>
      </c>
      <c r="F3" s="521" t="s">
        <v>5</v>
      </c>
      <c r="G3" s="519" t="s">
        <v>6</v>
      </c>
      <c r="H3" s="7" t="s">
        <v>2828</v>
      </c>
      <c r="I3" s="928">
        <v>44927</v>
      </c>
      <c r="J3" s="521" t="s">
        <v>107</v>
      </c>
      <c r="K3" s="19" t="s">
        <v>2824</v>
      </c>
      <c r="L3" s="522">
        <v>0.15</v>
      </c>
      <c r="M3" s="19" t="s">
        <v>2825</v>
      </c>
      <c r="N3" s="515">
        <v>0</v>
      </c>
      <c r="O3" s="515">
        <v>0</v>
      </c>
      <c r="P3" s="515">
        <f t="shared" ref="P3:P71" si="0">N3-O3</f>
        <v>0</v>
      </c>
      <c r="Q3" s="515">
        <v>1530</v>
      </c>
      <c r="R3" s="523" t="s">
        <v>775</v>
      </c>
      <c r="S3" s="524">
        <v>44804</v>
      </c>
      <c r="T3" s="524">
        <v>44945</v>
      </c>
      <c r="U3" s="19">
        <v>1321325</v>
      </c>
      <c r="V3" s="19" t="s">
        <v>2827</v>
      </c>
      <c r="W3" s="525" t="s">
        <v>102</v>
      </c>
      <c r="X3" s="515">
        <v>0</v>
      </c>
      <c r="Y3" s="526">
        <v>0</v>
      </c>
      <c r="Z3" s="527">
        <f t="shared" ref="Z3:Z7" si="1">Q3-Y3</f>
        <v>1530</v>
      </c>
      <c r="AA3" s="771"/>
      <c r="AB3" s="771"/>
      <c r="AC3" s="771"/>
      <c r="AD3" s="771"/>
      <c r="AE3" s="771"/>
      <c r="AF3" s="771"/>
      <c r="AG3" s="771"/>
    </row>
    <row r="4" spans="1:33" s="8" customFormat="1" ht="13.5" customHeight="1" x14ac:dyDescent="0.2">
      <c r="A4" s="518" t="s">
        <v>93</v>
      </c>
      <c r="B4" s="7" t="s">
        <v>94</v>
      </c>
      <c r="C4" s="519" t="s">
        <v>2822</v>
      </c>
      <c r="D4" s="520" t="s">
        <v>102</v>
      </c>
      <c r="E4" s="7" t="s">
        <v>108</v>
      </c>
      <c r="F4" s="521" t="s">
        <v>5</v>
      </c>
      <c r="G4" s="519" t="s">
        <v>6</v>
      </c>
      <c r="H4" s="7" t="s">
        <v>2828</v>
      </c>
      <c r="I4" s="928">
        <v>44927</v>
      </c>
      <c r="J4" s="521" t="s">
        <v>107</v>
      </c>
      <c r="K4" s="19" t="s">
        <v>2824</v>
      </c>
      <c r="L4" s="522">
        <v>0.15</v>
      </c>
      <c r="M4" s="19" t="s">
        <v>2825</v>
      </c>
      <c r="N4" s="515">
        <v>0</v>
      </c>
      <c r="O4" s="515">
        <v>0</v>
      </c>
      <c r="P4" s="515">
        <f t="shared" si="0"/>
        <v>0</v>
      </c>
      <c r="Q4" s="515">
        <v>1530</v>
      </c>
      <c r="R4" s="523" t="s">
        <v>2829</v>
      </c>
      <c r="S4" s="524">
        <v>44945</v>
      </c>
      <c r="T4" s="524">
        <v>44945</v>
      </c>
      <c r="U4" s="19">
        <v>1383796</v>
      </c>
      <c r="V4" s="19" t="s">
        <v>2827</v>
      </c>
      <c r="W4" s="525" t="s">
        <v>102</v>
      </c>
      <c r="X4" s="515">
        <v>0</v>
      </c>
      <c r="Y4" s="526">
        <v>0</v>
      </c>
      <c r="Z4" s="527">
        <f t="shared" si="1"/>
        <v>1530</v>
      </c>
      <c r="AA4" s="771"/>
      <c r="AB4" s="771"/>
      <c r="AC4" s="771"/>
      <c r="AD4" s="771"/>
      <c r="AE4" s="771"/>
      <c r="AF4" s="771"/>
      <c r="AG4" s="771"/>
    </row>
    <row r="5" spans="1:33" s="8" customFormat="1" ht="13.5" customHeight="1" x14ac:dyDescent="0.2">
      <c r="A5" s="518" t="s">
        <v>112</v>
      </c>
      <c r="B5" s="7" t="s">
        <v>113</v>
      </c>
      <c r="C5" s="519" t="s">
        <v>2822</v>
      </c>
      <c r="D5" s="520" t="s">
        <v>102</v>
      </c>
      <c r="E5" s="7" t="s">
        <v>108</v>
      </c>
      <c r="F5" s="521" t="s">
        <v>5</v>
      </c>
      <c r="G5" s="519" t="s">
        <v>6</v>
      </c>
      <c r="H5" s="7" t="s">
        <v>2823</v>
      </c>
      <c r="I5" s="928">
        <v>44713</v>
      </c>
      <c r="J5" s="521" t="s">
        <v>107</v>
      </c>
      <c r="K5" s="19" t="s">
        <v>2824</v>
      </c>
      <c r="L5" s="522">
        <v>0</v>
      </c>
      <c r="M5" s="19" t="s">
        <v>102</v>
      </c>
      <c r="N5" s="515">
        <v>4500</v>
      </c>
      <c r="O5" s="515">
        <v>4500</v>
      </c>
      <c r="P5" s="515">
        <f t="shared" si="0"/>
        <v>0</v>
      </c>
      <c r="Q5" s="515">
        <v>900</v>
      </c>
      <c r="R5" s="512" t="s">
        <v>2826</v>
      </c>
      <c r="S5" s="524">
        <v>44731</v>
      </c>
      <c r="T5" s="524">
        <v>44731</v>
      </c>
      <c r="U5" s="19">
        <v>1291806</v>
      </c>
      <c r="V5" s="19" t="s">
        <v>2827</v>
      </c>
      <c r="W5" s="523" t="s">
        <v>102</v>
      </c>
      <c r="X5" s="515">
        <f>O5-(Q5+Q6+Q7)</f>
        <v>0</v>
      </c>
      <c r="Y5" s="515">
        <v>0</v>
      </c>
      <c r="Z5" s="527">
        <f t="shared" si="1"/>
        <v>900</v>
      </c>
      <c r="AA5" s="771"/>
      <c r="AB5" s="771"/>
      <c r="AC5" s="771"/>
      <c r="AD5" s="771"/>
      <c r="AE5" s="771"/>
      <c r="AF5" s="771"/>
      <c r="AG5" s="771"/>
    </row>
    <row r="6" spans="1:33" s="8" customFormat="1" ht="13.5" customHeight="1" x14ac:dyDescent="0.2">
      <c r="A6" s="518" t="s">
        <v>112</v>
      </c>
      <c r="B6" s="7" t="s">
        <v>113</v>
      </c>
      <c r="C6" s="519" t="s">
        <v>2822</v>
      </c>
      <c r="D6" s="520" t="s">
        <v>102</v>
      </c>
      <c r="E6" s="7" t="s">
        <v>108</v>
      </c>
      <c r="F6" s="521" t="s">
        <v>5</v>
      </c>
      <c r="G6" s="519" t="s">
        <v>6</v>
      </c>
      <c r="H6" s="7" t="s">
        <v>2823</v>
      </c>
      <c r="I6" s="928">
        <v>44774</v>
      </c>
      <c r="J6" s="521" t="s">
        <v>107</v>
      </c>
      <c r="K6" s="19" t="s">
        <v>2824</v>
      </c>
      <c r="L6" s="522">
        <v>0</v>
      </c>
      <c r="M6" s="19" t="s">
        <v>102</v>
      </c>
      <c r="N6" s="515">
        <v>0</v>
      </c>
      <c r="O6" s="515">
        <v>0</v>
      </c>
      <c r="P6" s="515">
        <f t="shared" si="0"/>
        <v>0</v>
      </c>
      <c r="Q6" s="515">
        <v>1800</v>
      </c>
      <c r="R6" s="523" t="s">
        <v>775</v>
      </c>
      <c r="S6" s="524">
        <v>44793</v>
      </c>
      <c r="T6" s="524">
        <v>44793</v>
      </c>
      <c r="U6" s="19">
        <v>1316866</v>
      </c>
      <c r="V6" s="19" t="s">
        <v>2827</v>
      </c>
      <c r="W6" s="523" t="s">
        <v>102</v>
      </c>
      <c r="X6" s="515">
        <v>0</v>
      </c>
      <c r="Y6" s="515">
        <v>0</v>
      </c>
      <c r="Z6" s="527">
        <f t="shared" si="1"/>
        <v>1800</v>
      </c>
      <c r="AA6" s="771"/>
      <c r="AB6" s="771"/>
      <c r="AC6" s="771"/>
      <c r="AD6" s="771"/>
      <c r="AE6" s="771"/>
      <c r="AF6" s="771"/>
      <c r="AG6" s="771"/>
    </row>
    <row r="7" spans="1:33" s="8" customFormat="1" ht="13.5" customHeight="1" x14ac:dyDescent="0.2">
      <c r="A7" s="518" t="s">
        <v>112</v>
      </c>
      <c r="B7" s="7" t="s">
        <v>113</v>
      </c>
      <c r="C7" s="519" t="s">
        <v>2822</v>
      </c>
      <c r="D7" s="520" t="s">
        <v>102</v>
      </c>
      <c r="E7" s="7" t="s">
        <v>108</v>
      </c>
      <c r="F7" s="521" t="s">
        <v>5</v>
      </c>
      <c r="G7" s="519" t="s">
        <v>6</v>
      </c>
      <c r="H7" s="7" t="s">
        <v>2828</v>
      </c>
      <c r="I7" s="928">
        <v>44927</v>
      </c>
      <c r="J7" s="521" t="s">
        <v>107</v>
      </c>
      <c r="K7" s="19" t="s">
        <v>2824</v>
      </c>
      <c r="L7" s="522">
        <v>0</v>
      </c>
      <c r="M7" s="19" t="s">
        <v>102</v>
      </c>
      <c r="N7" s="515">
        <v>0</v>
      </c>
      <c r="O7" s="515">
        <v>0</v>
      </c>
      <c r="P7" s="515">
        <f t="shared" si="0"/>
        <v>0</v>
      </c>
      <c r="Q7" s="515">
        <v>1800</v>
      </c>
      <c r="R7" s="523" t="s">
        <v>2829</v>
      </c>
      <c r="S7" s="524">
        <v>44943</v>
      </c>
      <c r="T7" s="524">
        <v>44943</v>
      </c>
      <c r="U7" s="19">
        <v>1383150</v>
      </c>
      <c r="V7" s="19" t="s">
        <v>2827</v>
      </c>
      <c r="W7" s="523" t="s">
        <v>102</v>
      </c>
      <c r="X7" s="515">
        <v>0</v>
      </c>
      <c r="Y7" s="515">
        <v>0</v>
      </c>
      <c r="Z7" s="527">
        <f t="shared" si="1"/>
        <v>1800</v>
      </c>
      <c r="AA7" s="771"/>
      <c r="AB7" s="771"/>
      <c r="AC7" s="771"/>
      <c r="AD7" s="771"/>
      <c r="AE7" s="771"/>
      <c r="AF7" s="771"/>
      <c r="AG7" s="771"/>
    </row>
    <row r="8" spans="1:33" s="8" customFormat="1" ht="13.5" customHeight="1" x14ac:dyDescent="0.2">
      <c r="A8" s="518" t="s">
        <v>124</v>
      </c>
      <c r="B8" s="7" t="s">
        <v>125</v>
      </c>
      <c r="C8" s="519" t="s">
        <v>2822</v>
      </c>
      <c r="D8" s="520" t="s">
        <v>102</v>
      </c>
      <c r="E8" s="7" t="s">
        <v>108</v>
      </c>
      <c r="F8" s="521" t="s">
        <v>5</v>
      </c>
      <c r="G8" s="519" t="s">
        <v>6</v>
      </c>
      <c r="H8" s="7" t="s">
        <v>2823</v>
      </c>
      <c r="I8" s="927">
        <v>44743</v>
      </c>
      <c r="J8" s="521" t="s">
        <v>133</v>
      </c>
      <c r="K8" s="19" t="s">
        <v>2824</v>
      </c>
      <c r="L8" s="522">
        <v>0.15</v>
      </c>
      <c r="M8" s="19" t="s">
        <v>2825</v>
      </c>
      <c r="N8" s="515">
        <v>4200</v>
      </c>
      <c r="O8" s="515">
        <v>3570</v>
      </c>
      <c r="P8" s="515">
        <f t="shared" si="0"/>
        <v>630</v>
      </c>
      <c r="Q8" s="515">
        <v>510</v>
      </c>
      <c r="R8" s="523" t="s">
        <v>2830</v>
      </c>
      <c r="S8" s="524">
        <v>44755</v>
      </c>
      <c r="T8" s="524">
        <v>44755</v>
      </c>
      <c r="U8" s="19">
        <v>1302413</v>
      </c>
      <c r="V8" s="19" t="s">
        <v>2827</v>
      </c>
      <c r="W8" s="523" t="s">
        <v>102</v>
      </c>
      <c r="X8" s="515">
        <f>O8-(Q8+Q9+Q10)</f>
        <v>0</v>
      </c>
      <c r="Y8" s="515">
        <v>0</v>
      </c>
      <c r="Z8" s="527">
        <f t="shared" ref="Z8:Z40" si="2">Q8-Y8</f>
        <v>510</v>
      </c>
      <c r="AA8" s="771"/>
      <c r="AB8" s="771"/>
      <c r="AC8" s="771"/>
      <c r="AD8" s="771"/>
      <c r="AE8" s="771"/>
      <c r="AF8" s="771"/>
      <c r="AG8" s="771"/>
    </row>
    <row r="9" spans="1:33" s="8" customFormat="1" ht="13.5" customHeight="1" x14ac:dyDescent="0.2">
      <c r="A9" s="518" t="s">
        <v>124</v>
      </c>
      <c r="B9" s="7" t="s">
        <v>125</v>
      </c>
      <c r="C9" s="519" t="s">
        <v>2822</v>
      </c>
      <c r="D9" s="520" t="s">
        <v>102</v>
      </c>
      <c r="E9" s="7" t="s">
        <v>108</v>
      </c>
      <c r="F9" s="521" t="s">
        <v>5</v>
      </c>
      <c r="G9" s="519" t="s">
        <v>6</v>
      </c>
      <c r="H9" s="7" t="s">
        <v>2828</v>
      </c>
      <c r="I9" s="928">
        <v>44927</v>
      </c>
      <c r="J9" s="521" t="s">
        <v>133</v>
      </c>
      <c r="K9" s="19" t="s">
        <v>2824</v>
      </c>
      <c r="L9" s="522">
        <v>0.15</v>
      </c>
      <c r="M9" s="19" t="s">
        <v>2825</v>
      </c>
      <c r="N9" s="515">
        <v>0</v>
      </c>
      <c r="O9" s="515">
        <v>0</v>
      </c>
      <c r="P9" s="515">
        <f t="shared" si="0"/>
        <v>0</v>
      </c>
      <c r="Q9" s="515">
        <v>1530</v>
      </c>
      <c r="R9" s="523" t="s">
        <v>775</v>
      </c>
      <c r="S9" s="524">
        <v>44788</v>
      </c>
      <c r="T9" s="524">
        <v>44943</v>
      </c>
      <c r="U9" s="19">
        <v>1315219</v>
      </c>
      <c r="V9" s="19" t="s">
        <v>2827</v>
      </c>
      <c r="W9" s="523" t="s">
        <v>102</v>
      </c>
      <c r="X9" s="515">
        <v>0</v>
      </c>
      <c r="Y9" s="515">
        <v>0</v>
      </c>
      <c r="Z9" s="527">
        <f t="shared" si="2"/>
        <v>1530</v>
      </c>
      <c r="AA9" s="771"/>
      <c r="AB9" s="771"/>
      <c r="AC9" s="771"/>
      <c r="AD9" s="771"/>
      <c r="AE9" s="771"/>
      <c r="AF9" s="771"/>
      <c r="AG9" s="771"/>
    </row>
    <row r="10" spans="1:33" s="8" customFormat="1" ht="13.5" customHeight="1" x14ac:dyDescent="0.2">
      <c r="A10" s="518" t="s">
        <v>124</v>
      </c>
      <c r="B10" s="7" t="s">
        <v>125</v>
      </c>
      <c r="C10" s="519" t="s">
        <v>2822</v>
      </c>
      <c r="D10" s="520" t="s">
        <v>102</v>
      </c>
      <c r="E10" s="7" t="s">
        <v>108</v>
      </c>
      <c r="F10" s="521" t="s">
        <v>5</v>
      </c>
      <c r="G10" s="519" t="s">
        <v>6</v>
      </c>
      <c r="H10" s="7" t="s">
        <v>2828</v>
      </c>
      <c r="I10" s="928">
        <v>44927</v>
      </c>
      <c r="J10" s="521" t="s">
        <v>133</v>
      </c>
      <c r="K10" s="19" t="s">
        <v>2824</v>
      </c>
      <c r="L10" s="522">
        <v>0.15</v>
      </c>
      <c r="M10" s="19" t="s">
        <v>2825</v>
      </c>
      <c r="N10" s="515">
        <v>0</v>
      </c>
      <c r="O10" s="515">
        <v>0</v>
      </c>
      <c r="P10" s="515">
        <f t="shared" si="0"/>
        <v>0</v>
      </c>
      <c r="Q10" s="515">
        <v>1530</v>
      </c>
      <c r="R10" s="523" t="s">
        <v>2829</v>
      </c>
      <c r="S10" s="524">
        <v>44943</v>
      </c>
      <c r="T10" s="524">
        <v>44943</v>
      </c>
      <c r="U10" s="19">
        <v>1383032</v>
      </c>
      <c r="V10" s="19" t="s">
        <v>2827</v>
      </c>
      <c r="W10" s="523" t="s">
        <v>102</v>
      </c>
      <c r="X10" s="515">
        <v>0</v>
      </c>
      <c r="Y10" s="515">
        <v>0</v>
      </c>
      <c r="Z10" s="527">
        <f t="shared" si="2"/>
        <v>1530</v>
      </c>
      <c r="AA10" s="771"/>
      <c r="AB10" s="771"/>
      <c r="AC10" s="771"/>
      <c r="AD10" s="771"/>
      <c r="AE10" s="771"/>
      <c r="AF10" s="771"/>
      <c r="AG10" s="771"/>
    </row>
    <row r="11" spans="1:33" s="8" customFormat="1" ht="13.5" customHeight="1" x14ac:dyDescent="0.2">
      <c r="A11" s="518" t="s">
        <v>135</v>
      </c>
      <c r="B11" s="7" t="s">
        <v>136</v>
      </c>
      <c r="C11" s="519" t="s">
        <v>2822</v>
      </c>
      <c r="D11" s="7" t="s">
        <v>102</v>
      </c>
      <c r="E11" s="7" t="s">
        <v>108</v>
      </c>
      <c r="F11" s="19" t="s">
        <v>5</v>
      </c>
      <c r="G11" s="519" t="s">
        <v>6</v>
      </c>
      <c r="H11" s="7" t="s">
        <v>2823</v>
      </c>
      <c r="I11" s="928">
        <v>44713</v>
      </c>
      <c r="J11" s="521" t="s">
        <v>141</v>
      </c>
      <c r="K11" s="19" t="s">
        <v>2831</v>
      </c>
      <c r="L11" s="522">
        <v>0.1</v>
      </c>
      <c r="M11" s="19" t="s">
        <v>2832</v>
      </c>
      <c r="N11" s="515">
        <v>4200</v>
      </c>
      <c r="O11" s="515">
        <v>3780</v>
      </c>
      <c r="P11" s="515">
        <f t="shared" si="0"/>
        <v>420</v>
      </c>
      <c r="Q11" s="515">
        <v>4140</v>
      </c>
      <c r="R11" s="523" t="s">
        <v>2833</v>
      </c>
      <c r="S11" s="524">
        <v>44740</v>
      </c>
      <c r="T11" s="524">
        <v>44740</v>
      </c>
      <c r="U11" s="19">
        <v>1297006</v>
      </c>
      <c r="V11" s="19" t="s">
        <v>2827</v>
      </c>
      <c r="W11" s="523" t="s">
        <v>102</v>
      </c>
      <c r="X11" s="515">
        <f>O11-Q11</f>
        <v>-360</v>
      </c>
      <c r="Y11" s="515">
        <v>0</v>
      </c>
      <c r="Z11" s="527">
        <f>Q11-Y11</f>
        <v>4140</v>
      </c>
      <c r="AA11" s="771"/>
      <c r="AB11" s="771"/>
      <c r="AC11" s="771"/>
      <c r="AD11" s="771"/>
      <c r="AE11" s="771"/>
      <c r="AF11" s="771"/>
      <c r="AG11" s="771"/>
    </row>
    <row r="12" spans="1:33" s="8" customFormat="1" ht="13.5" customHeight="1" x14ac:dyDescent="0.2">
      <c r="A12" s="518" t="s">
        <v>144</v>
      </c>
      <c r="B12" s="7" t="s">
        <v>145</v>
      </c>
      <c r="C12" s="519" t="s">
        <v>2834</v>
      </c>
      <c r="D12" s="7" t="s">
        <v>102</v>
      </c>
      <c r="E12" s="521" t="s">
        <v>2835</v>
      </c>
      <c r="F12" s="19" t="s">
        <v>5</v>
      </c>
      <c r="G12" s="519" t="s">
        <v>6</v>
      </c>
      <c r="H12" s="7" t="s">
        <v>2823</v>
      </c>
      <c r="I12" s="927">
        <v>44743</v>
      </c>
      <c r="J12" s="521" t="s">
        <v>107</v>
      </c>
      <c r="K12" s="19" t="s">
        <v>2831</v>
      </c>
      <c r="L12" s="522">
        <v>0.15</v>
      </c>
      <c r="M12" s="19" t="s">
        <v>2836</v>
      </c>
      <c r="N12" s="515">
        <v>4500</v>
      </c>
      <c r="O12" s="515">
        <v>3825</v>
      </c>
      <c r="P12" s="515">
        <f t="shared" si="0"/>
        <v>675</v>
      </c>
      <c r="Q12" s="515">
        <v>3825</v>
      </c>
      <c r="R12" s="523" t="s">
        <v>2833</v>
      </c>
      <c r="S12" s="524">
        <v>44760</v>
      </c>
      <c r="T12" s="524">
        <v>44760</v>
      </c>
      <c r="U12" s="19">
        <v>1303409</v>
      </c>
      <c r="V12" s="19" t="s">
        <v>2827</v>
      </c>
      <c r="W12" s="523" t="s">
        <v>102</v>
      </c>
      <c r="X12" s="515">
        <f>O12-Q12</f>
        <v>0</v>
      </c>
      <c r="Y12" s="515">
        <v>0</v>
      </c>
      <c r="Z12" s="527">
        <f t="shared" si="2"/>
        <v>3825</v>
      </c>
      <c r="AA12" s="771"/>
      <c r="AB12" s="771"/>
      <c r="AC12" s="771"/>
      <c r="AD12" s="771"/>
      <c r="AE12" s="771"/>
      <c r="AF12" s="771"/>
      <c r="AG12" s="771"/>
    </row>
    <row r="13" spans="1:33" s="8" customFormat="1" ht="13.5" customHeight="1" x14ac:dyDescent="0.2">
      <c r="A13" s="518" t="s">
        <v>157</v>
      </c>
      <c r="B13" s="7" t="s">
        <v>158</v>
      </c>
      <c r="C13" s="519" t="s">
        <v>2837</v>
      </c>
      <c r="D13" s="7" t="s">
        <v>102</v>
      </c>
      <c r="E13" s="7" t="s">
        <v>108</v>
      </c>
      <c r="F13" s="19" t="s">
        <v>6</v>
      </c>
      <c r="G13" s="519" t="s">
        <v>6</v>
      </c>
      <c r="H13" s="7" t="s">
        <v>2823</v>
      </c>
      <c r="I13" s="928">
        <v>44774</v>
      </c>
      <c r="J13" s="521" t="s">
        <v>97</v>
      </c>
      <c r="K13" s="19" t="s">
        <v>2824</v>
      </c>
      <c r="L13" s="522">
        <v>0.15</v>
      </c>
      <c r="M13" s="19" t="s">
        <v>2825</v>
      </c>
      <c r="N13" s="515">
        <v>3600</v>
      </c>
      <c r="O13" s="515">
        <v>3060</v>
      </c>
      <c r="P13" s="515">
        <f t="shared" si="0"/>
        <v>540</v>
      </c>
      <c r="Q13" s="515">
        <v>1530</v>
      </c>
      <c r="R13" s="523" t="s">
        <v>775</v>
      </c>
      <c r="S13" s="524">
        <v>44789</v>
      </c>
      <c r="T13" s="524">
        <v>44791</v>
      </c>
      <c r="U13" s="19">
        <v>1315633</v>
      </c>
      <c r="V13" s="19" t="s">
        <v>2838</v>
      </c>
      <c r="W13" s="523" t="s">
        <v>102</v>
      </c>
      <c r="X13" s="515">
        <f>O13-(Q13+Q14)</f>
        <v>0</v>
      </c>
      <c r="Y13" s="515">
        <v>0</v>
      </c>
      <c r="Z13" s="527">
        <f t="shared" si="2"/>
        <v>1530</v>
      </c>
      <c r="AA13" s="771"/>
      <c r="AB13" s="771"/>
      <c r="AC13" s="771"/>
      <c r="AD13" s="771"/>
      <c r="AE13" s="771"/>
      <c r="AF13" s="771"/>
      <c r="AG13" s="771"/>
    </row>
    <row r="14" spans="1:33" s="8" customFormat="1" ht="13.5" customHeight="1" x14ac:dyDescent="0.2">
      <c r="A14" s="518" t="s">
        <v>157</v>
      </c>
      <c r="B14" s="7" t="s">
        <v>158</v>
      </c>
      <c r="C14" s="519" t="s">
        <v>2839</v>
      </c>
      <c r="D14" s="7" t="s">
        <v>102</v>
      </c>
      <c r="E14" s="7" t="s">
        <v>108</v>
      </c>
      <c r="F14" s="19" t="s">
        <v>6</v>
      </c>
      <c r="G14" s="519" t="s">
        <v>6</v>
      </c>
      <c r="H14" s="7" t="s">
        <v>2828</v>
      </c>
      <c r="I14" s="928">
        <v>44927</v>
      </c>
      <c r="J14" s="521" t="s">
        <v>97</v>
      </c>
      <c r="K14" s="19" t="s">
        <v>2824</v>
      </c>
      <c r="L14" s="522">
        <v>0.15</v>
      </c>
      <c r="M14" s="19" t="s">
        <v>2825</v>
      </c>
      <c r="N14" s="515">
        <v>0</v>
      </c>
      <c r="O14" s="515">
        <v>0</v>
      </c>
      <c r="P14" s="515">
        <f t="shared" ref="P14" si="3">N14-O14</f>
        <v>0</v>
      </c>
      <c r="Q14" s="515">
        <v>1530</v>
      </c>
      <c r="R14" s="523" t="s">
        <v>2829</v>
      </c>
      <c r="S14" s="524">
        <v>44943</v>
      </c>
      <c r="T14" s="524">
        <v>44945</v>
      </c>
      <c r="U14" s="19">
        <v>1382965</v>
      </c>
      <c r="V14" s="19" t="s">
        <v>2838</v>
      </c>
      <c r="W14" s="523" t="s">
        <v>102</v>
      </c>
      <c r="X14" s="515">
        <v>0</v>
      </c>
      <c r="Y14" s="515">
        <v>0</v>
      </c>
      <c r="Z14" s="527">
        <f t="shared" si="2"/>
        <v>1530</v>
      </c>
      <c r="AA14" s="771"/>
      <c r="AB14" s="771"/>
      <c r="AC14" s="771"/>
      <c r="AD14" s="771"/>
      <c r="AE14" s="771"/>
      <c r="AF14" s="771"/>
      <c r="AG14" s="771"/>
    </row>
    <row r="15" spans="1:33" s="8" customFormat="1" ht="13.5" customHeight="1" x14ac:dyDescent="0.2">
      <c r="A15" s="518" t="s">
        <v>164</v>
      </c>
      <c r="B15" s="7" t="s">
        <v>165</v>
      </c>
      <c r="C15" s="519" t="s">
        <v>2822</v>
      </c>
      <c r="D15" s="7" t="s">
        <v>102</v>
      </c>
      <c r="E15" s="521" t="s">
        <v>2835</v>
      </c>
      <c r="F15" s="19" t="s">
        <v>5</v>
      </c>
      <c r="G15" s="519" t="s">
        <v>6</v>
      </c>
      <c r="H15" s="7" t="s">
        <v>2823</v>
      </c>
      <c r="I15" s="928">
        <v>44713</v>
      </c>
      <c r="J15" s="521" t="s">
        <v>170</v>
      </c>
      <c r="K15" s="19" t="s">
        <v>2831</v>
      </c>
      <c r="L15" s="522">
        <v>0.1</v>
      </c>
      <c r="M15" s="19" t="s">
        <v>2832</v>
      </c>
      <c r="N15" s="515">
        <v>3900</v>
      </c>
      <c r="O15" s="515">
        <v>3510</v>
      </c>
      <c r="P15" s="515">
        <f t="shared" si="0"/>
        <v>390</v>
      </c>
      <c r="Q15" s="515">
        <v>3870</v>
      </c>
      <c r="R15" s="523" t="s">
        <v>2833</v>
      </c>
      <c r="S15" s="524">
        <v>44734</v>
      </c>
      <c r="T15" s="524">
        <v>44734</v>
      </c>
      <c r="U15" s="19">
        <v>1294062</v>
      </c>
      <c r="V15" s="19" t="s">
        <v>2827</v>
      </c>
      <c r="W15" s="523" t="s">
        <v>102</v>
      </c>
      <c r="X15" s="515">
        <f>O15-Q15</f>
        <v>-360</v>
      </c>
      <c r="Y15" s="515">
        <v>3060</v>
      </c>
      <c r="Z15" s="527">
        <f>Q15-Y15</f>
        <v>810</v>
      </c>
      <c r="AA15" s="771"/>
      <c r="AB15" s="771"/>
      <c r="AC15" s="771"/>
      <c r="AD15" s="771"/>
      <c r="AE15" s="771"/>
      <c r="AF15" s="771"/>
      <c r="AG15" s="771"/>
    </row>
    <row r="16" spans="1:33" s="8" customFormat="1" ht="13.5" customHeight="1" x14ac:dyDescent="0.2">
      <c r="A16" s="518" t="s">
        <v>173</v>
      </c>
      <c r="B16" s="7" t="s">
        <v>174</v>
      </c>
      <c r="C16" s="519" t="s">
        <v>2840</v>
      </c>
      <c r="D16" s="7" t="s">
        <v>102</v>
      </c>
      <c r="E16" s="521" t="s">
        <v>177</v>
      </c>
      <c r="F16" s="19" t="s">
        <v>5</v>
      </c>
      <c r="G16" s="519" t="s">
        <v>6</v>
      </c>
      <c r="H16" s="7" t="s">
        <v>2823</v>
      </c>
      <c r="I16" s="927">
        <v>44743</v>
      </c>
      <c r="J16" s="521" t="s">
        <v>170</v>
      </c>
      <c r="K16" s="19" t="s">
        <v>2824</v>
      </c>
      <c r="L16" s="522">
        <v>0</v>
      </c>
      <c r="M16" s="19" t="s">
        <v>102</v>
      </c>
      <c r="N16" s="515">
        <v>3900</v>
      </c>
      <c r="O16" s="515">
        <v>3900</v>
      </c>
      <c r="P16" s="515">
        <f t="shared" si="0"/>
        <v>0</v>
      </c>
      <c r="Q16" s="515">
        <v>300</v>
      </c>
      <c r="R16" s="523" t="s">
        <v>2841</v>
      </c>
      <c r="S16" s="524">
        <v>44746</v>
      </c>
      <c r="T16" s="524">
        <v>44748</v>
      </c>
      <c r="U16" s="19">
        <v>1299838</v>
      </c>
      <c r="V16" s="19" t="s">
        <v>2838</v>
      </c>
      <c r="W16" s="523" t="s">
        <v>102</v>
      </c>
      <c r="X16" s="515">
        <f>O16-(Q16+Q17)</f>
        <v>1800</v>
      </c>
      <c r="Y16" s="515">
        <v>0</v>
      </c>
      <c r="Z16" s="527">
        <f t="shared" si="2"/>
        <v>300</v>
      </c>
      <c r="AA16" s="771"/>
      <c r="AB16" s="771"/>
      <c r="AC16" s="771"/>
      <c r="AD16" s="771"/>
      <c r="AE16" s="771"/>
      <c r="AF16" s="771"/>
      <c r="AG16" s="771"/>
    </row>
    <row r="17" spans="1:33" s="8" customFormat="1" ht="13.5" customHeight="1" x14ac:dyDescent="0.2">
      <c r="A17" s="518" t="s">
        <v>173</v>
      </c>
      <c r="B17" s="7" t="s">
        <v>174</v>
      </c>
      <c r="C17" s="519" t="s">
        <v>2840</v>
      </c>
      <c r="D17" s="7" t="s">
        <v>102</v>
      </c>
      <c r="E17" s="521" t="s">
        <v>177</v>
      </c>
      <c r="F17" s="19" t="s">
        <v>5</v>
      </c>
      <c r="G17" s="519" t="s">
        <v>6</v>
      </c>
      <c r="H17" s="7" t="s">
        <v>2823</v>
      </c>
      <c r="I17" s="928">
        <v>44805</v>
      </c>
      <c r="J17" s="521" t="s">
        <v>170</v>
      </c>
      <c r="K17" s="19" t="s">
        <v>2824</v>
      </c>
      <c r="L17" s="522">
        <v>0</v>
      </c>
      <c r="M17" s="19" t="s">
        <v>102</v>
      </c>
      <c r="N17" s="515">
        <v>0</v>
      </c>
      <c r="O17" s="515">
        <v>0</v>
      </c>
      <c r="P17" s="515">
        <f t="shared" si="0"/>
        <v>0</v>
      </c>
      <c r="Q17" s="515">
        <v>1800</v>
      </c>
      <c r="R17" s="523" t="s">
        <v>775</v>
      </c>
      <c r="S17" s="524">
        <v>44817</v>
      </c>
      <c r="T17" s="524">
        <v>44823</v>
      </c>
      <c r="U17" s="19">
        <v>1327058</v>
      </c>
      <c r="V17" s="19" t="s">
        <v>2838</v>
      </c>
      <c r="W17" s="523" t="s">
        <v>102</v>
      </c>
      <c r="X17" s="515">
        <v>0</v>
      </c>
      <c r="Y17" s="515">
        <v>0</v>
      </c>
      <c r="Z17" s="527">
        <f t="shared" si="2"/>
        <v>1800</v>
      </c>
      <c r="AA17" s="771"/>
      <c r="AB17" s="771"/>
      <c r="AC17" s="771"/>
      <c r="AD17" s="771"/>
      <c r="AE17" s="771"/>
      <c r="AF17" s="771"/>
      <c r="AG17" s="771"/>
    </row>
    <row r="18" spans="1:33" s="8" customFormat="1" ht="13.5" customHeight="1" x14ac:dyDescent="0.25">
      <c r="A18" s="518" t="s">
        <v>173</v>
      </c>
      <c r="B18" s="7" t="s">
        <v>174</v>
      </c>
      <c r="C18" s="519" t="s">
        <v>2822</v>
      </c>
      <c r="D18" s="7" t="s">
        <v>102</v>
      </c>
      <c r="E18" s="521" t="s">
        <v>177</v>
      </c>
      <c r="F18" s="19" t="s">
        <v>5</v>
      </c>
      <c r="G18" s="519" t="s">
        <v>6</v>
      </c>
      <c r="H18" s="7" t="s">
        <v>2842</v>
      </c>
      <c r="I18" s="927">
        <v>45717</v>
      </c>
      <c r="J18" s="521" t="s">
        <v>170</v>
      </c>
      <c r="K18" s="19" t="s">
        <v>2824</v>
      </c>
      <c r="L18" s="522">
        <v>0</v>
      </c>
      <c r="M18" s="19" t="s">
        <v>102</v>
      </c>
      <c r="N18" s="515">
        <v>0</v>
      </c>
      <c r="O18" s="515">
        <v>0</v>
      </c>
      <c r="P18" s="515">
        <f t="shared" ref="P18" si="4">N18-O18</f>
        <v>0</v>
      </c>
      <c r="Q18" s="515">
        <v>600</v>
      </c>
      <c r="R18" s="523" t="s">
        <v>71</v>
      </c>
      <c r="S18" s="524">
        <v>45716</v>
      </c>
      <c r="T18" s="524">
        <v>45731</v>
      </c>
      <c r="U18" s="19" t="s">
        <v>2843</v>
      </c>
      <c r="V18" s="19" t="s">
        <v>2827</v>
      </c>
      <c r="W18" s="962" t="s">
        <v>2844</v>
      </c>
      <c r="X18" s="515">
        <v>0</v>
      </c>
      <c r="Y18" s="515">
        <v>0</v>
      </c>
      <c r="Z18" s="527">
        <f t="shared" si="2"/>
        <v>600</v>
      </c>
      <c r="AA18" s="771"/>
      <c r="AB18" s="771"/>
      <c r="AC18" s="771"/>
      <c r="AD18" s="771"/>
      <c r="AE18" s="771"/>
      <c r="AF18" s="771"/>
      <c r="AG18" s="771"/>
    </row>
    <row r="19" spans="1:33" s="8" customFormat="1" ht="13.5" customHeight="1" x14ac:dyDescent="0.2">
      <c r="A19" s="518" t="s">
        <v>185</v>
      </c>
      <c r="B19" s="7" t="s">
        <v>186</v>
      </c>
      <c r="C19" s="519" t="s">
        <v>2834</v>
      </c>
      <c r="D19" s="7" t="s">
        <v>102</v>
      </c>
      <c r="E19" s="521" t="s">
        <v>2835</v>
      </c>
      <c r="F19" s="19" t="s">
        <v>5</v>
      </c>
      <c r="G19" s="519" t="s">
        <v>6</v>
      </c>
      <c r="H19" s="7" t="s">
        <v>2823</v>
      </c>
      <c r="I19" s="927">
        <v>44743</v>
      </c>
      <c r="J19" s="521" t="s">
        <v>170</v>
      </c>
      <c r="K19" s="19" t="s">
        <v>2831</v>
      </c>
      <c r="L19" s="522">
        <v>0.15</v>
      </c>
      <c r="M19" s="19" t="s">
        <v>2836</v>
      </c>
      <c r="N19" s="515">
        <v>3900</v>
      </c>
      <c r="O19" s="515">
        <v>3315</v>
      </c>
      <c r="P19" s="515">
        <f t="shared" si="0"/>
        <v>585</v>
      </c>
      <c r="Q19" s="515">
        <v>3315</v>
      </c>
      <c r="R19" s="523" t="s">
        <v>2833</v>
      </c>
      <c r="S19" s="524">
        <v>44760</v>
      </c>
      <c r="T19" s="524">
        <v>44760</v>
      </c>
      <c r="U19" s="19">
        <v>1303409</v>
      </c>
      <c r="V19" s="19" t="s">
        <v>2827</v>
      </c>
      <c r="W19" s="523" t="s">
        <v>102</v>
      </c>
      <c r="X19" s="515">
        <f>O19-Q19</f>
        <v>0</v>
      </c>
      <c r="Y19" s="515">
        <v>0</v>
      </c>
      <c r="Z19" s="527">
        <f t="shared" si="2"/>
        <v>3315</v>
      </c>
      <c r="AA19" s="771"/>
      <c r="AB19" s="771"/>
      <c r="AC19" s="771"/>
      <c r="AD19" s="771"/>
      <c r="AE19" s="771"/>
      <c r="AF19" s="771"/>
      <c r="AG19" s="771"/>
    </row>
    <row r="20" spans="1:33" s="8" customFormat="1" ht="13.5" customHeight="1" x14ac:dyDescent="0.2">
      <c r="A20" s="518" t="s">
        <v>195</v>
      </c>
      <c r="B20" s="7" t="s">
        <v>196</v>
      </c>
      <c r="C20" s="519" t="s">
        <v>2834</v>
      </c>
      <c r="D20" s="7" t="s">
        <v>102</v>
      </c>
      <c r="E20" s="7" t="s">
        <v>108</v>
      </c>
      <c r="F20" s="19" t="s">
        <v>6</v>
      </c>
      <c r="G20" s="519" t="s">
        <v>6</v>
      </c>
      <c r="H20" s="7" t="s">
        <v>2823</v>
      </c>
      <c r="I20" s="927">
        <v>44743</v>
      </c>
      <c r="J20" s="521" t="s">
        <v>97</v>
      </c>
      <c r="K20" s="19" t="s">
        <v>2831</v>
      </c>
      <c r="L20" s="522">
        <v>0.15</v>
      </c>
      <c r="M20" s="19" t="s">
        <v>2836</v>
      </c>
      <c r="N20" s="515">
        <v>3600</v>
      </c>
      <c r="O20" s="515">
        <v>3060</v>
      </c>
      <c r="P20" s="515">
        <f t="shared" si="0"/>
        <v>540</v>
      </c>
      <c r="Q20" s="515">
        <v>3060</v>
      </c>
      <c r="R20" s="523" t="s">
        <v>2833</v>
      </c>
      <c r="S20" s="524">
        <v>44760</v>
      </c>
      <c r="T20" s="524">
        <v>44760</v>
      </c>
      <c r="U20" s="19">
        <v>1303409</v>
      </c>
      <c r="V20" s="19" t="s">
        <v>2827</v>
      </c>
      <c r="W20" s="523" t="s">
        <v>102</v>
      </c>
      <c r="X20" s="515">
        <f>O20-Q20</f>
        <v>0</v>
      </c>
      <c r="Y20" s="515">
        <v>0</v>
      </c>
      <c r="Z20" s="527">
        <f t="shared" si="2"/>
        <v>3060</v>
      </c>
      <c r="AA20" s="771"/>
      <c r="AB20" s="771"/>
      <c r="AC20" s="771"/>
      <c r="AD20" s="771"/>
      <c r="AE20" s="771"/>
      <c r="AF20" s="771"/>
      <c r="AG20" s="771"/>
    </row>
    <row r="21" spans="1:33" s="8" customFormat="1" ht="13.5" customHeight="1" x14ac:dyDescent="0.2">
      <c r="A21" s="518" t="s">
        <v>199</v>
      </c>
      <c r="B21" s="7" t="s">
        <v>200</v>
      </c>
      <c r="C21" s="519" t="s">
        <v>2822</v>
      </c>
      <c r="D21" s="7" t="s">
        <v>102</v>
      </c>
      <c r="E21" s="7" t="s">
        <v>108</v>
      </c>
      <c r="F21" s="19" t="s">
        <v>6</v>
      </c>
      <c r="G21" s="519" t="s">
        <v>6</v>
      </c>
      <c r="H21" s="7" t="s">
        <v>2823</v>
      </c>
      <c r="I21" s="928">
        <v>44774</v>
      </c>
      <c r="J21" s="521" t="s">
        <v>97</v>
      </c>
      <c r="K21" s="19" t="s">
        <v>2824</v>
      </c>
      <c r="L21" s="522">
        <v>0.15</v>
      </c>
      <c r="M21" s="19" t="s">
        <v>2825</v>
      </c>
      <c r="N21" s="515">
        <v>3600</v>
      </c>
      <c r="O21" s="515">
        <v>3060</v>
      </c>
      <c r="P21" s="515">
        <f t="shared" si="0"/>
        <v>540</v>
      </c>
      <c r="Q21" s="515">
        <v>1530</v>
      </c>
      <c r="R21" s="523" t="s">
        <v>775</v>
      </c>
      <c r="S21" s="524">
        <v>44802</v>
      </c>
      <c r="T21" s="524">
        <v>44802</v>
      </c>
      <c r="U21" s="19">
        <v>1319044</v>
      </c>
      <c r="V21" s="19" t="s">
        <v>2827</v>
      </c>
      <c r="W21" s="523" t="s">
        <v>102</v>
      </c>
      <c r="X21" s="515">
        <f>O21-(Q21+Q22)</f>
        <v>0</v>
      </c>
      <c r="Y21" s="515">
        <v>0</v>
      </c>
      <c r="Z21" s="527">
        <f t="shared" si="2"/>
        <v>1530</v>
      </c>
      <c r="AA21" s="771"/>
      <c r="AB21" s="771"/>
      <c r="AC21" s="771"/>
      <c r="AD21" s="771"/>
      <c r="AE21" s="771"/>
      <c r="AF21" s="771"/>
      <c r="AG21" s="771"/>
    </row>
    <row r="22" spans="1:33" s="8" customFormat="1" ht="13.5" customHeight="1" x14ac:dyDescent="0.2">
      <c r="A22" s="518" t="s">
        <v>199</v>
      </c>
      <c r="B22" s="7" t="s">
        <v>200</v>
      </c>
      <c r="C22" s="519" t="s">
        <v>2822</v>
      </c>
      <c r="D22" s="7" t="s">
        <v>102</v>
      </c>
      <c r="E22" s="7" t="s">
        <v>108</v>
      </c>
      <c r="F22" s="19" t="s">
        <v>6</v>
      </c>
      <c r="G22" s="519" t="s">
        <v>6</v>
      </c>
      <c r="H22" s="7" t="s">
        <v>2828</v>
      </c>
      <c r="I22" s="928">
        <v>44927</v>
      </c>
      <c r="J22" s="521" t="s">
        <v>97</v>
      </c>
      <c r="K22" s="19" t="s">
        <v>2824</v>
      </c>
      <c r="L22" s="522">
        <v>0.15</v>
      </c>
      <c r="M22" s="19" t="s">
        <v>2825</v>
      </c>
      <c r="N22" s="515">
        <v>0</v>
      </c>
      <c r="O22" s="515">
        <v>0</v>
      </c>
      <c r="P22" s="515">
        <f t="shared" si="0"/>
        <v>0</v>
      </c>
      <c r="Q22" s="515">
        <v>1530</v>
      </c>
      <c r="R22" s="523" t="s">
        <v>2829</v>
      </c>
      <c r="S22" s="524">
        <v>44943</v>
      </c>
      <c r="T22" s="524">
        <v>44943</v>
      </c>
      <c r="U22" s="19">
        <v>1382954</v>
      </c>
      <c r="V22" s="19" t="s">
        <v>2827</v>
      </c>
      <c r="W22" s="523" t="s">
        <v>102</v>
      </c>
      <c r="X22" s="515">
        <v>0</v>
      </c>
      <c r="Y22" s="515">
        <v>0</v>
      </c>
      <c r="Z22" s="527">
        <f t="shared" si="2"/>
        <v>1530</v>
      </c>
      <c r="AA22" s="771"/>
      <c r="AB22" s="771"/>
      <c r="AC22" s="771"/>
      <c r="AD22" s="771"/>
      <c r="AE22" s="771"/>
      <c r="AF22" s="771"/>
      <c r="AG22" s="771"/>
    </row>
    <row r="23" spans="1:33" s="8" customFormat="1" ht="13.5" customHeight="1" x14ac:dyDescent="0.2">
      <c r="A23" s="518" t="s">
        <v>206</v>
      </c>
      <c r="B23" s="7" t="s">
        <v>207</v>
      </c>
      <c r="C23" s="519" t="s">
        <v>2845</v>
      </c>
      <c r="D23" s="7" t="s">
        <v>102</v>
      </c>
      <c r="E23" s="7" t="s">
        <v>108</v>
      </c>
      <c r="F23" s="19" t="s">
        <v>6</v>
      </c>
      <c r="G23" s="519" t="s">
        <v>6</v>
      </c>
      <c r="H23" s="7" t="s">
        <v>2823</v>
      </c>
      <c r="I23" s="928">
        <v>44774</v>
      </c>
      <c r="J23" s="521" t="s">
        <v>97</v>
      </c>
      <c r="K23" s="19" t="s">
        <v>2831</v>
      </c>
      <c r="L23" s="522">
        <v>0.1</v>
      </c>
      <c r="M23" s="19" t="s">
        <v>2832</v>
      </c>
      <c r="N23" s="515">
        <v>3600</v>
      </c>
      <c r="O23" s="515">
        <v>3240</v>
      </c>
      <c r="P23" s="515">
        <f t="shared" si="0"/>
        <v>360</v>
      </c>
      <c r="Q23" s="515">
        <v>3240</v>
      </c>
      <c r="R23" s="523" t="s">
        <v>2833</v>
      </c>
      <c r="S23" s="524">
        <v>44791</v>
      </c>
      <c r="T23" s="524">
        <v>44792</v>
      </c>
      <c r="U23" s="19">
        <v>1316224</v>
      </c>
      <c r="V23" s="19" t="s">
        <v>2838</v>
      </c>
      <c r="W23" s="523" t="s">
        <v>102</v>
      </c>
      <c r="X23" s="515">
        <f>O23-Q23</f>
        <v>0</v>
      </c>
      <c r="Y23" s="515">
        <v>0</v>
      </c>
      <c r="Z23" s="527">
        <f t="shared" si="2"/>
        <v>3240</v>
      </c>
      <c r="AA23" s="771"/>
      <c r="AB23" s="771"/>
      <c r="AC23" s="771"/>
      <c r="AD23" s="771"/>
      <c r="AE23" s="771"/>
      <c r="AF23" s="771"/>
      <c r="AG23" s="771"/>
    </row>
    <row r="24" spans="1:33" s="8" customFormat="1" ht="13.5" customHeight="1" x14ac:dyDescent="0.2">
      <c r="A24" s="518" t="s">
        <v>214</v>
      </c>
      <c r="B24" s="7" t="s">
        <v>215</v>
      </c>
      <c r="C24" s="519" t="s">
        <v>2834</v>
      </c>
      <c r="D24" s="7" t="s">
        <v>102</v>
      </c>
      <c r="E24" s="7" t="s">
        <v>108</v>
      </c>
      <c r="F24" s="19" t="s">
        <v>6</v>
      </c>
      <c r="G24" s="519" t="s">
        <v>6</v>
      </c>
      <c r="H24" s="7" t="s">
        <v>2823</v>
      </c>
      <c r="I24" s="927">
        <v>44743</v>
      </c>
      <c r="J24" s="521" t="s">
        <v>97</v>
      </c>
      <c r="K24" s="19" t="s">
        <v>2831</v>
      </c>
      <c r="L24" s="522">
        <v>0.15</v>
      </c>
      <c r="M24" s="19" t="s">
        <v>2836</v>
      </c>
      <c r="N24" s="515">
        <v>3600</v>
      </c>
      <c r="O24" s="515">
        <v>3060</v>
      </c>
      <c r="P24" s="515">
        <f t="shared" si="0"/>
        <v>540</v>
      </c>
      <c r="Q24" s="515">
        <v>3060</v>
      </c>
      <c r="R24" s="523" t="s">
        <v>2833</v>
      </c>
      <c r="S24" s="524">
        <v>44760</v>
      </c>
      <c r="T24" s="524">
        <v>44760</v>
      </c>
      <c r="U24" s="19">
        <v>1303409</v>
      </c>
      <c r="V24" s="19" t="s">
        <v>2827</v>
      </c>
      <c r="W24" s="523" t="s">
        <v>102</v>
      </c>
      <c r="X24" s="515">
        <f>O24-Q24</f>
        <v>0</v>
      </c>
      <c r="Y24" s="515">
        <v>0</v>
      </c>
      <c r="Z24" s="527">
        <f t="shared" si="2"/>
        <v>3060</v>
      </c>
      <c r="AA24" s="771"/>
      <c r="AB24" s="771"/>
      <c r="AC24" s="771"/>
      <c r="AD24" s="771"/>
      <c r="AE24" s="771"/>
      <c r="AF24" s="771"/>
      <c r="AG24" s="771"/>
    </row>
    <row r="25" spans="1:33" s="8" customFormat="1" ht="13.5" customHeight="1" x14ac:dyDescent="0.2">
      <c r="A25" s="518" t="s">
        <v>220</v>
      </c>
      <c r="B25" s="7" t="s">
        <v>221</v>
      </c>
      <c r="C25" s="519" t="s">
        <v>2822</v>
      </c>
      <c r="D25" s="7" t="s">
        <v>102</v>
      </c>
      <c r="E25" s="7" t="s">
        <v>108</v>
      </c>
      <c r="F25" s="19" t="s">
        <v>6</v>
      </c>
      <c r="G25" s="519" t="s">
        <v>6</v>
      </c>
      <c r="H25" s="7" t="s">
        <v>2823</v>
      </c>
      <c r="I25" s="928">
        <v>44774</v>
      </c>
      <c r="J25" s="521" t="s">
        <v>97</v>
      </c>
      <c r="K25" s="19" t="s">
        <v>2824</v>
      </c>
      <c r="L25" s="522">
        <v>0</v>
      </c>
      <c r="M25" s="19" t="s">
        <v>102</v>
      </c>
      <c r="N25" s="515">
        <v>3600</v>
      </c>
      <c r="O25" s="515">
        <v>3600</v>
      </c>
      <c r="P25" s="515">
        <f t="shared" si="0"/>
        <v>0</v>
      </c>
      <c r="Q25" s="515">
        <v>1800</v>
      </c>
      <c r="R25" s="523" t="s">
        <v>775</v>
      </c>
      <c r="S25" s="524">
        <v>44791</v>
      </c>
      <c r="T25" s="524">
        <v>44791</v>
      </c>
      <c r="U25" s="19">
        <v>1316215</v>
      </c>
      <c r="V25" s="19" t="s">
        <v>2827</v>
      </c>
      <c r="W25" s="523" t="s">
        <v>102</v>
      </c>
      <c r="X25" s="515">
        <f>O25-(Q25+Q26)</f>
        <v>0</v>
      </c>
      <c r="Y25" s="515">
        <v>0</v>
      </c>
      <c r="Z25" s="527">
        <f t="shared" si="2"/>
        <v>1800</v>
      </c>
      <c r="AA25" s="771"/>
      <c r="AB25" s="771"/>
      <c r="AC25" s="771"/>
      <c r="AD25" s="771"/>
      <c r="AE25" s="771"/>
      <c r="AF25" s="771"/>
      <c r="AG25" s="771"/>
    </row>
    <row r="26" spans="1:33" s="8" customFormat="1" ht="13.5" customHeight="1" x14ac:dyDescent="0.2">
      <c r="A26" s="518" t="s">
        <v>220</v>
      </c>
      <c r="B26" s="7" t="s">
        <v>221</v>
      </c>
      <c r="C26" s="519" t="s">
        <v>2822</v>
      </c>
      <c r="D26" s="7" t="s">
        <v>102</v>
      </c>
      <c r="E26" s="7" t="s">
        <v>108</v>
      </c>
      <c r="F26" s="19" t="s">
        <v>6</v>
      </c>
      <c r="G26" s="519" t="s">
        <v>6</v>
      </c>
      <c r="H26" s="7" t="s">
        <v>2828</v>
      </c>
      <c r="I26" s="928">
        <v>44927</v>
      </c>
      <c r="J26" s="521" t="s">
        <v>97</v>
      </c>
      <c r="K26" s="19" t="s">
        <v>2824</v>
      </c>
      <c r="L26" s="522">
        <v>0</v>
      </c>
      <c r="M26" s="19" t="s">
        <v>102</v>
      </c>
      <c r="N26" s="515">
        <v>0</v>
      </c>
      <c r="O26" s="515">
        <v>0</v>
      </c>
      <c r="P26" s="515">
        <f t="shared" si="0"/>
        <v>0</v>
      </c>
      <c r="Q26" s="515">
        <v>1800</v>
      </c>
      <c r="R26" s="523" t="s">
        <v>2829</v>
      </c>
      <c r="S26" s="524">
        <v>44932</v>
      </c>
      <c r="T26" s="524">
        <v>44932</v>
      </c>
      <c r="U26" s="19">
        <v>1377567</v>
      </c>
      <c r="V26" s="19" t="s">
        <v>2827</v>
      </c>
      <c r="W26" s="523" t="s">
        <v>102</v>
      </c>
      <c r="X26" s="515">
        <v>0</v>
      </c>
      <c r="Y26" s="515">
        <v>0</v>
      </c>
      <c r="Z26" s="527">
        <f>Q26-Y26</f>
        <v>1800</v>
      </c>
      <c r="AA26" s="771"/>
      <c r="AB26" s="771"/>
      <c r="AC26" s="771"/>
      <c r="AD26" s="771"/>
      <c r="AE26" s="771"/>
      <c r="AF26" s="771"/>
      <c r="AG26" s="771"/>
    </row>
    <row r="27" spans="1:33" s="8" customFormat="1" ht="13.5" customHeight="1" x14ac:dyDescent="0.2">
      <c r="A27" s="518" t="s">
        <v>226</v>
      </c>
      <c r="B27" s="7" t="s">
        <v>227</v>
      </c>
      <c r="C27" s="519" t="s">
        <v>2822</v>
      </c>
      <c r="D27" s="7" t="s">
        <v>102</v>
      </c>
      <c r="E27" s="7" t="s">
        <v>108</v>
      </c>
      <c r="F27" s="19" t="s">
        <v>6</v>
      </c>
      <c r="G27" s="519" t="s">
        <v>6</v>
      </c>
      <c r="H27" s="7" t="s">
        <v>2823</v>
      </c>
      <c r="I27" s="928">
        <v>44774</v>
      </c>
      <c r="J27" s="521" t="s">
        <v>97</v>
      </c>
      <c r="K27" s="19" t="s">
        <v>2824</v>
      </c>
      <c r="L27" s="522">
        <v>0.15</v>
      </c>
      <c r="M27" s="19" t="s">
        <v>2825</v>
      </c>
      <c r="N27" s="515">
        <v>3600</v>
      </c>
      <c r="O27" s="515">
        <v>3060</v>
      </c>
      <c r="P27" s="515">
        <f t="shared" si="0"/>
        <v>540</v>
      </c>
      <c r="Q27" s="515">
        <v>1530</v>
      </c>
      <c r="R27" s="523" t="s">
        <v>775</v>
      </c>
      <c r="S27" s="524">
        <v>44793</v>
      </c>
      <c r="T27" s="524">
        <v>44793</v>
      </c>
      <c r="U27" s="19">
        <v>1316864</v>
      </c>
      <c r="V27" s="19" t="s">
        <v>2827</v>
      </c>
      <c r="W27" s="523" t="s">
        <v>102</v>
      </c>
      <c r="X27" s="515">
        <f>O27-(Q27+Q28)</f>
        <v>0</v>
      </c>
      <c r="Y27" s="515">
        <v>0</v>
      </c>
      <c r="Z27" s="527">
        <f t="shared" si="2"/>
        <v>1530</v>
      </c>
      <c r="AA27" s="771"/>
      <c r="AB27" s="771"/>
      <c r="AC27" s="771"/>
      <c r="AD27" s="771"/>
      <c r="AE27" s="771"/>
      <c r="AF27" s="771"/>
      <c r="AG27" s="771"/>
    </row>
    <row r="28" spans="1:33" s="8" customFormat="1" ht="13.5" customHeight="1" x14ac:dyDescent="0.2">
      <c r="A28" s="518" t="s">
        <v>226</v>
      </c>
      <c r="B28" s="7" t="s">
        <v>227</v>
      </c>
      <c r="C28" s="519" t="s">
        <v>2822</v>
      </c>
      <c r="D28" s="7" t="s">
        <v>102</v>
      </c>
      <c r="E28" s="7" t="s">
        <v>108</v>
      </c>
      <c r="F28" s="19" t="s">
        <v>6</v>
      </c>
      <c r="G28" s="519" t="s">
        <v>6</v>
      </c>
      <c r="H28" s="7" t="s">
        <v>2828</v>
      </c>
      <c r="I28" s="928">
        <v>44927</v>
      </c>
      <c r="J28" s="521" t="s">
        <v>97</v>
      </c>
      <c r="K28" s="19" t="s">
        <v>2824</v>
      </c>
      <c r="L28" s="522">
        <v>0.15</v>
      </c>
      <c r="M28" s="19" t="s">
        <v>2825</v>
      </c>
      <c r="N28" s="515">
        <v>0</v>
      </c>
      <c r="O28" s="515">
        <v>0</v>
      </c>
      <c r="P28" s="515">
        <f t="shared" si="0"/>
        <v>0</v>
      </c>
      <c r="Q28" s="515">
        <v>1530</v>
      </c>
      <c r="R28" s="523" t="s">
        <v>2829</v>
      </c>
      <c r="S28" s="524">
        <v>44936</v>
      </c>
      <c r="T28" s="524">
        <v>44936</v>
      </c>
      <c r="U28" s="19">
        <v>1378576</v>
      </c>
      <c r="V28" s="19" t="s">
        <v>2827</v>
      </c>
      <c r="W28" s="523" t="s">
        <v>102</v>
      </c>
      <c r="X28" s="515">
        <v>0</v>
      </c>
      <c r="Y28" s="515">
        <v>0</v>
      </c>
      <c r="Z28" s="527">
        <f t="shared" si="2"/>
        <v>1530</v>
      </c>
      <c r="AA28" s="771"/>
      <c r="AB28" s="771"/>
      <c r="AC28" s="771"/>
      <c r="AD28" s="771"/>
      <c r="AE28" s="771"/>
      <c r="AF28" s="771"/>
      <c r="AG28" s="771"/>
    </row>
    <row r="29" spans="1:33" s="8" customFormat="1" ht="13.5" customHeight="1" x14ac:dyDescent="0.2">
      <c r="A29" s="518" t="s">
        <v>231</v>
      </c>
      <c r="B29" s="7" t="s">
        <v>232</v>
      </c>
      <c r="C29" s="519" t="s">
        <v>2822</v>
      </c>
      <c r="D29" s="7" t="s">
        <v>102</v>
      </c>
      <c r="E29" s="7" t="s">
        <v>108</v>
      </c>
      <c r="F29" s="19" t="s">
        <v>5</v>
      </c>
      <c r="G29" s="519" t="s">
        <v>6</v>
      </c>
      <c r="H29" s="7" t="s">
        <v>2823</v>
      </c>
      <c r="I29" s="928">
        <v>44713</v>
      </c>
      <c r="J29" s="521" t="s">
        <v>107</v>
      </c>
      <c r="K29" s="19" t="s">
        <v>2824</v>
      </c>
      <c r="L29" s="522">
        <v>0.15</v>
      </c>
      <c r="M29" s="19" t="s">
        <v>2825</v>
      </c>
      <c r="N29" s="515">
        <v>4500</v>
      </c>
      <c r="O29" s="515">
        <v>3825</v>
      </c>
      <c r="P29" s="515">
        <f t="shared" si="0"/>
        <v>675</v>
      </c>
      <c r="Q29" s="515">
        <v>765</v>
      </c>
      <c r="R29" s="523" t="s">
        <v>2826</v>
      </c>
      <c r="S29" s="524">
        <v>44736</v>
      </c>
      <c r="T29" s="524">
        <v>44736</v>
      </c>
      <c r="U29" s="19">
        <v>1295053</v>
      </c>
      <c r="V29" s="19" t="s">
        <v>2827</v>
      </c>
      <c r="W29" s="523" t="s">
        <v>102</v>
      </c>
      <c r="X29" s="515">
        <f>O29-(Q29+Q30+Q31)</f>
        <v>255</v>
      </c>
      <c r="Y29" s="515">
        <v>0</v>
      </c>
      <c r="Z29" s="527">
        <f t="shared" si="2"/>
        <v>765</v>
      </c>
      <c r="AA29" s="771"/>
      <c r="AB29" s="771"/>
      <c r="AC29" s="771"/>
      <c r="AD29" s="771"/>
      <c r="AE29" s="771"/>
      <c r="AF29" s="771"/>
      <c r="AG29" s="771"/>
    </row>
    <row r="30" spans="1:33" s="8" customFormat="1" ht="13.5" customHeight="1" x14ac:dyDescent="0.2">
      <c r="A30" s="518" t="s">
        <v>231</v>
      </c>
      <c r="B30" s="7" t="s">
        <v>232</v>
      </c>
      <c r="C30" s="519" t="s">
        <v>2822</v>
      </c>
      <c r="D30" s="7" t="s">
        <v>102</v>
      </c>
      <c r="E30" s="7" t="s">
        <v>108</v>
      </c>
      <c r="F30" s="19" t="s">
        <v>5</v>
      </c>
      <c r="G30" s="519" t="s">
        <v>6</v>
      </c>
      <c r="H30" s="7" t="s">
        <v>2823</v>
      </c>
      <c r="I30" s="928">
        <v>44774</v>
      </c>
      <c r="J30" s="521" t="s">
        <v>107</v>
      </c>
      <c r="K30" s="19" t="s">
        <v>2824</v>
      </c>
      <c r="L30" s="522">
        <v>0.15</v>
      </c>
      <c r="M30" s="19" t="s">
        <v>2825</v>
      </c>
      <c r="N30" s="515">
        <v>0</v>
      </c>
      <c r="O30" s="515">
        <v>0</v>
      </c>
      <c r="P30" s="515">
        <f t="shared" si="0"/>
        <v>0</v>
      </c>
      <c r="Q30" s="515">
        <v>1275</v>
      </c>
      <c r="R30" s="523" t="s">
        <v>775</v>
      </c>
      <c r="S30" s="524">
        <v>44795</v>
      </c>
      <c r="T30" s="524">
        <v>44795</v>
      </c>
      <c r="U30" s="19">
        <v>1317180</v>
      </c>
      <c r="V30" s="19" t="s">
        <v>2827</v>
      </c>
      <c r="W30" s="523" t="s">
        <v>102</v>
      </c>
      <c r="X30" s="515">
        <v>0</v>
      </c>
      <c r="Y30" s="515">
        <v>0</v>
      </c>
      <c r="Z30" s="527">
        <f t="shared" si="2"/>
        <v>1275</v>
      </c>
      <c r="AA30" s="771"/>
      <c r="AB30" s="771"/>
      <c r="AC30" s="771"/>
      <c r="AD30" s="771"/>
      <c r="AE30" s="771"/>
      <c r="AF30" s="771"/>
      <c r="AG30" s="771"/>
    </row>
    <row r="31" spans="1:33" s="8" customFormat="1" ht="13.5" customHeight="1" x14ac:dyDescent="0.2">
      <c r="A31" s="518" t="s">
        <v>231</v>
      </c>
      <c r="B31" s="7" t="s">
        <v>232</v>
      </c>
      <c r="C31" s="519" t="s">
        <v>2822</v>
      </c>
      <c r="D31" s="7" t="s">
        <v>102</v>
      </c>
      <c r="E31" s="7" t="s">
        <v>108</v>
      </c>
      <c r="F31" s="19" t="s">
        <v>5</v>
      </c>
      <c r="G31" s="519" t="s">
        <v>6</v>
      </c>
      <c r="H31" s="7" t="s">
        <v>2828</v>
      </c>
      <c r="I31" s="928">
        <v>44927</v>
      </c>
      <c r="J31" s="521" t="s">
        <v>107</v>
      </c>
      <c r="K31" s="19" t="s">
        <v>2824</v>
      </c>
      <c r="L31" s="522">
        <v>0.15</v>
      </c>
      <c r="M31" s="19" t="s">
        <v>2825</v>
      </c>
      <c r="N31" s="515">
        <v>0</v>
      </c>
      <c r="O31" s="515">
        <v>0</v>
      </c>
      <c r="P31" s="515">
        <f t="shared" si="0"/>
        <v>0</v>
      </c>
      <c r="Q31" s="515">
        <v>1530</v>
      </c>
      <c r="R31" s="523" t="s">
        <v>2829</v>
      </c>
      <c r="S31" s="524">
        <v>44945</v>
      </c>
      <c r="T31" s="524">
        <v>44945</v>
      </c>
      <c r="U31" s="19">
        <v>1383798</v>
      </c>
      <c r="V31" s="19" t="s">
        <v>2827</v>
      </c>
      <c r="W31" s="523" t="s">
        <v>102</v>
      </c>
      <c r="X31" s="515">
        <v>0</v>
      </c>
      <c r="Y31" s="515">
        <v>0</v>
      </c>
      <c r="Z31" s="527">
        <f t="shared" si="2"/>
        <v>1530</v>
      </c>
      <c r="AA31" s="771"/>
      <c r="AB31" s="771"/>
      <c r="AC31" s="771"/>
      <c r="AD31" s="771"/>
      <c r="AE31" s="771"/>
      <c r="AF31" s="771"/>
      <c r="AG31" s="771"/>
    </row>
    <row r="32" spans="1:33" s="8" customFormat="1" ht="13.5" customHeight="1" x14ac:dyDescent="0.2">
      <c r="A32" s="518" t="s">
        <v>239</v>
      </c>
      <c r="B32" s="7" t="s">
        <v>240</v>
      </c>
      <c r="C32" s="519" t="s">
        <v>2822</v>
      </c>
      <c r="D32" s="7" t="s">
        <v>102</v>
      </c>
      <c r="E32" s="7" t="s">
        <v>108</v>
      </c>
      <c r="F32" s="19" t="s">
        <v>6</v>
      </c>
      <c r="G32" s="519" t="s">
        <v>6</v>
      </c>
      <c r="H32" s="7" t="s">
        <v>2823</v>
      </c>
      <c r="I32" s="928">
        <v>44774</v>
      </c>
      <c r="J32" s="521" t="s">
        <v>97</v>
      </c>
      <c r="K32" s="19" t="s">
        <v>2824</v>
      </c>
      <c r="L32" s="522">
        <v>0.15</v>
      </c>
      <c r="M32" s="19" t="s">
        <v>2825</v>
      </c>
      <c r="N32" s="515">
        <v>3600</v>
      </c>
      <c r="O32" s="515">
        <v>3060</v>
      </c>
      <c r="P32" s="515">
        <f t="shared" si="0"/>
        <v>540</v>
      </c>
      <c r="Q32" s="515">
        <v>1530</v>
      </c>
      <c r="R32" s="523" t="s">
        <v>775</v>
      </c>
      <c r="S32" s="524">
        <v>44802</v>
      </c>
      <c r="T32" s="524">
        <v>44802</v>
      </c>
      <c r="U32" s="19">
        <v>1318903</v>
      </c>
      <c r="V32" s="19" t="s">
        <v>2827</v>
      </c>
      <c r="W32" s="523" t="s">
        <v>102</v>
      </c>
      <c r="X32" s="515">
        <f>O32-(Q32+Q33)</f>
        <v>0</v>
      </c>
      <c r="Y32" s="515">
        <v>0</v>
      </c>
      <c r="Z32" s="527">
        <f t="shared" si="2"/>
        <v>1530</v>
      </c>
      <c r="AA32" s="771"/>
      <c r="AB32" s="771"/>
      <c r="AC32" s="771"/>
      <c r="AD32" s="771"/>
      <c r="AE32" s="771"/>
      <c r="AF32" s="771"/>
      <c r="AG32" s="771"/>
    </row>
    <row r="33" spans="1:33" s="8" customFormat="1" ht="13.5" customHeight="1" x14ac:dyDescent="0.2">
      <c r="A33" s="518" t="s">
        <v>239</v>
      </c>
      <c r="B33" s="7" t="s">
        <v>240</v>
      </c>
      <c r="C33" s="519" t="s">
        <v>2822</v>
      </c>
      <c r="D33" s="7" t="s">
        <v>102</v>
      </c>
      <c r="E33" s="7" t="s">
        <v>108</v>
      </c>
      <c r="F33" s="19" t="s">
        <v>6</v>
      </c>
      <c r="G33" s="519" t="s">
        <v>6</v>
      </c>
      <c r="H33" s="7" t="s">
        <v>2828</v>
      </c>
      <c r="I33" s="928">
        <v>44927</v>
      </c>
      <c r="J33" s="521" t="s">
        <v>97</v>
      </c>
      <c r="K33" s="19" t="s">
        <v>2824</v>
      </c>
      <c r="L33" s="522">
        <v>0.15</v>
      </c>
      <c r="M33" s="19" t="s">
        <v>2825</v>
      </c>
      <c r="N33" s="515">
        <v>0</v>
      </c>
      <c r="O33" s="515">
        <v>0</v>
      </c>
      <c r="P33" s="515">
        <f t="shared" si="0"/>
        <v>0</v>
      </c>
      <c r="Q33" s="515">
        <v>1530</v>
      </c>
      <c r="R33" s="523" t="s">
        <v>2846</v>
      </c>
      <c r="S33" s="524">
        <v>44946</v>
      </c>
      <c r="T33" s="524">
        <v>44946</v>
      </c>
      <c r="U33" s="19">
        <v>1384714</v>
      </c>
      <c r="V33" s="19" t="s">
        <v>2827</v>
      </c>
      <c r="W33" s="523" t="s">
        <v>102</v>
      </c>
      <c r="X33" s="515">
        <v>0</v>
      </c>
      <c r="Y33" s="515">
        <v>0</v>
      </c>
      <c r="Z33" s="527">
        <f t="shared" si="2"/>
        <v>1530</v>
      </c>
      <c r="AA33" s="771"/>
      <c r="AB33" s="771"/>
      <c r="AC33" s="771"/>
      <c r="AD33" s="771"/>
      <c r="AE33" s="771"/>
      <c r="AF33" s="771"/>
      <c r="AG33" s="771"/>
    </row>
    <row r="34" spans="1:33" s="8" customFormat="1" ht="13.5" customHeight="1" x14ac:dyDescent="0.2">
      <c r="A34" s="518" t="s">
        <v>249</v>
      </c>
      <c r="B34" s="7" t="s">
        <v>250</v>
      </c>
      <c r="C34" s="519" t="s">
        <v>2822</v>
      </c>
      <c r="D34" s="7" t="s">
        <v>102</v>
      </c>
      <c r="E34" s="7" t="s">
        <v>108</v>
      </c>
      <c r="F34" s="19" t="s">
        <v>6</v>
      </c>
      <c r="G34" s="519" t="s">
        <v>6</v>
      </c>
      <c r="H34" s="7" t="s">
        <v>2823</v>
      </c>
      <c r="I34" s="928">
        <v>44805</v>
      </c>
      <c r="J34" s="521" t="s">
        <v>97</v>
      </c>
      <c r="K34" s="19" t="s">
        <v>2824</v>
      </c>
      <c r="L34" s="522">
        <v>0</v>
      </c>
      <c r="M34" s="19" t="s">
        <v>102</v>
      </c>
      <c r="N34" s="515">
        <v>3600</v>
      </c>
      <c r="O34" s="515">
        <v>3600</v>
      </c>
      <c r="P34" s="515">
        <f t="shared" si="0"/>
        <v>0</v>
      </c>
      <c r="Q34" s="515">
        <v>1800</v>
      </c>
      <c r="R34" s="523" t="s">
        <v>775</v>
      </c>
      <c r="S34" s="524">
        <v>44818</v>
      </c>
      <c r="T34" s="524">
        <v>44818</v>
      </c>
      <c r="U34" s="19">
        <v>1327766</v>
      </c>
      <c r="V34" s="19" t="s">
        <v>2827</v>
      </c>
      <c r="W34" s="523" t="s">
        <v>102</v>
      </c>
      <c r="X34" s="515">
        <f>O34-(Q34+Q35)</f>
        <v>0</v>
      </c>
      <c r="Y34" s="515">
        <v>0</v>
      </c>
      <c r="Z34" s="527">
        <f t="shared" si="2"/>
        <v>1800</v>
      </c>
      <c r="AA34" s="771"/>
      <c r="AB34" s="771"/>
      <c r="AC34" s="771"/>
      <c r="AD34" s="771"/>
      <c r="AE34" s="771"/>
      <c r="AF34" s="771"/>
      <c r="AG34" s="771"/>
    </row>
    <row r="35" spans="1:33" s="8" customFormat="1" ht="13.5" customHeight="1" x14ac:dyDescent="0.2">
      <c r="A35" s="518" t="s">
        <v>249</v>
      </c>
      <c r="B35" s="7" t="s">
        <v>250</v>
      </c>
      <c r="C35" s="519" t="s">
        <v>2822</v>
      </c>
      <c r="D35" s="7" t="s">
        <v>102</v>
      </c>
      <c r="E35" s="7" t="s">
        <v>108</v>
      </c>
      <c r="F35" s="19" t="s">
        <v>6</v>
      </c>
      <c r="G35" s="519" t="s">
        <v>6</v>
      </c>
      <c r="H35" s="7" t="s">
        <v>2828</v>
      </c>
      <c r="I35" s="928">
        <v>44927</v>
      </c>
      <c r="J35" s="521" t="s">
        <v>97</v>
      </c>
      <c r="K35" s="19" t="s">
        <v>2824</v>
      </c>
      <c r="L35" s="522">
        <v>0</v>
      </c>
      <c r="M35" s="19" t="s">
        <v>102</v>
      </c>
      <c r="N35" s="515">
        <v>0</v>
      </c>
      <c r="O35" s="515">
        <v>0</v>
      </c>
      <c r="P35" s="515">
        <f t="shared" si="0"/>
        <v>0</v>
      </c>
      <c r="Q35" s="515">
        <v>1800</v>
      </c>
      <c r="R35" s="523" t="s">
        <v>2829</v>
      </c>
      <c r="S35" s="524">
        <v>44945</v>
      </c>
      <c r="T35" s="524">
        <v>44945</v>
      </c>
      <c r="U35" s="19">
        <v>1384124</v>
      </c>
      <c r="V35" s="19" t="s">
        <v>2827</v>
      </c>
      <c r="W35" s="523" t="s">
        <v>102</v>
      </c>
      <c r="X35" s="515">
        <v>0</v>
      </c>
      <c r="Y35" s="515">
        <v>0</v>
      </c>
      <c r="Z35" s="527">
        <f t="shared" si="2"/>
        <v>1800</v>
      </c>
      <c r="AA35" s="771"/>
      <c r="AB35" s="771"/>
      <c r="AC35" s="771"/>
      <c r="AD35" s="771"/>
      <c r="AE35" s="771"/>
      <c r="AF35" s="771"/>
      <c r="AG35" s="771"/>
    </row>
    <row r="36" spans="1:33" s="8" customFormat="1" ht="13.5" customHeight="1" x14ac:dyDescent="0.2">
      <c r="A36" s="518" t="s">
        <v>256</v>
      </c>
      <c r="B36" s="7" t="s">
        <v>257</v>
      </c>
      <c r="C36" s="519" t="s">
        <v>2847</v>
      </c>
      <c r="D36" s="7" t="s">
        <v>102</v>
      </c>
      <c r="E36" s="521" t="s">
        <v>2835</v>
      </c>
      <c r="F36" s="19" t="s">
        <v>5</v>
      </c>
      <c r="G36" s="519" t="s">
        <v>6</v>
      </c>
      <c r="H36" s="7" t="s">
        <v>2823</v>
      </c>
      <c r="I36" s="928">
        <v>44774</v>
      </c>
      <c r="J36" s="521" t="s">
        <v>97</v>
      </c>
      <c r="K36" s="19" t="s">
        <v>2824</v>
      </c>
      <c r="L36" s="522">
        <v>0</v>
      </c>
      <c r="M36" s="19" t="s">
        <v>102</v>
      </c>
      <c r="N36" s="515">
        <v>1800</v>
      </c>
      <c r="O36" s="515">
        <v>1800</v>
      </c>
      <c r="P36" s="515">
        <f t="shared" si="0"/>
        <v>0</v>
      </c>
      <c r="Q36" s="515">
        <v>1800</v>
      </c>
      <c r="R36" s="523" t="s">
        <v>775</v>
      </c>
      <c r="S36" s="524">
        <v>44796</v>
      </c>
      <c r="T36" s="524">
        <v>44802</v>
      </c>
      <c r="U36" s="19">
        <v>1317380</v>
      </c>
      <c r="V36" s="19" t="s">
        <v>2838</v>
      </c>
      <c r="W36" s="523" t="s">
        <v>102</v>
      </c>
      <c r="X36" s="515">
        <f>O36-Q36</f>
        <v>0</v>
      </c>
      <c r="Y36" s="515">
        <v>0</v>
      </c>
      <c r="Z36" s="527">
        <f t="shared" si="2"/>
        <v>1800</v>
      </c>
      <c r="AA36" s="771"/>
      <c r="AB36" s="771"/>
      <c r="AC36" s="771"/>
      <c r="AD36" s="771"/>
      <c r="AE36" s="771"/>
      <c r="AF36" s="771"/>
      <c r="AG36" s="771"/>
    </row>
    <row r="37" spans="1:33" s="8" customFormat="1" ht="13.5" customHeight="1" x14ac:dyDescent="0.2">
      <c r="A37" s="518" t="s">
        <v>259</v>
      </c>
      <c r="B37" s="7" t="s">
        <v>260</v>
      </c>
      <c r="C37" s="519" t="s">
        <v>2834</v>
      </c>
      <c r="D37" s="7" t="s">
        <v>102</v>
      </c>
      <c r="E37" s="521" t="s">
        <v>2835</v>
      </c>
      <c r="F37" s="19" t="s">
        <v>5</v>
      </c>
      <c r="G37" s="519" t="s">
        <v>6</v>
      </c>
      <c r="H37" s="7" t="s">
        <v>2823</v>
      </c>
      <c r="I37" s="927">
        <v>44743</v>
      </c>
      <c r="J37" s="521" t="s">
        <v>97</v>
      </c>
      <c r="K37" s="19" t="s">
        <v>2831</v>
      </c>
      <c r="L37" s="522">
        <v>0.15</v>
      </c>
      <c r="M37" s="19" t="s">
        <v>2836</v>
      </c>
      <c r="N37" s="515">
        <v>3600</v>
      </c>
      <c r="O37" s="515">
        <v>3060</v>
      </c>
      <c r="P37" s="515">
        <f t="shared" si="0"/>
        <v>540</v>
      </c>
      <c r="Q37" s="515">
        <v>3060</v>
      </c>
      <c r="R37" s="523" t="s">
        <v>2833</v>
      </c>
      <c r="S37" s="524">
        <v>44760</v>
      </c>
      <c r="T37" s="524">
        <v>44760</v>
      </c>
      <c r="U37" s="19">
        <v>1303409</v>
      </c>
      <c r="V37" s="19" t="s">
        <v>2827</v>
      </c>
      <c r="W37" s="523" t="s">
        <v>102</v>
      </c>
      <c r="X37" s="515">
        <f>O37-Q37</f>
        <v>0</v>
      </c>
      <c r="Y37" s="515">
        <v>0</v>
      </c>
      <c r="Z37" s="527">
        <f t="shared" si="2"/>
        <v>3060</v>
      </c>
      <c r="AA37" s="771"/>
      <c r="AB37" s="771"/>
      <c r="AC37" s="771"/>
      <c r="AD37" s="771"/>
      <c r="AE37" s="771"/>
      <c r="AF37" s="771"/>
      <c r="AG37" s="771"/>
    </row>
    <row r="38" spans="1:33" s="8" customFormat="1" ht="13.5" customHeight="1" x14ac:dyDescent="0.2">
      <c r="A38" s="518" t="s">
        <v>263</v>
      </c>
      <c r="B38" s="7" t="s">
        <v>264</v>
      </c>
      <c r="C38" s="519" t="s">
        <v>2822</v>
      </c>
      <c r="D38" s="7" t="s">
        <v>102</v>
      </c>
      <c r="E38" s="521" t="s">
        <v>2835</v>
      </c>
      <c r="F38" s="19" t="s">
        <v>6</v>
      </c>
      <c r="G38" s="519" t="s">
        <v>6</v>
      </c>
      <c r="H38" s="7" t="s">
        <v>2823</v>
      </c>
      <c r="I38" s="928">
        <v>44774</v>
      </c>
      <c r="J38" s="521" t="s">
        <v>97</v>
      </c>
      <c r="K38" s="19" t="s">
        <v>2824</v>
      </c>
      <c r="L38" s="522">
        <v>0.15</v>
      </c>
      <c r="M38" s="19" t="s">
        <v>2825</v>
      </c>
      <c r="N38" s="515">
        <v>3600</v>
      </c>
      <c r="O38" s="515">
        <v>3060</v>
      </c>
      <c r="P38" s="515">
        <f t="shared" si="0"/>
        <v>540</v>
      </c>
      <c r="Q38" s="515">
        <v>1530</v>
      </c>
      <c r="R38" s="523" t="s">
        <v>775</v>
      </c>
      <c r="S38" s="524">
        <v>44795</v>
      </c>
      <c r="T38" s="524">
        <v>44795</v>
      </c>
      <c r="U38" s="19">
        <v>1316941</v>
      </c>
      <c r="V38" s="19" t="s">
        <v>2827</v>
      </c>
      <c r="W38" s="523" t="s">
        <v>102</v>
      </c>
      <c r="X38" s="515">
        <f>O38-(Q38+Q39)</f>
        <v>0</v>
      </c>
      <c r="Y38" s="515">
        <v>0</v>
      </c>
      <c r="Z38" s="527">
        <f t="shared" si="2"/>
        <v>1530</v>
      </c>
      <c r="AA38" s="771"/>
      <c r="AB38" s="771"/>
      <c r="AC38" s="771"/>
      <c r="AD38" s="771"/>
      <c r="AE38" s="771"/>
      <c r="AF38" s="771"/>
      <c r="AG38" s="771"/>
    </row>
    <row r="39" spans="1:33" s="8" customFormat="1" ht="13.5" customHeight="1" x14ac:dyDescent="0.2">
      <c r="A39" s="518" t="s">
        <v>263</v>
      </c>
      <c r="B39" s="7" t="s">
        <v>264</v>
      </c>
      <c r="C39" s="519" t="s">
        <v>2822</v>
      </c>
      <c r="D39" s="7" t="s">
        <v>102</v>
      </c>
      <c r="E39" s="521" t="s">
        <v>2835</v>
      </c>
      <c r="F39" s="19" t="s">
        <v>6</v>
      </c>
      <c r="G39" s="519" t="s">
        <v>6</v>
      </c>
      <c r="H39" s="7" t="s">
        <v>2828</v>
      </c>
      <c r="I39" s="928">
        <v>44927</v>
      </c>
      <c r="J39" s="521" t="s">
        <v>97</v>
      </c>
      <c r="K39" s="19" t="s">
        <v>2824</v>
      </c>
      <c r="L39" s="522">
        <v>0.15</v>
      </c>
      <c r="M39" s="19" t="s">
        <v>2825</v>
      </c>
      <c r="N39" s="515">
        <v>0</v>
      </c>
      <c r="O39" s="515">
        <v>0</v>
      </c>
      <c r="P39" s="515">
        <f t="shared" si="0"/>
        <v>0</v>
      </c>
      <c r="Q39" s="515">
        <v>1530</v>
      </c>
      <c r="R39" s="523" t="s">
        <v>2848</v>
      </c>
      <c r="S39" s="524">
        <v>44945</v>
      </c>
      <c r="T39" s="524">
        <v>44945</v>
      </c>
      <c r="U39" s="19">
        <v>1383800</v>
      </c>
      <c r="V39" s="19" t="s">
        <v>2827</v>
      </c>
      <c r="W39" s="523" t="s">
        <v>102</v>
      </c>
      <c r="X39" s="515">
        <v>0</v>
      </c>
      <c r="Y39" s="515">
        <v>0</v>
      </c>
      <c r="Z39" s="527">
        <f t="shared" si="2"/>
        <v>1530</v>
      </c>
      <c r="AA39" s="771"/>
      <c r="AB39" s="771"/>
      <c r="AC39" s="771"/>
      <c r="AD39" s="771"/>
      <c r="AE39" s="771"/>
      <c r="AF39" s="771"/>
      <c r="AG39" s="771"/>
    </row>
    <row r="40" spans="1:33" s="8" customFormat="1" ht="13.5" customHeight="1" x14ac:dyDescent="0.2">
      <c r="A40" s="518" t="s">
        <v>273</v>
      </c>
      <c r="B40" s="19" t="s">
        <v>274</v>
      </c>
      <c r="C40" s="519" t="s">
        <v>2849</v>
      </c>
      <c r="D40" s="19" t="s">
        <v>102</v>
      </c>
      <c r="E40" s="521" t="s">
        <v>2835</v>
      </c>
      <c r="F40" s="19" t="s">
        <v>5</v>
      </c>
      <c r="G40" s="519" t="s">
        <v>6</v>
      </c>
      <c r="H40" s="7" t="s">
        <v>2823</v>
      </c>
      <c r="I40" s="927">
        <v>44743</v>
      </c>
      <c r="J40" s="521" t="s">
        <v>277</v>
      </c>
      <c r="K40" s="19" t="s">
        <v>2831</v>
      </c>
      <c r="L40" s="522">
        <v>0.1</v>
      </c>
      <c r="M40" s="19" t="s">
        <v>2832</v>
      </c>
      <c r="N40" s="528">
        <v>3600</v>
      </c>
      <c r="O40" s="528">
        <v>3240</v>
      </c>
      <c r="P40" s="528">
        <f t="shared" si="0"/>
        <v>360</v>
      </c>
      <c r="Q40" s="528">
        <v>3240</v>
      </c>
      <c r="R40" s="529" t="s">
        <v>2833</v>
      </c>
      <c r="S40" s="530">
        <v>44755</v>
      </c>
      <c r="T40" s="530">
        <v>44757</v>
      </c>
      <c r="U40" s="19">
        <v>1302263</v>
      </c>
      <c r="V40" s="19" t="s">
        <v>2838</v>
      </c>
      <c r="W40" s="529" t="s">
        <v>102</v>
      </c>
      <c r="X40" s="515">
        <f>O40-Q40</f>
        <v>0</v>
      </c>
      <c r="Y40" s="528">
        <v>0</v>
      </c>
      <c r="Z40" s="527">
        <f t="shared" si="2"/>
        <v>3240</v>
      </c>
      <c r="AA40" s="771"/>
      <c r="AB40" s="771"/>
      <c r="AC40" s="771"/>
      <c r="AD40" s="771"/>
      <c r="AE40" s="771"/>
      <c r="AF40" s="771"/>
      <c r="AG40" s="771"/>
    </row>
    <row r="41" spans="1:33" s="10" customFormat="1" ht="13.5" customHeight="1" x14ac:dyDescent="0.2">
      <c r="A41" s="531" t="s">
        <v>279</v>
      </c>
      <c r="B41" s="9" t="s">
        <v>280</v>
      </c>
      <c r="C41" s="532" t="s">
        <v>2822</v>
      </c>
      <c r="D41" s="532" t="s">
        <v>102</v>
      </c>
      <c r="E41" s="532" t="s">
        <v>285</v>
      </c>
      <c r="F41" s="533" t="s">
        <v>5</v>
      </c>
      <c r="G41" s="534" t="s">
        <v>7</v>
      </c>
      <c r="H41" s="532" t="s">
        <v>2850</v>
      </c>
      <c r="I41" s="929">
        <v>44866</v>
      </c>
      <c r="J41" s="533" t="s">
        <v>133</v>
      </c>
      <c r="K41" s="535" t="s">
        <v>2824</v>
      </c>
      <c r="L41" s="536">
        <v>0.15</v>
      </c>
      <c r="M41" s="535" t="s">
        <v>2825</v>
      </c>
      <c r="N41" s="537">
        <v>4200</v>
      </c>
      <c r="O41" s="537">
        <v>3570</v>
      </c>
      <c r="P41" s="537">
        <f t="shared" si="0"/>
        <v>630</v>
      </c>
      <c r="Q41" s="537">
        <v>510</v>
      </c>
      <c r="R41" s="532" t="s">
        <v>2830</v>
      </c>
      <c r="S41" s="538">
        <v>44893</v>
      </c>
      <c r="T41" s="538">
        <v>44893</v>
      </c>
      <c r="U41" s="539">
        <v>1364992</v>
      </c>
      <c r="V41" s="538" t="s">
        <v>2827</v>
      </c>
      <c r="W41" s="540" t="s">
        <v>102</v>
      </c>
      <c r="X41" s="537">
        <f>O41-SUM(Q41:Q45)</f>
        <v>-1</v>
      </c>
      <c r="Y41" s="537">
        <v>0</v>
      </c>
      <c r="Z41" s="541">
        <f>Q41-Y41</f>
        <v>510</v>
      </c>
      <c r="AA41" s="677"/>
      <c r="AB41" s="677"/>
      <c r="AC41" s="677"/>
      <c r="AD41" s="677"/>
      <c r="AE41" s="677"/>
      <c r="AF41" s="677"/>
      <c r="AG41" s="677"/>
    </row>
    <row r="42" spans="1:33" s="10" customFormat="1" ht="13.5" customHeight="1" x14ac:dyDescent="0.2">
      <c r="A42" s="542" t="s">
        <v>279</v>
      </c>
      <c r="B42" s="9" t="s">
        <v>280</v>
      </c>
      <c r="C42" s="532" t="s">
        <v>2822</v>
      </c>
      <c r="D42" s="532" t="s">
        <v>102</v>
      </c>
      <c r="E42" s="532" t="s">
        <v>285</v>
      </c>
      <c r="F42" s="543" t="s">
        <v>5</v>
      </c>
      <c r="G42" s="544" t="s">
        <v>7</v>
      </c>
      <c r="H42" s="9" t="s">
        <v>2828</v>
      </c>
      <c r="I42" s="930">
        <v>44927</v>
      </c>
      <c r="J42" s="545" t="s">
        <v>133</v>
      </c>
      <c r="K42" s="15" t="s">
        <v>2824</v>
      </c>
      <c r="L42" s="546">
        <v>0.15</v>
      </c>
      <c r="M42" s="15" t="s">
        <v>2825</v>
      </c>
      <c r="N42" s="547">
        <v>0</v>
      </c>
      <c r="O42" s="547">
        <v>0</v>
      </c>
      <c r="P42" s="547">
        <f>N42-O42</f>
        <v>0</v>
      </c>
      <c r="Q42" s="547">
        <v>1530</v>
      </c>
      <c r="R42" s="532" t="s">
        <v>775</v>
      </c>
      <c r="S42" s="548">
        <v>44866</v>
      </c>
      <c r="T42" s="548">
        <v>44937</v>
      </c>
      <c r="U42" s="9">
        <v>1379222</v>
      </c>
      <c r="V42" s="548" t="s">
        <v>2827</v>
      </c>
      <c r="W42" s="549" t="s">
        <v>102</v>
      </c>
      <c r="X42" s="547">
        <v>0</v>
      </c>
      <c r="Y42" s="547">
        <v>0</v>
      </c>
      <c r="Z42" s="550">
        <f>Q42-Y42</f>
        <v>1530</v>
      </c>
      <c r="AA42" s="677"/>
      <c r="AB42" s="677"/>
      <c r="AC42" s="677"/>
      <c r="AD42" s="677"/>
      <c r="AE42" s="677"/>
      <c r="AF42" s="677"/>
      <c r="AG42" s="677"/>
    </row>
    <row r="43" spans="1:33" s="10" customFormat="1" ht="13.5" customHeight="1" x14ac:dyDescent="0.2">
      <c r="A43" s="544" t="s">
        <v>279</v>
      </c>
      <c r="B43" s="9" t="s">
        <v>280</v>
      </c>
      <c r="C43" s="532" t="s">
        <v>2822</v>
      </c>
      <c r="D43" s="532" t="s">
        <v>102</v>
      </c>
      <c r="E43" s="532" t="s">
        <v>285</v>
      </c>
      <c r="F43" s="545" t="s">
        <v>5</v>
      </c>
      <c r="G43" s="551" t="s">
        <v>7</v>
      </c>
      <c r="H43" s="532" t="s">
        <v>2851</v>
      </c>
      <c r="I43" s="930">
        <v>45139</v>
      </c>
      <c r="J43" s="545" t="s">
        <v>133</v>
      </c>
      <c r="K43" s="15" t="s">
        <v>2824</v>
      </c>
      <c r="L43" s="546">
        <v>0.15</v>
      </c>
      <c r="M43" s="15" t="s">
        <v>2825</v>
      </c>
      <c r="N43" s="547">
        <v>0</v>
      </c>
      <c r="O43" s="547">
        <v>0</v>
      </c>
      <c r="P43" s="547">
        <f t="shared" si="0"/>
        <v>0</v>
      </c>
      <c r="Q43" s="547">
        <v>383</v>
      </c>
      <c r="R43" s="532" t="s">
        <v>2852</v>
      </c>
      <c r="S43" s="548">
        <v>45151</v>
      </c>
      <c r="T43" s="548">
        <v>45151</v>
      </c>
      <c r="U43" s="9">
        <v>1557645</v>
      </c>
      <c r="V43" s="548" t="s">
        <v>2827</v>
      </c>
      <c r="W43" s="22" t="s">
        <v>2844</v>
      </c>
      <c r="X43" s="547">
        <v>0</v>
      </c>
      <c r="Y43" s="552">
        <v>0</v>
      </c>
      <c r="Z43" s="550">
        <f t="shared" ref="Z43:Z123" si="5">Q43-Y43</f>
        <v>383</v>
      </c>
      <c r="AA43" s="677"/>
      <c r="AB43" s="677"/>
      <c r="AC43" s="677"/>
      <c r="AD43" s="677"/>
      <c r="AE43" s="677"/>
      <c r="AF43" s="677"/>
      <c r="AG43" s="677"/>
    </row>
    <row r="44" spans="1:33" s="10" customFormat="1" ht="13.5" customHeight="1" x14ac:dyDescent="0.2">
      <c r="A44" s="544" t="s">
        <v>279</v>
      </c>
      <c r="B44" s="9" t="s">
        <v>280</v>
      </c>
      <c r="C44" s="532" t="s">
        <v>2822</v>
      </c>
      <c r="D44" s="532" t="s">
        <v>102</v>
      </c>
      <c r="E44" s="532" t="s">
        <v>285</v>
      </c>
      <c r="F44" s="545" t="s">
        <v>5</v>
      </c>
      <c r="G44" s="551" t="s">
        <v>7</v>
      </c>
      <c r="H44" s="532" t="s">
        <v>2853</v>
      </c>
      <c r="I44" s="930">
        <v>45292</v>
      </c>
      <c r="J44" s="545" t="s">
        <v>133</v>
      </c>
      <c r="K44" s="15" t="s">
        <v>2824</v>
      </c>
      <c r="L44" s="546">
        <v>0.15</v>
      </c>
      <c r="M44" s="15" t="s">
        <v>2825</v>
      </c>
      <c r="N44" s="547">
        <v>0</v>
      </c>
      <c r="O44" s="547">
        <v>0</v>
      </c>
      <c r="P44" s="547">
        <v>0</v>
      </c>
      <c r="Q44" s="547">
        <v>765</v>
      </c>
      <c r="R44" s="532" t="s">
        <v>2854</v>
      </c>
      <c r="S44" s="548">
        <v>45259</v>
      </c>
      <c r="T44" s="548">
        <v>45301</v>
      </c>
      <c r="U44" s="9">
        <v>1628859</v>
      </c>
      <c r="V44" s="548" t="s">
        <v>2827</v>
      </c>
      <c r="W44" s="24" t="s">
        <v>2844</v>
      </c>
      <c r="X44" s="553">
        <v>0</v>
      </c>
      <c r="Y44" s="552">
        <v>0</v>
      </c>
      <c r="Z44" s="550">
        <f t="shared" si="5"/>
        <v>765</v>
      </c>
      <c r="AA44" s="677"/>
      <c r="AB44" s="677"/>
      <c r="AC44" s="677"/>
      <c r="AD44" s="677"/>
      <c r="AE44" s="677"/>
      <c r="AF44" s="677"/>
      <c r="AG44" s="677"/>
    </row>
    <row r="45" spans="1:33" s="10" customFormat="1" ht="13.5" customHeight="1" x14ac:dyDescent="0.2">
      <c r="A45" s="544" t="s">
        <v>279</v>
      </c>
      <c r="B45" s="9" t="s">
        <v>280</v>
      </c>
      <c r="C45" s="532" t="s">
        <v>2822</v>
      </c>
      <c r="D45" s="532" t="s">
        <v>102</v>
      </c>
      <c r="E45" s="532" t="s">
        <v>285</v>
      </c>
      <c r="F45" s="545" t="s">
        <v>5</v>
      </c>
      <c r="G45" s="551" t="s">
        <v>7</v>
      </c>
      <c r="H45" s="532" t="s">
        <v>2853</v>
      </c>
      <c r="I45" s="930">
        <v>45352</v>
      </c>
      <c r="J45" s="545" t="s">
        <v>133</v>
      </c>
      <c r="K45" s="15" t="s">
        <v>2824</v>
      </c>
      <c r="L45" s="546">
        <v>0.15</v>
      </c>
      <c r="M45" s="15" t="s">
        <v>2825</v>
      </c>
      <c r="N45" s="547">
        <v>0</v>
      </c>
      <c r="O45" s="547">
        <v>0</v>
      </c>
      <c r="P45" s="547">
        <v>0</v>
      </c>
      <c r="Q45" s="547">
        <v>383</v>
      </c>
      <c r="R45" s="532" t="s">
        <v>83</v>
      </c>
      <c r="S45" s="548">
        <v>45368</v>
      </c>
      <c r="T45" s="548">
        <v>45369</v>
      </c>
      <c r="U45" s="9">
        <v>1660248</v>
      </c>
      <c r="V45" s="548" t="s">
        <v>2827</v>
      </c>
      <c r="W45" s="313" t="s">
        <v>2844</v>
      </c>
      <c r="X45" s="553">
        <v>0</v>
      </c>
      <c r="Y45" s="552">
        <v>0</v>
      </c>
      <c r="Z45" s="550">
        <f t="shared" si="5"/>
        <v>383</v>
      </c>
      <c r="AA45" s="677"/>
      <c r="AB45" s="677"/>
      <c r="AC45" s="677"/>
      <c r="AD45" s="677"/>
      <c r="AE45" s="677"/>
      <c r="AF45" s="677"/>
      <c r="AG45" s="677"/>
    </row>
    <row r="46" spans="1:33" s="10" customFormat="1" ht="13.5" customHeight="1" x14ac:dyDescent="0.2">
      <c r="A46" s="544" t="s">
        <v>288</v>
      </c>
      <c r="B46" s="9" t="s">
        <v>289</v>
      </c>
      <c r="C46" s="532" t="s">
        <v>2855</v>
      </c>
      <c r="D46" s="532" t="s">
        <v>102</v>
      </c>
      <c r="E46" s="532" t="s">
        <v>2835</v>
      </c>
      <c r="F46" s="545" t="s">
        <v>5</v>
      </c>
      <c r="G46" s="551" t="s">
        <v>7</v>
      </c>
      <c r="H46" s="532" t="s">
        <v>2850</v>
      </c>
      <c r="I46" s="930">
        <v>44896</v>
      </c>
      <c r="J46" s="545" t="s">
        <v>133</v>
      </c>
      <c r="K46" s="15" t="s">
        <v>2824</v>
      </c>
      <c r="L46" s="546">
        <v>0</v>
      </c>
      <c r="M46" s="15" t="s">
        <v>102</v>
      </c>
      <c r="N46" s="547">
        <v>4200</v>
      </c>
      <c r="O46" s="547">
        <v>4200</v>
      </c>
      <c r="P46" s="547">
        <f t="shared" si="0"/>
        <v>0</v>
      </c>
      <c r="Q46" s="547">
        <v>600</v>
      </c>
      <c r="R46" s="532" t="s">
        <v>2830</v>
      </c>
      <c r="S46" s="548">
        <v>44915</v>
      </c>
      <c r="T46" s="548">
        <v>44915</v>
      </c>
      <c r="U46" s="9">
        <v>1373998</v>
      </c>
      <c r="V46" s="548" t="s">
        <v>2838</v>
      </c>
      <c r="W46" s="549" t="s">
        <v>102</v>
      </c>
      <c r="X46" s="553">
        <f>O46-SUM(Q46:Q48)</f>
        <v>1200</v>
      </c>
      <c r="Y46" s="547">
        <v>0</v>
      </c>
      <c r="Z46" s="550">
        <f t="shared" si="5"/>
        <v>600</v>
      </c>
      <c r="AA46" s="677"/>
      <c r="AB46" s="677"/>
      <c r="AC46" s="677"/>
      <c r="AD46" s="677"/>
      <c r="AE46" s="677"/>
      <c r="AF46" s="677"/>
      <c r="AG46" s="677"/>
    </row>
    <row r="47" spans="1:33" s="10" customFormat="1" ht="13.5" customHeight="1" x14ac:dyDescent="0.2">
      <c r="A47" s="544" t="s">
        <v>288</v>
      </c>
      <c r="B47" s="9" t="s">
        <v>289</v>
      </c>
      <c r="C47" s="532" t="s">
        <v>2822</v>
      </c>
      <c r="D47" s="532" t="s">
        <v>102</v>
      </c>
      <c r="E47" s="532" t="s">
        <v>2835</v>
      </c>
      <c r="F47" s="545" t="s">
        <v>5</v>
      </c>
      <c r="G47" s="551" t="s">
        <v>7</v>
      </c>
      <c r="H47" s="532" t="s">
        <v>2850</v>
      </c>
      <c r="I47" s="929">
        <v>44866</v>
      </c>
      <c r="J47" s="545" t="s">
        <v>133</v>
      </c>
      <c r="K47" s="15" t="s">
        <v>2824</v>
      </c>
      <c r="L47" s="546">
        <v>0</v>
      </c>
      <c r="M47" s="15" t="s">
        <v>102</v>
      </c>
      <c r="N47" s="547">
        <v>0</v>
      </c>
      <c r="O47" s="547">
        <v>0</v>
      </c>
      <c r="P47" s="547">
        <f t="shared" si="0"/>
        <v>0</v>
      </c>
      <c r="Q47" s="547">
        <v>1800</v>
      </c>
      <c r="R47" s="532" t="s">
        <v>381</v>
      </c>
      <c r="S47" s="548">
        <v>44895</v>
      </c>
      <c r="T47" s="548">
        <v>44895</v>
      </c>
      <c r="U47" s="9">
        <v>1365768</v>
      </c>
      <c r="V47" s="548" t="s">
        <v>2827</v>
      </c>
      <c r="W47" s="549" t="s">
        <v>102</v>
      </c>
      <c r="X47" s="547">
        <v>0</v>
      </c>
      <c r="Y47" s="547">
        <v>0</v>
      </c>
      <c r="Z47" s="550">
        <f t="shared" si="5"/>
        <v>1800</v>
      </c>
      <c r="AA47" s="677"/>
      <c r="AB47" s="677"/>
      <c r="AC47" s="677"/>
      <c r="AD47" s="677"/>
      <c r="AE47" s="677"/>
      <c r="AF47" s="677"/>
      <c r="AG47" s="677"/>
    </row>
    <row r="48" spans="1:33" s="10" customFormat="1" ht="13.5" customHeight="1" x14ac:dyDescent="0.25">
      <c r="A48" s="544" t="s">
        <v>288</v>
      </c>
      <c r="B48" s="9" t="s">
        <v>289</v>
      </c>
      <c r="C48" s="532" t="s">
        <v>2822</v>
      </c>
      <c r="D48" s="532" t="s">
        <v>102</v>
      </c>
      <c r="E48" s="532" t="s">
        <v>2835</v>
      </c>
      <c r="F48" s="545" t="s">
        <v>5</v>
      </c>
      <c r="G48" s="551" t="s">
        <v>7</v>
      </c>
      <c r="H48" s="532" t="s">
        <v>2842</v>
      </c>
      <c r="I48" s="930">
        <v>45658</v>
      </c>
      <c r="J48" s="545" t="s">
        <v>133</v>
      </c>
      <c r="K48" s="15" t="s">
        <v>2824</v>
      </c>
      <c r="L48" s="546">
        <v>0</v>
      </c>
      <c r="M48" s="15" t="s">
        <v>102</v>
      </c>
      <c r="N48" s="547">
        <v>0</v>
      </c>
      <c r="O48" s="547">
        <v>0</v>
      </c>
      <c r="P48" s="547">
        <f t="shared" ref="P48" si="6">N48-O48</f>
        <v>0</v>
      </c>
      <c r="Q48" s="547">
        <v>600</v>
      </c>
      <c r="R48" s="532" t="s">
        <v>70</v>
      </c>
      <c r="S48" s="548">
        <v>45629</v>
      </c>
      <c r="T48" s="548">
        <v>45663</v>
      </c>
      <c r="U48" s="9">
        <v>1798820</v>
      </c>
      <c r="V48" s="548" t="s">
        <v>2827</v>
      </c>
      <c r="W48" s="676" t="s">
        <v>2844</v>
      </c>
      <c r="X48" s="553">
        <v>0</v>
      </c>
      <c r="Y48" s="547">
        <v>600</v>
      </c>
      <c r="Z48" s="550">
        <f t="shared" si="5"/>
        <v>0</v>
      </c>
      <c r="AA48" s="677"/>
      <c r="AB48" s="677"/>
      <c r="AC48" s="677"/>
      <c r="AD48" s="677"/>
      <c r="AE48" s="677"/>
      <c r="AF48" s="677"/>
      <c r="AG48" s="677"/>
    </row>
    <row r="49" spans="1:33" s="10" customFormat="1" ht="13.5" customHeight="1" x14ac:dyDescent="0.2">
      <c r="A49" s="532" t="s">
        <v>297</v>
      </c>
      <c r="B49" s="291" t="s">
        <v>298</v>
      </c>
      <c r="C49" s="554" t="s">
        <v>2856</v>
      </c>
      <c r="D49" s="554" t="s">
        <v>102</v>
      </c>
      <c r="E49" s="554" t="s">
        <v>2835</v>
      </c>
      <c r="F49" s="532" t="s">
        <v>5</v>
      </c>
      <c r="G49" s="551" t="s">
        <v>7</v>
      </c>
      <c r="H49" s="532" t="s">
        <v>2850</v>
      </c>
      <c r="I49" s="930">
        <v>44896</v>
      </c>
      <c r="J49" s="555" t="s">
        <v>107</v>
      </c>
      <c r="K49" s="15" t="s">
        <v>2824</v>
      </c>
      <c r="L49" s="546">
        <v>0.15</v>
      </c>
      <c r="M49" s="15" t="s">
        <v>2825</v>
      </c>
      <c r="N49" s="547">
        <v>4500</v>
      </c>
      <c r="O49" s="547">
        <v>3825</v>
      </c>
      <c r="P49" s="547">
        <f t="shared" si="0"/>
        <v>675</v>
      </c>
      <c r="Q49" s="547">
        <v>765</v>
      </c>
      <c r="R49" s="532" t="s">
        <v>2826</v>
      </c>
      <c r="S49" s="548">
        <v>44895</v>
      </c>
      <c r="T49" s="548">
        <v>44897</v>
      </c>
      <c r="U49" s="9">
        <v>1366009</v>
      </c>
      <c r="V49" s="548" t="s">
        <v>2838</v>
      </c>
      <c r="W49" s="549" t="s">
        <v>102</v>
      </c>
      <c r="X49" s="553">
        <f>O49-(Q49+Q50)</f>
        <v>1530</v>
      </c>
      <c r="Y49" s="547">
        <v>0</v>
      </c>
      <c r="Z49" s="550">
        <f t="shared" si="5"/>
        <v>765</v>
      </c>
      <c r="AA49" s="677"/>
      <c r="AB49" s="677"/>
      <c r="AC49" s="677"/>
      <c r="AD49" s="677"/>
      <c r="AE49" s="677"/>
      <c r="AF49" s="677"/>
      <c r="AG49" s="677"/>
    </row>
    <row r="50" spans="1:33" s="10" customFormat="1" ht="13.5" customHeight="1" x14ac:dyDescent="0.2">
      <c r="A50" s="532" t="s">
        <v>297</v>
      </c>
      <c r="B50" s="9" t="s">
        <v>298</v>
      </c>
      <c r="C50" s="532" t="s">
        <v>2856</v>
      </c>
      <c r="D50" s="532" t="s">
        <v>102</v>
      </c>
      <c r="E50" s="532" t="s">
        <v>2835</v>
      </c>
      <c r="F50" s="532" t="s">
        <v>5</v>
      </c>
      <c r="G50" s="551" t="s">
        <v>7</v>
      </c>
      <c r="H50" s="532" t="s">
        <v>2851</v>
      </c>
      <c r="I50" s="930">
        <v>45139</v>
      </c>
      <c r="J50" s="555" t="s">
        <v>107</v>
      </c>
      <c r="K50" s="15" t="s">
        <v>2824</v>
      </c>
      <c r="L50" s="546">
        <v>0.15</v>
      </c>
      <c r="M50" s="15" t="s">
        <v>2825</v>
      </c>
      <c r="N50" s="547">
        <v>0</v>
      </c>
      <c r="O50" s="547">
        <v>0</v>
      </c>
      <c r="P50" s="547">
        <f t="shared" si="0"/>
        <v>0</v>
      </c>
      <c r="Q50" s="547">
        <v>1530</v>
      </c>
      <c r="R50" s="532" t="s">
        <v>775</v>
      </c>
      <c r="S50" s="548">
        <v>45133</v>
      </c>
      <c r="T50" s="548">
        <v>45145</v>
      </c>
      <c r="U50" s="9">
        <v>1548666</v>
      </c>
      <c r="V50" s="548" t="s">
        <v>2838</v>
      </c>
      <c r="W50" s="22" t="s">
        <v>2844</v>
      </c>
      <c r="X50" s="547">
        <v>0</v>
      </c>
      <c r="Y50" s="547">
        <v>1530</v>
      </c>
      <c r="Z50" s="550">
        <f t="shared" si="5"/>
        <v>0</v>
      </c>
      <c r="AA50" s="677"/>
      <c r="AB50" s="677"/>
      <c r="AC50" s="677"/>
      <c r="AD50" s="677"/>
      <c r="AE50" s="677"/>
      <c r="AF50" s="677"/>
      <c r="AG50" s="677"/>
    </row>
    <row r="51" spans="1:33" s="10" customFormat="1" ht="13.5" customHeight="1" x14ac:dyDescent="0.2">
      <c r="A51" s="532" t="s">
        <v>306</v>
      </c>
      <c r="B51" s="9" t="s">
        <v>307</v>
      </c>
      <c r="C51" s="532" t="s">
        <v>2857</v>
      </c>
      <c r="D51" s="532" t="s">
        <v>102</v>
      </c>
      <c r="E51" s="532" t="s">
        <v>2835</v>
      </c>
      <c r="F51" s="532" t="s">
        <v>5</v>
      </c>
      <c r="G51" s="551" t="s">
        <v>7</v>
      </c>
      <c r="H51" s="9" t="s">
        <v>2828</v>
      </c>
      <c r="I51" s="930">
        <v>44927</v>
      </c>
      <c r="J51" s="545" t="s">
        <v>170</v>
      </c>
      <c r="K51" s="15" t="s">
        <v>2824</v>
      </c>
      <c r="L51" s="546">
        <v>0.15</v>
      </c>
      <c r="M51" s="15" t="s">
        <v>2858</v>
      </c>
      <c r="N51" s="547">
        <v>3900</v>
      </c>
      <c r="O51" s="547">
        <v>3315</v>
      </c>
      <c r="P51" s="547">
        <f t="shared" si="0"/>
        <v>585</v>
      </c>
      <c r="Q51" s="547">
        <v>2458</v>
      </c>
      <c r="R51" s="532" t="s">
        <v>2859</v>
      </c>
      <c r="S51" s="548">
        <v>44946</v>
      </c>
      <c r="T51" s="548">
        <v>44952</v>
      </c>
      <c r="U51" s="9">
        <v>1384682</v>
      </c>
      <c r="V51" s="548" t="s">
        <v>2860</v>
      </c>
      <c r="W51" s="549" t="s">
        <v>102</v>
      </c>
      <c r="X51" s="553">
        <f>O51-Q51</f>
        <v>857</v>
      </c>
      <c r="Y51" s="547">
        <v>0</v>
      </c>
      <c r="Z51" s="550">
        <f t="shared" si="5"/>
        <v>2458</v>
      </c>
      <c r="AA51" s="677"/>
      <c r="AB51" s="677"/>
      <c r="AC51" s="677"/>
      <c r="AD51" s="677"/>
      <c r="AE51" s="677"/>
      <c r="AF51" s="677"/>
      <c r="AG51" s="677"/>
    </row>
    <row r="52" spans="1:33" s="10" customFormat="1" ht="13.5" customHeight="1" x14ac:dyDescent="0.2">
      <c r="A52" s="532" t="s">
        <v>315</v>
      </c>
      <c r="B52" s="9" t="s">
        <v>316</v>
      </c>
      <c r="C52" s="532" t="s">
        <v>2822</v>
      </c>
      <c r="D52" s="532" t="s">
        <v>102</v>
      </c>
      <c r="E52" s="532" t="s">
        <v>2835</v>
      </c>
      <c r="F52" s="532" t="s">
        <v>5</v>
      </c>
      <c r="G52" s="551" t="s">
        <v>7</v>
      </c>
      <c r="H52" s="532" t="s">
        <v>2850</v>
      </c>
      <c r="I52" s="930">
        <v>44896</v>
      </c>
      <c r="J52" s="545" t="s">
        <v>141</v>
      </c>
      <c r="K52" s="15" t="s">
        <v>2824</v>
      </c>
      <c r="L52" s="546">
        <v>0.15</v>
      </c>
      <c r="M52" s="15" t="s">
        <v>2825</v>
      </c>
      <c r="N52" s="547">
        <v>4200</v>
      </c>
      <c r="O52" s="547">
        <v>3570</v>
      </c>
      <c r="P52" s="547">
        <f t="shared" si="0"/>
        <v>630</v>
      </c>
      <c r="Q52" s="547">
        <v>510</v>
      </c>
      <c r="R52" s="532" t="s">
        <v>2861</v>
      </c>
      <c r="S52" s="548">
        <v>44918</v>
      </c>
      <c r="T52" s="548">
        <v>44918</v>
      </c>
      <c r="U52" s="9">
        <v>1374797</v>
      </c>
      <c r="V52" s="548" t="s">
        <v>2827</v>
      </c>
      <c r="W52" s="549" t="s">
        <v>102</v>
      </c>
      <c r="X52" s="553">
        <f>O52-(Q52+Q53)</f>
        <v>1530</v>
      </c>
      <c r="Y52" s="547">
        <v>0</v>
      </c>
      <c r="Z52" s="550">
        <f t="shared" si="5"/>
        <v>510</v>
      </c>
      <c r="AA52" s="677"/>
      <c r="AB52" s="677"/>
      <c r="AC52" s="677"/>
      <c r="AD52" s="677"/>
      <c r="AE52" s="677"/>
      <c r="AF52" s="677"/>
      <c r="AG52" s="677"/>
    </row>
    <row r="53" spans="1:33" s="10" customFormat="1" ht="13.5" customHeight="1" x14ac:dyDescent="0.2">
      <c r="A53" s="532" t="s">
        <v>315</v>
      </c>
      <c r="B53" s="9" t="s">
        <v>316</v>
      </c>
      <c r="C53" s="532" t="s">
        <v>2822</v>
      </c>
      <c r="D53" s="532" t="s">
        <v>102</v>
      </c>
      <c r="E53" s="532" t="s">
        <v>2835</v>
      </c>
      <c r="F53" s="532" t="s">
        <v>5</v>
      </c>
      <c r="G53" s="551" t="s">
        <v>7</v>
      </c>
      <c r="H53" s="9" t="s">
        <v>2828</v>
      </c>
      <c r="I53" s="930">
        <v>44927</v>
      </c>
      <c r="J53" s="545" t="s">
        <v>141</v>
      </c>
      <c r="K53" s="15" t="s">
        <v>2824</v>
      </c>
      <c r="L53" s="546">
        <v>0.15</v>
      </c>
      <c r="M53" s="15" t="s">
        <v>2825</v>
      </c>
      <c r="N53" s="547">
        <v>0</v>
      </c>
      <c r="O53" s="547">
        <v>0</v>
      </c>
      <c r="P53" s="547">
        <f t="shared" si="0"/>
        <v>0</v>
      </c>
      <c r="Q53" s="547">
        <v>1530</v>
      </c>
      <c r="R53" s="532" t="s">
        <v>775</v>
      </c>
      <c r="S53" s="548">
        <v>44938</v>
      </c>
      <c r="T53" s="548">
        <v>44938</v>
      </c>
      <c r="U53" s="9">
        <v>1379692</v>
      </c>
      <c r="V53" s="548" t="s">
        <v>2827</v>
      </c>
      <c r="W53" s="549" t="s">
        <v>102</v>
      </c>
      <c r="X53" s="547">
        <v>0</v>
      </c>
      <c r="Y53" s="547">
        <v>0</v>
      </c>
      <c r="Z53" s="550">
        <f t="shared" si="5"/>
        <v>1530</v>
      </c>
      <c r="AA53" s="677"/>
      <c r="AB53" s="677"/>
      <c r="AC53" s="677"/>
      <c r="AD53" s="677"/>
      <c r="AE53" s="677"/>
      <c r="AF53" s="677"/>
      <c r="AG53" s="677"/>
    </row>
    <row r="54" spans="1:33" s="10" customFormat="1" ht="13.5" customHeight="1" x14ac:dyDescent="0.2">
      <c r="A54" s="532" t="s">
        <v>322</v>
      </c>
      <c r="B54" s="9" t="s">
        <v>323</v>
      </c>
      <c r="C54" s="532" t="s">
        <v>2862</v>
      </c>
      <c r="D54" s="532" t="s">
        <v>102</v>
      </c>
      <c r="E54" s="532" t="s">
        <v>2835</v>
      </c>
      <c r="F54" s="532" t="s">
        <v>5</v>
      </c>
      <c r="G54" s="551" t="s">
        <v>7</v>
      </c>
      <c r="H54" s="532" t="s">
        <v>2850</v>
      </c>
      <c r="I54" s="930">
        <v>44896</v>
      </c>
      <c r="J54" s="545" t="s">
        <v>141</v>
      </c>
      <c r="K54" s="15" t="s">
        <v>2824</v>
      </c>
      <c r="L54" s="546">
        <v>0.15</v>
      </c>
      <c r="M54" s="15" t="s">
        <v>2825</v>
      </c>
      <c r="N54" s="547">
        <v>4200</v>
      </c>
      <c r="O54" s="547">
        <v>3570</v>
      </c>
      <c r="P54" s="547">
        <f t="shared" si="0"/>
        <v>630</v>
      </c>
      <c r="Q54" s="547">
        <v>510</v>
      </c>
      <c r="R54" s="532" t="s">
        <v>2861</v>
      </c>
      <c r="S54" s="548">
        <v>44894</v>
      </c>
      <c r="T54" s="548">
        <v>44896</v>
      </c>
      <c r="U54" s="9">
        <v>1365388</v>
      </c>
      <c r="V54" s="548" t="s">
        <v>2838</v>
      </c>
      <c r="W54" s="549" t="s">
        <v>102</v>
      </c>
      <c r="X54" s="553">
        <f>O54-(Q54+Q55)</f>
        <v>1530</v>
      </c>
      <c r="Y54" s="547">
        <v>0</v>
      </c>
      <c r="Z54" s="550">
        <f t="shared" si="5"/>
        <v>510</v>
      </c>
      <c r="AA54" s="677"/>
      <c r="AB54" s="677"/>
      <c r="AC54" s="677"/>
      <c r="AD54" s="677"/>
      <c r="AE54" s="677"/>
      <c r="AF54" s="677"/>
      <c r="AG54" s="677"/>
    </row>
    <row r="55" spans="1:33" s="10" customFormat="1" ht="13.5" customHeight="1" x14ac:dyDescent="0.2">
      <c r="A55" s="532" t="s">
        <v>322</v>
      </c>
      <c r="B55" s="9" t="s">
        <v>323</v>
      </c>
      <c r="C55" s="532" t="s">
        <v>2863</v>
      </c>
      <c r="D55" s="532" t="s">
        <v>102</v>
      </c>
      <c r="E55" s="532" t="s">
        <v>2835</v>
      </c>
      <c r="F55" s="532" t="s">
        <v>5</v>
      </c>
      <c r="G55" s="551" t="s">
        <v>7</v>
      </c>
      <c r="H55" s="9" t="s">
        <v>2828</v>
      </c>
      <c r="I55" s="930">
        <v>44927</v>
      </c>
      <c r="J55" s="545" t="s">
        <v>141</v>
      </c>
      <c r="K55" s="15" t="s">
        <v>2824</v>
      </c>
      <c r="L55" s="546">
        <v>0.15</v>
      </c>
      <c r="M55" s="15" t="s">
        <v>2825</v>
      </c>
      <c r="N55" s="547">
        <v>0</v>
      </c>
      <c r="O55" s="547">
        <v>0</v>
      </c>
      <c r="P55" s="547">
        <f t="shared" si="0"/>
        <v>0</v>
      </c>
      <c r="Q55" s="547">
        <v>1530</v>
      </c>
      <c r="R55" s="532" t="s">
        <v>775</v>
      </c>
      <c r="S55" s="548">
        <v>44937</v>
      </c>
      <c r="T55" s="548">
        <v>44944</v>
      </c>
      <c r="U55" s="9">
        <v>1379156</v>
      </c>
      <c r="V55" s="548" t="s">
        <v>2838</v>
      </c>
      <c r="W55" s="549" t="s">
        <v>102</v>
      </c>
      <c r="X55" s="547">
        <v>0</v>
      </c>
      <c r="Y55" s="547">
        <v>0</v>
      </c>
      <c r="Z55" s="550">
        <f t="shared" si="5"/>
        <v>1530</v>
      </c>
      <c r="AA55" s="677"/>
      <c r="AB55" s="677"/>
      <c r="AC55" s="677"/>
      <c r="AD55" s="677"/>
      <c r="AE55" s="677"/>
      <c r="AF55" s="677"/>
      <c r="AG55" s="677"/>
    </row>
    <row r="56" spans="1:33" s="10" customFormat="1" ht="13.5" customHeight="1" x14ac:dyDescent="0.2">
      <c r="A56" s="532" t="s">
        <v>328</v>
      </c>
      <c r="B56" s="9" t="s">
        <v>329</v>
      </c>
      <c r="C56" s="532" t="s">
        <v>2864</v>
      </c>
      <c r="D56" s="532" t="s">
        <v>102</v>
      </c>
      <c r="E56" s="532" t="s">
        <v>335</v>
      </c>
      <c r="F56" s="532" t="s">
        <v>5</v>
      </c>
      <c r="G56" s="551" t="s">
        <v>7</v>
      </c>
      <c r="H56" s="532" t="s">
        <v>2850</v>
      </c>
      <c r="I56" s="930">
        <v>44896</v>
      </c>
      <c r="J56" s="545" t="s">
        <v>277</v>
      </c>
      <c r="K56" s="15" t="s">
        <v>2824</v>
      </c>
      <c r="L56" s="546">
        <v>0</v>
      </c>
      <c r="M56" s="15" t="s">
        <v>102</v>
      </c>
      <c r="N56" s="547">
        <v>3900</v>
      </c>
      <c r="O56" s="547">
        <v>3900</v>
      </c>
      <c r="P56" s="547">
        <f t="shared" si="0"/>
        <v>0</v>
      </c>
      <c r="Q56" s="547">
        <v>300</v>
      </c>
      <c r="R56" s="532" t="s">
        <v>629</v>
      </c>
      <c r="S56" s="548">
        <v>44916</v>
      </c>
      <c r="T56" s="548">
        <v>44916</v>
      </c>
      <c r="U56" s="9">
        <v>1374417</v>
      </c>
      <c r="V56" s="548" t="s">
        <v>2838</v>
      </c>
      <c r="W56" s="549" t="s">
        <v>102</v>
      </c>
      <c r="X56" s="553">
        <f>O56-Q56</f>
        <v>3600</v>
      </c>
      <c r="Y56" s="547">
        <v>0</v>
      </c>
      <c r="Z56" s="550">
        <f t="shared" si="5"/>
        <v>300</v>
      </c>
      <c r="AA56" s="677"/>
      <c r="AB56" s="677"/>
      <c r="AC56" s="677"/>
      <c r="AD56" s="677"/>
      <c r="AE56" s="677"/>
      <c r="AF56" s="677"/>
      <c r="AG56" s="677"/>
    </row>
    <row r="57" spans="1:33" s="10" customFormat="1" ht="13.5" customHeight="1" x14ac:dyDescent="0.2">
      <c r="A57" s="532" t="s">
        <v>340</v>
      </c>
      <c r="B57" s="9" t="s">
        <v>341</v>
      </c>
      <c r="C57" s="532" t="s">
        <v>2865</v>
      </c>
      <c r="D57" s="532" t="s">
        <v>102</v>
      </c>
      <c r="E57" s="554" t="s">
        <v>285</v>
      </c>
      <c r="F57" s="532" t="s">
        <v>7</v>
      </c>
      <c r="G57" s="551" t="s">
        <v>7</v>
      </c>
      <c r="H57" s="9" t="s">
        <v>2828</v>
      </c>
      <c r="I57" s="930">
        <v>44927</v>
      </c>
      <c r="J57" s="545" t="s">
        <v>97</v>
      </c>
      <c r="K57" s="15" t="s">
        <v>2824</v>
      </c>
      <c r="L57" s="546">
        <v>0</v>
      </c>
      <c r="M57" s="15" t="s">
        <v>102</v>
      </c>
      <c r="N57" s="547">
        <v>3600</v>
      </c>
      <c r="O57" s="547">
        <v>3600</v>
      </c>
      <c r="P57" s="547">
        <f t="shared" si="0"/>
        <v>0</v>
      </c>
      <c r="Q57" s="547">
        <v>1800</v>
      </c>
      <c r="R57" s="532" t="s">
        <v>775</v>
      </c>
      <c r="S57" s="548">
        <v>44936</v>
      </c>
      <c r="T57" s="548">
        <v>44937</v>
      </c>
      <c r="U57" s="9">
        <v>1378817</v>
      </c>
      <c r="V57" s="548" t="s">
        <v>2838</v>
      </c>
      <c r="W57" s="549" t="s">
        <v>102</v>
      </c>
      <c r="X57" s="553">
        <f>O57-(Q57+Q58+Q59+Q60+Q61)</f>
        <v>0</v>
      </c>
      <c r="Y57" s="547">
        <v>0</v>
      </c>
      <c r="Z57" s="550">
        <f t="shared" si="5"/>
        <v>1800</v>
      </c>
      <c r="AA57" s="677"/>
      <c r="AB57" s="677"/>
      <c r="AC57" s="677"/>
      <c r="AD57" s="677"/>
      <c r="AE57" s="677"/>
      <c r="AF57" s="677"/>
      <c r="AG57" s="677"/>
    </row>
    <row r="58" spans="1:33" s="10" customFormat="1" ht="13.5" customHeight="1" x14ac:dyDescent="0.2">
      <c r="A58" s="556" t="s">
        <v>340</v>
      </c>
      <c r="B58" s="9" t="s">
        <v>341</v>
      </c>
      <c r="C58" s="554" t="s">
        <v>2822</v>
      </c>
      <c r="D58" s="532" t="s">
        <v>102</v>
      </c>
      <c r="E58" s="554" t="s">
        <v>285</v>
      </c>
      <c r="F58" s="557" t="s">
        <v>7</v>
      </c>
      <c r="G58" s="544" t="s">
        <v>7</v>
      </c>
      <c r="H58" s="532" t="s">
        <v>2851</v>
      </c>
      <c r="I58" s="930">
        <v>45108</v>
      </c>
      <c r="J58" s="545" t="s">
        <v>97</v>
      </c>
      <c r="K58" s="15" t="s">
        <v>2824</v>
      </c>
      <c r="L58" s="546">
        <v>0</v>
      </c>
      <c r="M58" s="15" t="s">
        <v>102</v>
      </c>
      <c r="N58" s="547">
        <v>0</v>
      </c>
      <c r="O58" s="547">
        <v>0</v>
      </c>
      <c r="P58" s="547">
        <f t="shared" si="0"/>
        <v>0</v>
      </c>
      <c r="Q58" s="547">
        <v>450</v>
      </c>
      <c r="R58" s="532" t="s">
        <v>77</v>
      </c>
      <c r="S58" s="548">
        <v>44934</v>
      </c>
      <c r="T58" s="548">
        <v>45113</v>
      </c>
      <c r="U58" s="9">
        <v>1470290</v>
      </c>
      <c r="V58" s="548" t="s">
        <v>2827</v>
      </c>
      <c r="W58" s="22" t="s">
        <v>2844</v>
      </c>
      <c r="X58" s="547">
        <v>0</v>
      </c>
      <c r="Y58" s="547">
        <v>0</v>
      </c>
      <c r="Z58" s="550">
        <f t="shared" si="5"/>
        <v>450</v>
      </c>
      <c r="AA58" s="677"/>
      <c r="AB58" s="677"/>
      <c r="AC58" s="677"/>
      <c r="AD58" s="677"/>
      <c r="AE58" s="677"/>
      <c r="AF58" s="677"/>
      <c r="AG58" s="677"/>
    </row>
    <row r="59" spans="1:33" s="10" customFormat="1" ht="13.5" customHeight="1" x14ac:dyDescent="0.2">
      <c r="A59" s="558" t="s">
        <v>340</v>
      </c>
      <c r="B59" s="9" t="s">
        <v>341</v>
      </c>
      <c r="C59" s="532" t="s">
        <v>2822</v>
      </c>
      <c r="D59" s="532" t="s">
        <v>102</v>
      </c>
      <c r="E59" s="554" t="s">
        <v>285</v>
      </c>
      <c r="F59" s="545" t="s">
        <v>7</v>
      </c>
      <c r="G59" s="544" t="s">
        <v>7</v>
      </c>
      <c r="H59" s="532" t="s">
        <v>2851</v>
      </c>
      <c r="I59" s="930">
        <v>45139</v>
      </c>
      <c r="J59" s="545" t="s">
        <v>97</v>
      </c>
      <c r="K59" s="15" t="s">
        <v>2824</v>
      </c>
      <c r="L59" s="546">
        <v>0</v>
      </c>
      <c r="M59" s="15" t="s">
        <v>102</v>
      </c>
      <c r="N59" s="547">
        <v>0</v>
      </c>
      <c r="O59" s="547">
        <v>0</v>
      </c>
      <c r="P59" s="547">
        <f t="shared" si="0"/>
        <v>0</v>
      </c>
      <c r="Q59" s="547">
        <v>450</v>
      </c>
      <c r="R59" s="532" t="s">
        <v>2852</v>
      </c>
      <c r="S59" s="548">
        <v>45165</v>
      </c>
      <c r="T59" s="548">
        <v>45165</v>
      </c>
      <c r="U59" s="9">
        <v>1565970</v>
      </c>
      <c r="V59" s="548" t="s">
        <v>2827</v>
      </c>
      <c r="W59" s="22" t="s">
        <v>2844</v>
      </c>
      <c r="X59" s="547">
        <v>0</v>
      </c>
      <c r="Y59" s="547">
        <v>0</v>
      </c>
      <c r="Z59" s="550">
        <f t="shared" si="5"/>
        <v>450</v>
      </c>
      <c r="AA59" s="677"/>
      <c r="AB59" s="677"/>
      <c r="AC59" s="677"/>
      <c r="AD59" s="677"/>
      <c r="AE59" s="677"/>
      <c r="AF59" s="677"/>
      <c r="AG59" s="677"/>
    </row>
    <row r="60" spans="1:33" s="10" customFormat="1" ht="13.5" customHeight="1" x14ac:dyDescent="0.2">
      <c r="A60" s="558" t="s">
        <v>340</v>
      </c>
      <c r="B60" s="9" t="s">
        <v>341</v>
      </c>
      <c r="C60" s="532" t="s">
        <v>2865</v>
      </c>
      <c r="D60" s="532" t="s">
        <v>102</v>
      </c>
      <c r="E60" s="554" t="s">
        <v>285</v>
      </c>
      <c r="F60" s="545" t="s">
        <v>7</v>
      </c>
      <c r="G60" s="544" t="s">
        <v>7</v>
      </c>
      <c r="H60" s="532" t="s">
        <v>2851</v>
      </c>
      <c r="I60" s="930">
        <v>45170</v>
      </c>
      <c r="J60" s="545" t="s">
        <v>97</v>
      </c>
      <c r="K60" s="15" t="s">
        <v>2824</v>
      </c>
      <c r="L60" s="546">
        <v>0</v>
      </c>
      <c r="M60" s="15" t="s">
        <v>102</v>
      </c>
      <c r="N60" s="547">
        <v>0</v>
      </c>
      <c r="O60" s="547">
        <v>0</v>
      </c>
      <c r="P60" s="547">
        <f t="shared" si="0"/>
        <v>0</v>
      </c>
      <c r="Q60" s="547">
        <v>450</v>
      </c>
      <c r="R60" s="532" t="s">
        <v>2866</v>
      </c>
      <c r="S60" s="548">
        <v>45169</v>
      </c>
      <c r="T60" s="548">
        <v>45170</v>
      </c>
      <c r="U60" s="9">
        <v>1569445</v>
      </c>
      <c r="V60" s="548" t="s">
        <v>2838</v>
      </c>
      <c r="W60" s="22" t="s">
        <v>2844</v>
      </c>
      <c r="X60" s="547">
        <v>0</v>
      </c>
      <c r="Y60" s="547">
        <v>0</v>
      </c>
      <c r="Z60" s="550">
        <f t="shared" si="5"/>
        <v>450</v>
      </c>
      <c r="AA60" s="677"/>
      <c r="AB60" s="677"/>
      <c r="AC60" s="677"/>
      <c r="AD60" s="677"/>
      <c r="AE60" s="677"/>
      <c r="AF60" s="677"/>
      <c r="AG60" s="677"/>
    </row>
    <row r="61" spans="1:33" s="10" customFormat="1" ht="13.5" customHeight="1" x14ac:dyDescent="0.2">
      <c r="A61" s="558" t="s">
        <v>340</v>
      </c>
      <c r="B61" s="9" t="s">
        <v>341</v>
      </c>
      <c r="C61" s="532" t="s">
        <v>2865</v>
      </c>
      <c r="D61" s="532" t="s">
        <v>102</v>
      </c>
      <c r="E61" s="554" t="s">
        <v>285</v>
      </c>
      <c r="F61" s="545" t="s">
        <v>7</v>
      </c>
      <c r="G61" s="544" t="s">
        <v>7</v>
      </c>
      <c r="H61" s="532" t="s">
        <v>2867</v>
      </c>
      <c r="I61" s="930">
        <v>45200</v>
      </c>
      <c r="J61" s="545" t="s">
        <v>97</v>
      </c>
      <c r="K61" s="15" t="s">
        <v>2824</v>
      </c>
      <c r="L61" s="546">
        <v>0</v>
      </c>
      <c r="M61" s="15" t="s">
        <v>102</v>
      </c>
      <c r="N61" s="547">
        <v>0</v>
      </c>
      <c r="O61" s="547">
        <v>0</v>
      </c>
      <c r="P61" s="547">
        <f t="shared" si="0"/>
        <v>0</v>
      </c>
      <c r="Q61" s="547">
        <v>450</v>
      </c>
      <c r="R61" s="532" t="s">
        <v>83</v>
      </c>
      <c r="S61" s="548">
        <v>45198</v>
      </c>
      <c r="T61" s="548">
        <v>45201</v>
      </c>
      <c r="U61" s="9">
        <v>1586736</v>
      </c>
      <c r="V61" s="548" t="s">
        <v>2838</v>
      </c>
      <c r="W61" s="22" t="s">
        <v>2844</v>
      </c>
      <c r="X61" s="553">
        <v>0</v>
      </c>
      <c r="Y61" s="547">
        <v>0</v>
      </c>
      <c r="Z61" s="550">
        <f t="shared" si="5"/>
        <v>450</v>
      </c>
      <c r="AA61" s="677"/>
      <c r="AB61" s="677"/>
      <c r="AC61" s="677"/>
      <c r="AD61" s="677"/>
      <c r="AE61" s="677"/>
      <c r="AF61" s="677"/>
      <c r="AG61" s="677"/>
    </row>
    <row r="62" spans="1:33" s="10" customFormat="1" ht="13.5" customHeight="1" x14ac:dyDescent="0.2">
      <c r="A62" s="558" t="s">
        <v>345</v>
      </c>
      <c r="B62" s="9" t="s">
        <v>346</v>
      </c>
      <c r="C62" s="532" t="s">
        <v>2868</v>
      </c>
      <c r="D62" s="532" t="s">
        <v>102</v>
      </c>
      <c r="E62" s="554" t="s">
        <v>285</v>
      </c>
      <c r="F62" s="545" t="s">
        <v>7</v>
      </c>
      <c r="G62" s="544" t="s">
        <v>7</v>
      </c>
      <c r="H62" s="9" t="s">
        <v>2828</v>
      </c>
      <c r="I62" s="930">
        <v>44927</v>
      </c>
      <c r="J62" s="545" t="s">
        <v>97</v>
      </c>
      <c r="K62" s="15" t="s">
        <v>2831</v>
      </c>
      <c r="L62" s="546">
        <v>0.1</v>
      </c>
      <c r="M62" s="15" t="s">
        <v>2832</v>
      </c>
      <c r="N62" s="547">
        <v>3600</v>
      </c>
      <c r="O62" s="547">
        <v>3240</v>
      </c>
      <c r="P62" s="547">
        <f t="shared" si="0"/>
        <v>360</v>
      </c>
      <c r="Q62" s="547">
        <v>3240</v>
      </c>
      <c r="R62" s="532" t="s">
        <v>2833</v>
      </c>
      <c r="S62" s="548">
        <v>44936</v>
      </c>
      <c r="T62" s="548">
        <v>44937</v>
      </c>
      <c r="U62" s="9">
        <v>1378863</v>
      </c>
      <c r="V62" s="548" t="s">
        <v>2838</v>
      </c>
      <c r="W62" s="559" t="s">
        <v>102</v>
      </c>
      <c r="X62" s="547">
        <f>O62-(Q62+Q63)</f>
        <v>-600</v>
      </c>
      <c r="Y62" s="560">
        <v>0</v>
      </c>
      <c r="Z62" s="550">
        <f t="shared" si="5"/>
        <v>3240</v>
      </c>
      <c r="AA62" s="677"/>
      <c r="AB62" s="677"/>
      <c r="AC62" s="677"/>
      <c r="AD62" s="677"/>
      <c r="AE62" s="677"/>
      <c r="AF62" s="677"/>
      <c r="AG62" s="677"/>
    </row>
    <row r="63" spans="1:33" s="10" customFormat="1" ht="13.5" customHeight="1" x14ac:dyDescent="0.2">
      <c r="A63" s="558" t="s">
        <v>345</v>
      </c>
      <c r="B63" s="9" t="s">
        <v>346</v>
      </c>
      <c r="C63" s="532" t="s">
        <v>2868</v>
      </c>
      <c r="D63" s="532" t="s">
        <v>102</v>
      </c>
      <c r="E63" s="554" t="s">
        <v>285</v>
      </c>
      <c r="F63" s="545" t="s">
        <v>7</v>
      </c>
      <c r="G63" s="544" t="s">
        <v>7</v>
      </c>
      <c r="H63" s="532" t="s">
        <v>2851</v>
      </c>
      <c r="I63" s="930">
        <v>45139</v>
      </c>
      <c r="J63" s="545" t="s">
        <v>97</v>
      </c>
      <c r="K63" s="15" t="s">
        <v>2831</v>
      </c>
      <c r="L63" s="546">
        <v>0.1</v>
      </c>
      <c r="M63" s="15" t="s">
        <v>2832</v>
      </c>
      <c r="N63" s="547">
        <v>0</v>
      </c>
      <c r="O63" s="547">
        <v>0</v>
      </c>
      <c r="P63" s="547">
        <f t="shared" si="0"/>
        <v>0</v>
      </c>
      <c r="Q63" s="547">
        <v>600</v>
      </c>
      <c r="R63" s="532" t="s">
        <v>2869</v>
      </c>
      <c r="S63" s="548">
        <v>45163</v>
      </c>
      <c r="T63" s="548">
        <v>45166</v>
      </c>
      <c r="U63" s="9">
        <v>1561084</v>
      </c>
      <c r="V63" s="548" t="s">
        <v>2838</v>
      </c>
      <c r="W63" s="23" t="s">
        <v>2844</v>
      </c>
      <c r="X63" s="547">
        <v>0</v>
      </c>
      <c r="Y63" s="560">
        <v>0</v>
      </c>
      <c r="Z63" s="550">
        <f t="shared" si="5"/>
        <v>600</v>
      </c>
      <c r="AA63" s="677"/>
      <c r="AB63" s="677"/>
      <c r="AC63" s="677"/>
      <c r="AD63" s="677"/>
      <c r="AE63" s="677"/>
      <c r="AF63" s="677"/>
      <c r="AG63" s="677"/>
    </row>
    <row r="64" spans="1:33" s="10" customFormat="1" ht="13.5" customHeight="1" x14ac:dyDescent="0.2">
      <c r="A64" s="561" t="s">
        <v>352</v>
      </c>
      <c r="B64" s="9" t="s">
        <v>353</v>
      </c>
      <c r="C64" s="554" t="s">
        <v>2870</v>
      </c>
      <c r="D64" s="532" t="s">
        <v>102</v>
      </c>
      <c r="E64" s="532" t="s">
        <v>285</v>
      </c>
      <c r="F64" s="532" t="s">
        <v>7</v>
      </c>
      <c r="G64" s="544" t="s">
        <v>7</v>
      </c>
      <c r="H64" s="9" t="s">
        <v>2828</v>
      </c>
      <c r="I64" s="930">
        <v>44927</v>
      </c>
      <c r="J64" s="545" t="s">
        <v>97</v>
      </c>
      <c r="K64" s="15" t="s">
        <v>2824</v>
      </c>
      <c r="L64" s="546">
        <v>0</v>
      </c>
      <c r="M64" s="15" t="s">
        <v>102</v>
      </c>
      <c r="N64" s="547">
        <v>3600</v>
      </c>
      <c r="O64" s="547">
        <v>3600</v>
      </c>
      <c r="P64" s="547">
        <f t="shared" si="0"/>
        <v>0</v>
      </c>
      <c r="Q64" s="547">
        <v>1200</v>
      </c>
      <c r="R64" s="532" t="s">
        <v>882</v>
      </c>
      <c r="S64" s="548">
        <v>44937</v>
      </c>
      <c r="T64" s="548">
        <v>44938</v>
      </c>
      <c r="U64" s="9">
        <v>1379254</v>
      </c>
      <c r="V64" s="548" t="s">
        <v>2838</v>
      </c>
      <c r="W64" s="559" t="s">
        <v>102</v>
      </c>
      <c r="X64" s="547">
        <f>O64-(Q64+Q65+Q66)</f>
        <v>0</v>
      </c>
      <c r="Y64" s="560">
        <v>0</v>
      </c>
      <c r="Z64" s="550">
        <f t="shared" si="5"/>
        <v>1200</v>
      </c>
      <c r="AA64" s="677"/>
      <c r="AB64" s="677"/>
      <c r="AC64" s="677"/>
      <c r="AD64" s="677"/>
      <c r="AE64" s="677"/>
      <c r="AF64" s="677"/>
      <c r="AG64" s="677"/>
    </row>
    <row r="65" spans="1:33" s="10" customFormat="1" ht="13.5" customHeight="1" x14ac:dyDescent="0.2">
      <c r="A65" s="561" t="s">
        <v>352</v>
      </c>
      <c r="B65" s="9" t="s">
        <v>353</v>
      </c>
      <c r="C65" s="532" t="s">
        <v>2870</v>
      </c>
      <c r="D65" s="532" t="s">
        <v>102</v>
      </c>
      <c r="E65" s="532" t="s">
        <v>285</v>
      </c>
      <c r="F65" s="532" t="s">
        <v>7</v>
      </c>
      <c r="G65" s="544" t="s">
        <v>7</v>
      </c>
      <c r="H65" s="9" t="s">
        <v>2828</v>
      </c>
      <c r="I65" s="930">
        <v>44986</v>
      </c>
      <c r="J65" s="545" t="s">
        <v>97</v>
      </c>
      <c r="K65" s="15" t="s">
        <v>2824</v>
      </c>
      <c r="L65" s="546">
        <v>0</v>
      </c>
      <c r="M65" s="15" t="s">
        <v>102</v>
      </c>
      <c r="N65" s="547">
        <v>0</v>
      </c>
      <c r="O65" s="547">
        <v>0</v>
      </c>
      <c r="P65" s="547">
        <f t="shared" si="0"/>
        <v>0</v>
      </c>
      <c r="Q65" s="547">
        <v>600</v>
      </c>
      <c r="R65" s="532" t="s">
        <v>72</v>
      </c>
      <c r="S65" s="548">
        <v>45001</v>
      </c>
      <c r="T65" s="548">
        <v>45008</v>
      </c>
      <c r="U65" s="9">
        <v>1416233</v>
      </c>
      <c r="V65" s="548" t="s">
        <v>2838</v>
      </c>
      <c r="W65" s="549" t="s">
        <v>102</v>
      </c>
      <c r="X65" s="562">
        <v>0</v>
      </c>
      <c r="Y65" s="547">
        <v>0</v>
      </c>
      <c r="Z65" s="550">
        <f t="shared" si="5"/>
        <v>600</v>
      </c>
      <c r="AA65" s="677"/>
      <c r="AB65" s="677"/>
      <c r="AC65" s="677"/>
      <c r="AD65" s="677"/>
      <c r="AE65" s="677"/>
      <c r="AF65" s="677"/>
      <c r="AG65" s="677"/>
    </row>
    <row r="66" spans="1:33" s="10" customFormat="1" ht="13.5" customHeight="1" x14ac:dyDescent="0.2">
      <c r="A66" s="561" t="s">
        <v>352</v>
      </c>
      <c r="B66" s="9" t="s">
        <v>353</v>
      </c>
      <c r="C66" s="532" t="s">
        <v>2870</v>
      </c>
      <c r="D66" s="532" t="s">
        <v>102</v>
      </c>
      <c r="E66" s="532" t="s">
        <v>285</v>
      </c>
      <c r="F66" s="532" t="s">
        <v>7</v>
      </c>
      <c r="G66" s="544" t="s">
        <v>7</v>
      </c>
      <c r="H66" s="532" t="s">
        <v>2851</v>
      </c>
      <c r="I66" s="930">
        <v>45139</v>
      </c>
      <c r="J66" s="545" t="s">
        <v>97</v>
      </c>
      <c r="K66" s="15" t="s">
        <v>2824</v>
      </c>
      <c r="L66" s="546">
        <v>0</v>
      </c>
      <c r="M66" s="15" t="s">
        <v>102</v>
      </c>
      <c r="N66" s="547">
        <v>0</v>
      </c>
      <c r="O66" s="547">
        <v>0</v>
      </c>
      <c r="P66" s="547">
        <f t="shared" si="0"/>
        <v>0</v>
      </c>
      <c r="Q66" s="547">
        <v>1800</v>
      </c>
      <c r="R66" s="532" t="s">
        <v>2871</v>
      </c>
      <c r="S66" s="548">
        <v>45128</v>
      </c>
      <c r="T66" s="548">
        <v>45141</v>
      </c>
      <c r="U66" s="9">
        <v>1547158</v>
      </c>
      <c r="V66" s="548" t="s">
        <v>2838</v>
      </c>
      <c r="W66" s="22" t="s">
        <v>2844</v>
      </c>
      <c r="X66" s="547">
        <v>0</v>
      </c>
      <c r="Y66" s="547">
        <v>0</v>
      </c>
      <c r="Z66" s="550">
        <f t="shared" si="5"/>
        <v>1800</v>
      </c>
      <c r="AA66" s="677"/>
      <c r="AB66" s="677"/>
      <c r="AC66" s="677"/>
      <c r="AD66" s="677"/>
      <c r="AE66" s="677"/>
      <c r="AF66" s="677"/>
      <c r="AG66" s="677"/>
    </row>
    <row r="67" spans="1:33" s="10" customFormat="1" ht="13.5" customHeight="1" x14ac:dyDescent="0.2">
      <c r="A67" s="561" t="s">
        <v>360</v>
      </c>
      <c r="B67" s="9" t="s">
        <v>361</v>
      </c>
      <c r="C67" s="532" t="s">
        <v>2872</v>
      </c>
      <c r="D67" s="532" t="s">
        <v>102</v>
      </c>
      <c r="E67" s="532" t="s">
        <v>285</v>
      </c>
      <c r="F67" s="532" t="s">
        <v>7</v>
      </c>
      <c r="G67" s="544" t="s">
        <v>7</v>
      </c>
      <c r="H67" s="9" t="s">
        <v>2828</v>
      </c>
      <c r="I67" s="930">
        <v>44927</v>
      </c>
      <c r="J67" s="545" t="s">
        <v>97</v>
      </c>
      <c r="K67" s="15" t="s">
        <v>2831</v>
      </c>
      <c r="L67" s="546">
        <v>0.1</v>
      </c>
      <c r="M67" s="15" t="s">
        <v>2832</v>
      </c>
      <c r="N67" s="547">
        <v>3600</v>
      </c>
      <c r="O67" s="547">
        <v>3240</v>
      </c>
      <c r="P67" s="547">
        <f t="shared" si="0"/>
        <v>360</v>
      </c>
      <c r="Q67" s="547">
        <v>3240</v>
      </c>
      <c r="R67" s="532" t="s">
        <v>2833</v>
      </c>
      <c r="S67" s="548">
        <v>44936</v>
      </c>
      <c r="T67" s="548">
        <v>44937</v>
      </c>
      <c r="U67" s="9">
        <v>1378832</v>
      </c>
      <c r="V67" s="548" t="s">
        <v>2838</v>
      </c>
      <c r="W67" s="549" t="s">
        <v>102</v>
      </c>
      <c r="X67" s="553">
        <f>O67-Q67</f>
        <v>0</v>
      </c>
      <c r="Y67" s="547">
        <v>0</v>
      </c>
      <c r="Z67" s="550">
        <f t="shared" si="5"/>
        <v>3240</v>
      </c>
      <c r="AA67" s="677"/>
      <c r="AB67" s="677"/>
      <c r="AC67" s="677"/>
      <c r="AD67" s="677"/>
      <c r="AE67" s="677"/>
      <c r="AF67" s="677"/>
      <c r="AG67" s="677"/>
    </row>
    <row r="68" spans="1:33" s="10" customFormat="1" ht="13.5" customHeight="1" x14ac:dyDescent="0.2">
      <c r="A68" s="561" t="s">
        <v>366</v>
      </c>
      <c r="B68" s="9" t="s">
        <v>367</v>
      </c>
      <c r="C68" s="532" t="s">
        <v>2873</v>
      </c>
      <c r="D68" s="532" t="s">
        <v>2874</v>
      </c>
      <c r="E68" s="532" t="s">
        <v>335</v>
      </c>
      <c r="F68" s="532" t="s">
        <v>7</v>
      </c>
      <c r="G68" s="544" t="s">
        <v>7</v>
      </c>
      <c r="H68" s="9" t="s">
        <v>2828</v>
      </c>
      <c r="I68" s="930">
        <v>44927</v>
      </c>
      <c r="J68" s="545" t="s">
        <v>97</v>
      </c>
      <c r="K68" s="15" t="s">
        <v>2831</v>
      </c>
      <c r="L68" s="546">
        <v>0.15</v>
      </c>
      <c r="M68" s="15" t="s">
        <v>2825</v>
      </c>
      <c r="N68" s="547">
        <v>3600</v>
      </c>
      <c r="O68" s="547">
        <v>3060</v>
      </c>
      <c r="P68" s="547">
        <f t="shared" si="0"/>
        <v>540</v>
      </c>
      <c r="Q68" s="547">
        <v>3060</v>
      </c>
      <c r="R68" s="532" t="s">
        <v>2833</v>
      </c>
      <c r="S68" s="548">
        <v>44936</v>
      </c>
      <c r="T68" s="548">
        <v>44937</v>
      </c>
      <c r="U68" s="9">
        <v>1378768</v>
      </c>
      <c r="V68" s="548" t="s">
        <v>2838</v>
      </c>
      <c r="W68" s="549" t="s">
        <v>102</v>
      </c>
      <c r="X68" s="553">
        <f t="shared" ref="X68:X71" si="7">O68-Q68</f>
        <v>0</v>
      </c>
      <c r="Y68" s="547">
        <v>0</v>
      </c>
      <c r="Z68" s="550">
        <f t="shared" si="5"/>
        <v>3060</v>
      </c>
      <c r="AA68" s="677"/>
      <c r="AB68" s="677"/>
      <c r="AC68" s="677"/>
      <c r="AD68" s="677"/>
      <c r="AE68" s="677"/>
      <c r="AF68" s="677"/>
      <c r="AG68" s="677"/>
    </row>
    <row r="69" spans="1:33" s="10" customFormat="1" ht="13.5" customHeight="1" x14ac:dyDescent="0.2">
      <c r="A69" s="561" t="s">
        <v>366</v>
      </c>
      <c r="B69" s="9" t="s">
        <v>367</v>
      </c>
      <c r="C69" s="532" t="s">
        <v>2875</v>
      </c>
      <c r="D69" s="532" t="s">
        <v>102</v>
      </c>
      <c r="E69" s="532" t="s">
        <v>335</v>
      </c>
      <c r="F69" s="532" t="s">
        <v>7</v>
      </c>
      <c r="G69" s="544" t="s">
        <v>7</v>
      </c>
      <c r="H69" s="532" t="s">
        <v>2853</v>
      </c>
      <c r="I69" s="930">
        <v>45292</v>
      </c>
      <c r="J69" s="545" t="s">
        <v>97</v>
      </c>
      <c r="K69" s="15" t="s">
        <v>2831</v>
      </c>
      <c r="L69" s="546">
        <v>0.15</v>
      </c>
      <c r="M69" s="15" t="s">
        <v>2825</v>
      </c>
      <c r="N69" s="547">
        <v>0</v>
      </c>
      <c r="O69" s="547">
        <v>0</v>
      </c>
      <c r="P69" s="547">
        <v>0</v>
      </c>
      <c r="Q69" s="547">
        <v>600</v>
      </c>
      <c r="R69" s="532" t="s">
        <v>2876</v>
      </c>
      <c r="S69" s="548">
        <v>45296</v>
      </c>
      <c r="T69" s="548">
        <v>45297</v>
      </c>
      <c r="U69" s="9">
        <v>1626783</v>
      </c>
      <c r="V69" s="548" t="s">
        <v>2827</v>
      </c>
      <c r="W69" s="22" t="s">
        <v>2844</v>
      </c>
      <c r="X69" s="553">
        <v>0</v>
      </c>
      <c r="Y69" s="547">
        <v>0</v>
      </c>
      <c r="Z69" s="550">
        <f t="shared" si="5"/>
        <v>600</v>
      </c>
      <c r="AA69" s="677"/>
      <c r="AB69" s="677"/>
      <c r="AC69" s="677"/>
      <c r="AD69" s="677"/>
      <c r="AE69" s="677"/>
      <c r="AF69" s="677"/>
      <c r="AG69" s="677"/>
    </row>
    <row r="70" spans="1:33" s="10" customFormat="1" ht="13.5" customHeight="1" x14ac:dyDescent="0.2">
      <c r="A70" s="561" t="s">
        <v>2877</v>
      </c>
      <c r="B70" s="9" t="s">
        <v>375</v>
      </c>
      <c r="C70" s="532" t="s">
        <v>2878</v>
      </c>
      <c r="D70" s="532" t="s">
        <v>102</v>
      </c>
      <c r="E70" s="532" t="s">
        <v>2835</v>
      </c>
      <c r="F70" s="532" t="s">
        <v>7</v>
      </c>
      <c r="G70" s="544" t="s">
        <v>7</v>
      </c>
      <c r="H70" s="9" t="s">
        <v>2828</v>
      </c>
      <c r="I70" s="930">
        <v>44927</v>
      </c>
      <c r="J70" s="545" t="s">
        <v>97</v>
      </c>
      <c r="K70" s="15" t="s">
        <v>2824</v>
      </c>
      <c r="L70" s="546">
        <v>0</v>
      </c>
      <c r="M70" s="15" t="s">
        <v>102</v>
      </c>
      <c r="N70" s="547">
        <v>3600</v>
      </c>
      <c r="O70" s="547">
        <v>3600</v>
      </c>
      <c r="P70" s="547">
        <f t="shared" si="0"/>
        <v>0</v>
      </c>
      <c r="Q70" s="547">
        <v>1800</v>
      </c>
      <c r="R70" s="532" t="s">
        <v>775</v>
      </c>
      <c r="S70" s="548">
        <v>44937</v>
      </c>
      <c r="T70" s="548">
        <v>44938</v>
      </c>
      <c r="U70" s="9">
        <v>1379096</v>
      </c>
      <c r="V70" s="548" t="s">
        <v>2838</v>
      </c>
      <c r="W70" s="549" t="s">
        <v>102</v>
      </c>
      <c r="X70" s="553">
        <f t="shared" si="7"/>
        <v>1800</v>
      </c>
      <c r="Y70" s="547">
        <v>0</v>
      </c>
      <c r="Z70" s="550">
        <f t="shared" si="5"/>
        <v>1800</v>
      </c>
      <c r="AA70" s="677"/>
      <c r="AB70" s="677"/>
      <c r="AC70" s="677"/>
      <c r="AD70" s="677"/>
      <c r="AE70" s="677"/>
      <c r="AF70" s="677"/>
      <c r="AG70" s="677"/>
    </row>
    <row r="71" spans="1:33" s="10" customFormat="1" ht="13.5" customHeight="1" x14ac:dyDescent="0.2">
      <c r="A71" s="561" t="s">
        <v>382</v>
      </c>
      <c r="B71" s="9" t="s">
        <v>383</v>
      </c>
      <c r="C71" s="532" t="s">
        <v>2879</v>
      </c>
      <c r="D71" s="532" t="s">
        <v>102</v>
      </c>
      <c r="E71" s="532" t="s">
        <v>285</v>
      </c>
      <c r="F71" s="532" t="s">
        <v>7</v>
      </c>
      <c r="G71" s="544" t="s">
        <v>7</v>
      </c>
      <c r="H71" s="9" t="s">
        <v>2828</v>
      </c>
      <c r="I71" s="930">
        <v>44927</v>
      </c>
      <c r="J71" s="545" t="s">
        <v>97</v>
      </c>
      <c r="K71" s="15" t="s">
        <v>2831</v>
      </c>
      <c r="L71" s="546">
        <v>0.1</v>
      </c>
      <c r="M71" s="15" t="s">
        <v>2832</v>
      </c>
      <c r="N71" s="547">
        <v>3600</v>
      </c>
      <c r="O71" s="547">
        <v>3240</v>
      </c>
      <c r="P71" s="547">
        <f t="shared" si="0"/>
        <v>360</v>
      </c>
      <c r="Q71" s="547">
        <v>3240</v>
      </c>
      <c r="R71" s="532" t="s">
        <v>2833</v>
      </c>
      <c r="S71" s="548">
        <v>44936</v>
      </c>
      <c r="T71" s="548">
        <v>44937</v>
      </c>
      <c r="U71" s="9">
        <v>1378853</v>
      </c>
      <c r="V71" s="548" t="s">
        <v>2838</v>
      </c>
      <c r="W71" s="549" t="s">
        <v>102</v>
      </c>
      <c r="X71" s="553">
        <f t="shared" si="7"/>
        <v>0</v>
      </c>
      <c r="Y71" s="547">
        <v>0</v>
      </c>
      <c r="Z71" s="550">
        <f t="shared" si="5"/>
        <v>3240</v>
      </c>
      <c r="AA71" s="677"/>
      <c r="AB71" s="677"/>
      <c r="AC71" s="677"/>
      <c r="AD71" s="677"/>
      <c r="AE71" s="677"/>
      <c r="AF71" s="677"/>
      <c r="AG71" s="677"/>
    </row>
    <row r="72" spans="1:33" s="10" customFormat="1" ht="13.5" customHeight="1" x14ac:dyDescent="0.2">
      <c r="A72" s="561" t="s">
        <v>388</v>
      </c>
      <c r="B72" s="9" t="s">
        <v>389</v>
      </c>
      <c r="C72" s="532" t="s">
        <v>2880</v>
      </c>
      <c r="D72" s="532" t="s">
        <v>102</v>
      </c>
      <c r="E72" s="532" t="s">
        <v>285</v>
      </c>
      <c r="F72" s="532" t="s">
        <v>7</v>
      </c>
      <c r="G72" s="544" t="s">
        <v>7</v>
      </c>
      <c r="H72" s="9" t="s">
        <v>2828</v>
      </c>
      <c r="I72" s="930">
        <v>44927</v>
      </c>
      <c r="J72" s="545" t="s">
        <v>97</v>
      </c>
      <c r="K72" s="15" t="s">
        <v>2824</v>
      </c>
      <c r="L72" s="546">
        <v>0</v>
      </c>
      <c r="M72" s="15" t="s">
        <v>102</v>
      </c>
      <c r="N72" s="547">
        <v>3600</v>
      </c>
      <c r="O72" s="547">
        <v>3600</v>
      </c>
      <c r="P72" s="547">
        <f t="shared" ref="P72:P162" si="8">N72-O72</f>
        <v>0</v>
      </c>
      <c r="Q72" s="547">
        <v>1800</v>
      </c>
      <c r="R72" s="549" t="s">
        <v>775</v>
      </c>
      <c r="S72" s="548">
        <v>44936</v>
      </c>
      <c r="T72" s="548">
        <v>44937</v>
      </c>
      <c r="U72" s="9">
        <v>1378855</v>
      </c>
      <c r="V72" s="548" t="s">
        <v>2838</v>
      </c>
      <c r="W72" s="549" t="s">
        <v>102</v>
      </c>
      <c r="X72" s="553">
        <f>O72-(Q72+Q73)</f>
        <v>0</v>
      </c>
      <c r="Y72" s="547">
        <v>0</v>
      </c>
      <c r="Z72" s="550">
        <f t="shared" si="5"/>
        <v>1800</v>
      </c>
      <c r="AA72" s="677"/>
      <c r="AB72" s="677"/>
      <c r="AC72" s="677"/>
      <c r="AD72" s="677"/>
      <c r="AE72" s="677"/>
      <c r="AF72" s="677"/>
      <c r="AG72" s="677"/>
    </row>
    <row r="73" spans="1:33" s="10" customFormat="1" ht="13.5" customHeight="1" x14ac:dyDescent="0.2">
      <c r="A73" s="561" t="s">
        <v>388</v>
      </c>
      <c r="B73" s="9" t="s">
        <v>389</v>
      </c>
      <c r="C73" s="532" t="s">
        <v>2880</v>
      </c>
      <c r="D73" s="532" t="s">
        <v>102</v>
      </c>
      <c r="E73" s="532" t="s">
        <v>285</v>
      </c>
      <c r="F73" s="532" t="s">
        <v>7</v>
      </c>
      <c r="G73" s="544" t="s">
        <v>7</v>
      </c>
      <c r="H73" s="532" t="s">
        <v>2851</v>
      </c>
      <c r="I73" s="930">
        <v>45139</v>
      </c>
      <c r="J73" s="545" t="s">
        <v>97</v>
      </c>
      <c r="K73" s="15" t="s">
        <v>2824</v>
      </c>
      <c r="L73" s="546">
        <v>0</v>
      </c>
      <c r="M73" s="15" t="s">
        <v>102</v>
      </c>
      <c r="N73" s="547">
        <v>0</v>
      </c>
      <c r="O73" s="547">
        <v>0</v>
      </c>
      <c r="P73" s="547">
        <f t="shared" si="8"/>
        <v>0</v>
      </c>
      <c r="Q73" s="552">
        <v>1800</v>
      </c>
      <c r="R73" s="532" t="s">
        <v>2871</v>
      </c>
      <c r="S73" s="563">
        <v>45131</v>
      </c>
      <c r="T73" s="548">
        <v>45149</v>
      </c>
      <c r="U73" s="9">
        <v>1547470</v>
      </c>
      <c r="V73" s="548" t="s">
        <v>2838</v>
      </c>
      <c r="W73" s="22" t="s">
        <v>2844</v>
      </c>
      <c r="X73" s="547">
        <v>0</v>
      </c>
      <c r="Y73" s="547">
        <v>0</v>
      </c>
      <c r="Z73" s="550">
        <f t="shared" si="5"/>
        <v>1800</v>
      </c>
      <c r="AA73" s="677"/>
      <c r="AB73" s="677"/>
      <c r="AC73" s="677"/>
      <c r="AD73" s="677"/>
      <c r="AE73" s="677"/>
      <c r="AF73" s="677"/>
      <c r="AG73" s="677"/>
    </row>
    <row r="74" spans="1:33" s="10" customFormat="1" ht="13.5" customHeight="1" x14ac:dyDescent="0.2">
      <c r="A74" s="561" t="s">
        <v>394</v>
      </c>
      <c r="B74" s="9" t="s">
        <v>395</v>
      </c>
      <c r="C74" s="532" t="s">
        <v>2822</v>
      </c>
      <c r="D74" s="532" t="s">
        <v>102</v>
      </c>
      <c r="E74" s="532" t="s">
        <v>285</v>
      </c>
      <c r="F74" s="532" t="s">
        <v>7</v>
      </c>
      <c r="G74" s="544" t="s">
        <v>7</v>
      </c>
      <c r="H74" s="9" t="s">
        <v>2828</v>
      </c>
      <c r="I74" s="930">
        <v>44927</v>
      </c>
      <c r="J74" s="545" t="s">
        <v>97</v>
      </c>
      <c r="K74" s="15" t="s">
        <v>2831</v>
      </c>
      <c r="L74" s="546">
        <v>0.1</v>
      </c>
      <c r="M74" s="15" t="s">
        <v>2832</v>
      </c>
      <c r="N74" s="547">
        <v>3600</v>
      </c>
      <c r="O74" s="547">
        <v>3240</v>
      </c>
      <c r="P74" s="547">
        <f t="shared" si="8"/>
        <v>360</v>
      </c>
      <c r="Q74" s="552">
        <v>3240</v>
      </c>
      <c r="R74" s="532" t="s">
        <v>2833</v>
      </c>
      <c r="S74" s="563">
        <v>44938</v>
      </c>
      <c r="T74" s="548">
        <v>44938</v>
      </c>
      <c r="U74" s="9">
        <v>1379376</v>
      </c>
      <c r="V74" s="548" t="s">
        <v>2827</v>
      </c>
      <c r="W74" s="549" t="s">
        <v>102</v>
      </c>
      <c r="X74" s="553">
        <f>O74-Q74</f>
        <v>0</v>
      </c>
      <c r="Y74" s="547">
        <v>0</v>
      </c>
      <c r="Z74" s="550">
        <f t="shared" si="5"/>
        <v>3240</v>
      </c>
      <c r="AA74" s="677"/>
      <c r="AB74" s="677"/>
      <c r="AC74" s="677"/>
      <c r="AD74" s="677"/>
      <c r="AE74" s="677"/>
      <c r="AF74" s="677"/>
      <c r="AG74" s="677"/>
    </row>
    <row r="75" spans="1:33" s="10" customFormat="1" ht="13.5" customHeight="1" x14ac:dyDescent="0.2">
      <c r="A75" s="561" t="s">
        <v>403</v>
      </c>
      <c r="B75" s="9" t="s">
        <v>404</v>
      </c>
      <c r="C75" s="532" t="s">
        <v>2881</v>
      </c>
      <c r="D75" s="532" t="s">
        <v>102</v>
      </c>
      <c r="E75" s="532" t="s">
        <v>285</v>
      </c>
      <c r="F75" s="532" t="s">
        <v>7</v>
      </c>
      <c r="G75" s="544" t="s">
        <v>7</v>
      </c>
      <c r="H75" s="9" t="s">
        <v>2828</v>
      </c>
      <c r="I75" s="930">
        <v>44927</v>
      </c>
      <c r="J75" s="545" t="s">
        <v>97</v>
      </c>
      <c r="K75" s="15" t="s">
        <v>2824</v>
      </c>
      <c r="L75" s="546">
        <v>0</v>
      </c>
      <c r="M75" s="15" t="s">
        <v>102</v>
      </c>
      <c r="N75" s="547">
        <v>3600</v>
      </c>
      <c r="O75" s="547">
        <v>3600</v>
      </c>
      <c r="P75" s="547">
        <f t="shared" si="8"/>
        <v>0</v>
      </c>
      <c r="Q75" s="552">
        <v>1800</v>
      </c>
      <c r="R75" s="532" t="s">
        <v>775</v>
      </c>
      <c r="S75" s="563">
        <v>44943</v>
      </c>
      <c r="T75" s="548">
        <v>44945</v>
      </c>
      <c r="U75" s="9">
        <v>1383020</v>
      </c>
      <c r="V75" s="548" t="s">
        <v>2838</v>
      </c>
      <c r="W75" s="549" t="s">
        <v>102</v>
      </c>
      <c r="X75" s="547">
        <f>O75-(Q75+Q76+Q77)</f>
        <v>0</v>
      </c>
      <c r="Y75" s="547">
        <v>0</v>
      </c>
      <c r="Z75" s="550">
        <f t="shared" si="5"/>
        <v>1800</v>
      </c>
      <c r="AA75" s="677"/>
      <c r="AB75" s="677"/>
      <c r="AC75" s="677"/>
      <c r="AD75" s="677"/>
      <c r="AE75" s="677"/>
      <c r="AF75" s="677"/>
      <c r="AG75" s="677"/>
    </row>
    <row r="76" spans="1:33" s="10" customFormat="1" ht="13.5" customHeight="1" x14ac:dyDescent="0.2">
      <c r="A76" s="561" t="s">
        <v>403</v>
      </c>
      <c r="B76" s="9" t="s">
        <v>404</v>
      </c>
      <c r="C76" s="532" t="s">
        <v>2881</v>
      </c>
      <c r="D76" s="532" t="s">
        <v>102</v>
      </c>
      <c r="E76" s="532" t="s">
        <v>285</v>
      </c>
      <c r="F76" s="532" t="s">
        <v>7</v>
      </c>
      <c r="G76" s="544" t="s">
        <v>7</v>
      </c>
      <c r="H76" s="532" t="s">
        <v>2882</v>
      </c>
      <c r="I76" s="930">
        <v>45078</v>
      </c>
      <c r="J76" s="545" t="s">
        <v>97</v>
      </c>
      <c r="K76" s="15" t="s">
        <v>2824</v>
      </c>
      <c r="L76" s="546">
        <v>0</v>
      </c>
      <c r="M76" s="15" t="s">
        <v>102</v>
      </c>
      <c r="N76" s="547">
        <v>0</v>
      </c>
      <c r="O76" s="547">
        <v>0</v>
      </c>
      <c r="P76" s="547">
        <f t="shared" si="8"/>
        <v>0</v>
      </c>
      <c r="Q76" s="547">
        <v>450</v>
      </c>
      <c r="R76" s="554" t="s">
        <v>77</v>
      </c>
      <c r="S76" s="548">
        <v>45085</v>
      </c>
      <c r="T76" s="548">
        <v>45089</v>
      </c>
      <c r="U76" s="9">
        <v>1470366</v>
      </c>
      <c r="V76" s="548" t="s">
        <v>2838</v>
      </c>
      <c r="W76" s="22" t="s">
        <v>2844</v>
      </c>
      <c r="X76" s="562">
        <v>0</v>
      </c>
      <c r="Y76" s="547">
        <v>0</v>
      </c>
      <c r="Z76" s="550">
        <f t="shared" si="5"/>
        <v>450</v>
      </c>
      <c r="AA76" s="677"/>
      <c r="AB76" s="677"/>
      <c r="AC76" s="677"/>
      <c r="AD76" s="677"/>
      <c r="AE76" s="677"/>
      <c r="AF76" s="677"/>
      <c r="AG76" s="677"/>
    </row>
    <row r="77" spans="1:33" s="10" customFormat="1" ht="13.5" customHeight="1" x14ac:dyDescent="0.2">
      <c r="A77" s="561" t="s">
        <v>403</v>
      </c>
      <c r="B77" s="9" t="s">
        <v>404</v>
      </c>
      <c r="C77" s="532" t="s">
        <v>2881</v>
      </c>
      <c r="D77" s="532" t="s">
        <v>102</v>
      </c>
      <c r="E77" s="532" t="s">
        <v>285</v>
      </c>
      <c r="F77" s="532" t="s">
        <v>7</v>
      </c>
      <c r="G77" s="544" t="s">
        <v>7</v>
      </c>
      <c r="H77" s="532" t="s">
        <v>2851</v>
      </c>
      <c r="I77" s="930">
        <v>45139</v>
      </c>
      <c r="J77" s="545" t="s">
        <v>97</v>
      </c>
      <c r="K77" s="15" t="s">
        <v>2824</v>
      </c>
      <c r="L77" s="546">
        <v>0</v>
      </c>
      <c r="M77" s="15" t="s">
        <v>102</v>
      </c>
      <c r="N77" s="547">
        <v>0</v>
      </c>
      <c r="O77" s="547">
        <v>0</v>
      </c>
      <c r="P77" s="547">
        <f t="shared" si="8"/>
        <v>0</v>
      </c>
      <c r="Q77" s="547">
        <v>1350</v>
      </c>
      <c r="R77" s="532" t="s">
        <v>2883</v>
      </c>
      <c r="S77" s="548">
        <v>45131</v>
      </c>
      <c r="T77" s="548">
        <v>45149</v>
      </c>
      <c r="U77" s="9">
        <v>1547462</v>
      </c>
      <c r="V77" s="548" t="s">
        <v>2838</v>
      </c>
      <c r="W77" s="22" t="s">
        <v>2844</v>
      </c>
      <c r="X77" s="547">
        <v>0</v>
      </c>
      <c r="Y77" s="547">
        <v>0</v>
      </c>
      <c r="Z77" s="550">
        <f t="shared" si="5"/>
        <v>1350</v>
      </c>
      <c r="AA77" s="677"/>
      <c r="AB77" s="677"/>
      <c r="AC77" s="677"/>
      <c r="AD77" s="677"/>
      <c r="AE77" s="677"/>
      <c r="AF77" s="677"/>
      <c r="AG77" s="677"/>
    </row>
    <row r="78" spans="1:33" s="10" customFormat="1" ht="13.5" customHeight="1" x14ac:dyDescent="0.2">
      <c r="A78" s="561" t="s">
        <v>411</v>
      </c>
      <c r="B78" s="9" t="s">
        <v>412</v>
      </c>
      <c r="C78" s="532" t="s">
        <v>2884</v>
      </c>
      <c r="D78" s="532" t="s">
        <v>102</v>
      </c>
      <c r="E78" s="532" t="s">
        <v>285</v>
      </c>
      <c r="F78" s="532" t="s">
        <v>7</v>
      </c>
      <c r="G78" s="544" t="s">
        <v>7</v>
      </c>
      <c r="H78" s="9" t="s">
        <v>2828</v>
      </c>
      <c r="I78" s="930">
        <v>44927</v>
      </c>
      <c r="J78" s="545" t="s">
        <v>97</v>
      </c>
      <c r="K78" s="15" t="s">
        <v>2831</v>
      </c>
      <c r="L78" s="546">
        <v>0.1</v>
      </c>
      <c r="M78" s="15" t="s">
        <v>2832</v>
      </c>
      <c r="N78" s="547">
        <v>3600</v>
      </c>
      <c r="O78" s="547">
        <v>3240</v>
      </c>
      <c r="P78" s="547">
        <f t="shared" si="8"/>
        <v>360</v>
      </c>
      <c r="Q78" s="547">
        <v>3240</v>
      </c>
      <c r="R78" s="532" t="s">
        <v>2833</v>
      </c>
      <c r="S78" s="548">
        <v>44943</v>
      </c>
      <c r="T78" s="548">
        <v>44944</v>
      </c>
      <c r="U78" s="9">
        <v>1382980</v>
      </c>
      <c r="V78" s="548" t="s">
        <v>2838</v>
      </c>
      <c r="W78" s="549" t="s">
        <v>102</v>
      </c>
      <c r="X78" s="553">
        <f>O78-Q78</f>
        <v>0</v>
      </c>
      <c r="Y78" s="547">
        <v>0</v>
      </c>
      <c r="Z78" s="550">
        <f t="shared" si="5"/>
        <v>3240</v>
      </c>
      <c r="AA78" s="677"/>
      <c r="AB78" s="677"/>
      <c r="AC78" s="677"/>
      <c r="AD78" s="677"/>
      <c r="AE78" s="677"/>
      <c r="AF78" s="677"/>
      <c r="AG78" s="677"/>
    </row>
    <row r="79" spans="1:33" s="10" customFormat="1" ht="13.5" customHeight="1" x14ac:dyDescent="0.2">
      <c r="A79" s="561" t="s">
        <v>415</v>
      </c>
      <c r="B79" s="9" t="s">
        <v>416</v>
      </c>
      <c r="C79" s="532" t="s">
        <v>2822</v>
      </c>
      <c r="D79" s="532" t="s">
        <v>102</v>
      </c>
      <c r="E79" s="532" t="s">
        <v>285</v>
      </c>
      <c r="F79" s="532" t="s">
        <v>7</v>
      </c>
      <c r="G79" s="544" t="s">
        <v>7</v>
      </c>
      <c r="H79" s="9" t="s">
        <v>2828</v>
      </c>
      <c r="I79" s="930">
        <v>44927</v>
      </c>
      <c r="J79" s="545" t="s">
        <v>97</v>
      </c>
      <c r="K79" s="15" t="s">
        <v>2824</v>
      </c>
      <c r="L79" s="546">
        <v>0</v>
      </c>
      <c r="M79" s="15" t="s">
        <v>102</v>
      </c>
      <c r="N79" s="547">
        <v>3600</v>
      </c>
      <c r="O79" s="547">
        <v>3600</v>
      </c>
      <c r="P79" s="547">
        <f t="shared" si="8"/>
        <v>0</v>
      </c>
      <c r="Q79" s="547">
        <v>1800</v>
      </c>
      <c r="R79" s="532" t="s">
        <v>775</v>
      </c>
      <c r="S79" s="548">
        <v>44943</v>
      </c>
      <c r="T79" s="548">
        <v>44943</v>
      </c>
      <c r="U79" s="9">
        <v>1383166</v>
      </c>
      <c r="V79" s="548" t="s">
        <v>2827</v>
      </c>
      <c r="W79" s="549" t="s">
        <v>102</v>
      </c>
      <c r="X79" s="547">
        <f>O79-(Q79+Q80+Q81)</f>
        <v>0</v>
      </c>
      <c r="Y79" s="547">
        <v>0</v>
      </c>
      <c r="Z79" s="550">
        <f t="shared" si="5"/>
        <v>1800</v>
      </c>
      <c r="AA79" s="677"/>
      <c r="AB79" s="677"/>
      <c r="AC79" s="677"/>
      <c r="AD79" s="677"/>
      <c r="AE79" s="677"/>
      <c r="AF79" s="677"/>
      <c r="AG79" s="677"/>
    </row>
    <row r="80" spans="1:33" s="10" customFormat="1" ht="13.5" customHeight="1" x14ac:dyDescent="0.2">
      <c r="A80" s="561" t="s">
        <v>415</v>
      </c>
      <c r="B80" s="9" t="s">
        <v>416</v>
      </c>
      <c r="C80" s="532" t="s">
        <v>2885</v>
      </c>
      <c r="D80" s="532" t="s">
        <v>102</v>
      </c>
      <c r="E80" s="532" t="s">
        <v>285</v>
      </c>
      <c r="F80" s="532" t="s">
        <v>7</v>
      </c>
      <c r="G80" s="544" t="s">
        <v>7</v>
      </c>
      <c r="H80" s="532" t="s">
        <v>2851</v>
      </c>
      <c r="I80" s="930">
        <v>45139</v>
      </c>
      <c r="J80" s="545" t="s">
        <v>97</v>
      </c>
      <c r="K80" s="15" t="s">
        <v>2824</v>
      </c>
      <c r="L80" s="546">
        <v>0</v>
      </c>
      <c r="M80" s="15" t="s">
        <v>102</v>
      </c>
      <c r="N80" s="547">
        <v>0</v>
      </c>
      <c r="O80" s="547">
        <v>0</v>
      </c>
      <c r="P80" s="547">
        <f t="shared" si="8"/>
        <v>0</v>
      </c>
      <c r="Q80" s="547">
        <v>450</v>
      </c>
      <c r="R80" s="532" t="s">
        <v>77</v>
      </c>
      <c r="S80" s="548">
        <v>45085</v>
      </c>
      <c r="T80" s="548">
        <v>45152</v>
      </c>
      <c r="U80" s="9">
        <v>1470556</v>
      </c>
      <c r="V80" s="548" t="s">
        <v>2838</v>
      </c>
      <c r="W80" s="22" t="s">
        <v>2844</v>
      </c>
      <c r="X80" s="562">
        <v>0</v>
      </c>
      <c r="Y80" s="547">
        <v>0</v>
      </c>
      <c r="Z80" s="550">
        <f t="shared" si="5"/>
        <v>450</v>
      </c>
      <c r="AA80" s="677"/>
      <c r="AB80" s="677"/>
      <c r="AC80" s="677"/>
      <c r="AD80" s="677"/>
      <c r="AE80" s="677"/>
      <c r="AF80" s="677"/>
      <c r="AG80" s="677"/>
    </row>
    <row r="81" spans="1:33" s="10" customFormat="1" ht="13.5" customHeight="1" x14ac:dyDescent="0.2">
      <c r="A81" s="561" t="s">
        <v>415</v>
      </c>
      <c r="B81" s="9" t="s">
        <v>416</v>
      </c>
      <c r="C81" s="532" t="s">
        <v>2885</v>
      </c>
      <c r="D81" s="532" t="s">
        <v>102</v>
      </c>
      <c r="E81" s="532" t="s">
        <v>285</v>
      </c>
      <c r="F81" s="532" t="s">
        <v>7</v>
      </c>
      <c r="G81" s="544" t="s">
        <v>7</v>
      </c>
      <c r="H81" s="532" t="s">
        <v>2851</v>
      </c>
      <c r="I81" s="930">
        <v>45139</v>
      </c>
      <c r="J81" s="545" t="s">
        <v>97</v>
      </c>
      <c r="K81" s="15" t="s">
        <v>2824</v>
      </c>
      <c r="L81" s="546">
        <v>0</v>
      </c>
      <c r="M81" s="15" t="s">
        <v>102</v>
      </c>
      <c r="N81" s="547">
        <v>0</v>
      </c>
      <c r="O81" s="547">
        <v>0</v>
      </c>
      <c r="P81" s="547">
        <f t="shared" si="8"/>
        <v>0</v>
      </c>
      <c r="Q81" s="547">
        <v>1350</v>
      </c>
      <c r="R81" s="532" t="s">
        <v>2883</v>
      </c>
      <c r="S81" s="548">
        <v>45139</v>
      </c>
      <c r="T81" s="548">
        <v>45152</v>
      </c>
      <c r="U81" s="9">
        <v>1550222</v>
      </c>
      <c r="V81" s="548" t="s">
        <v>2838</v>
      </c>
      <c r="W81" s="549" t="s">
        <v>102</v>
      </c>
      <c r="X81" s="547">
        <v>0</v>
      </c>
      <c r="Y81" s="547">
        <v>0</v>
      </c>
      <c r="Z81" s="550">
        <f t="shared" si="5"/>
        <v>1350</v>
      </c>
      <c r="AA81" s="677"/>
      <c r="AB81" s="677"/>
      <c r="AC81" s="677"/>
      <c r="AD81" s="677"/>
      <c r="AE81" s="677"/>
      <c r="AF81" s="677"/>
      <c r="AG81" s="677"/>
    </row>
    <row r="82" spans="1:33" s="10" customFormat="1" ht="13.5" customHeight="1" x14ac:dyDescent="0.2">
      <c r="A82" s="561" t="s">
        <v>422</v>
      </c>
      <c r="B82" s="9" t="s">
        <v>423</v>
      </c>
      <c r="C82" s="532" t="s">
        <v>2822</v>
      </c>
      <c r="D82" s="532" t="s">
        <v>102</v>
      </c>
      <c r="E82" s="532" t="s">
        <v>285</v>
      </c>
      <c r="F82" s="532" t="s">
        <v>7</v>
      </c>
      <c r="G82" s="544" t="s">
        <v>7</v>
      </c>
      <c r="H82" s="9" t="s">
        <v>2828</v>
      </c>
      <c r="I82" s="930">
        <v>44927</v>
      </c>
      <c r="J82" s="545" t="s">
        <v>97</v>
      </c>
      <c r="K82" s="15" t="s">
        <v>2831</v>
      </c>
      <c r="L82" s="546">
        <v>0.1</v>
      </c>
      <c r="M82" s="15" t="s">
        <v>2832</v>
      </c>
      <c r="N82" s="547">
        <v>3600</v>
      </c>
      <c r="O82" s="547">
        <v>3240</v>
      </c>
      <c r="P82" s="547">
        <f t="shared" si="8"/>
        <v>360</v>
      </c>
      <c r="Q82" s="547">
        <v>3240</v>
      </c>
      <c r="R82" s="532" t="s">
        <v>2833</v>
      </c>
      <c r="S82" s="548">
        <v>44942</v>
      </c>
      <c r="T82" s="548">
        <v>44942</v>
      </c>
      <c r="U82" s="9">
        <v>1382480</v>
      </c>
      <c r="V82" s="548" t="s">
        <v>2827</v>
      </c>
      <c r="W82" s="549" t="s">
        <v>102</v>
      </c>
      <c r="X82" s="553">
        <f>O82-Q82</f>
        <v>0</v>
      </c>
      <c r="Y82" s="547">
        <v>0</v>
      </c>
      <c r="Z82" s="550">
        <f t="shared" si="5"/>
        <v>3240</v>
      </c>
      <c r="AA82" s="677"/>
      <c r="AB82" s="677"/>
      <c r="AC82" s="677"/>
      <c r="AD82" s="677"/>
      <c r="AE82" s="677"/>
      <c r="AF82" s="677"/>
      <c r="AG82" s="677"/>
    </row>
    <row r="83" spans="1:33" s="10" customFormat="1" ht="13.5" customHeight="1" x14ac:dyDescent="0.2">
      <c r="A83" s="561" t="s">
        <v>427</v>
      </c>
      <c r="B83" s="9" t="s">
        <v>428</v>
      </c>
      <c r="C83" s="532" t="s">
        <v>2886</v>
      </c>
      <c r="D83" s="532" t="s">
        <v>2887</v>
      </c>
      <c r="E83" s="532" t="s">
        <v>335</v>
      </c>
      <c r="F83" s="532" t="s">
        <v>7</v>
      </c>
      <c r="G83" s="544" t="s">
        <v>7</v>
      </c>
      <c r="H83" s="9" t="s">
        <v>2828</v>
      </c>
      <c r="I83" s="930">
        <v>44927</v>
      </c>
      <c r="J83" s="545" t="s">
        <v>97</v>
      </c>
      <c r="K83" s="15" t="s">
        <v>2824</v>
      </c>
      <c r="L83" s="546">
        <v>0</v>
      </c>
      <c r="M83" s="15" t="s">
        <v>102</v>
      </c>
      <c r="N83" s="547">
        <v>3600</v>
      </c>
      <c r="O83" s="547">
        <v>3600</v>
      </c>
      <c r="P83" s="547">
        <f t="shared" si="8"/>
        <v>0</v>
      </c>
      <c r="Q83" s="547">
        <v>1800</v>
      </c>
      <c r="R83" s="532" t="s">
        <v>775</v>
      </c>
      <c r="S83" s="548">
        <v>44942</v>
      </c>
      <c r="T83" s="548">
        <v>44942</v>
      </c>
      <c r="U83" s="9">
        <v>1382453</v>
      </c>
      <c r="V83" s="548" t="s">
        <v>2838</v>
      </c>
      <c r="W83" s="549" t="s">
        <v>102</v>
      </c>
      <c r="X83" s="553">
        <f>O83-(Q83+Q84+Q85)</f>
        <v>0</v>
      </c>
      <c r="Y83" s="547">
        <v>0</v>
      </c>
      <c r="Z83" s="550">
        <f t="shared" si="5"/>
        <v>1800</v>
      </c>
      <c r="AA83" s="677"/>
      <c r="AB83" s="677"/>
      <c r="AC83" s="677"/>
      <c r="AD83" s="677"/>
      <c r="AE83" s="677"/>
      <c r="AF83" s="677"/>
      <c r="AG83" s="677"/>
    </row>
    <row r="84" spans="1:33" s="10" customFormat="1" ht="13.5" customHeight="1" x14ac:dyDescent="0.2">
      <c r="A84" s="561" t="s">
        <v>427</v>
      </c>
      <c r="B84" s="9" t="s">
        <v>428</v>
      </c>
      <c r="C84" s="532" t="s">
        <v>2875</v>
      </c>
      <c r="D84" s="532" t="s">
        <v>102</v>
      </c>
      <c r="E84" s="532" t="s">
        <v>335</v>
      </c>
      <c r="F84" s="532" t="s">
        <v>7</v>
      </c>
      <c r="G84" s="544" t="s">
        <v>7</v>
      </c>
      <c r="H84" s="532" t="s">
        <v>2853</v>
      </c>
      <c r="I84" s="930">
        <v>45292</v>
      </c>
      <c r="J84" s="545" t="s">
        <v>97</v>
      </c>
      <c r="K84" s="15" t="s">
        <v>2824</v>
      </c>
      <c r="L84" s="546">
        <v>0</v>
      </c>
      <c r="M84" s="15" t="s">
        <v>102</v>
      </c>
      <c r="N84" s="547">
        <v>0</v>
      </c>
      <c r="O84" s="547">
        <v>0</v>
      </c>
      <c r="P84" s="547">
        <v>0</v>
      </c>
      <c r="Q84" s="547">
        <v>900</v>
      </c>
      <c r="R84" s="532" t="s">
        <v>2852</v>
      </c>
      <c r="S84" s="548">
        <v>45306</v>
      </c>
      <c r="T84" s="548">
        <v>45306</v>
      </c>
      <c r="U84" s="9">
        <v>1630839</v>
      </c>
      <c r="V84" s="548" t="s">
        <v>2827</v>
      </c>
      <c r="W84" s="313" t="s">
        <v>2844</v>
      </c>
      <c r="X84" s="553">
        <v>0</v>
      </c>
      <c r="Y84" s="547">
        <v>0</v>
      </c>
      <c r="Z84" s="550">
        <f t="shared" si="5"/>
        <v>900</v>
      </c>
      <c r="AA84" s="677"/>
      <c r="AB84" s="677"/>
      <c r="AC84" s="677"/>
      <c r="AD84" s="677"/>
      <c r="AE84" s="677"/>
      <c r="AF84" s="677"/>
      <c r="AG84" s="677"/>
    </row>
    <row r="85" spans="1:33" s="10" customFormat="1" ht="13.5" customHeight="1" x14ac:dyDescent="0.2">
      <c r="A85" s="561" t="s">
        <v>427</v>
      </c>
      <c r="B85" s="9" t="s">
        <v>428</v>
      </c>
      <c r="C85" s="532" t="s">
        <v>2822</v>
      </c>
      <c r="D85" s="532" t="s">
        <v>102</v>
      </c>
      <c r="E85" s="532" t="s">
        <v>335</v>
      </c>
      <c r="F85" s="532" t="s">
        <v>7</v>
      </c>
      <c r="G85" s="544" t="s">
        <v>7</v>
      </c>
      <c r="H85" s="532" t="s">
        <v>2888</v>
      </c>
      <c r="I85" s="930">
        <v>45383</v>
      </c>
      <c r="J85" s="545" t="s">
        <v>97</v>
      </c>
      <c r="K85" s="15" t="s">
        <v>2824</v>
      </c>
      <c r="L85" s="546">
        <v>0</v>
      </c>
      <c r="M85" s="15" t="s">
        <v>102</v>
      </c>
      <c r="N85" s="547">
        <v>0</v>
      </c>
      <c r="O85" s="547">
        <v>0</v>
      </c>
      <c r="P85" s="547">
        <v>0</v>
      </c>
      <c r="Q85" s="547">
        <v>900</v>
      </c>
      <c r="R85" s="532" t="s">
        <v>2889</v>
      </c>
      <c r="S85" s="548">
        <v>45381</v>
      </c>
      <c r="T85" s="548">
        <v>45383.041666666599</v>
      </c>
      <c r="U85" s="9">
        <v>1664954</v>
      </c>
      <c r="V85" s="548" t="s">
        <v>2827</v>
      </c>
      <c r="W85" s="313" t="s">
        <v>2844</v>
      </c>
      <c r="X85" s="553">
        <v>0</v>
      </c>
      <c r="Y85" s="547">
        <v>0</v>
      </c>
      <c r="Z85" s="550">
        <f t="shared" si="5"/>
        <v>900</v>
      </c>
      <c r="AA85" s="677"/>
      <c r="AB85" s="677"/>
      <c r="AC85" s="677"/>
      <c r="AD85" s="677"/>
      <c r="AE85" s="677"/>
      <c r="AF85" s="677"/>
      <c r="AG85" s="677"/>
    </row>
    <row r="86" spans="1:33" s="10" customFormat="1" ht="13.5" customHeight="1" x14ac:dyDescent="0.25">
      <c r="A86" s="561" t="s">
        <v>427</v>
      </c>
      <c r="B86" s="9" t="s">
        <v>428</v>
      </c>
      <c r="C86" s="532" t="s">
        <v>2822</v>
      </c>
      <c r="D86" s="532" t="s">
        <v>102</v>
      </c>
      <c r="E86" s="532" t="s">
        <v>335</v>
      </c>
      <c r="F86" s="532" t="s">
        <v>7</v>
      </c>
      <c r="G86" s="544" t="s">
        <v>7</v>
      </c>
      <c r="H86" s="532" t="s">
        <v>2890</v>
      </c>
      <c r="I86" s="930">
        <v>45597</v>
      </c>
      <c r="J86" s="545" t="s">
        <v>97</v>
      </c>
      <c r="K86" s="15" t="s">
        <v>2824</v>
      </c>
      <c r="L86" s="546">
        <v>0</v>
      </c>
      <c r="M86" s="15" t="s">
        <v>102</v>
      </c>
      <c r="N86" s="547">
        <v>0</v>
      </c>
      <c r="O86" s="547">
        <v>0</v>
      </c>
      <c r="P86" s="547">
        <v>0</v>
      </c>
      <c r="Q86" s="547">
        <v>450</v>
      </c>
      <c r="R86" s="532" t="s">
        <v>91</v>
      </c>
      <c r="S86" s="548">
        <v>45597</v>
      </c>
      <c r="T86" s="548">
        <v>45597</v>
      </c>
      <c r="U86" s="9">
        <v>1773894</v>
      </c>
      <c r="V86" s="548" t="s">
        <v>2827</v>
      </c>
      <c r="W86" s="676" t="s">
        <v>2844</v>
      </c>
      <c r="X86" s="553">
        <v>0</v>
      </c>
      <c r="Y86" s="547">
        <v>0</v>
      </c>
      <c r="Z86" s="550">
        <f t="shared" si="5"/>
        <v>450</v>
      </c>
      <c r="AA86" s="677"/>
      <c r="AB86" s="677"/>
      <c r="AC86" s="677"/>
      <c r="AD86" s="677"/>
      <c r="AE86" s="677"/>
      <c r="AF86" s="677"/>
      <c r="AG86" s="677"/>
    </row>
    <row r="87" spans="1:33" s="10" customFormat="1" ht="13.5" customHeight="1" x14ac:dyDescent="0.2">
      <c r="A87" s="561" t="s">
        <v>438</v>
      </c>
      <c r="B87" s="9" t="s">
        <v>439</v>
      </c>
      <c r="C87" s="532" t="s">
        <v>2891</v>
      </c>
      <c r="D87" s="532" t="s">
        <v>102</v>
      </c>
      <c r="E87" s="532" t="s">
        <v>285</v>
      </c>
      <c r="F87" s="532" t="s">
        <v>7</v>
      </c>
      <c r="G87" s="544" t="s">
        <v>7</v>
      </c>
      <c r="H87" s="9" t="s">
        <v>2828</v>
      </c>
      <c r="I87" s="930">
        <v>44927</v>
      </c>
      <c r="J87" s="545" t="s">
        <v>97</v>
      </c>
      <c r="K87" s="15" t="s">
        <v>2831</v>
      </c>
      <c r="L87" s="546">
        <v>0.15</v>
      </c>
      <c r="M87" s="15" t="s">
        <v>2825</v>
      </c>
      <c r="N87" s="547">
        <v>3600</v>
      </c>
      <c r="O87" s="547">
        <v>3060</v>
      </c>
      <c r="P87" s="547">
        <f t="shared" si="8"/>
        <v>540</v>
      </c>
      <c r="Q87" s="547">
        <v>3060</v>
      </c>
      <c r="R87" s="532" t="s">
        <v>2833</v>
      </c>
      <c r="S87" s="548">
        <v>44938</v>
      </c>
      <c r="T87" s="548">
        <v>44939</v>
      </c>
      <c r="U87" s="9">
        <v>1379706</v>
      </c>
      <c r="V87" s="548" t="s">
        <v>2838</v>
      </c>
      <c r="W87" s="549" t="s">
        <v>102</v>
      </c>
      <c r="X87" s="553">
        <f t="shared" ref="X87:X89" si="9">O87-Q87</f>
        <v>0</v>
      </c>
      <c r="Y87" s="547">
        <v>0</v>
      </c>
      <c r="Z87" s="550">
        <f t="shared" si="5"/>
        <v>3060</v>
      </c>
      <c r="AA87" s="677"/>
      <c r="AB87" s="677"/>
      <c r="AC87" s="677"/>
      <c r="AD87" s="677"/>
      <c r="AE87" s="677"/>
      <c r="AF87" s="677"/>
      <c r="AG87" s="677"/>
    </row>
    <row r="88" spans="1:33" s="10" customFormat="1" ht="13.5" customHeight="1" x14ac:dyDescent="0.2">
      <c r="A88" s="561" t="s">
        <v>445</v>
      </c>
      <c r="B88" s="9" t="s">
        <v>446</v>
      </c>
      <c r="C88" s="532" t="s">
        <v>2892</v>
      </c>
      <c r="D88" s="532" t="s">
        <v>102</v>
      </c>
      <c r="E88" s="532" t="s">
        <v>285</v>
      </c>
      <c r="F88" s="532" t="s">
        <v>7</v>
      </c>
      <c r="G88" s="544" t="s">
        <v>7</v>
      </c>
      <c r="H88" s="9" t="s">
        <v>2828</v>
      </c>
      <c r="I88" s="930">
        <v>44927</v>
      </c>
      <c r="J88" s="545" t="s">
        <v>97</v>
      </c>
      <c r="K88" s="15" t="s">
        <v>2831</v>
      </c>
      <c r="L88" s="546">
        <v>0.1</v>
      </c>
      <c r="M88" s="15" t="s">
        <v>2832</v>
      </c>
      <c r="N88" s="547">
        <v>3600</v>
      </c>
      <c r="O88" s="547">
        <v>3240</v>
      </c>
      <c r="P88" s="547">
        <f t="shared" si="8"/>
        <v>360</v>
      </c>
      <c r="Q88" s="547">
        <v>3240</v>
      </c>
      <c r="R88" s="532" t="s">
        <v>2833</v>
      </c>
      <c r="S88" s="548">
        <v>44942</v>
      </c>
      <c r="T88" s="548">
        <v>44943</v>
      </c>
      <c r="U88" s="9">
        <v>1382464</v>
      </c>
      <c r="V88" s="548" t="s">
        <v>2838</v>
      </c>
      <c r="W88" s="549" t="s">
        <v>102</v>
      </c>
      <c r="X88" s="553">
        <f t="shared" si="9"/>
        <v>0</v>
      </c>
      <c r="Y88" s="547">
        <v>0</v>
      </c>
      <c r="Z88" s="550">
        <f t="shared" si="5"/>
        <v>3240</v>
      </c>
      <c r="AA88" s="677"/>
      <c r="AB88" s="677"/>
      <c r="AC88" s="677"/>
      <c r="AD88" s="677"/>
      <c r="AE88" s="677"/>
      <c r="AF88" s="677"/>
      <c r="AG88" s="677"/>
    </row>
    <row r="89" spans="1:33" s="10" customFormat="1" ht="13.5" customHeight="1" x14ac:dyDescent="0.2">
      <c r="A89" s="561" t="s">
        <v>453</v>
      </c>
      <c r="B89" s="9" t="s">
        <v>454</v>
      </c>
      <c r="C89" s="532" t="s">
        <v>2822</v>
      </c>
      <c r="D89" s="532" t="s">
        <v>102</v>
      </c>
      <c r="E89" s="532" t="s">
        <v>285</v>
      </c>
      <c r="F89" s="532" t="s">
        <v>7</v>
      </c>
      <c r="G89" s="544" t="s">
        <v>7</v>
      </c>
      <c r="H89" s="9" t="s">
        <v>2828</v>
      </c>
      <c r="I89" s="930">
        <v>44927</v>
      </c>
      <c r="J89" s="545" t="s">
        <v>97</v>
      </c>
      <c r="K89" s="15" t="s">
        <v>2831</v>
      </c>
      <c r="L89" s="546">
        <v>0.1</v>
      </c>
      <c r="M89" s="15" t="s">
        <v>2832</v>
      </c>
      <c r="N89" s="547">
        <v>3600</v>
      </c>
      <c r="O89" s="547">
        <v>3240</v>
      </c>
      <c r="P89" s="547">
        <f t="shared" si="8"/>
        <v>360</v>
      </c>
      <c r="Q89" s="547">
        <v>3240</v>
      </c>
      <c r="R89" s="532" t="s">
        <v>2833</v>
      </c>
      <c r="S89" s="548">
        <v>44942</v>
      </c>
      <c r="T89" s="548">
        <v>44942</v>
      </c>
      <c r="U89" s="9">
        <v>1382706</v>
      </c>
      <c r="V89" s="548" t="s">
        <v>2827</v>
      </c>
      <c r="W89" s="549" t="s">
        <v>102</v>
      </c>
      <c r="X89" s="553">
        <f t="shared" si="9"/>
        <v>0</v>
      </c>
      <c r="Y89" s="547">
        <v>0</v>
      </c>
      <c r="Z89" s="550">
        <f t="shared" si="5"/>
        <v>3240</v>
      </c>
      <c r="AA89" s="677"/>
      <c r="AB89" s="677"/>
      <c r="AC89" s="677"/>
      <c r="AD89" s="677"/>
      <c r="AE89" s="677"/>
      <c r="AF89" s="677"/>
      <c r="AG89" s="677"/>
    </row>
    <row r="90" spans="1:33" s="10" customFormat="1" ht="13.5" customHeight="1" x14ac:dyDescent="0.2">
      <c r="A90" s="561" t="s">
        <v>461</v>
      </c>
      <c r="B90" s="9" t="s">
        <v>462</v>
      </c>
      <c r="C90" s="532" t="s">
        <v>2893</v>
      </c>
      <c r="D90" s="532" t="s">
        <v>102</v>
      </c>
      <c r="E90" s="532" t="s">
        <v>285</v>
      </c>
      <c r="F90" s="532" t="s">
        <v>7</v>
      </c>
      <c r="G90" s="544" t="s">
        <v>7</v>
      </c>
      <c r="H90" s="9" t="s">
        <v>2828</v>
      </c>
      <c r="I90" s="930">
        <v>44927</v>
      </c>
      <c r="J90" s="545" t="s">
        <v>97</v>
      </c>
      <c r="K90" s="15" t="s">
        <v>2824</v>
      </c>
      <c r="L90" s="546">
        <v>0.15</v>
      </c>
      <c r="M90" s="15" t="s">
        <v>2825</v>
      </c>
      <c r="N90" s="547">
        <v>3600</v>
      </c>
      <c r="O90" s="547">
        <v>3060</v>
      </c>
      <c r="P90" s="547">
        <f t="shared" si="8"/>
        <v>540</v>
      </c>
      <c r="Q90" s="547">
        <v>1530</v>
      </c>
      <c r="R90" s="532" t="s">
        <v>775</v>
      </c>
      <c r="S90" s="548">
        <v>44939</v>
      </c>
      <c r="T90" s="548">
        <v>44942</v>
      </c>
      <c r="U90" s="9">
        <v>1382154</v>
      </c>
      <c r="V90" s="548" t="s">
        <v>2838</v>
      </c>
      <c r="W90" s="549" t="s">
        <v>102</v>
      </c>
      <c r="X90" s="547">
        <f>O90-(Q90+Q91+Q92)</f>
        <v>0</v>
      </c>
      <c r="Y90" s="547">
        <v>0</v>
      </c>
      <c r="Z90" s="550">
        <f t="shared" si="5"/>
        <v>1530</v>
      </c>
      <c r="AA90" s="677"/>
      <c r="AB90" s="677"/>
      <c r="AC90" s="677"/>
      <c r="AD90" s="677"/>
      <c r="AE90" s="677"/>
      <c r="AF90" s="677"/>
      <c r="AG90" s="677"/>
    </row>
    <row r="91" spans="1:33" s="10" customFormat="1" ht="13.5" customHeight="1" x14ac:dyDescent="0.2">
      <c r="A91" s="561" t="s">
        <v>461</v>
      </c>
      <c r="B91" s="9" t="s">
        <v>462</v>
      </c>
      <c r="C91" s="532" t="s">
        <v>2893</v>
      </c>
      <c r="D91" s="532" t="s">
        <v>102</v>
      </c>
      <c r="E91" s="532" t="s">
        <v>285</v>
      </c>
      <c r="F91" s="532" t="s">
        <v>7</v>
      </c>
      <c r="G91" s="544" t="s">
        <v>7</v>
      </c>
      <c r="H91" s="532" t="s">
        <v>2882</v>
      </c>
      <c r="I91" s="930">
        <v>45078</v>
      </c>
      <c r="J91" s="545" t="s">
        <v>97</v>
      </c>
      <c r="K91" s="15" t="s">
        <v>2824</v>
      </c>
      <c r="L91" s="546">
        <v>0.15</v>
      </c>
      <c r="M91" s="15" t="s">
        <v>2825</v>
      </c>
      <c r="N91" s="547">
        <v>0</v>
      </c>
      <c r="O91" s="547">
        <v>0</v>
      </c>
      <c r="P91" s="547">
        <f t="shared" si="8"/>
        <v>0</v>
      </c>
      <c r="Q91" s="547">
        <v>383</v>
      </c>
      <c r="R91" s="532" t="s">
        <v>77</v>
      </c>
      <c r="S91" s="548">
        <v>45085</v>
      </c>
      <c r="T91" s="548">
        <v>45086</v>
      </c>
      <c r="U91" s="9">
        <v>1470308</v>
      </c>
      <c r="V91" s="548" t="s">
        <v>2838</v>
      </c>
      <c r="W91" s="22" t="s">
        <v>2844</v>
      </c>
      <c r="X91" s="562">
        <v>0</v>
      </c>
      <c r="Y91" s="547">
        <v>0</v>
      </c>
      <c r="Z91" s="550">
        <f t="shared" si="5"/>
        <v>383</v>
      </c>
      <c r="AA91" s="677"/>
      <c r="AB91" s="677"/>
      <c r="AC91" s="677"/>
      <c r="AD91" s="677"/>
      <c r="AE91" s="677"/>
      <c r="AF91" s="677"/>
      <c r="AG91" s="677"/>
    </row>
    <row r="92" spans="1:33" s="10" customFormat="1" ht="13.5" customHeight="1" x14ac:dyDescent="0.2">
      <c r="A92" s="561" t="s">
        <v>461</v>
      </c>
      <c r="B92" s="9" t="s">
        <v>462</v>
      </c>
      <c r="C92" s="532" t="s">
        <v>2893</v>
      </c>
      <c r="D92" s="532" t="s">
        <v>102</v>
      </c>
      <c r="E92" s="532" t="s">
        <v>285</v>
      </c>
      <c r="F92" s="532" t="s">
        <v>7</v>
      </c>
      <c r="G92" s="544" t="s">
        <v>7</v>
      </c>
      <c r="H92" s="532" t="s">
        <v>2851</v>
      </c>
      <c r="I92" s="930">
        <v>45139</v>
      </c>
      <c r="J92" s="545" t="s">
        <v>97</v>
      </c>
      <c r="K92" s="15" t="s">
        <v>2824</v>
      </c>
      <c r="L92" s="546">
        <v>0.15</v>
      </c>
      <c r="M92" s="15" t="s">
        <v>2825</v>
      </c>
      <c r="N92" s="547">
        <v>0</v>
      </c>
      <c r="O92" s="547">
        <v>0</v>
      </c>
      <c r="P92" s="547">
        <f t="shared" si="8"/>
        <v>0</v>
      </c>
      <c r="Q92" s="547">
        <v>1147</v>
      </c>
      <c r="R92" s="532" t="s">
        <v>2883</v>
      </c>
      <c r="S92" s="548">
        <v>45131</v>
      </c>
      <c r="T92" s="548">
        <v>45145</v>
      </c>
      <c r="U92" s="9">
        <v>1547444</v>
      </c>
      <c r="V92" s="548" t="s">
        <v>2838</v>
      </c>
      <c r="W92" s="22" t="s">
        <v>2844</v>
      </c>
      <c r="X92" s="547">
        <v>0</v>
      </c>
      <c r="Y92" s="547">
        <v>0</v>
      </c>
      <c r="Z92" s="550">
        <f t="shared" si="5"/>
        <v>1147</v>
      </c>
      <c r="AA92" s="677"/>
      <c r="AB92" s="677"/>
      <c r="AC92" s="677"/>
      <c r="AD92" s="677"/>
      <c r="AE92" s="677"/>
      <c r="AF92" s="677"/>
      <c r="AG92" s="677"/>
    </row>
    <row r="93" spans="1:33" s="10" customFormat="1" ht="13.5" customHeight="1" x14ac:dyDescent="0.2">
      <c r="A93" s="561" t="s">
        <v>466</v>
      </c>
      <c r="B93" s="9" t="s">
        <v>467</v>
      </c>
      <c r="C93" s="532" t="s">
        <v>2894</v>
      </c>
      <c r="D93" s="532" t="s">
        <v>102</v>
      </c>
      <c r="E93" s="532" t="s">
        <v>285</v>
      </c>
      <c r="F93" s="532" t="s">
        <v>7</v>
      </c>
      <c r="G93" s="544" t="s">
        <v>7</v>
      </c>
      <c r="H93" s="9" t="s">
        <v>2828</v>
      </c>
      <c r="I93" s="930">
        <v>44927</v>
      </c>
      <c r="J93" s="545" t="s">
        <v>97</v>
      </c>
      <c r="K93" s="15" t="s">
        <v>2824</v>
      </c>
      <c r="L93" s="546">
        <v>0</v>
      </c>
      <c r="M93" s="15" t="s">
        <v>102</v>
      </c>
      <c r="N93" s="547">
        <v>3600</v>
      </c>
      <c r="O93" s="547">
        <v>3600</v>
      </c>
      <c r="P93" s="547">
        <f t="shared" si="8"/>
        <v>0</v>
      </c>
      <c r="Q93" s="547">
        <v>1800</v>
      </c>
      <c r="R93" s="532" t="s">
        <v>775</v>
      </c>
      <c r="S93" s="548">
        <v>44945</v>
      </c>
      <c r="T93" s="548">
        <v>44945</v>
      </c>
      <c r="U93" s="9">
        <v>1383868</v>
      </c>
      <c r="V93" s="548" t="s">
        <v>2838</v>
      </c>
      <c r="W93" s="549" t="s">
        <v>102</v>
      </c>
      <c r="X93" s="547">
        <f>O93-(Q93+Q94+Q95)</f>
        <v>0</v>
      </c>
      <c r="Y93" s="547">
        <v>0</v>
      </c>
      <c r="Z93" s="550">
        <f t="shared" si="5"/>
        <v>1800</v>
      </c>
      <c r="AA93" s="677"/>
      <c r="AB93" s="677"/>
      <c r="AC93" s="677"/>
      <c r="AD93" s="677"/>
      <c r="AE93" s="677"/>
      <c r="AF93" s="677"/>
      <c r="AG93" s="677"/>
    </row>
    <row r="94" spans="1:33" s="10" customFormat="1" ht="13.5" customHeight="1" x14ac:dyDescent="0.2">
      <c r="A94" s="561" t="s">
        <v>466</v>
      </c>
      <c r="B94" s="9" t="s">
        <v>467</v>
      </c>
      <c r="C94" s="532" t="s">
        <v>2822</v>
      </c>
      <c r="D94" s="532" t="s">
        <v>102</v>
      </c>
      <c r="E94" s="532" t="s">
        <v>285</v>
      </c>
      <c r="F94" s="532" t="s">
        <v>7</v>
      </c>
      <c r="G94" s="544" t="s">
        <v>7</v>
      </c>
      <c r="H94" s="532" t="s">
        <v>2882</v>
      </c>
      <c r="I94" s="930">
        <v>45078</v>
      </c>
      <c r="J94" s="545" t="s">
        <v>97</v>
      </c>
      <c r="K94" s="15" t="s">
        <v>2824</v>
      </c>
      <c r="L94" s="546">
        <v>0</v>
      </c>
      <c r="M94" s="15" t="s">
        <v>102</v>
      </c>
      <c r="N94" s="547">
        <v>0</v>
      </c>
      <c r="O94" s="547">
        <v>0</v>
      </c>
      <c r="P94" s="547">
        <f t="shared" si="8"/>
        <v>0</v>
      </c>
      <c r="Q94" s="547">
        <v>450</v>
      </c>
      <c r="R94" s="532" t="s">
        <v>77</v>
      </c>
      <c r="S94" s="548">
        <v>45089</v>
      </c>
      <c r="T94" s="548">
        <v>45089</v>
      </c>
      <c r="U94" s="9">
        <v>1472051</v>
      </c>
      <c r="V94" s="548" t="s">
        <v>2827</v>
      </c>
      <c r="W94" s="22" t="s">
        <v>2844</v>
      </c>
      <c r="X94" s="562">
        <v>0</v>
      </c>
      <c r="Y94" s="547">
        <v>0</v>
      </c>
      <c r="Z94" s="550">
        <f t="shared" si="5"/>
        <v>450</v>
      </c>
      <c r="AA94" s="677"/>
      <c r="AB94" s="677"/>
      <c r="AC94" s="677"/>
      <c r="AD94" s="677"/>
      <c r="AE94" s="677"/>
      <c r="AF94" s="677"/>
      <c r="AG94" s="677"/>
    </row>
    <row r="95" spans="1:33" s="10" customFormat="1" ht="13.5" customHeight="1" x14ac:dyDescent="0.2">
      <c r="A95" s="561" t="s">
        <v>466</v>
      </c>
      <c r="B95" s="9" t="s">
        <v>467</v>
      </c>
      <c r="C95" s="532" t="s">
        <v>2894</v>
      </c>
      <c r="D95" s="532" t="s">
        <v>102</v>
      </c>
      <c r="E95" s="532" t="s">
        <v>285</v>
      </c>
      <c r="F95" s="549" t="s">
        <v>7</v>
      </c>
      <c r="G95" s="559" t="s">
        <v>7</v>
      </c>
      <c r="H95" s="532" t="s">
        <v>2851</v>
      </c>
      <c r="I95" s="930">
        <v>45139</v>
      </c>
      <c r="J95" s="543" t="s">
        <v>97</v>
      </c>
      <c r="K95" s="15" t="s">
        <v>2824</v>
      </c>
      <c r="L95" s="546">
        <v>0</v>
      </c>
      <c r="M95" s="15" t="s">
        <v>102</v>
      </c>
      <c r="N95" s="547">
        <v>0</v>
      </c>
      <c r="O95" s="547">
        <v>0</v>
      </c>
      <c r="P95" s="547">
        <f t="shared" si="8"/>
        <v>0</v>
      </c>
      <c r="Q95" s="547">
        <v>1350</v>
      </c>
      <c r="R95" s="532" t="s">
        <v>2883</v>
      </c>
      <c r="S95" s="548">
        <v>45149</v>
      </c>
      <c r="T95" s="548">
        <v>45149</v>
      </c>
      <c r="U95" s="9">
        <v>1557313</v>
      </c>
      <c r="V95" s="548" t="s">
        <v>2838</v>
      </c>
      <c r="W95" s="24" t="s">
        <v>2844</v>
      </c>
      <c r="X95" s="547">
        <v>0</v>
      </c>
      <c r="Y95" s="547">
        <v>0</v>
      </c>
      <c r="Z95" s="550">
        <f t="shared" si="5"/>
        <v>1350</v>
      </c>
      <c r="AA95" s="677"/>
      <c r="AB95" s="677"/>
      <c r="AC95" s="677"/>
      <c r="AD95" s="677"/>
      <c r="AE95" s="677"/>
      <c r="AF95" s="677"/>
      <c r="AG95" s="677"/>
    </row>
    <row r="96" spans="1:33" s="10" customFormat="1" ht="13.5" customHeight="1" x14ac:dyDescent="0.2">
      <c r="A96" s="564" t="s">
        <v>470</v>
      </c>
      <c r="B96" s="15" t="s">
        <v>471</v>
      </c>
      <c r="C96" s="549" t="s">
        <v>2822</v>
      </c>
      <c r="D96" s="532" t="s">
        <v>102</v>
      </c>
      <c r="E96" s="532" t="s">
        <v>285</v>
      </c>
      <c r="F96" s="549" t="s">
        <v>7</v>
      </c>
      <c r="G96" s="559" t="s">
        <v>7</v>
      </c>
      <c r="H96" s="9" t="s">
        <v>2828</v>
      </c>
      <c r="I96" s="930">
        <v>44927</v>
      </c>
      <c r="J96" s="543" t="s">
        <v>97</v>
      </c>
      <c r="K96" s="15" t="s">
        <v>2831</v>
      </c>
      <c r="L96" s="565">
        <v>0.1</v>
      </c>
      <c r="M96" s="15" t="s">
        <v>2832</v>
      </c>
      <c r="N96" s="553">
        <v>3600</v>
      </c>
      <c r="O96" s="553">
        <v>3240</v>
      </c>
      <c r="P96" s="553">
        <f t="shared" si="8"/>
        <v>360</v>
      </c>
      <c r="Q96" s="553">
        <v>3240</v>
      </c>
      <c r="R96" s="532" t="s">
        <v>2833</v>
      </c>
      <c r="S96" s="566">
        <v>44946</v>
      </c>
      <c r="T96" s="566">
        <v>44946</v>
      </c>
      <c r="U96" s="15">
        <v>1384499</v>
      </c>
      <c r="V96" s="566" t="s">
        <v>2827</v>
      </c>
      <c r="W96" s="549" t="s">
        <v>102</v>
      </c>
      <c r="X96" s="553">
        <f>O96-Q96</f>
        <v>0</v>
      </c>
      <c r="Y96" s="553">
        <v>0</v>
      </c>
      <c r="Z96" s="567">
        <f t="shared" si="5"/>
        <v>3240</v>
      </c>
      <c r="AA96" s="677"/>
      <c r="AB96" s="677"/>
      <c r="AC96" s="677"/>
      <c r="AD96" s="677"/>
      <c r="AE96" s="677"/>
      <c r="AF96" s="677"/>
      <c r="AG96" s="677"/>
    </row>
    <row r="97" spans="1:33" s="12" customFormat="1" ht="13.5" customHeight="1" x14ac:dyDescent="0.2">
      <c r="A97" s="568" t="s">
        <v>476</v>
      </c>
      <c r="B97" s="20" t="s">
        <v>477</v>
      </c>
      <c r="C97" s="569" t="s">
        <v>2822</v>
      </c>
      <c r="D97" s="11" t="s">
        <v>102</v>
      </c>
      <c r="E97" s="570" t="s">
        <v>285</v>
      </c>
      <c r="F97" s="20" t="s">
        <v>8</v>
      </c>
      <c r="G97" s="571" t="s">
        <v>9</v>
      </c>
      <c r="H97" s="570" t="s">
        <v>2882</v>
      </c>
      <c r="I97" s="931">
        <v>45017</v>
      </c>
      <c r="J97" s="572" t="s">
        <v>107</v>
      </c>
      <c r="K97" s="569" t="s">
        <v>2831</v>
      </c>
      <c r="L97" s="573">
        <v>0.1</v>
      </c>
      <c r="M97" s="569" t="s">
        <v>2832</v>
      </c>
      <c r="N97" s="574">
        <v>4500</v>
      </c>
      <c r="O97" s="574">
        <v>4050</v>
      </c>
      <c r="P97" s="574">
        <f t="shared" si="8"/>
        <v>450</v>
      </c>
      <c r="Q97" s="575">
        <v>4050</v>
      </c>
      <c r="R97" s="576" t="s">
        <v>2833</v>
      </c>
      <c r="S97" s="577">
        <v>45034.041666666599</v>
      </c>
      <c r="T97" s="577">
        <v>45034.041666666599</v>
      </c>
      <c r="U97" s="578">
        <v>1426793</v>
      </c>
      <c r="V97" s="577" t="s">
        <v>2827</v>
      </c>
      <c r="W97" s="25" t="s">
        <v>2844</v>
      </c>
      <c r="X97" s="579">
        <f t="shared" ref="X97:X99" si="10">O97-Q97</f>
        <v>0</v>
      </c>
      <c r="Y97" s="575">
        <v>0</v>
      </c>
      <c r="Z97" s="580">
        <f t="shared" si="5"/>
        <v>4050</v>
      </c>
      <c r="AA97" s="662"/>
      <c r="AB97" s="662"/>
      <c r="AC97" s="662"/>
      <c r="AD97" s="662"/>
      <c r="AE97" s="662"/>
      <c r="AF97" s="662"/>
      <c r="AG97" s="662"/>
    </row>
    <row r="98" spans="1:33" s="12" customFormat="1" ht="13.5" customHeight="1" x14ac:dyDescent="0.2">
      <c r="A98" s="581" t="s">
        <v>486</v>
      </c>
      <c r="B98" s="11" t="s">
        <v>487</v>
      </c>
      <c r="C98" s="570" t="s">
        <v>2895</v>
      </c>
      <c r="D98" s="582" t="s">
        <v>2874</v>
      </c>
      <c r="E98" s="570" t="s">
        <v>335</v>
      </c>
      <c r="F98" s="11" t="s">
        <v>8</v>
      </c>
      <c r="G98" s="582" t="s">
        <v>9</v>
      </c>
      <c r="H98" s="570" t="s">
        <v>2882</v>
      </c>
      <c r="I98" s="932">
        <v>45047</v>
      </c>
      <c r="J98" s="583" t="s">
        <v>277</v>
      </c>
      <c r="K98" s="21" t="s">
        <v>2824</v>
      </c>
      <c r="L98" s="584">
        <v>0</v>
      </c>
      <c r="M98" s="21" t="s">
        <v>102</v>
      </c>
      <c r="N98" s="585">
        <v>3900</v>
      </c>
      <c r="O98" s="585">
        <v>3900</v>
      </c>
      <c r="P98" s="586">
        <f t="shared" si="8"/>
        <v>0</v>
      </c>
      <c r="Q98" s="585">
        <v>2100</v>
      </c>
      <c r="R98" s="570" t="s">
        <v>2896</v>
      </c>
      <c r="S98" s="587">
        <v>45048</v>
      </c>
      <c r="T98" s="587">
        <v>45056</v>
      </c>
      <c r="U98" s="11">
        <v>1431552</v>
      </c>
      <c r="V98" s="587" t="s">
        <v>2838</v>
      </c>
      <c r="W98" s="26" t="s">
        <v>2844</v>
      </c>
      <c r="X98" s="579">
        <f>O98-SUM(Q98:Q98)</f>
        <v>1800</v>
      </c>
      <c r="Y98" s="579">
        <v>0</v>
      </c>
      <c r="Z98" s="588">
        <f t="shared" si="5"/>
        <v>2100</v>
      </c>
      <c r="AA98" s="662"/>
      <c r="AB98" s="662"/>
      <c r="AC98" s="662"/>
      <c r="AD98" s="662"/>
      <c r="AE98" s="662"/>
      <c r="AF98" s="662"/>
      <c r="AG98" s="662"/>
    </row>
    <row r="99" spans="1:33" s="12" customFormat="1" ht="13.5" customHeight="1" x14ac:dyDescent="0.2">
      <c r="A99" s="581" t="s">
        <v>2897</v>
      </c>
      <c r="B99" s="11" t="s">
        <v>498</v>
      </c>
      <c r="C99" s="570" t="s">
        <v>2898</v>
      </c>
      <c r="D99" s="582" t="s">
        <v>102</v>
      </c>
      <c r="E99" s="582" t="s">
        <v>2835</v>
      </c>
      <c r="F99" s="11" t="s">
        <v>8</v>
      </c>
      <c r="G99" s="582" t="s">
        <v>9</v>
      </c>
      <c r="H99" s="570" t="s">
        <v>2882</v>
      </c>
      <c r="I99" s="932">
        <v>45047</v>
      </c>
      <c r="J99" s="583" t="s">
        <v>107</v>
      </c>
      <c r="K99" s="570" t="s">
        <v>2831</v>
      </c>
      <c r="L99" s="589">
        <v>0.1</v>
      </c>
      <c r="M99" s="570" t="s">
        <v>2832</v>
      </c>
      <c r="N99" s="585">
        <v>4500</v>
      </c>
      <c r="O99" s="585">
        <v>4050</v>
      </c>
      <c r="P99" s="586">
        <f t="shared" ref="P99" si="11">N99-O99</f>
        <v>450</v>
      </c>
      <c r="Q99" s="585">
        <v>4050</v>
      </c>
      <c r="R99" s="570" t="s">
        <v>2833</v>
      </c>
      <c r="S99" s="587">
        <v>45050</v>
      </c>
      <c r="T99" s="587">
        <v>45058</v>
      </c>
      <c r="U99" s="11">
        <v>1432315</v>
      </c>
      <c r="V99" s="587" t="s">
        <v>2838</v>
      </c>
      <c r="W99" s="26" t="s">
        <v>2844</v>
      </c>
      <c r="X99" s="579">
        <f t="shared" si="10"/>
        <v>0</v>
      </c>
      <c r="Y99" s="579">
        <v>3240</v>
      </c>
      <c r="Z99" s="588">
        <f t="shared" si="5"/>
        <v>810</v>
      </c>
      <c r="AA99" s="662"/>
      <c r="AB99" s="662"/>
      <c r="AC99" s="662"/>
      <c r="AD99" s="662"/>
      <c r="AE99" s="662"/>
      <c r="AF99" s="662"/>
      <c r="AG99" s="662"/>
    </row>
    <row r="100" spans="1:33" s="12" customFormat="1" ht="13.5" customHeight="1" x14ac:dyDescent="0.2">
      <c r="A100" s="581" t="s">
        <v>507</v>
      </c>
      <c r="B100" s="11" t="s">
        <v>508</v>
      </c>
      <c r="C100" s="11" t="s">
        <v>2899</v>
      </c>
      <c r="D100" s="582" t="s">
        <v>102</v>
      </c>
      <c r="E100" s="570" t="s">
        <v>2835</v>
      </c>
      <c r="F100" s="11" t="s">
        <v>8</v>
      </c>
      <c r="G100" s="582" t="s">
        <v>9</v>
      </c>
      <c r="H100" s="570" t="s">
        <v>2882</v>
      </c>
      <c r="I100" s="932">
        <v>45047</v>
      </c>
      <c r="J100" s="590" t="s">
        <v>133</v>
      </c>
      <c r="K100" s="21" t="s">
        <v>2824</v>
      </c>
      <c r="L100" s="584">
        <v>0.15</v>
      </c>
      <c r="M100" s="21" t="s">
        <v>2858</v>
      </c>
      <c r="N100" s="585">
        <v>4200</v>
      </c>
      <c r="O100" s="585">
        <v>3570</v>
      </c>
      <c r="P100" s="586">
        <f t="shared" si="8"/>
        <v>630</v>
      </c>
      <c r="Q100" s="585">
        <v>600</v>
      </c>
      <c r="R100" s="570" t="s">
        <v>2830</v>
      </c>
      <c r="S100" s="587">
        <v>45051</v>
      </c>
      <c r="T100" s="587">
        <v>45056</v>
      </c>
      <c r="U100" s="11">
        <v>1432637</v>
      </c>
      <c r="V100" s="587" t="s">
        <v>2838</v>
      </c>
      <c r="W100" s="26" t="s">
        <v>2844</v>
      </c>
      <c r="X100" s="579">
        <f>O100-(Q100+Q101)</f>
        <v>1530</v>
      </c>
      <c r="Y100" s="579">
        <v>0</v>
      </c>
      <c r="Z100" s="588">
        <f>Q100-Y100</f>
        <v>600</v>
      </c>
      <c r="AA100" s="662"/>
      <c r="AB100" s="662"/>
      <c r="AC100" s="662"/>
      <c r="AD100" s="662"/>
      <c r="AE100" s="662"/>
      <c r="AF100" s="662"/>
      <c r="AG100" s="662"/>
    </row>
    <row r="101" spans="1:33" s="12" customFormat="1" ht="13.5" customHeight="1" x14ac:dyDescent="0.2">
      <c r="A101" s="581" t="s">
        <v>507</v>
      </c>
      <c r="B101" s="11" t="s">
        <v>508</v>
      </c>
      <c r="C101" s="11" t="s">
        <v>2899</v>
      </c>
      <c r="D101" s="582" t="s">
        <v>102</v>
      </c>
      <c r="E101" s="570" t="s">
        <v>2835</v>
      </c>
      <c r="F101" s="11" t="s">
        <v>8</v>
      </c>
      <c r="G101" s="582" t="s">
        <v>9</v>
      </c>
      <c r="H101" s="570" t="s">
        <v>2851</v>
      </c>
      <c r="I101" s="932">
        <v>45139</v>
      </c>
      <c r="J101" s="590" t="s">
        <v>133</v>
      </c>
      <c r="K101" s="21" t="s">
        <v>2824</v>
      </c>
      <c r="L101" s="584">
        <v>0.15</v>
      </c>
      <c r="M101" s="21" t="s">
        <v>2858</v>
      </c>
      <c r="N101" s="585">
        <v>0</v>
      </c>
      <c r="O101" s="585">
        <v>0</v>
      </c>
      <c r="P101" s="586">
        <f t="shared" si="8"/>
        <v>0</v>
      </c>
      <c r="Q101" s="585">
        <v>1440</v>
      </c>
      <c r="R101" s="570" t="s">
        <v>102</v>
      </c>
      <c r="S101" s="587">
        <v>45152</v>
      </c>
      <c r="T101" s="587">
        <v>45152</v>
      </c>
      <c r="U101" s="11">
        <v>1557786</v>
      </c>
      <c r="V101" s="587" t="s">
        <v>2838</v>
      </c>
      <c r="W101" s="26" t="s">
        <v>2844</v>
      </c>
      <c r="X101" s="579">
        <v>0</v>
      </c>
      <c r="Y101" s="579">
        <v>1440</v>
      </c>
      <c r="Z101" s="588">
        <f t="shared" si="5"/>
        <v>0</v>
      </c>
      <c r="AA101" s="662"/>
      <c r="AB101" s="662"/>
      <c r="AC101" s="662"/>
      <c r="AD101" s="662"/>
      <c r="AE101" s="662"/>
      <c r="AF101" s="662"/>
      <c r="AG101" s="662"/>
    </row>
    <row r="102" spans="1:33" s="12" customFormat="1" ht="13.5" customHeight="1" x14ac:dyDescent="0.2">
      <c r="A102" s="581" t="s">
        <v>517</v>
      </c>
      <c r="B102" s="11" t="s">
        <v>518</v>
      </c>
      <c r="C102" s="11">
        <v>202110199</v>
      </c>
      <c r="D102" s="11" t="s">
        <v>102</v>
      </c>
      <c r="E102" s="570" t="s">
        <v>524</v>
      </c>
      <c r="F102" s="11" t="s">
        <v>8</v>
      </c>
      <c r="G102" s="582" t="s">
        <v>9</v>
      </c>
      <c r="H102" s="570" t="s">
        <v>2882</v>
      </c>
      <c r="I102" s="932">
        <v>45047</v>
      </c>
      <c r="J102" s="590" t="s">
        <v>133</v>
      </c>
      <c r="K102" s="21" t="s">
        <v>2824</v>
      </c>
      <c r="L102" s="584">
        <v>0</v>
      </c>
      <c r="M102" s="21" t="s">
        <v>102</v>
      </c>
      <c r="N102" s="585">
        <v>4500</v>
      </c>
      <c r="O102" s="585">
        <v>4500</v>
      </c>
      <c r="P102" s="586">
        <f t="shared" si="8"/>
        <v>0</v>
      </c>
      <c r="Q102" s="585">
        <v>600</v>
      </c>
      <c r="R102" s="570" t="s">
        <v>2830</v>
      </c>
      <c r="S102" s="587">
        <v>45054</v>
      </c>
      <c r="T102" s="587">
        <v>45055</v>
      </c>
      <c r="U102" s="11">
        <v>1433526</v>
      </c>
      <c r="V102" s="587" t="s">
        <v>2838</v>
      </c>
      <c r="W102" s="26" t="s">
        <v>2844</v>
      </c>
      <c r="X102" s="579">
        <f>O102-SUM(Q102:Q108)</f>
        <v>0</v>
      </c>
      <c r="Y102" s="579">
        <v>0</v>
      </c>
      <c r="Z102" s="588">
        <f t="shared" si="5"/>
        <v>600</v>
      </c>
      <c r="AA102" s="662"/>
      <c r="AB102" s="662"/>
      <c r="AC102" s="662"/>
      <c r="AD102" s="662"/>
      <c r="AE102" s="662"/>
      <c r="AF102" s="662"/>
      <c r="AG102" s="662"/>
    </row>
    <row r="103" spans="1:33" s="12" customFormat="1" ht="13.5" customHeight="1" x14ac:dyDescent="0.2">
      <c r="A103" s="581" t="s">
        <v>517</v>
      </c>
      <c r="B103" s="11" t="s">
        <v>518</v>
      </c>
      <c r="C103" s="11">
        <v>202110199</v>
      </c>
      <c r="D103" s="11" t="s">
        <v>102</v>
      </c>
      <c r="E103" s="570" t="s">
        <v>524</v>
      </c>
      <c r="F103" s="11" t="s">
        <v>8</v>
      </c>
      <c r="G103" s="582" t="s">
        <v>9</v>
      </c>
      <c r="H103" s="570" t="s">
        <v>2851</v>
      </c>
      <c r="I103" s="932">
        <v>45139</v>
      </c>
      <c r="J103" s="590" t="s">
        <v>133</v>
      </c>
      <c r="K103" s="21" t="s">
        <v>2824</v>
      </c>
      <c r="L103" s="584">
        <v>0</v>
      </c>
      <c r="M103" s="21" t="s">
        <v>102</v>
      </c>
      <c r="N103" s="585">
        <v>0</v>
      </c>
      <c r="O103" s="585">
        <v>0</v>
      </c>
      <c r="P103" s="586">
        <f t="shared" si="8"/>
        <v>0</v>
      </c>
      <c r="Q103" s="585">
        <v>1200</v>
      </c>
      <c r="R103" s="591" t="s">
        <v>882</v>
      </c>
      <c r="S103" s="587">
        <v>45156</v>
      </c>
      <c r="T103" s="587">
        <v>45160</v>
      </c>
      <c r="U103" s="11">
        <v>1559244</v>
      </c>
      <c r="V103" s="587" t="s">
        <v>2838</v>
      </c>
      <c r="W103" s="314" t="s">
        <v>2844</v>
      </c>
      <c r="X103" s="579">
        <v>0</v>
      </c>
      <c r="Y103" s="579">
        <v>0</v>
      </c>
      <c r="Z103" s="588">
        <f>Q103-Y103</f>
        <v>1200</v>
      </c>
      <c r="AA103" s="662"/>
      <c r="AB103" s="662"/>
      <c r="AC103" s="662"/>
      <c r="AD103" s="662"/>
      <c r="AE103" s="662"/>
      <c r="AF103" s="662"/>
      <c r="AG103" s="662"/>
    </row>
    <row r="104" spans="1:33" s="12" customFormat="1" ht="13.5" customHeight="1" x14ac:dyDescent="0.2">
      <c r="A104" s="581" t="s">
        <v>517</v>
      </c>
      <c r="B104" s="11" t="s">
        <v>518</v>
      </c>
      <c r="C104" s="11">
        <v>202110199</v>
      </c>
      <c r="D104" s="11" t="s">
        <v>102</v>
      </c>
      <c r="E104" s="570" t="s">
        <v>524</v>
      </c>
      <c r="F104" s="11" t="s">
        <v>8</v>
      </c>
      <c r="G104" s="582" t="s">
        <v>9</v>
      </c>
      <c r="H104" s="570" t="s">
        <v>2851</v>
      </c>
      <c r="I104" s="932">
        <v>45170</v>
      </c>
      <c r="J104" s="590" t="s">
        <v>133</v>
      </c>
      <c r="K104" s="21" t="s">
        <v>2824</v>
      </c>
      <c r="L104" s="584">
        <v>0</v>
      </c>
      <c r="M104" s="21" t="s">
        <v>102</v>
      </c>
      <c r="N104" s="585">
        <v>0</v>
      </c>
      <c r="O104" s="585">
        <v>0</v>
      </c>
      <c r="P104" s="586">
        <f t="shared" si="8"/>
        <v>0</v>
      </c>
      <c r="Q104" s="586">
        <v>300</v>
      </c>
      <c r="R104" s="570" t="s">
        <v>2900</v>
      </c>
      <c r="S104" s="592">
        <v>45190</v>
      </c>
      <c r="T104" s="587">
        <v>45191</v>
      </c>
      <c r="U104" s="11">
        <v>1581294</v>
      </c>
      <c r="V104" s="587" t="s">
        <v>2838</v>
      </c>
      <c r="W104" s="27" t="s">
        <v>2844</v>
      </c>
      <c r="X104" s="579">
        <v>0</v>
      </c>
      <c r="Y104" s="593">
        <v>0</v>
      </c>
      <c r="Z104" s="588">
        <f>Q104-Y104</f>
        <v>300</v>
      </c>
      <c r="AA104" s="662"/>
      <c r="AB104" s="662"/>
      <c r="AC104" s="662"/>
      <c r="AD104" s="662"/>
      <c r="AE104" s="662"/>
      <c r="AF104" s="662"/>
      <c r="AG104" s="662"/>
    </row>
    <row r="105" spans="1:33" s="12" customFormat="1" ht="13.5" customHeight="1" x14ac:dyDescent="0.2">
      <c r="A105" s="581" t="s">
        <v>517</v>
      </c>
      <c r="B105" s="11" t="s">
        <v>518</v>
      </c>
      <c r="C105" s="11">
        <v>202110199</v>
      </c>
      <c r="D105" s="11" t="s">
        <v>102</v>
      </c>
      <c r="E105" s="570" t="s">
        <v>524</v>
      </c>
      <c r="F105" s="11" t="s">
        <v>8</v>
      </c>
      <c r="G105" s="582" t="s">
        <v>9</v>
      </c>
      <c r="H105" s="570" t="s">
        <v>2888</v>
      </c>
      <c r="I105" s="931">
        <v>45383</v>
      </c>
      <c r="J105" s="590" t="s">
        <v>133</v>
      </c>
      <c r="K105" s="21" t="s">
        <v>2824</v>
      </c>
      <c r="L105" s="584">
        <v>0</v>
      </c>
      <c r="M105" s="21" t="s">
        <v>102</v>
      </c>
      <c r="N105" s="585">
        <v>0</v>
      </c>
      <c r="O105" s="585">
        <v>0</v>
      </c>
      <c r="P105" s="586">
        <f t="shared" ref="P105" si="12">N105-O105</f>
        <v>0</v>
      </c>
      <c r="Q105" s="586">
        <v>600</v>
      </c>
      <c r="R105" s="570" t="s">
        <v>72</v>
      </c>
      <c r="S105" s="592">
        <v>45399.041666666599</v>
      </c>
      <c r="T105" s="592">
        <v>45404.041666666599</v>
      </c>
      <c r="U105" s="11">
        <v>1669297</v>
      </c>
      <c r="V105" s="587" t="s">
        <v>2838</v>
      </c>
      <c r="W105" s="27" t="s">
        <v>2844</v>
      </c>
      <c r="X105" s="579">
        <v>0</v>
      </c>
      <c r="Y105" s="593">
        <v>0</v>
      </c>
      <c r="Z105" s="588">
        <f t="shared" si="5"/>
        <v>600</v>
      </c>
      <c r="AA105" s="662"/>
      <c r="AB105" s="662"/>
      <c r="AC105" s="662"/>
      <c r="AD105" s="662"/>
      <c r="AE105" s="662"/>
      <c r="AF105" s="662"/>
      <c r="AG105" s="662"/>
    </row>
    <row r="106" spans="1:33" s="12" customFormat="1" ht="13.5" customHeight="1" x14ac:dyDescent="0.2">
      <c r="A106" s="581" t="s">
        <v>517</v>
      </c>
      <c r="B106" s="11" t="s">
        <v>518</v>
      </c>
      <c r="C106" s="11">
        <v>202110199</v>
      </c>
      <c r="D106" s="11" t="s">
        <v>102</v>
      </c>
      <c r="E106" s="570" t="s">
        <v>524</v>
      </c>
      <c r="F106" s="11" t="s">
        <v>8</v>
      </c>
      <c r="G106" s="582" t="s">
        <v>9</v>
      </c>
      <c r="H106" s="570" t="s">
        <v>2888</v>
      </c>
      <c r="I106" s="931">
        <v>45444</v>
      </c>
      <c r="J106" s="590" t="s">
        <v>133</v>
      </c>
      <c r="K106" s="21" t="s">
        <v>2824</v>
      </c>
      <c r="L106" s="584">
        <v>0</v>
      </c>
      <c r="M106" s="21" t="s">
        <v>102</v>
      </c>
      <c r="N106" s="585">
        <v>0</v>
      </c>
      <c r="O106" s="585">
        <v>0</v>
      </c>
      <c r="P106" s="586">
        <f t="shared" ref="P106" si="13">N106-O106</f>
        <v>0</v>
      </c>
      <c r="Q106" s="586">
        <v>900</v>
      </c>
      <c r="R106" s="570" t="s">
        <v>2901</v>
      </c>
      <c r="S106" s="592">
        <v>45406.041666666599</v>
      </c>
      <c r="T106" s="592">
        <v>45455</v>
      </c>
      <c r="U106" s="11">
        <v>1671834</v>
      </c>
      <c r="V106" s="587" t="s">
        <v>2838</v>
      </c>
      <c r="W106" s="27" t="s">
        <v>2844</v>
      </c>
      <c r="X106" s="579">
        <v>0</v>
      </c>
      <c r="Y106" s="593">
        <v>0</v>
      </c>
      <c r="Z106" s="588">
        <f t="shared" si="5"/>
        <v>900</v>
      </c>
      <c r="AA106" s="662"/>
      <c r="AB106" s="662"/>
      <c r="AC106" s="662"/>
      <c r="AD106" s="662"/>
      <c r="AE106" s="662"/>
      <c r="AF106" s="662"/>
      <c r="AG106" s="662"/>
    </row>
    <row r="107" spans="1:33" s="12" customFormat="1" ht="13.5" customHeight="1" x14ac:dyDescent="0.2">
      <c r="A107" s="581" t="s">
        <v>517</v>
      </c>
      <c r="B107" s="11" t="s">
        <v>518</v>
      </c>
      <c r="C107" s="11">
        <v>202110199</v>
      </c>
      <c r="D107" s="11" t="s">
        <v>102</v>
      </c>
      <c r="E107" s="570" t="s">
        <v>524</v>
      </c>
      <c r="F107" s="11" t="s">
        <v>8</v>
      </c>
      <c r="G107" s="582" t="s">
        <v>9</v>
      </c>
      <c r="H107" s="570" t="s">
        <v>2842</v>
      </c>
      <c r="I107" s="931">
        <v>45719</v>
      </c>
      <c r="J107" s="590" t="s">
        <v>133</v>
      </c>
      <c r="K107" s="21" t="s">
        <v>2824</v>
      </c>
      <c r="L107" s="584">
        <v>0</v>
      </c>
      <c r="M107" s="21" t="s">
        <v>102</v>
      </c>
      <c r="N107" s="585">
        <v>0</v>
      </c>
      <c r="O107" s="585">
        <v>0</v>
      </c>
      <c r="P107" s="586">
        <f>N107-O107</f>
        <v>0</v>
      </c>
      <c r="Q107" s="586">
        <v>450</v>
      </c>
      <c r="R107" s="570" t="s">
        <v>90</v>
      </c>
      <c r="S107" s="592">
        <v>45681</v>
      </c>
      <c r="T107" s="592">
        <v>45719</v>
      </c>
      <c r="U107" s="11">
        <v>1807175</v>
      </c>
      <c r="V107" s="587" t="s">
        <v>2838</v>
      </c>
      <c r="W107" s="957" t="s">
        <v>2844</v>
      </c>
      <c r="X107" s="579">
        <v>0</v>
      </c>
      <c r="Y107" s="593">
        <v>0</v>
      </c>
      <c r="Z107" s="588">
        <f>Q107-Y107</f>
        <v>450</v>
      </c>
      <c r="AA107" s="662"/>
      <c r="AB107" s="662"/>
      <c r="AC107" s="662"/>
      <c r="AD107" s="662"/>
      <c r="AE107" s="662"/>
      <c r="AF107" s="662"/>
      <c r="AG107" s="662"/>
    </row>
    <row r="108" spans="1:33" s="12" customFormat="1" ht="13.5" customHeight="1" x14ac:dyDescent="0.2">
      <c r="A108" s="581" t="s">
        <v>517</v>
      </c>
      <c r="B108" s="11" t="s">
        <v>518</v>
      </c>
      <c r="C108" s="11">
        <v>202110199</v>
      </c>
      <c r="D108" s="11" t="s">
        <v>102</v>
      </c>
      <c r="E108" s="570" t="s">
        <v>524</v>
      </c>
      <c r="F108" s="11" t="s">
        <v>8</v>
      </c>
      <c r="G108" s="582" t="s">
        <v>9</v>
      </c>
      <c r="H108" s="570" t="s">
        <v>2902</v>
      </c>
      <c r="I108" s="931">
        <v>45764.041666666599</v>
      </c>
      <c r="J108" s="590" t="s">
        <v>133</v>
      </c>
      <c r="K108" s="21" t="s">
        <v>2824</v>
      </c>
      <c r="L108" s="584">
        <v>0</v>
      </c>
      <c r="M108" s="21" t="s">
        <v>102</v>
      </c>
      <c r="N108" s="585">
        <v>0</v>
      </c>
      <c r="O108" s="585">
        <v>0</v>
      </c>
      <c r="P108" s="586">
        <f>N108-O108</f>
        <v>0</v>
      </c>
      <c r="Q108" s="586">
        <v>450</v>
      </c>
      <c r="R108" s="570" t="s">
        <v>77</v>
      </c>
      <c r="S108" s="592">
        <v>45681</v>
      </c>
      <c r="T108" s="592">
        <v>45764.041666666599</v>
      </c>
      <c r="U108" s="11">
        <v>1807178</v>
      </c>
      <c r="V108" s="587" t="s">
        <v>2838</v>
      </c>
      <c r="W108" s="957" t="s">
        <v>2844</v>
      </c>
      <c r="X108" s="579">
        <v>0</v>
      </c>
      <c r="Y108" s="593">
        <v>0</v>
      </c>
      <c r="Z108" s="588">
        <f>Q108-Y108</f>
        <v>450</v>
      </c>
      <c r="AA108" s="662"/>
      <c r="AB108" s="662"/>
      <c r="AC108" s="662"/>
      <c r="AD108" s="662"/>
      <c r="AE108" s="662"/>
      <c r="AF108" s="662"/>
      <c r="AG108" s="662"/>
    </row>
    <row r="109" spans="1:33" s="12" customFormat="1" ht="13.5" customHeight="1" x14ac:dyDescent="0.2">
      <c r="A109" s="581" t="s">
        <v>527</v>
      </c>
      <c r="B109" s="11" t="s">
        <v>528</v>
      </c>
      <c r="C109" s="570" t="s">
        <v>2903</v>
      </c>
      <c r="D109" s="570" t="s">
        <v>2904</v>
      </c>
      <c r="E109" s="570" t="s">
        <v>335</v>
      </c>
      <c r="F109" s="11" t="s">
        <v>8</v>
      </c>
      <c r="G109" s="582" t="s">
        <v>9</v>
      </c>
      <c r="H109" s="570" t="s">
        <v>2882</v>
      </c>
      <c r="I109" s="932">
        <v>45047</v>
      </c>
      <c r="J109" s="583" t="s">
        <v>141</v>
      </c>
      <c r="K109" s="21" t="s">
        <v>2824</v>
      </c>
      <c r="L109" s="584">
        <v>0</v>
      </c>
      <c r="M109" s="21" t="s">
        <v>102</v>
      </c>
      <c r="N109" s="585">
        <v>4200</v>
      </c>
      <c r="O109" s="585">
        <v>4200</v>
      </c>
      <c r="P109" s="586">
        <f t="shared" ref="P109" si="14">N109-O109</f>
        <v>0</v>
      </c>
      <c r="Q109" s="586">
        <v>600</v>
      </c>
      <c r="R109" s="570" t="s">
        <v>2861</v>
      </c>
      <c r="S109" s="592">
        <v>45055</v>
      </c>
      <c r="T109" s="587">
        <v>45056</v>
      </c>
      <c r="U109" s="11">
        <v>1433842</v>
      </c>
      <c r="V109" s="587" t="s">
        <v>2838</v>
      </c>
      <c r="W109" s="27" t="s">
        <v>2844</v>
      </c>
      <c r="X109" s="579">
        <f>O109-Q109</f>
        <v>3600</v>
      </c>
      <c r="Y109" s="593">
        <v>0</v>
      </c>
      <c r="Z109" s="588">
        <f t="shared" si="5"/>
        <v>600</v>
      </c>
      <c r="AA109" s="662"/>
      <c r="AB109" s="662"/>
      <c r="AC109" s="662"/>
      <c r="AD109" s="662"/>
      <c r="AE109" s="662"/>
      <c r="AF109" s="662"/>
      <c r="AG109" s="662"/>
    </row>
    <row r="110" spans="1:33" s="12" customFormat="1" ht="13.5" customHeight="1" x14ac:dyDescent="0.2">
      <c r="A110" s="581" t="s">
        <v>535</v>
      </c>
      <c r="B110" s="11" t="s">
        <v>536</v>
      </c>
      <c r="C110" s="570" t="s">
        <v>2905</v>
      </c>
      <c r="D110" s="582" t="s">
        <v>102</v>
      </c>
      <c r="E110" s="570" t="s">
        <v>2835</v>
      </c>
      <c r="F110" s="11" t="s">
        <v>8</v>
      </c>
      <c r="G110" s="582" t="s">
        <v>9</v>
      </c>
      <c r="H110" s="570" t="s">
        <v>2882</v>
      </c>
      <c r="I110" s="932">
        <v>45047</v>
      </c>
      <c r="J110" s="583" t="s">
        <v>170</v>
      </c>
      <c r="K110" s="21" t="s">
        <v>2824</v>
      </c>
      <c r="L110" s="584">
        <v>0.15</v>
      </c>
      <c r="M110" s="21" t="s">
        <v>2825</v>
      </c>
      <c r="N110" s="585">
        <v>3900</v>
      </c>
      <c r="O110" s="585">
        <v>3315</v>
      </c>
      <c r="P110" s="586">
        <f t="shared" si="8"/>
        <v>585</v>
      </c>
      <c r="Q110" s="585">
        <v>1785</v>
      </c>
      <c r="R110" s="594" t="s">
        <v>2906</v>
      </c>
      <c r="S110" s="587">
        <v>45056</v>
      </c>
      <c r="T110" s="587">
        <v>45061</v>
      </c>
      <c r="U110" s="11">
        <v>1434148</v>
      </c>
      <c r="V110" s="587" t="s">
        <v>2838</v>
      </c>
      <c r="W110" s="27" t="s">
        <v>2844</v>
      </c>
      <c r="X110" s="579">
        <f>O110-Q110</f>
        <v>1530</v>
      </c>
      <c r="Y110" s="593">
        <v>1020</v>
      </c>
      <c r="Z110" s="588">
        <f t="shared" si="5"/>
        <v>765</v>
      </c>
      <c r="AA110" s="662"/>
      <c r="AB110" s="662"/>
      <c r="AC110" s="662"/>
      <c r="AD110" s="662"/>
      <c r="AE110" s="662"/>
      <c r="AF110" s="662"/>
      <c r="AG110" s="662"/>
    </row>
    <row r="111" spans="1:33" s="12" customFormat="1" ht="13.5" customHeight="1" x14ac:dyDescent="0.2">
      <c r="A111" s="581" t="s">
        <v>539</v>
      </c>
      <c r="B111" s="11" t="s">
        <v>540</v>
      </c>
      <c r="C111" s="582" t="s">
        <v>2907</v>
      </c>
      <c r="D111" s="595" t="s">
        <v>102</v>
      </c>
      <c r="E111" s="570" t="s">
        <v>285</v>
      </c>
      <c r="F111" s="11" t="s">
        <v>8</v>
      </c>
      <c r="G111" s="582" t="s">
        <v>9</v>
      </c>
      <c r="H111" s="570" t="s">
        <v>2882</v>
      </c>
      <c r="I111" s="932">
        <v>45047</v>
      </c>
      <c r="J111" s="583" t="s">
        <v>107</v>
      </c>
      <c r="K111" s="570" t="s">
        <v>2831</v>
      </c>
      <c r="L111" s="589">
        <v>0.1</v>
      </c>
      <c r="M111" s="570" t="s">
        <v>2832</v>
      </c>
      <c r="N111" s="585">
        <v>4500</v>
      </c>
      <c r="O111" s="585">
        <v>4050</v>
      </c>
      <c r="P111" s="586">
        <f t="shared" si="8"/>
        <v>450</v>
      </c>
      <c r="Q111" s="586">
        <v>1700</v>
      </c>
      <c r="R111" s="570" t="s">
        <v>2833</v>
      </c>
      <c r="S111" s="592">
        <v>45056</v>
      </c>
      <c r="T111" s="587">
        <v>45058</v>
      </c>
      <c r="U111" s="11">
        <v>1434361</v>
      </c>
      <c r="V111" s="587" t="s">
        <v>2838</v>
      </c>
      <c r="W111" s="27" t="s">
        <v>2844</v>
      </c>
      <c r="X111" s="579">
        <f>O111-(Q111+Q112)</f>
        <v>0</v>
      </c>
      <c r="Y111" s="579">
        <v>0</v>
      </c>
      <c r="Z111" s="588">
        <f t="shared" si="5"/>
        <v>1700</v>
      </c>
      <c r="AA111" s="662"/>
      <c r="AB111" s="662"/>
      <c r="AC111" s="662"/>
      <c r="AD111" s="662"/>
      <c r="AE111" s="662"/>
      <c r="AF111" s="662"/>
      <c r="AG111" s="662"/>
    </row>
    <row r="112" spans="1:33" s="12" customFormat="1" ht="13.5" customHeight="1" x14ac:dyDescent="0.2">
      <c r="A112" s="581" t="s">
        <v>539</v>
      </c>
      <c r="B112" s="11" t="s">
        <v>540</v>
      </c>
      <c r="C112" s="570" t="s">
        <v>2907</v>
      </c>
      <c r="D112" s="595" t="s">
        <v>102</v>
      </c>
      <c r="E112" s="570" t="s">
        <v>285</v>
      </c>
      <c r="F112" s="11" t="s">
        <v>8</v>
      </c>
      <c r="G112" s="582" t="s">
        <v>9</v>
      </c>
      <c r="H112" s="570" t="s">
        <v>2882</v>
      </c>
      <c r="I112" s="932">
        <v>45047</v>
      </c>
      <c r="J112" s="583" t="s">
        <v>107</v>
      </c>
      <c r="K112" s="570" t="s">
        <v>2831</v>
      </c>
      <c r="L112" s="589">
        <v>0.1</v>
      </c>
      <c r="M112" s="570" t="s">
        <v>2832</v>
      </c>
      <c r="N112" s="585">
        <v>0</v>
      </c>
      <c r="O112" s="585">
        <v>0</v>
      </c>
      <c r="P112" s="585">
        <f t="shared" si="8"/>
        <v>0</v>
      </c>
      <c r="Q112" s="596">
        <v>2350</v>
      </c>
      <c r="R112" s="570" t="s">
        <v>2833</v>
      </c>
      <c r="S112" s="597">
        <v>45056</v>
      </c>
      <c r="T112" s="598">
        <v>45077</v>
      </c>
      <c r="U112" s="599">
        <v>1434363</v>
      </c>
      <c r="V112" s="598" t="s">
        <v>2838</v>
      </c>
      <c r="W112" s="28" t="s">
        <v>2844</v>
      </c>
      <c r="X112" s="579">
        <v>0</v>
      </c>
      <c r="Y112" s="579">
        <v>0</v>
      </c>
      <c r="Z112" s="588">
        <f t="shared" si="5"/>
        <v>2350</v>
      </c>
      <c r="AA112" s="662"/>
      <c r="AB112" s="662"/>
      <c r="AC112" s="662"/>
      <c r="AD112" s="662"/>
      <c r="AE112" s="662"/>
      <c r="AF112" s="662"/>
      <c r="AG112" s="662"/>
    </row>
    <row r="113" spans="1:33" s="12" customFormat="1" ht="13.5" customHeight="1" x14ac:dyDescent="0.2">
      <c r="A113" s="581" t="s">
        <v>545</v>
      </c>
      <c r="B113" s="11" t="s">
        <v>546</v>
      </c>
      <c r="C113" s="570" t="s">
        <v>2875</v>
      </c>
      <c r="D113" s="582" t="s">
        <v>102</v>
      </c>
      <c r="E113" s="570" t="s">
        <v>2835</v>
      </c>
      <c r="F113" s="11" t="s">
        <v>8</v>
      </c>
      <c r="G113" s="582" t="s">
        <v>9</v>
      </c>
      <c r="H113" s="570" t="s">
        <v>2882</v>
      </c>
      <c r="I113" s="932">
        <v>45047</v>
      </c>
      <c r="J113" s="590" t="s">
        <v>133</v>
      </c>
      <c r="K113" s="21" t="s">
        <v>2824</v>
      </c>
      <c r="L113" s="584">
        <v>0</v>
      </c>
      <c r="M113" s="21" t="s">
        <v>102</v>
      </c>
      <c r="N113" s="585">
        <v>4200</v>
      </c>
      <c r="O113" s="585">
        <v>4200</v>
      </c>
      <c r="P113" s="585">
        <f t="shared" si="8"/>
        <v>0</v>
      </c>
      <c r="Q113" s="585">
        <v>300</v>
      </c>
      <c r="R113" s="595" t="s">
        <v>2841</v>
      </c>
      <c r="S113" s="587">
        <v>45060</v>
      </c>
      <c r="T113" s="587">
        <v>45060</v>
      </c>
      <c r="U113" s="21">
        <v>1435414</v>
      </c>
      <c r="V113" s="600" t="s">
        <v>2827</v>
      </c>
      <c r="W113" s="28" t="s">
        <v>2844</v>
      </c>
      <c r="X113" s="579">
        <f>O113-(Q113+Q114)</f>
        <v>3600</v>
      </c>
      <c r="Y113" s="585">
        <v>300</v>
      </c>
      <c r="Z113" s="588">
        <f t="shared" si="5"/>
        <v>0</v>
      </c>
      <c r="AA113" s="662"/>
      <c r="AB113" s="662"/>
      <c r="AC113" s="662"/>
      <c r="AD113" s="662"/>
      <c r="AE113" s="662"/>
      <c r="AF113" s="662"/>
      <c r="AG113" s="662"/>
    </row>
    <row r="114" spans="1:33" s="12" customFormat="1" ht="13.5" customHeight="1" x14ac:dyDescent="0.2">
      <c r="A114" s="581" t="s">
        <v>545</v>
      </c>
      <c r="B114" s="11" t="s">
        <v>546</v>
      </c>
      <c r="C114" s="570" t="s">
        <v>2875</v>
      </c>
      <c r="D114" s="582" t="s">
        <v>102</v>
      </c>
      <c r="E114" s="570" t="s">
        <v>2835</v>
      </c>
      <c r="F114" s="11" t="s">
        <v>8</v>
      </c>
      <c r="G114" s="582" t="s">
        <v>9</v>
      </c>
      <c r="H114" s="570" t="s">
        <v>2882</v>
      </c>
      <c r="I114" s="932">
        <v>45047</v>
      </c>
      <c r="J114" s="590" t="s">
        <v>133</v>
      </c>
      <c r="K114" s="21" t="s">
        <v>2824</v>
      </c>
      <c r="L114" s="584">
        <v>0</v>
      </c>
      <c r="M114" s="21" t="s">
        <v>102</v>
      </c>
      <c r="N114" s="585">
        <v>0</v>
      </c>
      <c r="O114" s="585">
        <v>0</v>
      </c>
      <c r="P114" s="585">
        <f t="shared" si="8"/>
        <v>0</v>
      </c>
      <c r="Q114" s="585">
        <v>300</v>
      </c>
      <c r="R114" s="570" t="s">
        <v>2900</v>
      </c>
      <c r="S114" s="587">
        <v>45069</v>
      </c>
      <c r="T114" s="587">
        <v>45069</v>
      </c>
      <c r="U114" s="21">
        <v>1444228</v>
      </c>
      <c r="V114" s="600" t="s">
        <v>2827</v>
      </c>
      <c r="W114" s="28" t="s">
        <v>2844</v>
      </c>
      <c r="X114" s="579">
        <v>0</v>
      </c>
      <c r="Y114" s="585">
        <v>0</v>
      </c>
      <c r="Z114" s="588">
        <f t="shared" si="5"/>
        <v>300</v>
      </c>
      <c r="AA114" s="662"/>
      <c r="AB114" s="662"/>
      <c r="AC114" s="662"/>
      <c r="AD114" s="662"/>
      <c r="AE114" s="662"/>
      <c r="AF114" s="662"/>
      <c r="AG114" s="662"/>
    </row>
    <row r="115" spans="1:33" s="12" customFormat="1" ht="13.5" customHeight="1" x14ac:dyDescent="0.2">
      <c r="A115" s="581" t="s">
        <v>553</v>
      </c>
      <c r="B115" s="11" t="s">
        <v>554</v>
      </c>
      <c r="C115" s="570" t="s">
        <v>2875</v>
      </c>
      <c r="D115" s="570" t="s">
        <v>2908</v>
      </c>
      <c r="E115" s="570" t="s">
        <v>335</v>
      </c>
      <c r="F115" s="11" t="s">
        <v>8</v>
      </c>
      <c r="G115" s="582" t="s">
        <v>9</v>
      </c>
      <c r="H115" s="570" t="s">
        <v>2882</v>
      </c>
      <c r="I115" s="932">
        <v>45047</v>
      </c>
      <c r="J115" s="583" t="s">
        <v>170</v>
      </c>
      <c r="K115" s="21" t="s">
        <v>2824</v>
      </c>
      <c r="L115" s="584">
        <v>0.15</v>
      </c>
      <c r="M115" s="21" t="s">
        <v>2825</v>
      </c>
      <c r="N115" s="585">
        <v>3900</v>
      </c>
      <c r="O115" s="585">
        <v>3315</v>
      </c>
      <c r="P115" s="585">
        <f t="shared" si="8"/>
        <v>585</v>
      </c>
      <c r="Q115" s="585">
        <v>255</v>
      </c>
      <c r="R115" s="570" t="s">
        <v>2841</v>
      </c>
      <c r="S115" s="587">
        <v>45060</v>
      </c>
      <c r="T115" s="587">
        <v>45060</v>
      </c>
      <c r="U115" s="21">
        <v>1435416</v>
      </c>
      <c r="V115" s="600" t="s">
        <v>2827</v>
      </c>
      <c r="W115" s="28" t="s">
        <v>2844</v>
      </c>
      <c r="X115" s="579">
        <f>O115-Q115</f>
        <v>3060</v>
      </c>
      <c r="Y115" s="585">
        <v>0</v>
      </c>
      <c r="Z115" s="588">
        <f t="shared" si="5"/>
        <v>255</v>
      </c>
      <c r="AA115" s="662"/>
      <c r="AB115" s="662"/>
      <c r="AC115" s="662"/>
      <c r="AD115" s="662"/>
      <c r="AE115" s="662"/>
      <c r="AF115" s="662"/>
      <c r="AG115" s="662"/>
    </row>
    <row r="116" spans="1:33" s="12" customFormat="1" ht="13.5" customHeight="1" x14ac:dyDescent="0.2">
      <c r="A116" s="581" t="s">
        <v>560</v>
      </c>
      <c r="B116" s="11" t="s">
        <v>561</v>
      </c>
      <c r="C116" s="570" t="s">
        <v>2875</v>
      </c>
      <c r="D116" s="582" t="s">
        <v>102</v>
      </c>
      <c r="E116" s="570" t="s">
        <v>285</v>
      </c>
      <c r="F116" s="11" t="s">
        <v>8</v>
      </c>
      <c r="G116" s="582" t="s">
        <v>9</v>
      </c>
      <c r="H116" s="570" t="s">
        <v>2882</v>
      </c>
      <c r="I116" s="932">
        <v>45047</v>
      </c>
      <c r="J116" s="583" t="s">
        <v>170</v>
      </c>
      <c r="K116" s="570" t="s">
        <v>2831</v>
      </c>
      <c r="L116" s="589">
        <v>0.1</v>
      </c>
      <c r="M116" s="570" t="s">
        <v>2832</v>
      </c>
      <c r="N116" s="585">
        <v>3900</v>
      </c>
      <c r="O116" s="585">
        <v>3510</v>
      </c>
      <c r="P116" s="585">
        <f t="shared" si="8"/>
        <v>390</v>
      </c>
      <c r="Q116" s="585">
        <v>3510</v>
      </c>
      <c r="R116" s="570" t="s">
        <v>2833</v>
      </c>
      <c r="S116" s="587">
        <v>45061</v>
      </c>
      <c r="T116" s="587">
        <v>45061</v>
      </c>
      <c r="U116" s="21">
        <v>1435517</v>
      </c>
      <c r="V116" s="600" t="s">
        <v>2827</v>
      </c>
      <c r="W116" s="28" t="s">
        <v>2844</v>
      </c>
      <c r="X116" s="579">
        <f t="shared" ref="X116:X121" si="15">O116-Q116</f>
        <v>0</v>
      </c>
      <c r="Y116" s="585">
        <v>0</v>
      </c>
      <c r="Z116" s="588">
        <f t="shared" si="5"/>
        <v>3510</v>
      </c>
      <c r="AA116" s="662"/>
      <c r="AB116" s="662"/>
      <c r="AC116" s="662"/>
      <c r="AD116" s="662"/>
      <c r="AE116" s="662"/>
      <c r="AF116" s="662"/>
      <c r="AG116" s="662"/>
    </row>
    <row r="117" spans="1:33" s="12" customFormat="1" ht="13.5" customHeight="1" x14ac:dyDescent="0.2">
      <c r="A117" s="581" t="s">
        <v>569</v>
      </c>
      <c r="B117" s="11" t="s">
        <v>570</v>
      </c>
      <c r="C117" s="570" t="s">
        <v>2875</v>
      </c>
      <c r="D117" s="582" t="s">
        <v>102</v>
      </c>
      <c r="E117" s="570" t="s">
        <v>177</v>
      </c>
      <c r="F117" s="11" t="s">
        <v>8</v>
      </c>
      <c r="G117" s="582" t="s">
        <v>9</v>
      </c>
      <c r="H117" s="570" t="s">
        <v>2882</v>
      </c>
      <c r="I117" s="932">
        <v>45047</v>
      </c>
      <c r="J117" s="583" t="s">
        <v>107</v>
      </c>
      <c r="K117" s="570" t="s">
        <v>2831</v>
      </c>
      <c r="L117" s="589">
        <v>0.1</v>
      </c>
      <c r="M117" s="570" t="s">
        <v>2832</v>
      </c>
      <c r="N117" s="585">
        <v>4500</v>
      </c>
      <c r="O117" s="585">
        <v>4050</v>
      </c>
      <c r="P117" s="585">
        <f t="shared" si="8"/>
        <v>450</v>
      </c>
      <c r="Q117" s="585">
        <v>4050</v>
      </c>
      <c r="R117" s="570" t="s">
        <v>2833</v>
      </c>
      <c r="S117" s="587">
        <v>45062</v>
      </c>
      <c r="T117" s="587">
        <v>45062</v>
      </c>
      <c r="U117" s="21">
        <v>1440409</v>
      </c>
      <c r="V117" s="600" t="s">
        <v>2827</v>
      </c>
      <c r="W117" s="28" t="s">
        <v>2844</v>
      </c>
      <c r="X117" s="579">
        <f t="shared" si="15"/>
        <v>0</v>
      </c>
      <c r="Y117" s="585">
        <v>0</v>
      </c>
      <c r="Z117" s="588">
        <f t="shared" si="5"/>
        <v>4050</v>
      </c>
      <c r="AA117" s="662"/>
      <c r="AB117" s="662"/>
      <c r="AC117" s="662"/>
      <c r="AD117" s="662"/>
      <c r="AE117" s="662"/>
      <c r="AF117" s="662"/>
      <c r="AG117" s="662"/>
    </row>
    <row r="118" spans="1:33" s="12" customFormat="1" ht="13.5" customHeight="1" x14ac:dyDescent="0.2">
      <c r="A118" s="581" t="s">
        <v>569</v>
      </c>
      <c r="B118" s="11" t="s">
        <v>570</v>
      </c>
      <c r="C118" s="570" t="s">
        <v>2875</v>
      </c>
      <c r="D118" s="582" t="s">
        <v>102</v>
      </c>
      <c r="E118" s="570" t="s">
        <v>177</v>
      </c>
      <c r="F118" s="11" t="s">
        <v>8</v>
      </c>
      <c r="G118" s="582" t="s">
        <v>9</v>
      </c>
      <c r="H118" s="570" t="s">
        <v>2909</v>
      </c>
      <c r="I118" s="932">
        <v>45474</v>
      </c>
      <c r="J118" s="583" t="s">
        <v>107</v>
      </c>
      <c r="K118" s="570" t="s">
        <v>2831</v>
      </c>
      <c r="L118" s="589">
        <v>0.1</v>
      </c>
      <c r="M118" s="570" t="s">
        <v>2832</v>
      </c>
      <c r="N118" s="585">
        <v>0</v>
      </c>
      <c r="O118" s="585">
        <v>0</v>
      </c>
      <c r="P118" s="585">
        <v>0</v>
      </c>
      <c r="Q118" s="585">
        <v>600</v>
      </c>
      <c r="R118" s="570" t="s">
        <v>70</v>
      </c>
      <c r="S118" s="587">
        <v>45495</v>
      </c>
      <c r="T118" s="587">
        <v>45496</v>
      </c>
      <c r="U118" s="21">
        <v>1723114</v>
      </c>
      <c r="V118" s="600" t="s">
        <v>2827</v>
      </c>
      <c r="W118" s="28" t="s">
        <v>2844</v>
      </c>
      <c r="X118" s="579">
        <v>0</v>
      </c>
      <c r="Y118" s="585">
        <v>0</v>
      </c>
      <c r="Z118" s="588">
        <f t="shared" si="5"/>
        <v>600</v>
      </c>
      <c r="AA118" s="662"/>
      <c r="AB118" s="662"/>
      <c r="AC118" s="662"/>
      <c r="AD118" s="662"/>
      <c r="AE118" s="662"/>
      <c r="AF118" s="662"/>
      <c r="AG118" s="662"/>
    </row>
    <row r="119" spans="1:33" s="12" customFormat="1" ht="13.5" customHeight="1" x14ac:dyDescent="0.2">
      <c r="A119" s="581" t="s">
        <v>580</v>
      </c>
      <c r="B119" s="11" t="s">
        <v>581</v>
      </c>
      <c r="C119" s="570" t="s">
        <v>2875</v>
      </c>
      <c r="D119" s="582" t="s">
        <v>102</v>
      </c>
      <c r="E119" s="570" t="s">
        <v>2835</v>
      </c>
      <c r="F119" s="11" t="s">
        <v>8</v>
      </c>
      <c r="G119" s="582" t="s">
        <v>9</v>
      </c>
      <c r="H119" s="570" t="s">
        <v>2882</v>
      </c>
      <c r="I119" s="932">
        <v>45047</v>
      </c>
      <c r="J119" s="590" t="s">
        <v>133</v>
      </c>
      <c r="K119" s="21" t="s">
        <v>2824</v>
      </c>
      <c r="L119" s="584">
        <v>0</v>
      </c>
      <c r="M119" s="21" t="s">
        <v>102</v>
      </c>
      <c r="N119" s="585">
        <v>4200</v>
      </c>
      <c r="O119" s="585">
        <v>4200</v>
      </c>
      <c r="P119" s="585">
        <f t="shared" si="8"/>
        <v>0</v>
      </c>
      <c r="Q119" s="585">
        <v>600</v>
      </c>
      <c r="R119" s="570" t="s">
        <v>2830</v>
      </c>
      <c r="S119" s="587">
        <v>45063</v>
      </c>
      <c r="T119" s="587">
        <v>45063</v>
      </c>
      <c r="U119" s="21">
        <v>1440789</v>
      </c>
      <c r="V119" s="600" t="s">
        <v>2827</v>
      </c>
      <c r="W119" s="28" t="s">
        <v>2844</v>
      </c>
      <c r="X119" s="579">
        <f t="shared" si="15"/>
        <v>3600</v>
      </c>
      <c r="Y119" s="585">
        <v>0</v>
      </c>
      <c r="Z119" s="588">
        <f t="shared" si="5"/>
        <v>600</v>
      </c>
      <c r="AA119" s="662"/>
      <c r="AB119" s="662"/>
      <c r="AC119" s="662"/>
      <c r="AD119" s="662"/>
      <c r="AE119" s="662"/>
      <c r="AF119" s="662"/>
      <c r="AG119" s="662"/>
    </row>
    <row r="120" spans="1:33" s="12" customFormat="1" ht="13.5" customHeight="1" x14ac:dyDescent="0.2">
      <c r="A120" s="581" t="s">
        <v>584</v>
      </c>
      <c r="B120" s="11" t="s">
        <v>585</v>
      </c>
      <c r="C120" s="570" t="s">
        <v>2875</v>
      </c>
      <c r="D120" s="595" t="s">
        <v>102</v>
      </c>
      <c r="E120" s="570" t="s">
        <v>335</v>
      </c>
      <c r="F120" s="11" t="s">
        <v>8</v>
      </c>
      <c r="G120" s="582" t="s">
        <v>9</v>
      </c>
      <c r="H120" s="570" t="s">
        <v>2882</v>
      </c>
      <c r="I120" s="932">
        <v>45047</v>
      </c>
      <c r="J120" s="583" t="s">
        <v>170</v>
      </c>
      <c r="K120" s="570" t="s">
        <v>2831</v>
      </c>
      <c r="L120" s="589">
        <v>0.1</v>
      </c>
      <c r="M120" s="570" t="s">
        <v>2832</v>
      </c>
      <c r="N120" s="585">
        <v>3900</v>
      </c>
      <c r="O120" s="585">
        <v>3510</v>
      </c>
      <c r="P120" s="585">
        <f t="shared" si="8"/>
        <v>390</v>
      </c>
      <c r="Q120" s="585">
        <v>3510</v>
      </c>
      <c r="R120" s="570" t="s">
        <v>2833</v>
      </c>
      <c r="S120" s="587">
        <v>45063</v>
      </c>
      <c r="T120" s="587">
        <v>45063</v>
      </c>
      <c r="U120" s="21">
        <v>1440791</v>
      </c>
      <c r="V120" s="600" t="s">
        <v>2827</v>
      </c>
      <c r="W120" s="28" t="s">
        <v>2844</v>
      </c>
      <c r="X120" s="579">
        <f t="shared" si="15"/>
        <v>0</v>
      </c>
      <c r="Y120" s="585">
        <v>0</v>
      </c>
      <c r="Z120" s="588">
        <f t="shared" si="5"/>
        <v>3510</v>
      </c>
      <c r="AA120" s="662"/>
      <c r="AB120" s="662"/>
      <c r="AC120" s="662"/>
      <c r="AD120" s="662"/>
      <c r="AE120" s="662"/>
      <c r="AF120" s="662"/>
      <c r="AG120" s="662"/>
    </row>
    <row r="121" spans="1:33" s="12" customFormat="1" ht="13.5" customHeight="1" x14ac:dyDescent="0.2">
      <c r="A121" s="581" t="s">
        <v>593</v>
      </c>
      <c r="B121" s="11" t="s">
        <v>594</v>
      </c>
      <c r="C121" s="570" t="s">
        <v>2875</v>
      </c>
      <c r="D121" s="570" t="s">
        <v>102</v>
      </c>
      <c r="E121" s="570" t="s">
        <v>285</v>
      </c>
      <c r="F121" s="11" t="s">
        <v>8</v>
      </c>
      <c r="G121" s="582" t="s">
        <v>9</v>
      </c>
      <c r="H121" s="570" t="s">
        <v>2882</v>
      </c>
      <c r="I121" s="932">
        <v>45047</v>
      </c>
      <c r="J121" s="583" t="s">
        <v>107</v>
      </c>
      <c r="K121" s="570" t="s">
        <v>2831</v>
      </c>
      <c r="L121" s="589">
        <v>0.1</v>
      </c>
      <c r="M121" s="570" t="s">
        <v>2832</v>
      </c>
      <c r="N121" s="585">
        <v>4500</v>
      </c>
      <c r="O121" s="585">
        <v>4050</v>
      </c>
      <c r="P121" s="585">
        <f t="shared" si="8"/>
        <v>450</v>
      </c>
      <c r="Q121" s="585">
        <v>4050</v>
      </c>
      <c r="R121" s="570" t="s">
        <v>2833</v>
      </c>
      <c r="S121" s="587">
        <v>45063</v>
      </c>
      <c r="T121" s="587">
        <v>45063</v>
      </c>
      <c r="U121" s="21">
        <v>1440793</v>
      </c>
      <c r="V121" s="600" t="s">
        <v>2827</v>
      </c>
      <c r="W121" s="28" t="s">
        <v>2844</v>
      </c>
      <c r="X121" s="579">
        <f t="shared" si="15"/>
        <v>0</v>
      </c>
      <c r="Y121" s="585">
        <v>0</v>
      </c>
      <c r="Z121" s="588">
        <f t="shared" si="5"/>
        <v>4050</v>
      </c>
      <c r="AA121" s="662"/>
      <c r="AB121" s="662"/>
      <c r="AC121" s="662"/>
      <c r="AD121" s="662"/>
      <c r="AE121" s="662"/>
      <c r="AF121" s="662"/>
      <c r="AG121" s="662"/>
    </row>
    <row r="122" spans="1:33" s="12" customFormat="1" ht="13.5" customHeight="1" x14ac:dyDescent="0.2">
      <c r="A122" s="581" t="s">
        <v>597</v>
      </c>
      <c r="B122" s="11" t="s">
        <v>598</v>
      </c>
      <c r="C122" s="570" t="s">
        <v>2875</v>
      </c>
      <c r="D122" s="595" t="s">
        <v>102</v>
      </c>
      <c r="E122" s="570" t="s">
        <v>524</v>
      </c>
      <c r="F122" s="570" t="s">
        <v>9</v>
      </c>
      <c r="G122" s="582" t="s">
        <v>9</v>
      </c>
      <c r="H122" s="570" t="s">
        <v>2882</v>
      </c>
      <c r="I122" s="932">
        <v>45047</v>
      </c>
      <c r="J122" s="583" t="s">
        <v>2910</v>
      </c>
      <c r="K122" s="21" t="s">
        <v>2824</v>
      </c>
      <c r="L122" s="584">
        <v>0.15</v>
      </c>
      <c r="M122" s="21" t="s">
        <v>2825</v>
      </c>
      <c r="N122" s="585">
        <v>3615</v>
      </c>
      <c r="O122" s="585">
        <v>3615</v>
      </c>
      <c r="P122" s="585">
        <f t="shared" si="8"/>
        <v>0</v>
      </c>
      <c r="Q122" s="585">
        <v>1530</v>
      </c>
      <c r="R122" s="570" t="s">
        <v>775</v>
      </c>
      <c r="S122" s="587">
        <v>45063</v>
      </c>
      <c r="T122" s="587">
        <v>45063</v>
      </c>
      <c r="U122" s="21">
        <v>1440822</v>
      </c>
      <c r="V122" s="600" t="s">
        <v>2827</v>
      </c>
      <c r="W122" s="28" t="s">
        <v>2844</v>
      </c>
      <c r="X122" s="579">
        <f>O122-SUM(Q122:Q128)</f>
        <v>-2</v>
      </c>
      <c r="Y122" s="585">
        <v>0</v>
      </c>
      <c r="Z122" s="588">
        <f t="shared" si="5"/>
        <v>1530</v>
      </c>
      <c r="AA122" s="662"/>
      <c r="AB122" s="662"/>
      <c r="AC122" s="662"/>
      <c r="AD122" s="662"/>
      <c r="AE122" s="662"/>
      <c r="AF122" s="662"/>
      <c r="AG122" s="662"/>
    </row>
    <row r="123" spans="1:33" s="12" customFormat="1" ht="15" customHeight="1" x14ac:dyDescent="0.2">
      <c r="A123" s="581" t="s">
        <v>597</v>
      </c>
      <c r="B123" s="11" t="s">
        <v>598</v>
      </c>
      <c r="C123" s="570" t="s">
        <v>2875</v>
      </c>
      <c r="D123" s="595" t="s">
        <v>102</v>
      </c>
      <c r="E123" s="570" t="s">
        <v>524</v>
      </c>
      <c r="F123" s="570" t="s">
        <v>9</v>
      </c>
      <c r="G123" s="582" t="s">
        <v>9</v>
      </c>
      <c r="H123" s="570" t="s">
        <v>2851</v>
      </c>
      <c r="I123" s="932">
        <v>45170</v>
      </c>
      <c r="J123" s="583" t="s">
        <v>2910</v>
      </c>
      <c r="K123" s="21" t="s">
        <v>2824</v>
      </c>
      <c r="L123" s="584">
        <v>0.15</v>
      </c>
      <c r="M123" s="21" t="s">
        <v>2825</v>
      </c>
      <c r="N123" s="585">
        <v>0</v>
      </c>
      <c r="O123" s="585">
        <v>0</v>
      </c>
      <c r="P123" s="585">
        <f t="shared" si="8"/>
        <v>0</v>
      </c>
      <c r="Q123" s="585">
        <v>300</v>
      </c>
      <c r="R123" s="570" t="s">
        <v>2911</v>
      </c>
      <c r="S123" s="587">
        <v>45188</v>
      </c>
      <c r="T123" s="587">
        <v>45188</v>
      </c>
      <c r="U123" s="21">
        <v>1580229</v>
      </c>
      <c r="V123" s="600" t="s">
        <v>2827</v>
      </c>
      <c r="W123" s="28" t="s">
        <v>2844</v>
      </c>
      <c r="X123" s="579">
        <v>0</v>
      </c>
      <c r="Y123" s="585">
        <v>0</v>
      </c>
      <c r="Z123" s="588">
        <f t="shared" si="5"/>
        <v>300</v>
      </c>
      <c r="AA123" s="662"/>
      <c r="AB123" s="662"/>
      <c r="AC123" s="662"/>
      <c r="AD123" s="662"/>
      <c r="AE123" s="662"/>
      <c r="AF123" s="662"/>
      <c r="AG123" s="662"/>
    </row>
    <row r="124" spans="1:33" s="12" customFormat="1" ht="13.5" customHeight="1" x14ac:dyDescent="0.2">
      <c r="A124" s="581" t="s">
        <v>597</v>
      </c>
      <c r="B124" s="11" t="s">
        <v>598</v>
      </c>
      <c r="C124" s="570" t="s">
        <v>2875</v>
      </c>
      <c r="D124" s="595" t="s">
        <v>102</v>
      </c>
      <c r="E124" s="570" t="s">
        <v>524</v>
      </c>
      <c r="F124" s="570" t="s">
        <v>9</v>
      </c>
      <c r="G124" s="582" t="s">
        <v>9</v>
      </c>
      <c r="H124" s="570" t="s">
        <v>2851</v>
      </c>
      <c r="I124" s="932">
        <v>45170</v>
      </c>
      <c r="J124" s="583" t="s">
        <v>2910</v>
      </c>
      <c r="K124" s="21" t="s">
        <v>2824</v>
      </c>
      <c r="L124" s="584">
        <v>0.15</v>
      </c>
      <c r="M124" s="21" t="s">
        <v>2825</v>
      </c>
      <c r="N124" s="585">
        <v>0</v>
      </c>
      <c r="O124" s="585">
        <v>0</v>
      </c>
      <c r="P124" s="585">
        <f t="shared" si="8"/>
        <v>0</v>
      </c>
      <c r="Q124" s="585">
        <v>255</v>
      </c>
      <c r="R124" s="570" t="s">
        <v>2841</v>
      </c>
      <c r="S124" s="587">
        <v>45188</v>
      </c>
      <c r="T124" s="587">
        <v>45188</v>
      </c>
      <c r="U124" s="21">
        <v>1580230</v>
      </c>
      <c r="V124" s="600" t="s">
        <v>2827</v>
      </c>
      <c r="W124" s="28" t="s">
        <v>2844</v>
      </c>
      <c r="X124" s="579">
        <v>0</v>
      </c>
      <c r="Y124" s="585">
        <v>0</v>
      </c>
      <c r="Z124" s="588">
        <f t="shared" ref="Z124" si="16">Q124-Y124</f>
        <v>255</v>
      </c>
      <c r="AA124" s="662"/>
      <c r="AB124" s="662"/>
      <c r="AC124" s="662"/>
      <c r="AD124" s="662"/>
      <c r="AE124" s="662"/>
      <c r="AF124" s="662"/>
      <c r="AG124" s="662"/>
    </row>
    <row r="125" spans="1:33" s="12" customFormat="1" ht="13.5" customHeight="1" x14ac:dyDescent="0.2">
      <c r="A125" s="581" t="s">
        <v>597</v>
      </c>
      <c r="B125" s="11" t="s">
        <v>598</v>
      </c>
      <c r="C125" s="570" t="s">
        <v>2875</v>
      </c>
      <c r="D125" s="595" t="s">
        <v>102</v>
      </c>
      <c r="E125" s="570" t="s">
        <v>524</v>
      </c>
      <c r="F125" s="570" t="s">
        <v>9</v>
      </c>
      <c r="G125" s="582" t="s">
        <v>9</v>
      </c>
      <c r="H125" s="570" t="s">
        <v>2888</v>
      </c>
      <c r="I125" s="932">
        <v>45413</v>
      </c>
      <c r="J125" s="583" t="s">
        <v>2910</v>
      </c>
      <c r="K125" s="21" t="s">
        <v>2824</v>
      </c>
      <c r="L125" s="584">
        <v>0.15</v>
      </c>
      <c r="M125" s="21" t="s">
        <v>2825</v>
      </c>
      <c r="N125" s="585">
        <v>0</v>
      </c>
      <c r="O125" s="585">
        <v>0</v>
      </c>
      <c r="P125" s="585">
        <f t="shared" ref="P125" si="17">N125-O125</f>
        <v>0</v>
      </c>
      <c r="Q125" s="585">
        <v>383</v>
      </c>
      <c r="R125" s="570" t="s">
        <v>2852</v>
      </c>
      <c r="S125" s="587">
        <v>45427</v>
      </c>
      <c r="T125" s="587">
        <v>45427</v>
      </c>
      <c r="U125" s="21">
        <v>1678999</v>
      </c>
      <c r="V125" s="600" t="s">
        <v>2827</v>
      </c>
      <c r="W125" s="28" t="s">
        <v>2844</v>
      </c>
      <c r="X125" s="579">
        <v>0</v>
      </c>
      <c r="Y125" s="585">
        <v>0</v>
      </c>
      <c r="Z125" s="588">
        <f t="shared" ref="Z125:Z128" si="18">Q125-Y125</f>
        <v>383</v>
      </c>
      <c r="AA125" s="662"/>
      <c r="AB125" s="662"/>
      <c r="AC125" s="662"/>
      <c r="AD125" s="662"/>
      <c r="AE125" s="662"/>
      <c r="AF125" s="662"/>
      <c r="AG125" s="662"/>
    </row>
    <row r="126" spans="1:33" s="12" customFormat="1" ht="13.5" customHeight="1" x14ac:dyDescent="0.2">
      <c r="A126" s="581" t="s">
        <v>597</v>
      </c>
      <c r="B126" s="11" t="s">
        <v>598</v>
      </c>
      <c r="C126" s="570" t="s">
        <v>2875</v>
      </c>
      <c r="D126" s="595" t="s">
        <v>102</v>
      </c>
      <c r="E126" s="570" t="s">
        <v>524</v>
      </c>
      <c r="F126" s="570" t="s">
        <v>9</v>
      </c>
      <c r="G126" s="582" t="s">
        <v>9</v>
      </c>
      <c r="H126" s="570" t="s">
        <v>2909</v>
      </c>
      <c r="I126" s="932">
        <v>45505</v>
      </c>
      <c r="J126" s="583" t="s">
        <v>2910</v>
      </c>
      <c r="K126" s="21" t="s">
        <v>2824</v>
      </c>
      <c r="L126" s="584">
        <v>0.15</v>
      </c>
      <c r="M126" s="21" t="s">
        <v>2825</v>
      </c>
      <c r="N126" s="585">
        <v>0</v>
      </c>
      <c r="O126" s="585">
        <v>0</v>
      </c>
      <c r="P126" s="585">
        <f t="shared" ref="P126" si="19">N126-O126</f>
        <v>0</v>
      </c>
      <c r="Q126" s="585">
        <v>383</v>
      </c>
      <c r="R126" s="570" t="s">
        <v>77</v>
      </c>
      <c r="S126" s="587">
        <v>45505</v>
      </c>
      <c r="T126" s="587">
        <v>45519</v>
      </c>
      <c r="U126" s="21">
        <v>1736579</v>
      </c>
      <c r="V126" s="600" t="s">
        <v>2827</v>
      </c>
      <c r="W126" s="28" t="s">
        <v>2844</v>
      </c>
      <c r="X126" s="579">
        <v>0</v>
      </c>
      <c r="Y126" s="585">
        <v>0</v>
      </c>
      <c r="Z126" s="588">
        <f t="shared" si="18"/>
        <v>383</v>
      </c>
      <c r="AA126" s="662"/>
      <c r="AB126" s="662"/>
      <c r="AC126" s="662"/>
      <c r="AD126" s="662"/>
      <c r="AE126" s="662"/>
      <c r="AF126" s="662"/>
      <c r="AG126" s="662"/>
    </row>
    <row r="127" spans="1:33" s="12" customFormat="1" ht="13.5" customHeight="1" x14ac:dyDescent="0.2">
      <c r="A127" s="581" t="s">
        <v>597</v>
      </c>
      <c r="B127" s="11" t="s">
        <v>598</v>
      </c>
      <c r="C127" s="570" t="s">
        <v>2875</v>
      </c>
      <c r="D127" s="595" t="s">
        <v>102</v>
      </c>
      <c r="E127" s="570" t="s">
        <v>524</v>
      </c>
      <c r="F127" s="570" t="s">
        <v>9</v>
      </c>
      <c r="G127" s="582" t="s">
        <v>9</v>
      </c>
      <c r="H127" s="570" t="s">
        <v>2890</v>
      </c>
      <c r="I127" s="932">
        <v>45566</v>
      </c>
      <c r="J127" s="583" t="s">
        <v>2910</v>
      </c>
      <c r="K127" s="21" t="s">
        <v>2824</v>
      </c>
      <c r="L127" s="584">
        <v>0.15</v>
      </c>
      <c r="M127" s="21" t="s">
        <v>2825</v>
      </c>
      <c r="N127" s="585">
        <v>0</v>
      </c>
      <c r="O127" s="585">
        <v>0</v>
      </c>
      <c r="P127" s="585">
        <f t="shared" ref="P127" si="20">N127-O127</f>
        <v>0</v>
      </c>
      <c r="Q127" s="585">
        <v>383</v>
      </c>
      <c r="R127" s="570" t="s">
        <v>91</v>
      </c>
      <c r="S127" s="587">
        <v>45581</v>
      </c>
      <c r="T127" s="587">
        <v>45582</v>
      </c>
      <c r="U127" s="21">
        <v>1766497</v>
      </c>
      <c r="V127" s="600" t="s">
        <v>2827</v>
      </c>
      <c r="W127" s="348" t="s">
        <v>2844</v>
      </c>
      <c r="X127" s="579">
        <v>0</v>
      </c>
      <c r="Y127" s="585">
        <v>0</v>
      </c>
      <c r="Z127" s="588">
        <f t="shared" si="18"/>
        <v>383</v>
      </c>
      <c r="AA127" s="662"/>
      <c r="AB127" s="662"/>
      <c r="AC127" s="662"/>
      <c r="AD127" s="662"/>
      <c r="AE127" s="662"/>
      <c r="AF127" s="662"/>
      <c r="AG127" s="662"/>
    </row>
    <row r="128" spans="1:33" s="12" customFormat="1" ht="13.5" customHeight="1" x14ac:dyDescent="0.2">
      <c r="A128" s="581" t="s">
        <v>597</v>
      </c>
      <c r="B128" s="11" t="s">
        <v>598</v>
      </c>
      <c r="C128" s="570" t="s">
        <v>2875</v>
      </c>
      <c r="D128" s="595" t="s">
        <v>102</v>
      </c>
      <c r="E128" s="570" t="s">
        <v>524</v>
      </c>
      <c r="F128" s="570" t="s">
        <v>9</v>
      </c>
      <c r="G128" s="582" t="s">
        <v>9</v>
      </c>
      <c r="H128" s="570" t="s">
        <v>2842</v>
      </c>
      <c r="I128" s="932">
        <v>45706</v>
      </c>
      <c r="J128" s="583" t="s">
        <v>2910</v>
      </c>
      <c r="K128" s="21" t="s">
        <v>2824</v>
      </c>
      <c r="L128" s="584">
        <v>0.15</v>
      </c>
      <c r="M128" s="21" t="s">
        <v>2825</v>
      </c>
      <c r="N128" s="585">
        <v>0</v>
      </c>
      <c r="O128" s="585">
        <v>0</v>
      </c>
      <c r="P128" s="585">
        <f t="shared" ref="P128" si="21">N128-O128</f>
        <v>0</v>
      </c>
      <c r="Q128" s="585">
        <v>383</v>
      </c>
      <c r="R128" s="570" t="s">
        <v>90</v>
      </c>
      <c r="S128" s="587">
        <v>45699</v>
      </c>
      <c r="T128" s="587">
        <v>45705</v>
      </c>
      <c r="U128" s="21">
        <v>1817982</v>
      </c>
      <c r="V128" s="600" t="s">
        <v>2827</v>
      </c>
      <c r="W128" s="348" t="s">
        <v>2844</v>
      </c>
      <c r="X128" s="579">
        <v>0</v>
      </c>
      <c r="Y128" s="585">
        <v>0</v>
      </c>
      <c r="Z128" s="588">
        <f t="shared" si="18"/>
        <v>383</v>
      </c>
      <c r="AA128" s="662"/>
      <c r="AB128" s="662"/>
      <c r="AC128" s="662"/>
      <c r="AD128" s="662"/>
      <c r="AE128" s="662"/>
      <c r="AF128" s="662"/>
      <c r="AG128" s="662"/>
    </row>
    <row r="129" spans="1:33" s="12" customFormat="1" ht="13.5" customHeight="1" x14ac:dyDescent="0.2">
      <c r="A129" s="581" t="s">
        <v>609</v>
      </c>
      <c r="B129" s="11" t="s">
        <v>610</v>
      </c>
      <c r="C129" s="570" t="s">
        <v>2912</v>
      </c>
      <c r="D129" s="582" t="s">
        <v>102</v>
      </c>
      <c r="E129" s="570" t="s">
        <v>2835</v>
      </c>
      <c r="F129" s="11" t="s">
        <v>8</v>
      </c>
      <c r="G129" s="582" t="s">
        <v>9</v>
      </c>
      <c r="H129" s="570" t="s">
        <v>2882</v>
      </c>
      <c r="I129" s="932">
        <v>45047</v>
      </c>
      <c r="J129" s="583" t="s">
        <v>170</v>
      </c>
      <c r="K129" s="21" t="s">
        <v>2824</v>
      </c>
      <c r="L129" s="584">
        <v>0.15</v>
      </c>
      <c r="M129" s="21" t="s">
        <v>2825</v>
      </c>
      <c r="N129" s="585">
        <v>3900</v>
      </c>
      <c r="O129" s="585">
        <v>3315</v>
      </c>
      <c r="P129" s="585">
        <f t="shared" si="8"/>
        <v>585</v>
      </c>
      <c r="Q129" s="585">
        <v>300</v>
      </c>
      <c r="R129" s="570" t="s">
        <v>2841</v>
      </c>
      <c r="S129" s="587">
        <v>44999</v>
      </c>
      <c r="T129" s="587">
        <v>45058</v>
      </c>
      <c r="U129" s="11">
        <v>1414843</v>
      </c>
      <c r="V129" s="587" t="s">
        <v>2838</v>
      </c>
      <c r="W129" s="28" t="s">
        <v>2844</v>
      </c>
      <c r="X129" s="579">
        <f>O129-Q129</f>
        <v>3015</v>
      </c>
      <c r="Y129" s="585">
        <v>0</v>
      </c>
      <c r="Z129" s="588">
        <f t="shared" ref="Z129:Z267" si="22">Q129-Y129</f>
        <v>300</v>
      </c>
      <c r="AA129" s="662"/>
      <c r="AB129" s="662"/>
      <c r="AC129" s="662"/>
      <c r="AD129" s="662"/>
      <c r="AE129" s="662"/>
      <c r="AF129" s="662"/>
      <c r="AG129" s="662"/>
    </row>
    <row r="130" spans="1:33" s="12" customFormat="1" ht="13.5" customHeight="1" x14ac:dyDescent="0.2">
      <c r="A130" s="581" t="s">
        <v>616</v>
      </c>
      <c r="B130" s="11" t="s">
        <v>617</v>
      </c>
      <c r="C130" s="570" t="s">
        <v>2875</v>
      </c>
      <c r="D130" s="582" t="s">
        <v>102</v>
      </c>
      <c r="E130" s="570" t="s">
        <v>2835</v>
      </c>
      <c r="F130" s="11" t="s">
        <v>8</v>
      </c>
      <c r="G130" s="582" t="s">
        <v>9</v>
      </c>
      <c r="H130" s="570" t="s">
        <v>2882</v>
      </c>
      <c r="I130" s="932">
        <v>45047</v>
      </c>
      <c r="J130" s="583" t="s">
        <v>170</v>
      </c>
      <c r="K130" s="21" t="s">
        <v>2824</v>
      </c>
      <c r="L130" s="584">
        <v>0</v>
      </c>
      <c r="M130" s="21" t="s">
        <v>102</v>
      </c>
      <c r="N130" s="585">
        <v>3900</v>
      </c>
      <c r="O130" s="585">
        <v>3900</v>
      </c>
      <c r="P130" s="585">
        <f>N130-O130</f>
        <v>0</v>
      </c>
      <c r="Q130" s="585">
        <v>300</v>
      </c>
      <c r="R130" s="570" t="s">
        <v>2841</v>
      </c>
      <c r="S130" s="587">
        <v>45063</v>
      </c>
      <c r="T130" s="587">
        <v>45063</v>
      </c>
      <c r="U130" s="21">
        <v>1440916</v>
      </c>
      <c r="V130" s="600" t="s">
        <v>2827</v>
      </c>
      <c r="W130" s="28" t="s">
        <v>2844</v>
      </c>
      <c r="X130" s="579">
        <f t="shared" ref="X130:X131" si="23">O130-Q130</f>
        <v>3600</v>
      </c>
      <c r="Y130" s="585">
        <v>0</v>
      </c>
      <c r="Z130" s="588">
        <f t="shared" si="22"/>
        <v>300</v>
      </c>
      <c r="AA130" s="662"/>
      <c r="AB130" s="662"/>
      <c r="AC130" s="662"/>
      <c r="AD130" s="662"/>
      <c r="AE130" s="662"/>
      <c r="AF130" s="662"/>
      <c r="AG130" s="662"/>
    </row>
    <row r="131" spans="1:33" s="12" customFormat="1" ht="13.5" customHeight="1" x14ac:dyDescent="0.2">
      <c r="A131" s="581" t="s">
        <v>622</v>
      </c>
      <c r="B131" s="11" t="s">
        <v>623</v>
      </c>
      <c r="C131" s="570" t="s">
        <v>2913</v>
      </c>
      <c r="D131" s="582" t="s">
        <v>102</v>
      </c>
      <c r="E131" s="570" t="s">
        <v>2835</v>
      </c>
      <c r="F131" s="11" t="s">
        <v>8</v>
      </c>
      <c r="G131" s="582" t="s">
        <v>9</v>
      </c>
      <c r="H131" s="570" t="s">
        <v>2882</v>
      </c>
      <c r="I131" s="932">
        <v>45047</v>
      </c>
      <c r="J131" s="583" t="s">
        <v>107</v>
      </c>
      <c r="K131" s="570" t="s">
        <v>2831</v>
      </c>
      <c r="L131" s="589">
        <v>0.1</v>
      </c>
      <c r="M131" s="570" t="s">
        <v>2832</v>
      </c>
      <c r="N131" s="585">
        <v>4500</v>
      </c>
      <c r="O131" s="585">
        <v>4050</v>
      </c>
      <c r="P131" s="585">
        <f t="shared" si="8"/>
        <v>450</v>
      </c>
      <c r="Q131" s="585">
        <v>4050</v>
      </c>
      <c r="R131" s="570" t="s">
        <v>2833</v>
      </c>
      <c r="S131" s="587">
        <v>45062</v>
      </c>
      <c r="T131" s="587">
        <v>45063</v>
      </c>
      <c r="U131" s="11">
        <v>1439028</v>
      </c>
      <c r="V131" s="587" t="s">
        <v>2838</v>
      </c>
      <c r="W131" s="28" t="s">
        <v>2844</v>
      </c>
      <c r="X131" s="579">
        <f t="shared" si="23"/>
        <v>0</v>
      </c>
      <c r="Y131" s="585">
        <v>3510</v>
      </c>
      <c r="Z131" s="588">
        <f t="shared" si="22"/>
        <v>540</v>
      </c>
      <c r="AA131" s="662"/>
      <c r="AB131" s="662"/>
      <c r="AC131" s="662"/>
      <c r="AD131" s="662"/>
      <c r="AE131" s="662"/>
      <c r="AF131" s="662"/>
      <c r="AG131" s="662"/>
    </row>
    <row r="132" spans="1:33" s="12" customFormat="1" ht="13.5" customHeight="1" x14ac:dyDescent="0.2">
      <c r="A132" s="581" t="s">
        <v>630</v>
      </c>
      <c r="B132" s="11" t="s">
        <v>631</v>
      </c>
      <c r="C132" s="570" t="s">
        <v>2875</v>
      </c>
      <c r="D132" s="582" t="s">
        <v>102</v>
      </c>
      <c r="E132" s="570" t="s">
        <v>2835</v>
      </c>
      <c r="F132" s="11" t="s">
        <v>8</v>
      </c>
      <c r="G132" s="582" t="s">
        <v>9</v>
      </c>
      <c r="H132" s="570" t="s">
        <v>2882</v>
      </c>
      <c r="I132" s="932">
        <v>45047</v>
      </c>
      <c r="J132" s="583" t="s">
        <v>107</v>
      </c>
      <c r="K132" s="21" t="s">
        <v>2824</v>
      </c>
      <c r="L132" s="584">
        <v>0</v>
      </c>
      <c r="M132" s="21" t="s">
        <v>102</v>
      </c>
      <c r="N132" s="585">
        <v>4500</v>
      </c>
      <c r="O132" s="585">
        <v>4500</v>
      </c>
      <c r="P132" s="585">
        <f t="shared" si="8"/>
        <v>0</v>
      </c>
      <c r="Q132" s="585">
        <v>900</v>
      </c>
      <c r="R132" s="570" t="s">
        <v>2914</v>
      </c>
      <c r="S132" s="587">
        <v>45063</v>
      </c>
      <c r="T132" s="587">
        <v>45063</v>
      </c>
      <c r="U132" s="21">
        <v>1441184</v>
      </c>
      <c r="V132" s="600" t="s">
        <v>2827</v>
      </c>
      <c r="W132" s="28" t="s">
        <v>2844</v>
      </c>
      <c r="X132" s="579">
        <f>O132-Q132</f>
        <v>3600</v>
      </c>
      <c r="Y132" s="585">
        <v>300</v>
      </c>
      <c r="Z132" s="588">
        <f t="shared" si="22"/>
        <v>600</v>
      </c>
      <c r="AA132" s="662"/>
      <c r="AB132" s="662"/>
      <c r="AC132" s="662"/>
      <c r="AD132" s="662"/>
      <c r="AE132" s="662"/>
      <c r="AF132" s="662"/>
      <c r="AG132" s="662"/>
    </row>
    <row r="133" spans="1:33" s="12" customFormat="1" ht="13.5" customHeight="1" x14ac:dyDescent="0.2">
      <c r="A133" s="581" t="s">
        <v>636</v>
      </c>
      <c r="B133" s="11" t="s">
        <v>637</v>
      </c>
      <c r="C133" s="570" t="s">
        <v>2915</v>
      </c>
      <c r="D133" s="582" t="s">
        <v>102</v>
      </c>
      <c r="E133" s="570" t="s">
        <v>2835</v>
      </c>
      <c r="F133" s="11" t="s">
        <v>8</v>
      </c>
      <c r="G133" s="582" t="s">
        <v>9</v>
      </c>
      <c r="H133" s="570" t="s">
        <v>2882</v>
      </c>
      <c r="I133" s="932">
        <v>45047</v>
      </c>
      <c r="J133" s="583" t="s">
        <v>107</v>
      </c>
      <c r="K133" s="570" t="s">
        <v>2831</v>
      </c>
      <c r="L133" s="584">
        <v>0.15</v>
      </c>
      <c r="M133" s="21" t="s">
        <v>2825</v>
      </c>
      <c r="N133" s="585">
        <v>4500</v>
      </c>
      <c r="O133" s="585">
        <v>3825</v>
      </c>
      <c r="P133" s="585">
        <f t="shared" si="8"/>
        <v>675</v>
      </c>
      <c r="Q133" s="585">
        <v>3825</v>
      </c>
      <c r="R133" s="570" t="s">
        <v>2833</v>
      </c>
      <c r="S133" s="587">
        <v>45062</v>
      </c>
      <c r="T133" s="587">
        <v>45063</v>
      </c>
      <c r="U133" s="11">
        <v>1440416</v>
      </c>
      <c r="V133" s="587" t="s">
        <v>2838</v>
      </c>
      <c r="W133" s="28" t="s">
        <v>2844</v>
      </c>
      <c r="X133" s="579">
        <f>O133-Q133</f>
        <v>0</v>
      </c>
      <c r="Y133" s="585">
        <v>3315</v>
      </c>
      <c r="Z133" s="588">
        <f t="shared" si="22"/>
        <v>510</v>
      </c>
      <c r="AA133" s="662"/>
      <c r="AB133" s="662"/>
      <c r="AC133" s="662"/>
      <c r="AD133" s="662"/>
      <c r="AE133" s="662"/>
      <c r="AF133" s="662"/>
      <c r="AG133" s="662"/>
    </row>
    <row r="134" spans="1:33" s="12" customFormat="1" ht="13.5" customHeight="1" x14ac:dyDescent="0.2">
      <c r="A134" s="581" t="s">
        <v>642</v>
      </c>
      <c r="B134" s="11" t="s">
        <v>643</v>
      </c>
      <c r="C134" s="570" t="s">
        <v>2875</v>
      </c>
      <c r="D134" s="570" t="s">
        <v>102</v>
      </c>
      <c r="E134" s="570" t="s">
        <v>285</v>
      </c>
      <c r="F134" s="11" t="s">
        <v>8</v>
      </c>
      <c r="G134" s="582" t="s">
        <v>9</v>
      </c>
      <c r="H134" s="570" t="s">
        <v>2882</v>
      </c>
      <c r="I134" s="932">
        <v>45047</v>
      </c>
      <c r="J134" s="583" t="s">
        <v>141</v>
      </c>
      <c r="K134" s="21" t="s">
        <v>2824</v>
      </c>
      <c r="L134" s="584">
        <v>0</v>
      </c>
      <c r="M134" s="21" t="s">
        <v>102</v>
      </c>
      <c r="N134" s="585">
        <v>4200</v>
      </c>
      <c r="O134" s="585">
        <v>4200</v>
      </c>
      <c r="P134" s="585">
        <f t="shared" si="8"/>
        <v>0</v>
      </c>
      <c r="Q134" s="585">
        <v>600</v>
      </c>
      <c r="R134" s="570" t="s">
        <v>2861</v>
      </c>
      <c r="S134" s="587">
        <v>45065</v>
      </c>
      <c r="T134" s="587">
        <v>45065</v>
      </c>
      <c r="U134" s="21">
        <v>1442004</v>
      </c>
      <c r="V134" s="600" t="s">
        <v>2827</v>
      </c>
      <c r="W134" s="28" t="s">
        <v>2844</v>
      </c>
      <c r="X134" s="579">
        <f>O134-(Q134+Q135+Q136+Q137+Q138)</f>
        <v>0</v>
      </c>
      <c r="Y134" s="585">
        <v>0</v>
      </c>
      <c r="Z134" s="588">
        <f t="shared" si="22"/>
        <v>600</v>
      </c>
      <c r="AA134" s="662"/>
      <c r="AB134" s="662"/>
      <c r="AC134" s="662"/>
      <c r="AD134" s="662"/>
      <c r="AE134" s="662"/>
      <c r="AF134" s="662"/>
      <c r="AG134" s="662"/>
    </row>
    <row r="135" spans="1:33" s="12" customFormat="1" ht="13.5" customHeight="1" x14ac:dyDescent="0.2">
      <c r="A135" s="581" t="s">
        <v>642</v>
      </c>
      <c r="B135" s="11" t="s">
        <v>643</v>
      </c>
      <c r="C135" s="570" t="s">
        <v>2875</v>
      </c>
      <c r="D135" s="595" t="s">
        <v>102</v>
      </c>
      <c r="E135" s="570" t="s">
        <v>285</v>
      </c>
      <c r="F135" s="11" t="s">
        <v>8</v>
      </c>
      <c r="G135" s="582" t="s">
        <v>9</v>
      </c>
      <c r="H135" s="570" t="s">
        <v>2851</v>
      </c>
      <c r="I135" s="932">
        <v>45139</v>
      </c>
      <c r="J135" s="583" t="s">
        <v>141</v>
      </c>
      <c r="K135" s="21" t="s">
        <v>2824</v>
      </c>
      <c r="L135" s="584">
        <v>0</v>
      </c>
      <c r="M135" s="21" t="s">
        <v>102</v>
      </c>
      <c r="N135" s="585">
        <v>0</v>
      </c>
      <c r="O135" s="585">
        <v>0</v>
      </c>
      <c r="P135" s="585">
        <f t="shared" si="8"/>
        <v>0</v>
      </c>
      <c r="Q135" s="585">
        <v>1800</v>
      </c>
      <c r="R135" s="570" t="s">
        <v>775</v>
      </c>
      <c r="S135" s="587">
        <v>45158</v>
      </c>
      <c r="T135" s="587">
        <v>45158</v>
      </c>
      <c r="U135" s="21">
        <v>1559465</v>
      </c>
      <c r="V135" s="600" t="s">
        <v>2827</v>
      </c>
      <c r="W135" s="28" t="s">
        <v>2844</v>
      </c>
      <c r="X135" s="579">
        <v>0</v>
      </c>
      <c r="Y135" s="585">
        <v>0</v>
      </c>
      <c r="Z135" s="588">
        <f t="shared" si="22"/>
        <v>1800</v>
      </c>
      <c r="AA135" s="662"/>
      <c r="AB135" s="662"/>
      <c r="AC135" s="662"/>
      <c r="AD135" s="662"/>
      <c r="AE135" s="662"/>
      <c r="AF135" s="662"/>
      <c r="AG135" s="662"/>
    </row>
    <row r="136" spans="1:33" s="12" customFormat="1" ht="13.5" customHeight="1" x14ac:dyDescent="0.2">
      <c r="A136" s="581" t="s">
        <v>642</v>
      </c>
      <c r="B136" s="11" t="s">
        <v>643</v>
      </c>
      <c r="C136" s="570" t="s">
        <v>2875</v>
      </c>
      <c r="D136" s="595" t="s">
        <v>102</v>
      </c>
      <c r="E136" s="570" t="s">
        <v>285</v>
      </c>
      <c r="F136" s="11" t="s">
        <v>8</v>
      </c>
      <c r="G136" s="582" t="s">
        <v>9</v>
      </c>
      <c r="H136" s="570" t="s">
        <v>2853</v>
      </c>
      <c r="I136" s="932">
        <v>45292</v>
      </c>
      <c r="J136" s="583" t="s">
        <v>141</v>
      </c>
      <c r="K136" s="21" t="s">
        <v>2824</v>
      </c>
      <c r="L136" s="584">
        <v>0</v>
      </c>
      <c r="M136" s="21" t="s">
        <v>102</v>
      </c>
      <c r="N136" s="585">
        <v>0</v>
      </c>
      <c r="O136" s="585">
        <v>0</v>
      </c>
      <c r="P136" s="585">
        <f t="shared" ref="P136" si="24">N136-O136</f>
        <v>0</v>
      </c>
      <c r="Q136" s="585">
        <v>900</v>
      </c>
      <c r="R136" s="570" t="s">
        <v>2901</v>
      </c>
      <c r="S136" s="587">
        <v>45296</v>
      </c>
      <c r="T136" s="587">
        <v>45299</v>
      </c>
      <c r="U136" s="21">
        <v>1627225</v>
      </c>
      <c r="V136" s="600" t="s">
        <v>2827</v>
      </c>
      <c r="W136" s="28" t="s">
        <v>2844</v>
      </c>
      <c r="X136" s="579">
        <v>0</v>
      </c>
      <c r="Y136" s="585">
        <v>0</v>
      </c>
      <c r="Z136" s="588">
        <f t="shared" si="22"/>
        <v>900</v>
      </c>
      <c r="AA136" s="662"/>
      <c r="AB136" s="662"/>
      <c r="AC136" s="662"/>
      <c r="AD136" s="662"/>
      <c r="AE136" s="662"/>
      <c r="AF136" s="662"/>
      <c r="AG136" s="662"/>
    </row>
    <row r="137" spans="1:33" s="12" customFormat="1" ht="13.5" customHeight="1" x14ac:dyDescent="0.2">
      <c r="A137" s="581" t="s">
        <v>642</v>
      </c>
      <c r="B137" s="11" t="s">
        <v>643</v>
      </c>
      <c r="C137" s="570" t="s">
        <v>2875</v>
      </c>
      <c r="D137" s="595" t="s">
        <v>102</v>
      </c>
      <c r="E137" s="570" t="s">
        <v>285</v>
      </c>
      <c r="F137" s="11" t="s">
        <v>8</v>
      </c>
      <c r="G137" s="582" t="s">
        <v>9</v>
      </c>
      <c r="H137" s="570" t="s">
        <v>2853</v>
      </c>
      <c r="I137" s="932">
        <v>45352</v>
      </c>
      <c r="J137" s="583" t="s">
        <v>141</v>
      </c>
      <c r="K137" s="21" t="s">
        <v>2824</v>
      </c>
      <c r="L137" s="584">
        <v>0</v>
      </c>
      <c r="M137" s="21" t="s">
        <v>102</v>
      </c>
      <c r="N137" s="585">
        <v>0</v>
      </c>
      <c r="O137" s="585">
        <v>0</v>
      </c>
      <c r="P137" s="585">
        <f t="shared" ref="P137" si="25">N137-O137</f>
        <v>0</v>
      </c>
      <c r="Q137" s="585">
        <v>450</v>
      </c>
      <c r="R137" s="570" t="s">
        <v>77</v>
      </c>
      <c r="S137" s="587">
        <v>45369</v>
      </c>
      <c r="T137" s="587">
        <v>45369</v>
      </c>
      <c r="U137" s="21">
        <v>1660086</v>
      </c>
      <c r="V137" s="600" t="s">
        <v>2827</v>
      </c>
      <c r="W137" s="28" t="s">
        <v>2844</v>
      </c>
      <c r="X137" s="579">
        <v>0</v>
      </c>
      <c r="Y137" s="585">
        <v>0</v>
      </c>
      <c r="Z137" s="588">
        <f t="shared" si="22"/>
        <v>450</v>
      </c>
      <c r="AA137" s="662"/>
      <c r="AB137" s="662"/>
      <c r="AC137" s="662"/>
      <c r="AD137" s="662"/>
      <c r="AE137" s="662"/>
      <c r="AF137" s="662"/>
      <c r="AG137" s="662"/>
    </row>
    <row r="138" spans="1:33" s="12" customFormat="1" ht="13.5" customHeight="1" x14ac:dyDescent="0.2">
      <c r="A138" s="581" t="s">
        <v>642</v>
      </c>
      <c r="B138" s="11" t="s">
        <v>643</v>
      </c>
      <c r="C138" s="570" t="s">
        <v>2875</v>
      </c>
      <c r="D138" s="595" t="s">
        <v>102</v>
      </c>
      <c r="E138" s="570" t="s">
        <v>285</v>
      </c>
      <c r="F138" s="11" t="s">
        <v>8</v>
      </c>
      <c r="G138" s="582" t="s">
        <v>9</v>
      </c>
      <c r="H138" s="570" t="s">
        <v>2888</v>
      </c>
      <c r="I138" s="932">
        <v>45413</v>
      </c>
      <c r="J138" s="583" t="s">
        <v>141</v>
      </c>
      <c r="K138" s="21" t="s">
        <v>2824</v>
      </c>
      <c r="L138" s="584">
        <v>0</v>
      </c>
      <c r="M138" s="21" t="s">
        <v>102</v>
      </c>
      <c r="N138" s="585">
        <v>0</v>
      </c>
      <c r="O138" s="585">
        <v>0</v>
      </c>
      <c r="P138" s="585">
        <f t="shared" ref="P138" si="26">N138-O138</f>
        <v>0</v>
      </c>
      <c r="Q138" s="585">
        <v>450</v>
      </c>
      <c r="R138" s="570" t="s">
        <v>90</v>
      </c>
      <c r="S138" s="587">
        <v>45427</v>
      </c>
      <c r="T138" s="587">
        <v>45429</v>
      </c>
      <c r="U138" s="21">
        <v>1679771</v>
      </c>
      <c r="V138" s="600" t="s">
        <v>2827</v>
      </c>
      <c r="W138" s="28" t="s">
        <v>2844</v>
      </c>
      <c r="X138" s="579">
        <v>0</v>
      </c>
      <c r="Y138" s="585">
        <v>0</v>
      </c>
      <c r="Z138" s="588">
        <f t="shared" ref="Z138" si="27">Q138-Y138</f>
        <v>450</v>
      </c>
      <c r="AA138" s="662"/>
      <c r="AB138" s="662"/>
      <c r="AC138" s="662"/>
      <c r="AD138" s="662"/>
      <c r="AE138" s="662"/>
      <c r="AF138" s="662"/>
      <c r="AG138" s="662"/>
    </row>
    <row r="139" spans="1:33" s="12" customFormat="1" ht="13.5" customHeight="1" x14ac:dyDescent="0.2">
      <c r="A139" s="581" t="s">
        <v>646</v>
      </c>
      <c r="B139" s="11" t="s">
        <v>647</v>
      </c>
      <c r="C139" s="570" t="s">
        <v>2916</v>
      </c>
      <c r="D139" s="595" t="s">
        <v>102</v>
      </c>
      <c r="E139" s="570" t="s">
        <v>285</v>
      </c>
      <c r="F139" s="11" t="s">
        <v>8</v>
      </c>
      <c r="G139" s="582" t="s">
        <v>9</v>
      </c>
      <c r="H139" s="570" t="s">
        <v>2882</v>
      </c>
      <c r="I139" s="932">
        <v>45047</v>
      </c>
      <c r="J139" s="583" t="s">
        <v>107</v>
      </c>
      <c r="K139" s="570" t="s">
        <v>2831</v>
      </c>
      <c r="L139" s="589">
        <v>0.1</v>
      </c>
      <c r="M139" s="570" t="s">
        <v>2832</v>
      </c>
      <c r="N139" s="585">
        <v>4500</v>
      </c>
      <c r="O139" s="585">
        <v>4050</v>
      </c>
      <c r="P139" s="585">
        <f t="shared" si="8"/>
        <v>450</v>
      </c>
      <c r="Q139" s="585">
        <v>4050</v>
      </c>
      <c r="R139" s="570" t="s">
        <v>2833</v>
      </c>
      <c r="S139" s="587">
        <v>45064</v>
      </c>
      <c r="T139" s="587">
        <v>45065</v>
      </c>
      <c r="U139" s="11">
        <v>1441493</v>
      </c>
      <c r="V139" s="587" t="s">
        <v>2838</v>
      </c>
      <c r="W139" s="28" t="s">
        <v>2844</v>
      </c>
      <c r="X139" s="579">
        <f>O139-(Q139+Q140)</f>
        <v>-450</v>
      </c>
      <c r="Y139" s="585">
        <v>0</v>
      </c>
      <c r="Z139" s="588">
        <f t="shared" si="22"/>
        <v>4050</v>
      </c>
      <c r="AA139" s="662"/>
      <c r="AB139" s="662"/>
      <c r="AC139" s="662"/>
      <c r="AD139" s="662"/>
      <c r="AE139" s="662"/>
      <c r="AF139" s="662"/>
      <c r="AG139" s="662"/>
    </row>
    <row r="140" spans="1:33" s="12" customFormat="1" ht="13.5" customHeight="1" x14ac:dyDescent="0.2">
      <c r="A140" s="581" t="s">
        <v>646</v>
      </c>
      <c r="B140" s="11" t="s">
        <v>647</v>
      </c>
      <c r="C140" s="570" t="s">
        <v>2875</v>
      </c>
      <c r="D140" s="595" t="s">
        <v>102</v>
      </c>
      <c r="E140" s="570" t="s">
        <v>285</v>
      </c>
      <c r="F140" s="11" t="s">
        <v>8</v>
      </c>
      <c r="G140" s="582" t="s">
        <v>9</v>
      </c>
      <c r="H140" s="570" t="s">
        <v>2853</v>
      </c>
      <c r="I140" s="932">
        <v>45352</v>
      </c>
      <c r="J140" s="583" t="s">
        <v>107</v>
      </c>
      <c r="K140" s="570" t="s">
        <v>2831</v>
      </c>
      <c r="L140" s="589">
        <v>0.1</v>
      </c>
      <c r="M140" s="570" t="s">
        <v>2832</v>
      </c>
      <c r="N140" s="585">
        <v>0</v>
      </c>
      <c r="O140" s="585">
        <v>0</v>
      </c>
      <c r="P140" s="585">
        <f t="shared" si="8"/>
        <v>0</v>
      </c>
      <c r="Q140" s="585">
        <v>450</v>
      </c>
      <c r="R140" s="570" t="s">
        <v>2917</v>
      </c>
      <c r="S140" s="587">
        <v>45358</v>
      </c>
      <c r="T140" s="587">
        <v>45358</v>
      </c>
      <c r="U140" s="21">
        <v>1654455</v>
      </c>
      <c r="V140" s="600" t="s">
        <v>2827</v>
      </c>
      <c r="W140" s="28" t="s">
        <v>2844</v>
      </c>
      <c r="X140" s="579">
        <v>0</v>
      </c>
      <c r="Y140" s="579">
        <v>0</v>
      </c>
      <c r="Z140" s="588">
        <f t="shared" si="22"/>
        <v>450</v>
      </c>
      <c r="AA140" s="662"/>
      <c r="AB140" s="662"/>
      <c r="AC140" s="662"/>
      <c r="AD140" s="662"/>
      <c r="AE140" s="662"/>
      <c r="AF140" s="662"/>
      <c r="AG140" s="662"/>
    </row>
    <row r="141" spans="1:33" s="12" customFormat="1" ht="13.5" customHeight="1" x14ac:dyDescent="0.2">
      <c r="A141" s="581" t="s">
        <v>653</v>
      </c>
      <c r="B141" s="11" t="s">
        <v>654</v>
      </c>
      <c r="C141" s="570" t="s">
        <v>2875</v>
      </c>
      <c r="D141" s="582" t="s">
        <v>102</v>
      </c>
      <c r="E141" s="570" t="s">
        <v>2835</v>
      </c>
      <c r="F141" s="11" t="s">
        <v>8</v>
      </c>
      <c r="G141" s="582" t="s">
        <v>9</v>
      </c>
      <c r="H141" s="570" t="s">
        <v>2882</v>
      </c>
      <c r="I141" s="932">
        <v>45047</v>
      </c>
      <c r="J141" s="583" t="s">
        <v>277</v>
      </c>
      <c r="K141" s="21" t="s">
        <v>2824</v>
      </c>
      <c r="L141" s="584">
        <v>0</v>
      </c>
      <c r="M141" s="21" t="s">
        <v>102</v>
      </c>
      <c r="N141" s="585">
        <v>3900</v>
      </c>
      <c r="O141" s="585">
        <v>3900</v>
      </c>
      <c r="P141" s="585">
        <f t="shared" si="8"/>
        <v>0</v>
      </c>
      <c r="Q141" s="585">
        <v>300</v>
      </c>
      <c r="R141" s="570" t="s">
        <v>629</v>
      </c>
      <c r="S141" s="587">
        <v>45067</v>
      </c>
      <c r="T141" s="587">
        <v>45067</v>
      </c>
      <c r="U141" s="21">
        <v>1442981</v>
      </c>
      <c r="V141" s="600" t="s">
        <v>2827</v>
      </c>
      <c r="W141" s="28" t="s">
        <v>2844</v>
      </c>
      <c r="X141" s="579">
        <f t="shared" ref="X141" si="28">O141-Q141</f>
        <v>3600</v>
      </c>
      <c r="Y141" s="585">
        <v>0</v>
      </c>
      <c r="Z141" s="588">
        <f t="shared" si="22"/>
        <v>300</v>
      </c>
      <c r="AA141" s="662"/>
      <c r="AB141" s="662"/>
      <c r="AC141" s="662"/>
      <c r="AD141" s="662"/>
      <c r="AE141" s="662"/>
      <c r="AF141" s="662"/>
      <c r="AG141" s="662"/>
    </row>
    <row r="142" spans="1:33" s="12" customFormat="1" ht="13.5" customHeight="1" x14ac:dyDescent="0.2">
      <c r="A142" s="581" t="s">
        <v>657</v>
      </c>
      <c r="B142" s="11" t="s">
        <v>658</v>
      </c>
      <c r="C142" s="570" t="s">
        <v>2875</v>
      </c>
      <c r="D142" s="570" t="s">
        <v>2904</v>
      </c>
      <c r="E142" s="570" t="s">
        <v>335</v>
      </c>
      <c r="F142" s="11" t="s">
        <v>8</v>
      </c>
      <c r="G142" s="582" t="s">
        <v>9</v>
      </c>
      <c r="H142" s="570" t="s">
        <v>2882</v>
      </c>
      <c r="I142" s="932">
        <v>45047</v>
      </c>
      <c r="J142" s="583" t="s">
        <v>107</v>
      </c>
      <c r="K142" s="21" t="s">
        <v>2824</v>
      </c>
      <c r="L142" s="584">
        <v>0</v>
      </c>
      <c r="M142" s="21" t="s">
        <v>102</v>
      </c>
      <c r="N142" s="585">
        <v>4500</v>
      </c>
      <c r="O142" s="585">
        <v>4500</v>
      </c>
      <c r="P142" s="585">
        <f t="shared" si="8"/>
        <v>0</v>
      </c>
      <c r="Q142" s="585">
        <v>600</v>
      </c>
      <c r="R142" s="570" t="s">
        <v>2861</v>
      </c>
      <c r="S142" s="587">
        <v>45068</v>
      </c>
      <c r="T142" s="587">
        <v>45068</v>
      </c>
      <c r="U142" s="21">
        <v>1443150</v>
      </c>
      <c r="V142" s="600" t="s">
        <v>2827</v>
      </c>
      <c r="W142" s="28" t="s">
        <v>2844</v>
      </c>
      <c r="X142" s="579">
        <f>O142-(Q142+Q143)</f>
        <v>3600</v>
      </c>
      <c r="Y142" s="585">
        <v>0</v>
      </c>
      <c r="Z142" s="588">
        <f t="shared" si="22"/>
        <v>600</v>
      </c>
      <c r="AA142" s="662"/>
      <c r="AB142" s="662"/>
      <c r="AC142" s="662"/>
      <c r="AD142" s="662"/>
      <c r="AE142" s="662"/>
      <c r="AF142" s="662"/>
      <c r="AG142" s="662"/>
    </row>
    <row r="143" spans="1:33" s="12" customFormat="1" ht="13.5" customHeight="1" x14ac:dyDescent="0.2">
      <c r="A143" s="581" t="s">
        <v>657</v>
      </c>
      <c r="B143" s="11" t="s">
        <v>658</v>
      </c>
      <c r="C143" s="570" t="s">
        <v>2875</v>
      </c>
      <c r="D143" s="595" t="s">
        <v>102</v>
      </c>
      <c r="E143" s="570" t="s">
        <v>335</v>
      </c>
      <c r="F143" s="11" t="s">
        <v>8</v>
      </c>
      <c r="G143" s="582" t="s">
        <v>9</v>
      </c>
      <c r="H143" s="570" t="s">
        <v>2851</v>
      </c>
      <c r="I143" s="932">
        <v>45170</v>
      </c>
      <c r="J143" s="583" t="s">
        <v>107</v>
      </c>
      <c r="K143" s="21" t="s">
        <v>2824</v>
      </c>
      <c r="L143" s="584">
        <v>0</v>
      </c>
      <c r="M143" s="21" t="s">
        <v>102</v>
      </c>
      <c r="N143" s="585">
        <v>0</v>
      </c>
      <c r="O143" s="585">
        <v>0</v>
      </c>
      <c r="P143" s="585">
        <f t="shared" si="8"/>
        <v>0</v>
      </c>
      <c r="Q143" s="585">
        <v>300</v>
      </c>
      <c r="R143" s="570" t="s">
        <v>2900</v>
      </c>
      <c r="S143" s="587">
        <v>45193</v>
      </c>
      <c r="T143" s="587">
        <v>45193</v>
      </c>
      <c r="U143" s="21">
        <v>1582280</v>
      </c>
      <c r="V143" s="600" t="s">
        <v>2827</v>
      </c>
      <c r="W143" s="28" t="s">
        <v>2844</v>
      </c>
      <c r="X143" s="579">
        <v>0</v>
      </c>
      <c r="Y143" s="585">
        <v>0</v>
      </c>
      <c r="Z143" s="588">
        <f t="shared" si="22"/>
        <v>300</v>
      </c>
      <c r="AA143" s="662"/>
      <c r="AB143" s="662"/>
      <c r="AC143" s="662"/>
      <c r="AD143" s="662"/>
      <c r="AE143" s="662"/>
      <c r="AF143" s="662"/>
      <c r="AG143" s="662"/>
    </row>
    <row r="144" spans="1:33" s="12" customFormat="1" ht="13.5" customHeight="1" x14ac:dyDescent="0.2">
      <c r="A144" s="581" t="s">
        <v>663</v>
      </c>
      <c r="B144" s="11" t="s">
        <v>664</v>
      </c>
      <c r="C144" s="570" t="s">
        <v>2918</v>
      </c>
      <c r="D144" s="595" t="s">
        <v>102</v>
      </c>
      <c r="E144" s="570" t="s">
        <v>524</v>
      </c>
      <c r="F144" s="11" t="s">
        <v>8</v>
      </c>
      <c r="G144" s="582" t="s">
        <v>9</v>
      </c>
      <c r="H144" s="570" t="s">
        <v>2882</v>
      </c>
      <c r="I144" s="932">
        <v>45047</v>
      </c>
      <c r="J144" s="583" t="s">
        <v>107</v>
      </c>
      <c r="K144" s="21" t="s">
        <v>2824</v>
      </c>
      <c r="L144" s="584">
        <v>0</v>
      </c>
      <c r="M144" s="21" t="s">
        <v>102</v>
      </c>
      <c r="N144" s="585">
        <v>4500</v>
      </c>
      <c r="O144" s="585">
        <v>4500</v>
      </c>
      <c r="P144" s="585">
        <f t="shared" si="8"/>
        <v>0</v>
      </c>
      <c r="Q144" s="585">
        <v>900</v>
      </c>
      <c r="R144" s="570" t="s">
        <v>2914</v>
      </c>
      <c r="S144" s="587">
        <v>45065</v>
      </c>
      <c r="T144" s="587">
        <v>45068</v>
      </c>
      <c r="U144" s="11">
        <v>1442401</v>
      </c>
      <c r="V144" s="587" t="s">
        <v>2838</v>
      </c>
      <c r="W144" s="28" t="s">
        <v>2844</v>
      </c>
      <c r="X144" s="579">
        <f>O144-SUM(Q144:Q149)</f>
        <v>0</v>
      </c>
      <c r="Y144" s="585">
        <v>0</v>
      </c>
      <c r="Z144" s="588">
        <f t="shared" si="22"/>
        <v>900</v>
      </c>
      <c r="AA144" s="662"/>
      <c r="AB144" s="662"/>
      <c r="AC144" s="662"/>
      <c r="AD144" s="662"/>
      <c r="AE144" s="662"/>
      <c r="AF144" s="662"/>
      <c r="AG144" s="662"/>
    </row>
    <row r="145" spans="1:33" s="12" customFormat="1" ht="13.5" customHeight="1" x14ac:dyDescent="0.2">
      <c r="A145" s="581" t="s">
        <v>663</v>
      </c>
      <c r="B145" s="11" t="s">
        <v>664</v>
      </c>
      <c r="C145" s="570" t="s">
        <v>2918</v>
      </c>
      <c r="D145" s="595" t="s">
        <v>102</v>
      </c>
      <c r="E145" s="570" t="s">
        <v>524</v>
      </c>
      <c r="F145" s="11" t="s">
        <v>8</v>
      </c>
      <c r="G145" s="582" t="s">
        <v>9</v>
      </c>
      <c r="H145" s="570" t="s">
        <v>2851</v>
      </c>
      <c r="I145" s="932">
        <v>45139</v>
      </c>
      <c r="J145" s="583" t="s">
        <v>107</v>
      </c>
      <c r="K145" s="21" t="s">
        <v>2824</v>
      </c>
      <c r="L145" s="584">
        <v>0</v>
      </c>
      <c r="M145" s="21" t="s">
        <v>102</v>
      </c>
      <c r="N145" s="585">
        <v>0</v>
      </c>
      <c r="O145" s="585">
        <v>0</v>
      </c>
      <c r="P145" s="585">
        <f t="shared" si="8"/>
        <v>0</v>
      </c>
      <c r="Q145" s="585">
        <v>1800</v>
      </c>
      <c r="R145" s="570" t="s">
        <v>775</v>
      </c>
      <c r="S145" s="587">
        <v>45156</v>
      </c>
      <c r="T145" s="587">
        <v>45163</v>
      </c>
      <c r="U145" s="11">
        <v>1559249</v>
      </c>
      <c r="V145" s="587" t="s">
        <v>2838</v>
      </c>
      <c r="W145" s="28" t="s">
        <v>2844</v>
      </c>
      <c r="X145" s="579">
        <v>0</v>
      </c>
      <c r="Y145" s="585">
        <v>0</v>
      </c>
      <c r="Z145" s="588">
        <f t="shared" si="22"/>
        <v>1800</v>
      </c>
      <c r="AA145" s="662"/>
      <c r="AB145" s="662"/>
      <c r="AC145" s="662"/>
      <c r="AD145" s="662"/>
      <c r="AE145" s="662"/>
      <c r="AF145" s="662"/>
      <c r="AG145" s="662"/>
    </row>
    <row r="146" spans="1:33" s="12" customFormat="1" ht="13.5" customHeight="1" x14ac:dyDescent="0.2">
      <c r="A146" s="581" t="s">
        <v>663</v>
      </c>
      <c r="B146" s="11" t="s">
        <v>664</v>
      </c>
      <c r="C146" s="570" t="s">
        <v>2918</v>
      </c>
      <c r="D146" s="595" t="s">
        <v>102</v>
      </c>
      <c r="E146" s="570" t="s">
        <v>524</v>
      </c>
      <c r="F146" s="11" t="s">
        <v>8</v>
      </c>
      <c r="G146" s="582" t="s">
        <v>9</v>
      </c>
      <c r="H146" s="570" t="s">
        <v>2888</v>
      </c>
      <c r="I146" s="932">
        <v>45413</v>
      </c>
      <c r="J146" s="583" t="s">
        <v>107</v>
      </c>
      <c r="K146" s="21" t="s">
        <v>2824</v>
      </c>
      <c r="L146" s="584">
        <v>0</v>
      </c>
      <c r="M146" s="21" t="s">
        <v>102</v>
      </c>
      <c r="N146" s="585">
        <v>0</v>
      </c>
      <c r="O146" s="585">
        <v>0</v>
      </c>
      <c r="P146" s="585">
        <f t="shared" ref="P146" si="29">N146-O146</f>
        <v>0</v>
      </c>
      <c r="Q146" s="585">
        <v>450</v>
      </c>
      <c r="R146" s="570" t="s">
        <v>2852</v>
      </c>
      <c r="S146" s="587">
        <v>45442</v>
      </c>
      <c r="T146" s="587">
        <v>45443</v>
      </c>
      <c r="U146" s="11">
        <v>1693185</v>
      </c>
      <c r="V146" s="587" t="s">
        <v>2838</v>
      </c>
      <c r="W146" s="315" t="s">
        <v>2844</v>
      </c>
      <c r="X146" s="579">
        <v>0</v>
      </c>
      <c r="Y146" s="585">
        <v>0</v>
      </c>
      <c r="Z146" s="588">
        <f t="shared" si="22"/>
        <v>450</v>
      </c>
      <c r="AA146" s="662"/>
      <c r="AB146" s="662"/>
      <c r="AC146" s="662"/>
      <c r="AD146" s="662"/>
      <c r="AE146" s="662"/>
      <c r="AF146" s="662"/>
      <c r="AG146" s="662"/>
    </row>
    <row r="147" spans="1:33" s="12" customFormat="1" ht="13.5" customHeight="1" x14ac:dyDescent="0.2">
      <c r="A147" s="581" t="s">
        <v>663</v>
      </c>
      <c r="B147" s="11" t="s">
        <v>664</v>
      </c>
      <c r="C147" s="570" t="s">
        <v>2918</v>
      </c>
      <c r="D147" s="595" t="s">
        <v>102</v>
      </c>
      <c r="E147" s="570" t="s">
        <v>524</v>
      </c>
      <c r="F147" s="11" t="s">
        <v>8</v>
      </c>
      <c r="G147" s="582" t="s">
        <v>9</v>
      </c>
      <c r="H147" s="570" t="s">
        <v>2909</v>
      </c>
      <c r="I147" s="932">
        <v>45505</v>
      </c>
      <c r="J147" s="583" t="s">
        <v>107</v>
      </c>
      <c r="K147" s="21" t="s">
        <v>2824</v>
      </c>
      <c r="L147" s="584">
        <v>0</v>
      </c>
      <c r="M147" s="21" t="s">
        <v>102</v>
      </c>
      <c r="N147" s="585">
        <v>0</v>
      </c>
      <c r="O147" s="585">
        <v>0</v>
      </c>
      <c r="P147" s="585">
        <f t="shared" ref="P147" si="30">N147-O147</f>
        <v>0</v>
      </c>
      <c r="Q147" s="585">
        <v>450</v>
      </c>
      <c r="R147" s="570" t="s">
        <v>77</v>
      </c>
      <c r="S147" s="587">
        <v>45499</v>
      </c>
      <c r="T147" s="587">
        <v>45530</v>
      </c>
      <c r="U147" s="11">
        <v>1723888</v>
      </c>
      <c r="V147" s="587" t="s">
        <v>2838</v>
      </c>
      <c r="W147" s="315" t="s">
        <v>2844</v>
      </c>
      <c r="X147" s="579">
        <v>0</v>
      </c>
      <c r="Y147" s="585">
        <v>0</v>
      </c>
      <c r="Z147" s="588">
        <f t="shared" ref="Z147:Z149" si="31">Q147-Y147</f>
        <v>450</v>
      </c>
      <c r="AA147" s="662"/>
      <c r="AB147" s="662"/>
      <c r="AC147" s="662"/>
      <c r="AD147" s="662"/>
      <c r="AE147" s="662"/>
      <c r="AF147" s="662"/>
      <c r="AG147" s="662"/>
    </row>
    <row r="148" spans="1:33" s="12" customFormat="1" ht="13.5" customHeight="1" x14ac:dyDescent="0.25">
      <c r="A148" s="581" t="s">
        <v>663</v>
      </c>
      <c r="B148" s="11" t="s">
        <v>664</v>
      </c>
      <c r="C148" s="570" t="s">
        <v>2918</v>
      </c>
      <c r="D148" s="595" t="s">
        <v>102</v>
      </c>
      <c r="E148" s="570" t="s">
        <v>524</v>
      </c>
      <c r="F148" s="11" t="s">
        <v>8</v>
      </c>
      <c r="G148" s="582" t="s">
        <v>9</v>
      </c>
      <c r="H148" s="570" t="s">
        <v>2909</v>
      </c>
      <c r="I148" s="932">
        <v>45536</v>
      </c>
      <c r="J148" s="583" t="s">
        <v>107</v>
      </c>
      <c r="K148" s="21" t="s">
        <v>2824</v>
      </c>
      <c r="L148" s="584">
        <v>0</v>
      </c>
      <c r="M148" s="21" t="s">
        <v>102</v>
      </c>
      <c r="N148" s="585">
        <v>0</v>
      </c>
      <c r="O148" s="585">
        <v>0</v>
      </c>
      <c r="P148" s="585">
        <f t="shared" ref="P148" si="32">N148-O148</f>
        <v>0</v>
      </c>
      <c r="Q148" s="585">
        <v>450</v>
      </c>
      <c r="R148" s="570" t="s">
        <v>83</v>
      </c>
      <c r="S148" s="587">
        <v>45532</v>
      </c>
      <c r="T148" s="587">
        <v>45540</v>
      </c>
      <c r="U148" s="11">
        <v>1743365</v>
      </c>
      <c r="V148" s="587" t="s">
        <v>2838</v>
      </c>
      <c r="W148" s="349" t="s">
        <v>2844</v>
      </c>
      <c r="X148" s="579">
        <v>0</v>
      </c>
      <c r="Y148" s="585">
        <v>0</v>
      </c>
      <c r="Z148" s="588">
        <f t="shared" si="31"/>
        <v>450</v>
      </c>
      <c r="AA148" s="662"/>
      <c r="AB148" s="662"/>
      <c r="AC148" s="662"/>
      <c r="AD148" s="662"/>
      <c r="AE148" s="662"/>
      <c r="AF148" s="662"/>
      <c r="AG148" s="662"/>
    </row>
    <row r="149" spans="1:33" s="12" customFormat="1" ht="13.5" customHeight="1" x14ac:dyDescent="0.25">
      <c r="A149" s="581" t="s">
        <v>663</v>
      </c>
      <c r="B149" s="11" t="s">
        <v>664</v>
      </c>
      <c r="C149" s="570" t="s">
        <v>2875</v>
      </c>
      <c r="D149" s="595" t="s">
        <v>102</v>
      </c>
      <c r="E149" s="570" t="s">
        <v>524</v>
      </c>
      <c r="F149" s="11" t="s">
        <v>8</v>
      </c>
      <c r="G149" s="582" t="s">
        <v>9</v>
      </c>
      <c r="H149" s="570" t="s">
        <v>2890</v>
      </c>
      <c r="I149" s="932">
        <v>45566</v>
      </c>
      <c r="J149" s="583" t="s">
        <v>107</v>
      </c>
      <c r="K149" s="21" t="s">
        <v>2824</v>
      </c>
      <c r="L149" s="584">
        <v>0</v>
      </c>
      <c r="M149" s="21" t="s">
        <v>102</v>
      </c>
      <c r="N149" s="585">
        <v>0</v>
      </c>
      <c r="O149" s="585">
        <v>0</v>
      </c>
      <c r="P149" s="585">
        <f t="shared" ref="P149" si="33">N149-O149</f>
        <v>0</v>
      </c>
      <c r="Q149" s="585">
        <v>450</v>
      </c>
      <c r="R149" s="570" t="s">
        <v>91</v>
      </c>
      <c r="S149" s="587">
        <v>45583</v>
      </c>
      <c r="T149" s="587">
        <v>45587</v>
      </c>
      <c r="U149" s="11">
        <v>1768134</v>
      </c>
      <c r="V149" s="587" t="s">
        <v>2827</v>
      </c>
      <c r="W149" s="349" t="s">
        <v>2844</v>
      </c>
      <c r="X149" s="579">
        <v>0</v>
      </c>
      <c r="Y149" s="585">
        <v>0</v>
      </c>
      <c r="Z149" s="588">
        <f t="shared" si="31"/>
        <v>450</v>
      </c>
      <c r="AA149" s="662"/>
      <c r="AB149" s="662"/>
      <c r="AC149" s="662"/>
      <c r="AD149" s="662"/>
      <c r="AE149" s="662"/>
      <c r="AF149" s="662"/>
      <c r="AG149" s="662"/>
    </row>
    <row r="150" spans="1:33" s="12" customFormat="1" ht="13.5" customHeight="1" x14ac:dyDescent="0.2">
      <c r="A150" s="581" t="s">
        <v>667</v>
      </c>
      <c r="B150" s="11" t="s">
        <v>668</v>
      </c>
      <c r="C150" s="570" t="s">
        <v>2919</v>
      </c>
      <c r="D150" s="570" t="s">
        <v>102</v>
      </c>
      <c r="E150" s="570" t="s">
        <v>524</v>
      </c>
      <c r="F150" s="570" t="s">
        <v>9</v>
      </c>
      <c r="G150" s="582" t="s">
        <v>9</v>
      </c>
      <c r="H150" s="570" t="s">
        <v>2882</v>
      </c>
      <c r="I150" s="932">
        <v>45047</v>
      </c>
      <c r="J150" s="583" t="s">
        <v>97</v>
      </c>
      <c r="K150" s="21" t="s">
        <v>2824</v>
      </c>
      <c r="L150" s="584">
        <v>0</v>
      </c>
      <c r="M150" s="21" t="s">
        <v>102</v>
      </c>
      <c r="N150" s="585">
        <v>3600</v>
      </c>
      <c r="O150" s="585">
        <v>3600</v>
      </c>
      <c r="P150" s="585">
        <f t="shared" si="8"/>
        <v>0</v>
      </c>
      <c r="Q150" s="585">
        <v>300</v>
      </c>
      <c r="R150" s="570" t="s">
        <v>70</v>
      </c>
      <c r="S150" s="587">
        <v>45065</v>
      </c>
      <c r="T150" s="587">
        <v>45068</v>
      </c>
      <c r="U150" s="11">
        <v>1442415</v>
      </c>
      <c r="V150" s="587" t="s">
        <v>2838</v>
      </c>
      <c r="W150" s="28" t="s">
        <v>2844</v>
      </c>
      <c r="X150" s="579">
        <f>O150-SUM(Q150:Q152)</f>
        <v>0</v>
      </c>
      <c r="Y150" s="585">
        <v>0</v>
      </c>
      <c r="Z150" s="588">
        <f t="shared" si="22"/>
        <v>300</v>
      </c>
      <c r="AA150" s="662"/>
      <c r="AB150" s="662"/>
      <c r="AC150" s="662"/>
      <c r="AD150" s="662"/>
      <c r="AE150" s="662"/>
      <c r="AF150" s="662"/>
      <c r="AG150" s="662"/>
    </row>
    <row r="151" spans="1:33" s="12" customFormat="1" ht="13.5" customHeight="1" x14ac:dyDescent="0.2">
      <c r="A151" s="581" t="s">
        <v>667</v>
      </c>
      <c r="B151" s="11" t="s">
        <v>668</v>
      </c>
      <c r="C151" s="570" t="s">
        <v>2919</v>
      </c>
      <c r="D151" s="595" t="s">
        <v>102</v>
      </c>
      <c r="E151" s="570" t="s">
        <v>524</v>
      </c>
      <c r="F151" s="570" t="s">
        <v>9</v>
      </c>
      <c r="G151" s="582" t="s">
        <v>9</v>
      </c>
      <c r="H151" s="570" t="s">
        <v>2851</v>
      </c>
      <c r="I151" s="932">
        <v>45139</v>
      </c>
      <c r="J151" s="583" t="s">
        <v>97</v>
      </c>
      <c r="K151" s="21" t="s">
        <v>2824</v>
      </c>
      <c r="L151" s="584">
        <v>0</v>
      </c>
      <c r="M151" s="21" t="s">
        <v>102</v>
      </c>
      <c r="N151" s="585">
        <v>0</v>
      </c>
      <c r="O151" s="585">
        <v>0</v>
      </c>
      <c r="P151" s="585">
        <f t="shared" si="8"/>
        <v>0</v>
      </c>
      <c r="Q151" s="585">
        <v>1500</v>
      </c>
      <c r="R151" s="570" t="s">
        <v>2920</v>
      </c>
      <c r="S151" s="587">
        <v>45163</v>
      </c>
      <c r="T151" s="587">
        <v>45163</v>
      </c>
      <c r="U151" s="11">
        <v>1561096</v>
      </c>
      <c r="V151" s="587" t="s">
        <v>2838</v>
      </c>
      <c r="W151" s="28" t="s">
        <v>2844</v>
      </c>
      <c r="X151" s="579">
        <v>0</v>
      </c>
      <c r="Y151" s="585">
        <v>0</v>
      </c>
      <c r="Z151" s="588">
        <f t="shared" si="22"/>
        <v>1500</v>
      </c>
      <c r="AA151" s="662"/>
      <c r="AB151" s="662"/>
      <c r="AC151" s="662"/>
      <c r="AD151" s="662"/>
      <c r="AE151" s="662"/>
      <c r="AF151" s="662"/>
      <c r="AG151" s="662"/>
    </row>
    <row r="152" spans="1:33" s="12" customFormat="1" ht="13.5" customHeight="1" x14ac:dyDescent="0.2">
      <c r="A152" s="581" t="s">
        <v>667</v>
      </c>
      <c r="B152" s="11" t="s">
        <v>668</v>
      </c>
      <c r="C152" s="570" t="s">
        <v>2919</v>
      </c>
      <c r="D152" s="595" t="s">
        <v>102</v>
      </c>
      <c r="E152" s="570" t="s">
        <v>524</v>
      </c>
      <c r="F152" s="570" t="s">
        <v>9</v>
      </c>
      <c r="G152" s="582" t="s">
        <v>9</v>
      </c>
      <c r="H152" s="570" t="s">
        <v>2853</v>
      </c>
      <c r="I152" s="932">
        <v>45292</v>
      </c>
      <c r="J152" s="583" t="s">
        <v>97</v>
      </c>
      <c r="K152" s="21" t="s">
        <v>2824</v>
      </c>
      <c r="L152" s="584">
        <v>0</v>
      </c>
      <c r="M152" s="21" t="s">
        <v>102</v>
      </c>
      <c r="N152" s="585">
        <v>0</v>
      </c>
      <c r="O152" s="585">
        <v>0</v>
      </c>
      <c r="P152" s="585">
        <f t="shared" ref="P152" si="34">N152-O152</f>
        <v>0</v>
      </c>
      <c r="Q152" s="585">
        <v>1800</v>
      </c>
      <c r="R152" s="570" t="s">
        <v>2829</v>
      </c>
      <c r="S152" s="587">
        <v>45299</v>
      </c>
      <c r="T152" s="587">
        <v>45299</v>
      </c>
      <c r="U152" s="11">
        <v>1627046</v>
      </c>
      <c r="V152" s="587" t="s">
        <v>2838</v>
      </c>
      <c r="W152" s="28" t="s">
        <v>2844</v>
      </c>
      <c r="X152" s="579">
        <v>0</v>
      </c>
      <c r="Y152" s="585">
        <v>0</v>
      </c>
      <c r="Z152" s="588">
        <f t="shared" si="22"/>
        <v>1800</v>
      </c>
      <c r="AA152" s="662"/>
      <c r="AB152" s="662"/>
      <c r="AC152" s="662"/>
      <c r="AD152" s="662"/>
      <c r="AE152" s="662"/>
      <c r="AF152" s="662"/>
      <c r="AG152" s="662"/>
    </row>
    <row r="153" spans="1:33" s="12" customFormat="1" ht="13.5" customHeight="1" x14ac:dyDescent="0.2">
      <c r="A153" s="581" t="s">
        <v>674</v>
      </c>
      <c r="B153" s="11" t="s">
        <v>675</v>
      </c>
      <c r="C153" s="570" t="s">
        <v>2921</v>
      </c>
      <c r="D153" s="570" t="s">
        <v>102</v>
      </c>
      <c r="E153" s="570" t="s">
        <v>285</v>
      </c>
      <c r="F153" s="11" t="s">
        <v>8</v>
      </c>
      <c r="G153" s="582" t="s">
        <v>9</v>
      </c>
      <c r="H153" s="570" t="s">
        <v>2882</v>
      </c>
      <c r="I153" s="932">
        <v>45047</v>
      </c>
      <c r="J153" s="583" t="s">
        <v>107</v>
      </c>
      <c r="K153" s="21" t="s">
        <v>2824</v>
      </c>
      <c r="L153" s="584">
        <v>0</v>
      </c>
      <c r="M153" s="21" t="s">
        <v>102</v>
      </c>
      <c r="N153" s="585">
        <v>4500</v>
      </c>
      <c r="O153" s="585">
        <v>4500</v>
      </c>
      <c r="P153" s="585">
        <f t="shared" si="8"/>
        <v>0</v>
      </c>
      <c r="Q153" s="585">
        <v>2700</v>
      </c>
      <c r="R153" s="570" t="s">
        <v>2922</v>
      </c>
      <c r="S153" s="587">
        <v>45041.041666666599</v>
      </c>
      <c r="T153" s="587">
        <v>45068</v>
      </c>
      <c r="U153" s="11">
        <v>1428832</v>
      </c>
      <c r="V153" s="587" t="s">
        <v>2838</v>
      </c>
      <c r="W153" s="28" t="s">
        <v>2844</v>
      </c>
      <c r="X153" s="579">
        <f>O153-(Q153+Q154+Q155)</f>
        <v>0</v>
      </c>
      <c r="Y153" s="585">
        <v>0</v>
      </c>
      <c r="Z153" s="588">
        <f t="shared" si="22"/>
        <v>2700</v>
      </c>
      <c r="AA153" s="662"/>
      <c r="AB153" s="662"/>
      <c r="AC153" s="662"/>
      <c r="AD153" s="662"/>
      <c r="AE153" s="662"/>
      <c r="AF153" s="662"/>
      <c r="AG153" s="662"/>
    </row>
    <row r="154" spans="1:33" s="12" customFormat="1" ht="13.5" customHeight="1" x14ac:dyDescent="0.2">
      <c r="A154" s="581" t="s">
        <v>674</v>
      </c>
      <c r="B154" s="11" t="s">
        <v>675</v>
      </c>
      <c r="C154" s="570" t="s">
        <v>2921</v>
      </c>
      <c r="D154" s="595" t="s">
        <v>102</v>
      </c>
      <c r="E154" s="570" t="s">
        <v>285</v>
      </c>
      <c r="F154" s="11" t="s">
        <v>8</v>
      </c>
      <c r="G154" s="582" t="s">
        <v>9</v>
      </c>
      <c r="H154" s="570" t="s">
        <v>2853</v>
      </c>
      <c r="I154" s="932">
        <v>45292</v>
      </c>
      <c r="J154" s="583" t="s">
        <v>107</v>
      </c>
      <c r="K154" s="21" t="s">
        <v>2824</v>
      </c>
      <c r="L154" s="584">
        <v>0</v>
      </c>
      <c r="M154" s="21" t="s">
        <v>102</v>
      </c>
      <c r="N154" s="585">
        <v>0</v>
      </c>
      <c r="O154" s="585">
        <v>0</v>
      </c>
      <c r="P154" s="585">
        <v>0</v>
      </c>
      <c r="Q154" s="585">
        <v>900</v>
      </c>
      <c r="R154" s="570" t="s">
        <v>2923</v>
      </c>
      <c r="S154" s="587">
        <v>45302</v>
      </c>
      <c r="T154" s="587">
        <v>45306</v>
      </c>
      <c r="U154" s="11">
        <v>1629101</v>
      </c>
      <c r="V154" s="587" t="s">
        <v>2838</v>
      </c>
      <c r="W154" s="28" t="s">
        <v>2844</v>
      </c>
      <c r="X154" s="579">
        <v>0</v>
      </c>
      <c r="Y154" s="585">
        <v>0</v>
      </c>
      <c r="Z154" s="588">
        <f t="shared" si="22"/>
        <v>900</v>
      </c>
      <c r="AA154" s="662"/>
      <c r="AB154" s="662"/>
      <c r="AC154" s="662"/>
      <c r="AD154" s="662"/>
      <c r="AE154" s="662"/>
      <c r="AF154" s="662"/>
      <c r="AG154" s="662"/>
    </row>
    <row r="155" spans="1:33" s="12" customFormat="1" ht="13.5" customHeight="1" x14ac:dyDescent="0.2">
      <c r="A155" s="581" t="s">
        <v>674</v>
      </c>
      <c r="B155" s="11" t="s">
        <v>675</v>
      </c>
      <c r="C155" s="570" t="s">
        <v>2921</v>
      </c>
      <c r="D155" s="595" t="s">
        <v>102</v>
      </c>
      <c r="E155" s="570" t="s">
        <v>285</v>
      </c>
      <c r="F155" s="11" t="s">
        <v>8</v>
      </c>
      <c r="G155" s="582" t="s">
        <v>9</v>
      </c>
      <c r="H155" s="570" t="s">
        <v>2853</v>
      </c>
      <c r="I155" s="932">
        <v>45352</v>
      </c>
      <c r="J155" s="583" t="s">
        <v>107</v>
      </c>
      <c r="K155" s="21" t="s">
        <v>2824</v>
      </c>
      <c r="L155" s="584">
        <v>0</v>
      </c>
      <c r="M155" s="21" t="s">
        <v>102</v>
      </c>
      <c r="N155" s="585">
        <v>0</v>
      </c>
      <c r="O155" s="585">
        <v>0</v>
      </c>
      <c r="P155" s="585">
        <v>0</v>
      </c>
      <c r="Q155" s="585">
        <v>900</v>
      </c>
      <c r="R155" s="570" t="s">
        <v>2924</v>
      </c>
      <c r="S155" s="587">
        <v>45370</v>
      </c>
      <c r="T155" s="587">
        <v>45370</v>
      </c>
      <c r="U155" s="11">
        <v>1660314</v>
      </c>
      <c r="V155" s="587" t="s">
        <v>2838</v>
      </c>
      <c r="W155" s="28" t="s">
        <v>2844</v>
      </c>
      <c r="X155" s="579">
        <v>0</v>
      </c>
      <c r="Y155" s="585">
        <v>0</v>
      </c>
      <c r="Z155" s="588">
        <f t="shared" si="22"/>
        <v>900</v>
      </c>
      <c r="AA155" s="662"/>
      <c r="AB155" s="662"/>
      <c r="AC155" s="662"/>
      <c r="AD155" s="662"/>
      <c r="AE155" s="662"/>
      <c r="AF155" s="662"/>
      <c r="AG155" s="662"/>
    </row>
    <row r="156" spans="1:33" s="12" customFormat="1" ht="13.5" customHeight="1" x14ac:dyDescent="0.2">
      <c r="A156" s="581" t="s">
        <v>680</v>
      </c>
      <c r="B156" s="11" t="s">
        <v>681</v>
      </c>
      <c r="C156" s="570" t="s">
        <v>2925</v>
      </c>
      <c r="D156" s="595" t="s">
        <v>102</v>
      </c>
      <c r="E156" s="570" t="s">
        <v>285</v>
      </c>
      <c r="F156" s="11" t="s">
        <v>8</v>
      </c>
      <c r="G156" s="582" t="s">
        <v>9</v>
      </c>
      <c r="H156" s="570" t="s">
        <v>2828</v>
      </c>
      <c r="I156" s="932">
        <v>44986</v>
      </c>
      <c r="J156" s="583" t="s">
        <v>107</v>
      </c>
      <c r="K156" s="21" t="s">
        <v>2824</v>
      </c>
      <c r="L156" s="584">
        <v>0.15</v>
      </c>
      <c r="M156" s="21" t="s">
        <v>2825</v>
      </c>
      <c r="N156" s="585">
        <v>4500</v>
      </c>
      <c r="O156" s="585">
        <v>3825</v>
      </c>
      <c r="P156" s="585">
        <f t="shared" si="8"/>
        <v>675</v>
      </c>
      <c r="Q156" s="585">
        <v>765</v>
      </c>
      <c r="R156" s="570" t="s">
        <v>2923</v>
      </c>
      <c r="S156" s="587">
        <v>45007</v>
      </c>
      <c r="T156" s="587">
        <v>45007</v>
      </c>
      <c r="U156" s="11">
        <v>1443298</v>
      </c>
      <c r="V156" s="587" t="s">
        <v>2838</v>
      </c>
      <c r="W156" s="587" t="s">
        <v>102</v>
      </c>
      <c r="X156" s="579">
        <f>O156-(Q156+Q157+Q158+Q159)</f>
        <v>0</v>
      </c>
      <c r="Y156" s="585">
        <v>0</v>
      </c>
      <c r="Z156" s="588">
        <f t="shared" si="22"/>
        <v>765</v>
      </c>
      <c r="AA156" s="662"/>
      <c r="AB156" s="662"/>
      <c r="AC156" s="662"/>
      <c r="AD156" s="662"/>
      <c r="AE156" s="662"/>
      <c r="AF156" s="662"/>
      <c r="AG156" s="662"/>
    </row>
    <row r="157" spans="1:33" s="12" customFormat="1" ht="13.5" customHeight="1" x14ac:dyDescent="0.2">
      <c r="A157" s="581" t="s">
        <v>680</v>
      </c>
      <c r="B157" s="11" t="s">
        <v>681</v>
      </c>
      <c r="C157" s="570" t="s">
        <v>2925</v>
      </c>
      <c r="D157" s="595" t="s">
        <v>102</v>
      </c>
      <c r="E157" s="570" t="s">
        <v>285</v>
      </c>
      <c r="F157" s="11" t="s">
        <v>8</v>
      </c>
      <c r="G157" s="582" t="s">
        <v>9</v>
      </c>
      <c r="H157" s="570" t="s">
        <v>2851</v>
      </c>
      <c r="I157" s="932">
        <v>45139</v>
      </c>
      <c r="J157" s="583" t="s">
        <v>107</v>
      </c>
      <c r="K157" s="21" t="s">
        <v>2824</v>
      </c>
      <c r="L157" s="584">
        <v>0.15</v>
      </c>
      <c r="M157" s="21" t="s">
        <v>2825</v>
      </c>
      <c r="N157" s="585">
        <v>0</v>
      </c>
      <c r="O157" s="585">
        <v>0</v>
      </c>
      <c r="P157" s="585">
        <f t="shared" si="8"/>
        <v>0</v>
      </c>
      <c r="Q157" s="585">
        <v>1530</v>
      </c>
      <c r="R157" s="570" t="s">
        <v>775</v>
      </c>
      <c r="S157" s="587">
        <v>45157</v>
      </c>
      <c r="T157" s="587">
        <v>45162</v>
      </c>
      <c r="U157" s="11">
        <v>1559441</v>
      </c>
      <c r="V157" s="587" t="s">
        <v>2838</v>
      </c>
      <c r="W157" s="28" t="s">
        <v>2844</v>
      </c>
      <c r="X157" s="579">
        <v>0</v>
      </c>
      <c r="Y157" s="585">
        <v>0</v>
      </c>
      <c r="Z157" s="588">
        <f t="shared" si="22"/>
        <v>1530</v>
      </c>
      <c r="AA157" s="662"/>
      <c r="AB157" s="662"/>
      <c r="AC157" s="662"/>
      <c r="AD157" s="662"/>
      <c r="AE157" s="662"/>
      <c r="AF157" s="662"/>
      <c r="AG157" s="662"/>
    </row>
    <row r="158" spans="1:33" s="12" customFormat="1" ht="13.5" customHeight="1" x14ac:dyDescent="0.2">
      <c r="A158" s="581" t="s">
        <v>680</v>
      </c>
      <c r="B158" s="11" t="s">
        <v>681</v>
      </c>
      <c r="C158" s="570" t="s">
        <v>2875</v>
      </c>
      <c r="D158" s="595" t="s">
        <v>102</v>
      </c>
      <c r="E158" s="570" t="s">
        <v>285</v>
      </c>
      <c r="F158" s="11" t="s">
        <v>8</v>
      </c>
      <c r="G158" s="582" t="s">
        <v>9</v>
      </c>
      <c r="H158" s="570" t="s">
        <v>2853</v>
      </c>
      <c r="I158" s="932">
        <v>45292</v>
      </c>
      <c r="J158" s="583" t="s">
        <v>107</v>
      </c>
      <c r="K158" s="21" t="s">
        <v>2824</v>
      </c>
      <c r="L158" s="584">
        <v>0.15</v>
      </c>
      <c r="M158" s="21" t="s">
        <v>2825</v>
      </c>
      <c r="N158" s="585">
        <v>0</v>
      </c>
      <c r="O158" s="585">
        <v>0</v>
      </c>
      <c r="P158" s="585">
        <v>0</v>
      </c>
      <c r="Q158" s="585">
        <v>765</v>
      </c>
      <c r="R158" s="570" t="s">
        <v>2926</v>
      </c>
      <c r="S158" s="587">
        <v>45301</v>
      </c>
      <c r="T158" s="587">
        <v>45302</v>
      </c>
      <c r="U158" s="11">
        <v>1629435</v>
      </c>
      <c r="V158" s="587" t="s">
        <v>2827</v>
      </c>
      <c r="W158" s="28" t="s">
        <v>2844</v>
      </c>
      <c r="X158" s="579">
        <v>0</v>
      </c>
      <c r="Y158" s="585">
        <v>0</v>
      </c>
      <c r="Z158" s="588">
        <f t="shared" si="22"/>
        <v>765</v>
      </c>
      <c r="AA158" s="662"/>
      <c r="AB158" s="662"/>
      <c r="AC158" s="662"/>
      <c r="AD158" s="662"/>
      <c r="AE158" s="662"/>
      <c r="AF158" s="662"/>
      <c r="AG158" s="662"/>
    </row>
    <row r="159" spans="1:33" s="12" customFormat="1" ht="13.5" customHeight="1" x14ac:dyDescent="0.2">
      <c r="A159" s="581" t="s">
        <v>680</v>
      </c>
      <c r="B159" s="11" t="s">
        <v>681</v>
      </c>
      <c r="C159" s="570" t="s">
        <v>2925</v>
      </c>
      <c r="D159" s="595" t="s">
        <v>102</v>
      </c>
      <c r="E159" s="570" t="s">
        <v>285</v>
      </c>
      <c r="F159" s="11" t="s">
        <v>8</v>
      </c>
      <c r="G159" s="582" t="s">
        <v>9</v>
      </c>
      <c r="H159" s="570" t="s">
        <v>2853</v>
      </c>
      <c r="I159" s="932">
        <v>45352</v>
      </c>
      <c r="J159" s="583" t="s">
        <v>107</v>
      </c>
      <c r="K159" s="21" t="s">
        <v>2824</v>
      </c>
      <c r="L159" s="584">
        <v>0.15</v>
      </c>
      <c r="M159" s="21" t="s">
        <v>2825</v>
      </c>
      <c r="N159" s="585">
        <v>0</v>
      </c>
      <c r="O159" s="585">
        <v>0</v>
      </c>
      <c r="P159" s="585">
        <v>0</v>
      </c>
      <c r="Q159" s="585">
        <v>765</v>
      </c>
      <c r="R159" s="570" t="s">
        <v>2924</v>
      </c>
      <c r="S159" s="587">
        <v>45371</v>
      </c>
      <c r="T159" s="587">
        <v>45373</v>
      </c>
      <c r="U159" s="11">
        <v>1660784</v>
      </c>
      <c r="V159" s="587" t="s">
        <v>2838</v>
      </c>
      <c r="W159" s="316" t="s">
        <v>2844</v>
      </c>
      <c r="X159" s="579">
        <v>0</v>
      </c>
      <c r="Y159" s="585">
        <v>0</v>
      </c>
      <c r="Z159" s="588">
        <f t="shared" si="22"/>
        <v>765</v>
      </c>
      <c r="AA159" s="662"/>
      <c r="AB159" s="662"/>
      <c r="AC159" s="662"/>
      <c r="AD159" s="662"/>
      <c r="AE159" s="662"/>
      <c r="AF159" s="662"/>
      <c r="AG159" s="662"/>
    </row>
    <row r="160" spans="1:33" s="12" customFormat="1" ht="13.5" customHeight="1" x14ac:dyDescent="0.2">
      <c r="A160" s="581" t="s">
        <v>687</v>
      </c>
      <c r="B160" s="11" t="s">
        <v>688</v>
      </c>
      <c r="C160" s="570" t="s">
        <v>2927</v>
      </c>
      <c r="D160" s="595" t="s">
        <v>102</v>
      </c>
      <c r="E160" s="570" t="s">
        <v>285</v>
      </c>
      <c r="F160" s="11" t="s">
        <v>8</v>
      </c>
      <c r="G160" s="582" t="s">
        <v>9</v>
      </c>
      <c r="H160" s="570" t="s">
        <v>2882</v>
      </c>
      <c r="I160" s="932">
        <v>45047</v>
      </c>
      <c r="J160" s="583" t="s">
        <v>107</v>
      </c>
      <c r="K160" s="21" t="s">
        <v>2824</v>
      </c>
      <c r="L160" s="584">
        <v>0.15</v>
      </c>
      <c r="M160" s="21" t="s">
        <v>2825</v>
      </c>
      <c r="N160" s="585">
        <v>4500</v>
      </c>
      <c r="O160" s="585">
        <v>3825</v>
      </c>
      <c r="P160" s="585">
        <f t="shared" si="8"/>
        <v>675</v>
      </c>
      <c r="Q160" s="585">
        <v>2295</v>
      </c>
      <c r="R160" s="570" t="s">
        <v>2928</v>
      </c>
      <c r="S160" s="587">
        <v>45068</v>
      </c>
      <c r="T160" s="587">
        <v>45068</v>
      </c>
      <c r="U160" s="11">
        <v>1443510</v>
      </c>
      <c r="V160" s="587" t="s">
        <v>2838</v>
      </c>
      <c r="W160" s="28" t="s">
        <v>2844</v>
      </c>
      <c r="X160" s="579">
        <f>O160-(Q160+Q161)</f>
        <v>0</v>
      </c>
      <c r="Y160" s="585">
        <v>0</v>
      </c>
      <c r="Z160" s="588">
        <f t="shared" si="22"/>
        <v>2295</v>
      </c>
      <c r="AA160" s="662"/>
      <c r="AB160" s="662"/>
      <c r="AC160" s="662"/>
      <c r="AD160" s="662"/>
      <c r="AE160" s="662"/>
      <c r="AF160" s="662"/>
      <c r="AG160" s="662"/>
    </row>
    <row r="161" spans="1:33" s="12" customFormat="1" ht="13.5" customHeight="1" x14ac:dyDescent="0.2">
      <c r="A161" s="581" t="s">
        <v>687</v>
      </c>
      <c r="B161" s="11" t="s">
        <v>688</v>
      </c>
      <c r="C161" s="570" t="s">
        <v>2927</v>
      </c>
      <c r="D161" s="595" t="s">
        <v>102</v>
      </c>
      <c r="E161" s="570" t="s">
        <v>285</v>
      </c>
      <c r="F161" s="11" t="s">
        <v>8</v>
      </c>
      <c r="G161" s="582" t="s">
        <v>9</v>
      </c>
      <c r="H161" s="570" t="s">
        <v>2853</v>
      </c>
      <c r="I161" s="932">
        <v>45292</v>
      </c>
      <c r="J161" s="583" t="s">
        <v>107</v>
      </c>
      <c r="K161" s="21" t="s">
        <v>2824</v>
      </c>
      <c r="L161" s="584">
        <v>0.15</v>
      </c>
      <c r="M161" s="21" t="s">
        <v>2825</v>
      </c>
      <c r="N161" s="585">
        <v>0</v>
      </c>
      <c r="O161" s="585">
        <v>0</v>
      </c>
      <c r="P161" s="585">
        <v>0</v>
      </c>
      <c r="Q161" s="585">
        <v>1530</v>
      </c>
      <c r="R161" s="570" t="s">
        <v>2929</v>
      </c>
      <c r="S161" s="587">
        <v>45302</v>
      </c>
      <c r="T161" s="587">
        <v>45302</v>
      </c>
      <c r="U161" s="11">
        <v>1629194</v>
      </c>
      <c r="V161" s="587" t="s">
        <v>2838</v>
      </c>
      <c r="W161" s="28" t="s">
        <v>2844</v>
      </c>
      <c r="X161" s="579">
        <v>0</v>
      </c>
      <c r="Y161" s="585">
        <v>0</v>
      </c>
      <c r="Z161" s="588">
        <f t="shared" si="22"/>
        <v>1530</v>
      </c>
      <c r="AA161" s="662"/>
      <c r="AB161" s="662"/>
      <c r="AC161" s="662"/>
      <c r="AD161" s="662"/>
      <c r="AE161" s="662"/>
      <c r="AF161" s="662"/>
      <c r="AG161" s="662"/>
    </row>
    <row r="162" spans="1:33" s="12" customFormat="1" ht="13.5" customHeight="1" x14ac:dyDescent="0.2">
      <c r="A162" s="581" t="s">
        <v>693</v>
      </c>
      <c r="B162" s="11" t="s">
        <v>694</v>
      </c>
      <c r="C162" s="570" t="s">
        <v>2930</v>
      </c>
      <c r="D162" s="582" t="s">
        <v>102</v>
      </c>
      <c r="E162" s="570" t="s">
        <v>2835</v>
      </c>
      <c r="F162" s="11" t="s">
        <v>8</v>
      </c>
      <c r="G162" s="582" t="s">
        <v>9</v>
      </c>
      <c r="H162" s="570" t="s">
        <v>2882</v>
      </c>
      <c r="I162" s="932">
        <v>45047</v>
      </c>
      <c r="J162" s="583" t="s">
        <v>107</v>
      </c>
      <c r="K162" s="570" t="s">
        <v>2831</v>
      </c>
      <c r="L162" s="589">
        <v>0.1</v>
      </c>
      <c r="M162" s="570" t="s">
        <v>2832</v>
      </c>
      <c r="N162" s="585">
        <v>4500</v>
      </c>
      <c r="O162" s="585">
        <v>4050</v>
      </c>
      <c r="P162" s="585">
        <f t="shared" si="8"/>
        <v>450</v>
      </c>
      <c r="Q162" s="585">
        <v>4050</v>
      </c>
      <c r="R162" s="570" t="s">
        <v>2833</v>
      </c>
      <c r="S162" s="587">
        <v>45063</v>
      </c>
      <c r="T162" s="587">
        <v>45068</v>
      </c>
      <c r="U162" s="11">
        <v>1441064</v>
      </c>
      <c r="V162" s="587" t="s">
        <v>2838</v>
      </c>
      <c r="W162" s="28" t="s">
        <v>2844</v>
      </c>
      <c r="X162" s="579">
        <f t="shared" ref="X162:X164" si="35">O162-Q162</f>
        <v>0</v>
      </c>
      <c r="Y162" s="585">
        <v>3510</v>
      </c>
      <c r="Z162" s="588">
        <f t="shared" si="22"/>
        <v>540</v>
      </c>
      <c r="AA162" s="662"/>
      <c r="AB162" s="662"/>
      <c r="AC162" s="662"/>
      <c r="AD162" s="662"/>
      <c r="AE162" s="662"/>
      <c r="AF162" s="662"/>
      <c r="AG162" s="662"/>
    </row>
    <row r="163" spans="1:33" s="12" customFormat="1" ht="13.5" customHeight="1" x14ac:dyDescent="0.2">
      <c r="A163" s="581" t="s">
        <v>701</v>
      </c>
      <c r="B163" s="11" t="s">
        <v>702</v>
      </c>
      <c r="C163" s="570" t="s">
        <v>2931</v>
      </c>
      <c r="D163" s="582" t="s">
        <v>102</v>
      </c>
      <c r="E163" s="570" t="s">
        <v>2835</v>
      </c>
      <c r="F163" s="11" t="s">
        <v>8</v>
      </c>
      <c r="G163" s="582" t="s">
        <v>9</v>
      </c>
      <c r="H163" s="570" t="s">
        <v>2882</v>
      </c>
      <c r="I163" s="932">
        <v>45047</v>
      </c>
      <c r="J163" s="583" t="s">
        <v>170</v>
      </c>
      <c r="K163" s="21" t="s">
        <v>2824</v>
      </c>
      <c r="L163" s="584">
        <v>0.15</v>
      </c>
      <c r="M163" s="21" t="s">
        <v>2825</v>
      </c>
      <c r="N163" s="585">
        <v>3900</v>
      </c>
      <c r="O163" s="585">
        <v>3315</v>
      </c>
      <c r="P163" s="585">
        <f t="shared" ref="P163:P234" si="36">N163-O163</f>
        <v>585</v>
      </c>
      <c r="Q163" s="585">
        <v>1785</v>
      </c>
      <c r="R163" s="570" t="s">
        <v>2906</v>
      </c>
      <c r="S163" s="587">
        <v>45056</v>
      </c>
      <c r="T163" s="587">
        <v>45068</v>
      </c>
      <c r="U163" s="11">
        <v>1434154</v>
      </c>
      <c r="V163" s="587" t="s">
        <v>2838</v>
      </c>
      <c r="W163" s="28" t="s">
        <v>2844</v>
      </c>
      <c r="X163" s="579">
        <f t="shared" si="35"/>
        <v>1530</v>
      </c>
      <c r="Y163" s="585">
        <v>1020</v>
      </c>
      <c r="Z163" s="588">
        <f t="shared" si="22"/>
        <v>765</v>
      </c>
      <c r="AA163" s="662"/>
      <c r="AB163" s="662"/>
      <c r="AC163" s="662"/>
      <c r="AD163" s="662"/>
      <c r="AE163" s="662"/>
      <c r="AF163" s="662"/>
      <c r="AG163" s="662"/>
    </row>
    <row r="164" spans="1:33" s="12" customFormat="1" ht="13.5" customHeight="1" x14ac:dyDescent="0.2">
      <c r="A164" s="581" t="s">
        <v>704</v>
      </c>
      <c r="B164" s="11" t="s">
        <v>705</v>
      </c>
      <c r="C164" s="570" t="s">
        <v>2932</v>
      </c>
      <c r="D164" s="582" t="s">
        <v>102</v>
      </c>
      <c r="E164" s="570" t="s">
        <v>2835</v>
      </c>
      <c r="F164" s="570" t="s">
        <v>9</v>
      </c>
      <c r="G164" s="582" t="s">
        <v>9</v>
      </c>
      <c r="H164" s="570" t="s">
        <v>2882</v>
      </c>
      <c r="I164" s="932">
        <v>45047</v>
      </c>
      <c r="J164" s="583" t="s">
        <v>97</v>
      </c>
      <c r="K164" s="570" t="s">
        <v>2831</v>
      </c>
      <c r="L164" s="589">
        <v>0.1</v>
      </c>
      <c r="M164" s="570" t="s">
        <v>2832</v>
      </c>
      <c r="N164" s="585">
        <v>3600</v>
      </c>
      <c r="O164" s="585">
        <v>3240</v>
      </c>
      <c r="P164" s="585">
        <f t="shared" si="36"/>
        <v>360</v>
      </c>
      <c r="Q164" s="585">
        <v>3240</v>
      </c>
      <c r="R164" s="570" t="s">
        <v>2833</v>
      </c>
      <c r="S164" s="587">
        <v>45068</v>
      </c>
      <c r="T164" s="587">
        <v>45072</v>
      </c>
      <c r="U164" s="11">
        <v>1443748</v>
      </c>
      <c r="V164" s="587" t="s">
        <v>2838</v>
      </c>
      <c r="W164" s="28" t="s">
        <v>2844</v>
      </c>
      <c r="X164" s="579">
        <f t="shared" si="35"/>
        <v>0</v>
      </c>
      <c r="Y164" s="585">
        <v>2640</v>
      </c>
      <c r="Z164" s="588">
        <f t="shared" si="22"/>
        <v>600</v>
      </c>
      <c r="AA164" s="662"/>
      <c r="AB164" s="662"/>
      <c r="AC164" s="662"/>
      <c r="AD164" s="662"/>
      <c r="AE164" s="662"/>
      <c r="AF164" s="662"/>
      <c r="AG164" s="662"/>
    </row>
    <row r="165" spans="1:33" s="12" customFormat="1" ht="13.5" customHeight="1" x14ac:dyDescent="0.2">
      <c r="A165" s="581" t="s">
        <v>710</v>
      </c>
      <c r="B165" s="11" t="s">
        <v>711</v>
      </c>
      <c r="C165" s="570" t="s">
        <v>2875</v>
      </c>
      <c r="D165" s="595" t="s">
        <v>102</v>
      </c>
      <c r="E165" s="570" t="s">
        <v>285</v>
      </c>
      <c r="F165" s="11" t="s">
        <v>8</v>
      </c>
      <c r="G165" s="582" t="s">
        <v>9</v>
      </c>
      <c r="H165" s="570" t="s">
        <v>2882</v>
      </c>
      <c r="I165" s="932">
        <v>45047</v>
      </c>
      <c r="J165" s="583" t="s">
        <v>107</v>
      </c>
      <c r="K165" s="21" t="s">
        <v>2824</v>
      </c>
      <c r="L165" s="584">
        <v>0.15</v>
      </c>
      <c r="M165" s="21" t="s">
        <v>2825</v>
      </c>
      <c r="N165" s="585">
        <v>4500</v>
      </c>
      <c r="O165" s="585">
        <v>3825</v>
      </c>
      <c r="P165" s="585">
        <f t="shared" si="36"/>
        <v>675</v>
      </c>
      <c r="Q165" s="585">
        <v>255</v>
      </c>
      <c r="R165" s="570" t="s">
        <v>2841</v>
      </c>
      <c r="S165" s="587">
        <v>45070</v>
      </c>
      <c r="T165" s="587">
        <v>45070</v>
      </c>
      <c r="U165" s="11">
        <v>1446141</v>
      </c>
      <c r="V165" s="587" t="s">
        <v>2827</v>
      </c>
      <c r="W165" s="28" t="s">
        <v>2844</v>
      </c>
      <c r="X165" s="579">
        <f>O165-(Q165+Q166+Q167)</f>
        <v>0</v>
      </c>
      <c r="Y165" s="585">
        <v>0</v>
      </c>
      <c r="Z165" s="588">
        <f t="shared" si="22"/>
        <v>255</v>
      </c>
      <c r="AA165" s="662"/>
      <c r="AB165" s="662"/>
      <c r="AC165" s="662"/>
      <c r="AD165" s="662"/>
      <c r="AE165" s="662"/>
      <c r="AF165" s="662"/>
      <c r="AG165" s="662"/>
    </row>
    <row r="166" spans="1:33" s="12" customFormat="1" ht="13.5" customHeight="1" x14ac:dyDescent="0.2">
      <c r="A166" s="581" t="s">
        <v>710</v>
      </c>
      <c r="B166" s="11" t="s">
        <v>711</v>
      </c>
      <c r="C166" s="570" t="s">
        <v>2875</v>
      </c>
      <c r="D166" s="595" t="s">
        <v>102</v>
      </c>
      <c r="E166" s="570" t="s">
        <v>285</v>
      </c>
      <c r="F166" s="11" t="s">
        <v>8</v>
      </c>
      <c r="G166" s="582" t="s">
        <v>9</v>
      </c>
      <c r="H166" s="570" t="s">
        <v>2882</v>
      </c>
      <c r="I166" s="932">
        <v>45047</v>
      </c>
      <c r="J166" s="583" t="s">
        <v>107</v>
      </c>
      <c r="K166" s="21" t="s">
        <v>2824</v>
      </c>
      <c r="L166" s="584">
        <v>0.15</v>
      </c>
      <c r="M166" s="21" t="s">
        <v>2825</v>
      </c>
      <c r="N166" s="585">
        <v>0</v>
      </c>
      <c r="O166" s="585">
        <v>0</v>
      </c>
      <c r="P166" s="585">
        <f t="shared" si="36"/>
        <v>0</v>
      </c>
      <c r="Q166" s="585">
        <v>255</v>
      </c>
      <c r="R166" s="570" t="s">
        <v>629</v>
      </c>
      <c r="S166" s="587">
        <v>45070</v>
      </c>
      <c r="T166" s="587">
        <v>45070</v>
      </c>
      <c r="U166" s="11">
        <v>1446143</v>
      </c>
      <c r="V166" s="587" t="s">
        <v>2827</v>
      </c>
      <c r="W166" s="28" t="s">
        <v>2844</v>
      </c>
      <c r="X166" s="579">
        <v>0</v>
      </c>
      <c r="Y166" s="585">
        <v>0</v>
      </c>
      <c r="Z166" s="588">
        <f t="shared" si="22"/>
        <v>255</v>
      </c>
      <c r="AA166" s="662"/>
      <c r="AB166" s="662"/>
      <c r="AC166" s="662"/>
      <c r="AD166" s="662"/>
      <c r="AE166" s="662"/>
      <c r="AF166" s="662"/>
      <c r="AG166" s="662"/>
    </row>
    <row r="167" spans="1:33" s="12" customFormat="1" ht="13.5" customHeight="1" x14ac:dyDescent="0.2">
      <c r="A167" s="581" t="s">
        <v>710</v>
      </c>
      <c r="B167" s="11" t="s">
        <v>711</v>
      </c>
      <c r="C167" s="570" t="s">
        <v>2875</v>
      </c>
      <c r="D167" s="570" t="s">
        <v>102</v>
      </c>
      <c r="E167" s="570" t="s">
        <v>285</v>
      </c>
      <c r="F167" s="11" t="s">
        <v>8</v>
      </c>
      <c r="G167" s="582" t="s">
        <v>9</v>
      </c>
      <c r="H167" s="570" t="s">
        <v>2851</v>
      </c>
      <c r="I167" s="932">
        <v>45108</v>
      </c>
      <c r="J167" s="583" t="s">
        <v>107</v>
      </c>
      <c r="K167" s="21" t="s">
        <v>2824</v>
      </c>
      <c r="L167" s="584">
        <v>0.15</v>
      </c>
      <c r="M167" s="21" t="s">
        <v>2825</v>
      </c>
      <c r="N167" s="585">
        <v>0</v>
      </c>
      <c r="O167" s="585">
        <v>0</v>
      </c>
      <c r="P167" s="585">
        <f t="shared" si="36"/>
        <v>0</v>
      </c>
      <c r="Q167" s="585">
        <v>3315</v>
      </c>
      <c r="R167" s="570" t="s">
        <v>2933</v>
      </c>
      <c r="S167" s="587">
        <v>45125</v>
      </c>
      <c r="T167" s="587">
        <v>45133</v>
      </c>
      <c r="U167" s="11">
        <v>1546225</v>
      </c>
      <c r="V167" s="587" t="s">
        <v>2827</v>
      </c>
      <c r="W167" s="41" t="s">
        <v>2844</v>
      </c>
      <c r="X167" s="579">
        <v>0</v>
      </c>
      <c r="Y167" s="579">
        <v>0</v>
      </c>
      <c r="Z167" s="588">
        <f t="shared" si="22"/>
        <v>3315</v>
      </c>
      <c r="AA167" s="662"/>
      <c r="AB167" s="662"/>
      <c r="AC167" s="662"/>
      <c r="AD167" s="662"/>
      <c r="AE167" s="662"/>
      <c r="AF167" s="662"/>
      <c r="AG167" s="662"/>
    </row>
    <row r="168" spans="1:33" s="12" customFormat="1" ht="13.5" customHeight="1" x14ac:dyDescent="0.2">
      <c r="A168" s="581" t="s">
        <v>718</v>
      </c>
      <c r="B168" s="11" t="s">
        <v>719</v>
      </c>
      <c r="C168" s="570" t="s">
        <v>2875</v>
      </c>
      <c r="D168" s="595" t="s">
        <v>102</v>
      </c>
      <c r="E168" s="570" t="s">
        <v>524</v>
      </c>
      <c r="F168" s="11" t="s">
        <v>8</v>
      </c>
      <c r="G168" s="582" t="s">
        <v>9</v>
      </c>
      <c r="H168" s="570" t="s">
        <v>2882</v>
      </c>
      <c r="I168" s="932">
        <v>45047</v>
      </c>
      <c r="J168" s="583" t="s">
        <v>107</v>
      </c>
      <c r="K168" s="21" t="s">
        <v>2824</v>
      </c>
      <c r="L168" s="584">
        <v>0</v>
      </c>
      <c r="M168" s="21" t="s">
        <v>102</v>
      </c>
      <c r="N168" s="585">
        <v>4500</v>
      </c>
      <c r="O168" s="585">
        <v>4500</v>
      </c>
      <c r="P168" s="585">
        <f t="shared" si="36"/>
        <v>0</v>
      </c>
      <c r="Q168" s="585">
        <v>900</v>
      </c>
      <c r="R168" s="570" t="s">
        <v>2934</v>
      </c>
      <c r="S168" s="587">
        <v>45070</v>
      </c>
      <c r="T168" s="587">
        <v>45070</v>
      </c>
      <c r="U168" s="11">
        <v>1446202</v>
      </c>
      <c r="V168" s="601" t="s">
        <v>2827</v>
      </c>
      <c r="W168" s="28" t="s">
        <v>2844</v>
      </c>
      <c r="X168" s="585">
        <f>O168-SUM(Q168:Q172)</f>
        <v>0</v>
      </c>
      <c r="Y168" s="585">
        <v>0</v>
      </c>
      <c r="Z168" s="585">
        <f t="shared" si="22"/>
        <v>900</v>
      </c>
      <c r="AA168" s="662"/>
      <c r="AB168" s="662"/>
      <c r="AC168" s="662"/>
      <c r="AD168" s="662"/>
      <c r="AE168" s="662"/>
      <c r="AF168" s="662"/>
      <c r="AG168" s="662"/>
    </row>
    <row r="169" spans="1:33" s="12" customFormat="1" ht="13.5" customHeight="1" x14ac:dyDescent="0.2">
      <c r="A169" s="581" t="s">
        <v>718</v>
      </c>
      <c r="B169" s="11" t="s">
        <v>719</v>
      </c>
      <c r="C169" s="570" t="s">
        <v>2875</v>
      </c>
      <c r="D169" s="595" t="s">
        <v>102</v>
      </c>
      <c r="E169" s="570" t="s">
        <v>524</v>
      </c>
      <c r="F169" s="11" t="s">
        <v>8</v>
      </c>
      <c r="G169" s="582" t="s">
        <v>9</v>
      </c>
      <c r="H169" s="570" t="s">
        <v>2853</v>
      </c>
      <c r="I169" s="932">
        <v>45292</v>
      </c>
      <c r="J169" s="583" t="s">
        <v>107</v>
      </c>
      <c r="K169" s="21" t="s">
        <v>2824</v>
      </c>
      <c r="L169" s="584">
        <v>0</v>
      </c>
      <c r="M169" s="21" t="s">
        <v>102</v>
      </c>
      <c r="N169" s="585">
        <v>0</v>
      </c>
      <c r="O169" s="585">
        <v>0</v>
      </c>
      <c r="P169" s="585">
        <v>0</v>
      </c>
      <c r="Q169" s="585">
        <v>1800</v>
      </c>
      <c r="R169" s="570" t="s">
        <v>775</v>
      </c>
      <c r="S169" s="587">
        <v>45295</v>
      </c>
      <c r="T169" s="587">
        <v>45312</v>
      </c>
      <c r="U169" s="11">
        <v>1632778</v>
      </c>
      <c r="V169" s="601" t="s">
        <v>2827</v>
      </c>
      <c r="W169" s="28" t="s">
        <v>2844</v>
      </c>
      <c r="X169" s="585">
        <v>0</v>
      </c>
      <c r="Y169" s="585">
        <v>0</v>
      </c>
      <c r="Z169" s="585">
        <f t="shared" si="22"/>
        <v>1800</v>
      </c>
      <c r="AA169" s="662"/>
      <c r="AB169" s="662"/>
      <c r="AC169" s="662"/>
      <c r="AD169" s="662"/>
      <c r="AE169" s="662"/>
      <c r="AF169" s="662"/>
      <c r="AG169" s="662"/>
    </row>
    <row r="170" spans="1:33" s="12" customFormat="1" ht="13.5" customHeight="1" x14ac:dyDescent="0.2">
      <c r="A170" s="581" t="s">
        <v>718</v>
      </c>
      <c r="B170" s="11" t="s">
        <v>719</v>
      </c>
      <c r="C170" s="570" t="s">
        <v>2875</v>
      </c>
      <c r="D170" s="595" t="s">
        <v>102</v>
      </c>
      <c r="E170" s="570" t="s">
        <v>524</v>
      </c>
      <c r="F170" s="11" t="s">
        <v>8</v>
      </c>
      <c r="G170" s="582" t="s">
        <v>9</v>
      </c>
      <c r="H170" s="570" t="s">
        <v>2909</v>
      </c>
      <c r="I170" s="932">
        <v>45505</v>
      </c>
      <c r="J170" s="583" t="s">
        <v>107</v>
      </c>
      <c r="K170" s="21" t="s">
        <v>2824</v>
      </c>
      <c r="L170" s="584">
        <v>0</v>
      </c>
      <c r="M170" s="21" t="s">
        <v>102</v>
      </c>
      <c r="N170" s="585">
        <v>0</v>
      </c>
      <c r="O170" s="585">
        <v>0</v>
      </c>
      <c r="P170" s="585">
        <v>0</v>
      </c>
      <c r="Q170" s="585">
        <v>450</v>
      </c>
      <c r="R170" s="570" t="s">
        <v>83</v>
      </c>
      <c r="S170" s="587">
        <v>45505</v>
      </c>
      <c r="T170" s="587">
        <v>45517</v>
      </c>
      <c r="U170" s="11">
        <v>1735943</v>
      </c>
      <c r="V170" s="601" t="s">
        <v>2827</v>
      </c>
      <c r="W170" s="28" t="s">
        <v>2844</v>
      </c>
      <c r="X170" s="585">
        <v>0</v>
      </c>
      <c r="Y170" s="585">
        <v>0</v>
      </c>
      <c r="Z170" s="585">
        <f>Q170-Y170</f>
        <v>450</v>
      </c>
      <c r="AA170" s="662"/>
      <c r="AB170" s="662"/>
      <c r="AC170" s="662"/>
      <c r="AD170" s="662"/>
      <c r="AE170" s="662"/>
      <c r="AF170" s="662"/>
      <c r="AG170" s="662"/>
    </row>
    <row r="171" spans="1:33" s="12" customFormat="1" ht="13.5" customHeight="1" x14ac:dyDescent="0.2">
      <c r="A171" s="581" t="s">
        <v>718</v>
      </c>
      <c r="B171" s="11" t="s">
        <v>719</v>
      </c>
      <c r="C171" s="570" t="s">
        <v>2875</v>
      </c>
      <c r="D171" s="595" t="s">
        <v>102</v>
      </c>
      <c r="E171" s="570" t="s">
        <v>524</v>
      </c>
      <c r="F171" s="11" t="s">
        <v>8</v>
      </c>
      <c r="G171" s="582" t="s">
        <v>9</v>
      </c>
      <c r="H171" s="570" t="s">
        <v>2909</v>
      </c>
      <c r="I171" s="932">
        <v>45505</v>
      </c>
      <c r="J171" s="583" t="s">
        <v>107</v>
      </c>
      <c r="K171" s="21" t="s">
        <v>2824</v>
      </c>
      <c r="L171" s="584">
        <v>0</v>
      </c>
      <c r="M171" s="21" t="s">
        <v>102</v>
      </c>
      <c r="N171" s="585">
        <v>0</v>
      </c>
      <c r="O171" s="585">
        <v>0</v>
      </c>
      <c r="P171" s="585">
        <v>0</v>
      </c>
      <c r="Q171" s="585">
        <v>450</v>
      </c>
      <c r="R171" s="570" t="s">
        <v>77</v>
      </c>
      <c r="S171" s="587">
        <v>45505</v>
      </c>
      <c r="T171" s="587">
        <v>45517</v>
      </c>
      <c r="U171" s="11">
        <v>1735945</v>
      </c>
      <c r="V171" s="601" t="s">
        <v>2827</v>
      </c>
      <c r="W171" s="28" t="s">
        <v>2844</v>
      </c>
      <c r="X171" s="585">
        <v>0</v>
      </c>
      <c r="Y171" s="585">
        <v>0</v>
      </c>
      <c r="Z171" s="585">
        <f>Q171-Y171</f>
        <v>450</v>
      </c>
      <c r="AA171" s="662"/>
      <c r="AB171" s="662"/>
      <c r="AC171" s="662"/>
      <c r="AD171" s="662"/>
      <c r="AE171" s="662"/>
      <c r="AF171" s="662"/>
      <c r="AG171" s="662"/>
    </row>
    <row r="172" spans="1:33" s="12" customFormat="1" ht="13.5" customHeight="1" x14ac:dyDescent="0.2">
      <c r="A172" s="581" t="s">
        <v>718</v>
      </c>
      <c r="B172" s="11" t="s">
        <v>719</v>
      </c>
      <c r="C172" s="570" t="s">
        <v>2875</v>
      </c>
      <c r="D172" s="595" t="s">
        <v>102</v>
      </c>
      <c r="E172" s="570" t="s">
        <v>524</v>
      </c>
      <c r="F172" s="11" t="s">
        <v>8</v>
      </c>
      <c r="G172" s="582" t="s">
        <v>9</v>
      </c>
      <c r="H172" s="570" t="s">
        <v>2909</v>
      </c>
      <c r="I172" s="932">
        <v>45505</v>
      </c>
      <c r="J172" s="583" t="s">
        <v>107</v>
      </c>
      <c r="K172" s="21" t="s">
        <v>2824</v>
      </c>
      <c r="L172" s="584">
        <v>0</v>
      </c>
      <c r="M172" s="21" t="s">
        <v>102</v>
      </c>
      <c r="N172" s="585">
        <v>0</v>
      </c>
      <c r="O172" s="585">
        <v>0</v>
      </c>
      <c r="P172" s="585">
        <v>0</v>
      </c>
      <c r="Q172" s="585">
        <v>900</v>
      </c>
      <c r="R172" s="570" t="s">
        <v>2901</v>
      </c>
      <c r="S172" s="587">
        <v>45505</v>
      </c>
      <c r="T172" s="587">
        <v>45517</v>
      </c>
      <c r="U172" s="11">
        <v>1735968</v>
      </c>
      <c r="V172" s="601" t="s">
        <v>2827</v>
      </c>
      <c r="W172" s="28" t="s">
        <v>2844</v>
      </c>
      <c r="X172" s="585">
        <v>0</v>
      </c>
      <c r="Y172" s="585">
        <v>0</v>
      </c>
      <c r="Z172" s="585">
        <f>Q172-Y172</f>
        <v>900</v>
      </c>
      <c r="AA172" s="662"/>
      <c r="AB172" s="662"/>
      <c r="AC172" s="662"/>
      <c r="AD172" s="662"/>
      <c r="AE172" s="662"/>
      <c r="AF172" s="662"/>
      <c r="AG172" s="662"/>
    </row>
    <row r="173" spans="1:33" s="12" customFormat="1" ht="13.5" customHeight="1" x14ac:dyDescent="0.2">
      <c r="A173" s="581" t="s">
        <v>727</v>
      </c>
      <c r="B173" s="11" t="s">
        <v>728</v>
      </c>
      <c r="C173" s="570" t="s">
        <v>2875</v>
      </c>
      <c r="D173" s="595" t="s">
        <v>102</v>
      </c>
      <c r="E173" s="570" t="s">
        <v>285</v>
      </c>
      <c r="F173" s="11" t="s">
        <v>8</v>
      </c>
      <c r="G173" s="582" t="s">
        <v>9</v>
      </c>
      <c r="H173" s="570" t="s">
        <v>2882</v>
      </c>
      <c r="I173" s="932">
        <v>45047</v>
      </c>
      <c r="J173" s="583" t="s">
        <v>107</v>
      </c>
      <c r="K173" s="21" t="s">
        <v>2824</v>
      </c>
      <c r="L173" s="584">
        <v>0.15</v>
      </c>
      <c r="M173" s="21" t="s">
        <v>2825</v>
      </c>
      <c r="N173" s="585">
        <v>4500</v>
      </c>
      <c r="O173" s="585">
        <v>3825</v>
      </c>
      <c r="P173" s="585">
        <f t="shared" si="36"/>
        <v>675</v>
      </c>
      <c r="Q173" s="585">
        <v>900</v>
      </c>
      <c r="R173" s="570" t="s">
        <v>2934</v>
      </c>
      <c r="S173" s="587">
        <v>45071</v>
      </c>
      <c r="T173" s="587">
        <v>45071</v>
      </c>
      <c r="U173" s="11">
        <v>1446839</v>
      </c>
      <c r="V173" s="601" t="s">
        <v>2827</v>
      </c>
      <c r="W173" s="28" t="s">
        <v>2844</v>
      </c>
      <c r="X173" s="585">
        <f>O173-(Q173+Q174+Q175)</f>
        <v>0</v>
      </c>
      <c r="Y173" s="585">
        <v>0</v>
      </c>
      <c r="Z173" s="585">
        <f t="shared" si="22"/>
        <v>900</v>
      </c>
      <c r="AA173" s="662"/>
      <c r="AB173" s="662"/>
      <c r="AC173" s="662"/>
      <c r="AD173" s="662"/>
      <c r="AE173" s="662"/>
      <c r="AF173" s="662"/>
      <c r="AG173" s="662"/>
    </row>
    <row r="174" spans="1:33" s="12" customFormat="1" ht="13.5" customHeight="1" x14ac:dyDescent="0.2">
      <c r="A174" s="581" t="s">
        <v>727</v>
      </c>
      <c r="B174" s="11" t="s">
        <v>728</v>
      </c>
      <c r="C174" s="570" t="s">
        <v>2935</v>
      </c>
      <c r="D174" s="595" t="s">
        <v>102</v>
      </c>
      <c r="E174" s="570" t="s">
        <v>285</v>
      </c>
      <c r="F174" s="11" t="s">
        <v>8</v>
      </c>
      <c r="G174" s="582" t="s">
        <v>9</v>
      </c>
      <c r="H174" s="570" t="s">
        <v>2851</v>
      </c>
      <c r="I174" s="932">
        <v>45139</v>
      </c>
      <c r="J174" s="583" t="s">
        <v>107</v>
      </c>
      <c r="K174" s="21" t="s">
        <v>2824</v>
      </c>
      <c r="L174" s="584">
        <v>0.15</v>
      </c>
      <c r="M174" s="21" t="s">
        <v>2825</v>
      </c>
      <c r="N174" s="585">
        <v>0</v>
      </c>
      <c r="O174" s="585">
        <v>0</v>
      </c>
      <c r="P174" s="585">
        <f t="shared" si="36"/>
        <v>0</v>
      </c>
      <c r="Q174" s="585">
        <v>1395</v>
      </c>
      <c r="R174" s="570" t="s">
        <v>775</v>
      </c>
      <c r="S174" s="587">
        <v>45155</v>
      </c>
      <c r="T174" s="587">
        <v>45155</v>
      </c>
      <c r="U174" s="11">
        <v>1558790</v>
      </c>
      <c r="V174" s="601" t="s">
        <v>2838</v>
      </c>
      <c r="W174" s="28" t="s">
        <v>2844</v>
      </c>
      <c r="X174" s="585">
        <v>0</v>
      </c>
      <c r="Y174" s="585">
        <v>0</v>
      </c>
      <c r="Z174" s="585">
        <f t="shared" si="22"/>
        <v>1395</v>
      </c>
      <c r="AA174" s="662"/>
      <c r="AB174" s="662"/>
      <c r="AC174" s="662"/>
      <c r="AD174" s="662"/>
      <c r="AE174" s="662"/>
      <c r="AF174" s="662"/>
      <c r="AG174" s="662"/>
    </row>
    <row r="175" spans="1:33" s="12" customFormat="1" ht="13.5" customHeight="1" x14ac:dyDescent="0.2">
      <c r="A175" s="581" t="s">
        <v>727</v>
      </c>
      <c r="B175" s="11" t="s">
        <v>728</v>
      </c>
      <c r="C175" s="570" t="s">
        <v>2935</v>
      </c>
      <c r="D175" s="595" t="s">
        <v>102</v>
      </c>
      <c r="E175" s="570" t="s">
        <v>285</v>
      </c>
      <c r="F175" s="11" t="s">
        <v>8</v>
      </c>
      <c r="G175" s="582" t="s">
        <v>9</v>
      </c>
      <c r="H175" s="570" t="s">
        <v>2853</v>
      </c>
      <c r="I175" s="932">
        <v>45292</v>
      </c>
      <c r="J175" s="583" t="s">
        <v>107</v>
      </c>
      <c r="K175" s="21" t="s">
        <v>2824</v>
      </c>
      <c r="L175" s="584">
        <v>0.15</v>
      </c>
      <c r="M175" s="21" t="s">
        <v>2825</v>
      </c>
      <c r="N175" s="585">
        <v>0</v>
      </c>
      <c r="O175" s="585">
        <v>0</v>
      </c>
      <c r="P175" s="585">
        <v>0</v>
      </c>
      <c r="Q175" s="585">
        <v>1530</v>
      </c>
      <c r="R175" s="570" t="s">
        <v>2936</v>
      </c>
      <c r="S175" s="587">
        <v>45301</v>
      </c>
      <c r="T175" s="587">
        <v>45302</v>
      </c>
      <c r="U175" s="11">
        <v>1628634</v>
      </c>
      <c r="V175" s="587" t="s">
        <v>2838</v>
      </c>
      <c r="W175" s="317" t="s">
        <v>2844</v>
      </c>
      <c r="X175" s="602">
        <v>0</v>
      </c>
      <c r="Y175" s="603">
        <v>0</v>
      </c>
      <c r="Z175" s="604">
        <f t="shared" si="22"/>
        <v>1530</v>
      </c>
      <c r="AA175" s="662"/>
      <c r="AB175" s="662"/>
      <c r="AC175" s="662"/>
      <c r="AD175" s="662"/>
      <c r="AE175" s="662"/>
      <c r="AF175" s="662"/>
      <c r="AG175" s="662"/>
    </row>
    <row r="176" spans="1:33" s="12" customFormat="1" ht="13.5" customHeight="1" x14ac:dyDescent="0.2">
      <c r="A176" s="581" t="s">
        <v>733</v>
      </c>
      <c r="B176" s="11" t="s">
        <v>734</v>
      </c>
      <c r="C176" s="570" t="s">
        <v>2875</v>
      </c>
      <c r="D176" s="595" t="s">
        <v>102</v>
      </c>
      <c r="E176" s="570" t="s">
        <v>285</v>
      </c>
      <c r="F176" s="11" t="s">
        <v>8</v>
      </c>
      <c r="G176" s="582" t="s">
        <v>9</v>
      </c>
      <c r="H176" s="570" t="s">
        <v>2882</v>
      </c>
      <c r="I176" s="932">
        <v>45047</v>
      </c>
      <c r="J176" s="583" t="s">
        <v>107</v>
      </c>
      <c r="K176" s="21" t="s">
        <v>2824</v>
      </c>
      <c r="L176" s="584">
        <v>0</v>
      </c>
      <c r="M176" s="21" t="s">
        <v>102</v>
      </c>
      <c r="N176" s="585">
        <v>4500</v>
      </c>
      <c r="O176" s="585">
        <v>4500</v>
      </c>
      <c r="P176" s="585">
        <f t="shared" si="36"/>
        <v>0</v>
      </c>
      <c r="Q176" s="585">
        <v>900</v>
      </c>
      <c r="R176" s="570" t="s">
        <v>2934</v>
      </c>
      <c r="S176" s="587">
        <v>45072</v>
      </c>
      <c r="T176" s="587">
        <v>45072</v>
      </c>
      <c r="U176" s="11">
        <v>1447391</v>
      </c>
      <c r="V176" s="587" t="s">
        <v>2827</v>
      </c>
      <c r="W176" s="28" t="s">
        <v>2844</v>
      </c>
      <c r="X176" s="579">
        <f>O176-(Q176+Q177+Q178)</f>
        <v>0</v>
      </c>
      <c r="Y176" s="585">
        <v>0</v>
      </c>
      <c r="Z176" s="588">
        <f t="shared" si="22"/>
        <v>900</v>
      </c>
      <c r="AA176" s="662"/>
      <c r="AB176" s="662"/>
      <c r="AC176" s="662"/>
      <c r="AD176" s="662"/>
      <c r="AE176" s="662"/>
      <c r="AF176" s="662"/>
      <c r="AG176" s="662"/>
    </row>
    <row r="177" spans="1:33" s="12" customFormat="1" ht="13.5" customHeight="1" x14ac:dyDescent="0.2">
      <c r="A177" s="581" t="s">
        <v>733</v>
      </c>
      <c r="B177" s="11" t="s">
        <v>734</v>
      </c>
      <c r="C177" s="570" t="s">
        <v>2875</v>
      </c>
      <c r="D177" s="595" t="s">
        <v>102</v>
      </c>
      <c r="E177" s="570" t="s">
        <v>285</v>
      </c>
      <c r="F177" s="11" t="s">
        <v>8</v>
      </c>
      <c r="G177" s="582" t="s">
        <v>9</v>
      </c>
      <c r="H177" s="570" t="s">
        <v>2851</v>
      </c>
      <c r="I177" s="932">
        <v>45139</v>
      </c>
      <c r="J177" s="583" t="s">
        <v>107</v>
      </c>
      <c r="K177" s="21" t="s">
        <v>2824</v>
      </c>
      <c r="L177" s="584">
        <v>0</v>
      </c>
      <c r="M177" s="21" t="s">
        <v>102</v>
      </c>
      <c r="N177" s="585">
        <v>0</v>
      </c>
      <c r="O177" s="585">
        <v>0</v>
      </c>
      <c r="P177" s="585">
        <f t="shared" si="36"/>
        <v>0</v>
      </c>
      <c r="Q177" s="585">
        <v>1800</v>
      </c>
      <c r="R177" s="570" t="s">
        <v>775</v>
      </c>
      <c r="S177" s="587">
        <v>45163</v>
      </c>
      <c r="T177" s="587">
        <v>45166</v>
      </c>
      <c r="U177" s="11">
        <v>1565968</v>
      </c>
      <c r="V177" s="587" t="s">
        <v>2827</v>
      </c>
      <c r="W177" s="28" t="s">
        <v>2844</v>
      </c>
      <c r="X177" s="579">
        <v>0</v>
      </c>
      <c r="Y177" s="585">
        <v>0</v>
      </c>
      <c r="Z177" s="588">
        <f t="shared" si="22"/>
        <v>1800</v>
      </c>
      <c r="AA177" s="662"/>
      <c r="AB177" s="662"/>
      <c r="AC177" s="662"/>
      <c r="AD177" s="662"/>
      <c r="AE177" s="662"/>
      <c r="AF177" s="662"/>
      <c r="AG177" s="662"/>
    </row>
    <row r="178" spans="1:33" s="12" customFormat="1" ht="13.5" customHeight="1" x14ac:dyDescent="0.2">
      <c r="A178" s="581" t="s">
        <v>733</v>
      </c>
      <c r="B178" s="11" t="s">
        <v>734</v>
      </c>
      <c r="C178" s="570" t="s">
        <v>2875</v>
      </c>
      <c r="D178" s="595" t="s">
        <v>102</v>
      </c>
      <c r="E178" s="570" t="s">
        <v>285</v>
      </c>
      <c r="F178" s="11" t="s">
        <v>8</v>
      </c>
      <c r="G178" s="582" t="s">
        <v>9</v>
      </c>
      <c r="H178" s="570" t="s">
        <v>2853</v>
      </c>
      <c r="I178" s="932">
        <v>45292</v>
      </c>
      <c r="J178" s="583" t="s">
        <v>107</v>
      </c>
      <c r="K178" s="21" t="s">
        <v>2824</v>
      </c>
      <c r="L178" s="584">
        <v>0</v>
      </c>
      <c r="M178" s="21" t="s">
        <v>102</v>
      </c>
      <c r="N178" s="585">
        <v>0</v>
      </c>
      <c r="O178" s="585">
        <v>0</v>
      </c>
      <c r="P178" s="585">
        <f t="shared" ref="P178" si="37">N178-O178</f>
        <v>0</v>
      </c>
      <c r="Q178" s="585">
        <v>1800</v>
      </c>
      <c r="R178" s="570" t="s">
        <v>2937</v>
      </c>
      <c r="S178" s="587">
        <v>45300</v>
      </c>
      <c r="T178" s="587">
        <v>45300</v>
      </c>
      <c r="U178" s="11">
        <v>1627742</v>
      </c>
      <c r="V178" s="587" t="s">
        <v>2827</v>
      </c>
      <c r="W178" s="28" t="s">
        <v>2844</v>
      </c>
      <c r="X178" s="579">
        <v>0</v>
      </c>
      <c r="Y178" s="585">
        <v>0</v>
      </c>
      <c r="Z178" s="588">
        <f t="shared" si="22"/>
        <v>1800</v>
      </c>
      <c r="AA178" s="662"/>
      <c r="AB178" s="662"/>
      <c r="AC178" s="662"/>
      <c r="AD178" s="662"/>
      <c r="AE178" s="662"/>
      <c r="AF178" s="662"/>
      <c r="AG178" s="662"/>
    </row>
    <row r="179" spans="1:33" s="12" customFormat="1" ht="13.5" customHeight="1" x14ac:dyDescent="0.2">
      <c r="A179" s="581" t="s">
        <v>2938</v>
      </c>
      <c r="B179" s="11" t="s">
        <v>742</v>
      </c>
      <c r="C179" s="570" t="s">
        <v>2939</v>
      </c>
      <c r="D179" s="595" t="s">
        <v>102</v>
      </c>
      <c r="E179" s="570" t="s">
        <v>524</v>
      </c>
      <c r="F179" s="11" t="s">
        <v>8</v>
      </c>
      <c r="G179" s="582" t="s">
        <v>9</v>
      </c>
      <c r="H179" s="570" t="s">
        <v>2882</v>
      </c>
      <c r="I179" s="932">
        <v>45047</v>
      </c>
      <c r="J179" s="583" t="s">
        <v>107</v>
      </c>
      <c r="K179" s="570" t="s">
        <v>2831</v>
      </c>
      <c r="L179" s="589">
        <v>0.1</v>
      </c>
      <c r="M179" s="570" t="s">
        <v>2832</v>
      </c>
      <c r="N179" s="585">
        <v>4500</v>
      </c>
      <c r="O179" s="585">
        <v>4050</v>
      </c>
      <c r="P179" s="585">
        <f t="shared" si="36"/>
        <v>450</v>
      </c>
      <c r="Q179" s="585">
        <v>4050</v>
      </c>
      <c r="R179" s="570" t="s">
        <v>2833</v>
      </c>
      <c r="S179" s="587">
        <v>45075</v>
      </c>
      <c r="T179" s="587">
        <v>45075</v>
      </c>
      <c r="U179" s="11">
        <v>1448372</v>
      </c>
      <c r="V179" s="587" t="s">
        <v>2838</v>
      </c>
      <c r="W179" s="28" t="s">
        <v>2844</v>
      </c>
      <c r="X179" s="579">
        <f>O179-(Q179+Q180)</f>
        <v>-300</v>
      </c>
      <c r="Y179" s="585">
        <v>0</v>
      </c>
      <c r="Z179" s="588">
        <f t="shared" si="22"/>
        <v>4050</v>
      </c>
      <c r="AA179" s="662"/>
      <c r="AB179" s="662"/>
      <c r="AC179" s="662"/>
      <c r="AD179" s="662"/>
      <c r="AE179" s="662"/>
      <c r="AF179" s="662"/>
      <c r="AG179" s="662"/>
    </row>
    <row r="180" spans="1:33" s="12" customFormat="1" ht="13.5" customHeight="1" x14ac:dyDescent="0.2">
      <c r="A180" s="581" t="s">
        <v>2938</v>
      </c>
      <c r="B180" s="11" t="s">
        <v>742</v>
      </c>
      <c r="C180" s="570" t="s">
        <v>2939</v>
      </c>
      <c r="D180" s="595" t="s">
        <v>102</v>
      </c>
      <c r="E180" s="570" t="s">
        <v>524</v>
      </c>
      <c r="F180" s="11" t="s">
        <v>8</v>
      </c>
      <c r="G180" s="582" t="s">
        <v>9</v>
      </c>
      <c r="H180" s="570" t="s">
        <v>2867</v>
      </c>
      <c r="I180" s="932">
        <v>45231</v>
      </c>
      <c r="J180" s="583" t="s">
        <v>107</v>
      </c>
      <c r="K180" s="570" t="s">
        <v>2831</v>
      </c>
      <c r="L180" s="589">
        <v>0.1</v>
      </c>
      <c r="M180" s="570" t="s">
        <v>2832</v>
      </c>
      <c r="N180" s="585">
        <v>0</v>
      </c>
      <c r="O180" s="585">
        <v>0</v>
      </c>
      <c r="P180" s="585">
        <f t="shared" si="36"/>
        <v>0</v>
      </c>
      <c r="Q180" s="585">
        <v>300</v>
      </c>
      <c r="R180" s="570" t="s">
        <v>2940</v>
      </c>
      <c r="S180" s="587">
        <v>45229</v>
      </c>
      <c r="T180" s="587">
        <v>45233</v>
      </c>
      <c r="U180" s="11">
        <v>1600966</v>
      </c>
      <c r="V180" s="587" t="s">
        <v>2838</v>
      </c>
      <c r="W180" s="28" t="s">
        <v>2844</v>
      </c>
      <c r="X180" s="579">
        <v>0</v>
      </c>
      <c r="Y180" s="585">
        <v>0</v>
      </c>
      <c r="Z180" s="588">
        <f t="shared" si="22"/>
        <v>300</v>
      </c>
      <c r="AA180" s="662"/>
      <c r="AB180" s="662"/>
      <c r="AC180" s="662"/>
      <c r="AD180" s="662"/>
      <c r="AE180" s="662"/>
      <c r="AF180" s="662"/>
      <c r="AG180" s="662"/>
    </row>
    <row r="181" spans="1:33" s="12" customFormat="1" ht="13.5" customHeight="1" x14ac:dyDescent="0.2">
      <c r="A181" s="581" t="s">
        <v>748</v>
      </c>
      <c r="B181" s="11" t="s">
        <v>749</v>
      </c>
      <c r="C181" s="570" t="s">
        <v>2941</v>
      </c>
      <c r="D181" s="582" t="s">
        <v>102</v>
      </c>
      <c r="E181" s="570" t="s">
        <v>2835</v>
      </c>
      <c r="F181" s="11" t="s">
        <v>8</v>
      </c>
      <c r="G181" s="582" t="s">
        <v>9</v>
      </c>
      <c r="H181" s="570" t="s">
        <v>2882</v>
      </c>
      <c r="I181" s="932">
        <v>45047</v>
      </c>
      <c r="J181" s="583" t="s">
        <v>170</v>
      </c>
      <c r="K181" s="570" t="s">
        <v>2831</v>
      </c>
      <c r="L181" s="589">
        <v>0.1</v>
      </c>
      <c r="M181" s="570" t="s">
        <v>2832</v>
      </c>
      <c r="N181" s="585">
        <v>3900</v>
      </c>
      <c r="O181" s="585">
        <v>3510</v>
      </c>
      <c r="P181" s="585">
        <f t="shared" si="36"/>
        <v>390</v>
      </c>
      <c r="Q181" s="585">
        <v>3510</v>
      </c>
      <c r="R181" s="570" t="s">
        <v>2833</v>
      </c>
      <c r="S181" s="587">
        <v>45072</v>
      </c>
      <c r="T181" s="587">
        <v>45075</v>
      </c>
      <c r="U181" s="11">
        <v>1447221</v>
      </c>
      <c r="V181" s="587" t="s">
        <v>2838</v>
      </c>
      <c r="W181" s="28" t="s">
        <v>2844</v>
      </c>
      <c r="X181" s="579">
        <f t="shared" ref="X181" si="38">O181-Q181</f>
        <v>0</v>
      </c>
      <c r="Y181" s="585">
        <v>2640</v>
      </c>
      <c r="Z181" s="588">
        <f t="shared" si="22"/>
        <v>870</v>
      </c>
      <c r="AA181" s="662"/>
      <c r="AB181" s="662"/>
      <c r="AC181" s="662"/>
      <c r="AD181" s="662"/>
      <c r="AE181" s="662"/>
      <c r="AF181" s="662"/>
      <c r="AG181" s="662"/>
    </row>
    <row r="182" spans="1:33" s="12" customFormat="1" ht="13.5" customHeight="1" x14ac:dyDescent="0.2">
      <c r="A182" s="581" t="s">
        <v>753</v>
      </c>
      <c r="B182" s="11" t="s">
        <v>754</v>
      </c>
      <c r="C182" s="570" t="s">
        <v>2875</v>
      </c>
      <c r="D182" s="582" t="s">
        <v>2874</v>
      </c>
      <c r="E182" s="570" t="s">
        <v>177</v>
      </c>
      <c r="F182" s="11" t="s">
        <v>8</v>
      </c>
      <c r="G182" s="582" t="s">
        <v>9</v>
      </c>
      <c r="H182" s="570" t="s">
        <v>2882</v>
      </c>
      <c r="I182" s="932">
        <v>45047</v>
      </c>
      <c r="J182" s="583" t="s">
        <v>170</v>
      </c>
      <c r="K182" s="21" t="s">
        <v>2824</v>
      </c>
      <c r="L182" s="584">
        <v>0.15</v>
      </c>
      <c r="M182" s="21" t="s">
        <v>2825</v>
      </c>
      <c r="N182" s="585">
        <v>4200</v>
      </c>
      <c r="O182" s="585">
        <v>3570</v>
      </c>
      <c r="P182" s="585">
        <f t="shared" si="36"/>
        <v>630</v>
      </c>
      <c r="Q182" s="585">
        <v>255</v>
      </c>
      <c r="R182" s="570" t="s">
        <v>2841</v>
      </c>
      <c r="S182" s="587">
        <v>45076</v>
      </c>
      <c r="T182" s="587">
        <v>45076</v>
      </c>
      <c r="U182" s="11">
        <v>1449552</v>
      </c>
      <c r="V182" s="587" t="s">
        <v>2827</v>
      </c>
      <c r="W182" s="28" t="s">
        <v>2844</v>
      </c>
      <c r="X182" s="579">
        <f>O182-SUM(Q182:Q185)</f>
        <v>1485</v>
      </c>
      <c r="Y182" s="585">
        <v>0</v>
      </c>
      <c r="Z182" s="588">
        <f t="shared" si="22"/>
        <v>255</v>
      </c>
      <c r="AA182" s="662"/>
      <c r="AB182" s="662"/>
      <c r="AC182" s="662"/>
      <c r="AD182" s="662"/>
      <c r="AE182" s="662"/>
      <c r="AF182" s="662"/>
      <c r="AG182" s="662"/>
    </row>
    <row r="183" spans="1:33" s="12" customFormat="1" ht="13.5" customHeight="1" x14ac:dyDescent="0.2">
      <c r="A183" s="581" t="s">
        <v>753</v>
      </c>
      <c r="B183" s="11" t="s">
        <v>754</v>
      </c>
      <c r="C183" s="570" t="s">
        <v>2875</v>
      </c>
      <c r="D183" s="582" t="s">
        <v>102</v>
      </c>
      <c r="E183" s="570" t="s">
        <v>177</v>
      </c>
      <c r="F183" s="11" t="s">
        <v>8</v>
      </c>
      <c r="G183" s="582" t="s">
        <v>9</v>
      </c>
      <c r="H183" s="570" t="s">
        <v>2851</v>
      </c>
      <c r="I183" s="932">
        <v>45139</v>
      </c>
      <c r="J183" s="583" t="s">
        <v>170</v>
      </c>
      <c r="K183" s="21" t="s">
        <v>2824</v>
      </c>
      <c r="L183" s="584">
        <v>0.15</v>
      </c>
      <c r="M183" s="21" t="s">
        <v>2825</v>
      </c>
      <c r="N183" s="585">
        <v>0</v>
      </c>
      <c r="O183" s="585">
        <v>0</v>
      </c>
      <c r="P183" s="585">
        <f t="shared" si="36"/>
        <v>0</v>
      </c>
      <c r="Q183" s="585">
        <v>1020</v>
      </c>
      <c r="R183" s="570" t="s">
        <v>2942</v>
      </c>
      <c r="S183" s="587">
        <v>45152</v>
      </c>
      <c r="T183" s="587">
        <v>45152</v>
      </c>
      <c r="U183" s="11">
        <v>1557679</v>
      </c>
      <c r="V183" s="587" t="s">
        <v>2827</v>
      </c>
      <c r="W183" s="28" t="s">
        <v>2844</v>
      </c>
      <c r="X183" s="579">
        <v>0</v>
      </c>
      <c r="Y183" s="585">
        <v>510</v>
      </c>
      <c r="Z183" s="588">
        <f t="shared" si="22"/>
        <v>510</v>
      </c>
      <c r="AA183" s="662"/>
      <c r="AB183" s="662"/>
      <c r="AC183" s="662"/>
      <c r="AD183" s="662"/>
      <c r="AE183" s="662"/>
      <c r="AF183" s="662"/>
      <c r="AG183" s="662"/>
    </row>
    <row r="184" spans="1:33" s="12" customFormat="1" ht="13.5" customHeight="1" x14ac:dyDescent="0.2">
      <c r="A184" s="581" t="s">
        <v>753</v>
      </c>
      <c r="B184" s="11" t="s">
        <v>754</v>
      </c>
      <c r="C184" s="570" t="s">
        <v>2875</v>
      </c>
      <c r="D184" s="582" t="s">
        <v>102</v>
      </c>
      <c r="E184" s="570" t="s">
        <v>177</v>
      </c>
      <c r="F184" s="11" t="s">
        <v>8</v>
      </c>
      <c r="G184" s="582" t="s">
        <v>9</v>
      </c>
      <c r="H184" s="570" t="s">
        <v>2890</v>
      </c>
      <c r="I184" s="932">
        <v>45627</v>
      </c>
      <c r="J184" s="583" t="s">
        <v>170</v>
      </c>
      <c r="K184" s="21" t="s">
        <v>2824</v>
      </c>
      <c r="L184" s="584">
        <v>0.15</v>
      </c>
      <c r="M184" s="21" t="s">
        <v>2825</v>
      </c>
      <c r="N184" s="585">
        <v>0</v>
      </c>
      <c r="O184" s="585">
        <v>0</v>
      </c>
      <c r="P184" s="585">
        <f t="shared" ref="P184" si="39">N184-O184</f>
        <v>0</v>
      </c>
      <c r="Q184" s="585">
        <v>510</v>
      </c>
      <c r="R184" s="570" t="s">
        <v>70</v>
      </c>
      <c r="S184" s="587">
        <v>45632</v>
      </c>
      <c r="T184" s="587">
        <v>45641</v>
      </c>
      <c r="U184" s="11">
        <v>1792479</v>
      </c>
      <c r="V184" s="587" t="s">
        <v>2827</v>
      </c>
      <c r="W184" s="348" t="s">
        <v>2844</v>
      </c>
      <c r="X184" s="579">
        <v>0</v>
      </c>
      <c r="Y184" s="585">
        <v>0</v>
      </c>
      <c r="Z184" s="588">
        <f t="shared" si="22"/>
        <v>510</v>
      </c>
      <c r="AA184" s="662"/>
      <c r="AB184" s="662"/>
      <c r="AC184" s="662"/>
      <c r="AD184" s="662"/>
      <c r="AE184" s="662"/>
      <c r="AF184" s="662"/>
      <c r="AG184" s="662"/>
    </row>
    <row r="185" spans="1:33" s="12" customFormat="1" ht="13.5" customHeight="1" x14ac:dyDescent="0.2">
      <c r="A185" s="581" t="s">
        <v>753</v>
      </c>
      <c r="B185" s="11" t="s">
        <v>754</v>
      </c>
      <c r="C185" s="570" t="s">
        <v>2875</v>
      </c>
      <c r="D185" s="582" t="s">
        <v>102</v>
      </c>
      <c r="E185" s="570" t="s">
        <v>177</v>
      </c>
      <c r="F185" s="11" t="s">
        <v>8</v>
      </c>
      <c r="G185" s="582" t="s">
        <v>9</v>
      </c>
      <c r="H185" s="570" t="s">
        <v>2842</v>
      </c>
      <c r="I185" s="932">
        <v>45706</v>
      </c>
      <c r="J185" s="583" t="s">
        <v>170</v>
      </c>
      <c r="K185" s="21" t="s">
        <v>2824</v>
      </c>
      <c r="L185" s="584">
        <v>0.15</v>
      </c>
      <c r="M185" s="21" t="s">
        <v>2825</v>
      </c>
      <c r="N185" s="585">
        <v>0</v>
      </c>
      <c r="O185" s="585">
        <v>0</v>
      </c>
      <c r="P185" s="585">
        <f t="shared" ref="P185" si="40">N185-O185</f>
        <v>0</v>
      </c>
      <c r="Q185" s="585">
        <v>300</v>
      </c>
      <c r="R185" s="570" t="s">
        <v>2943</v>
      </c>
      <c r="S185" s="587">
        <v>45705</v>
      </c>
      <c r="T185" s="587">
        <v>45706</v>
      </c>
      <c r="U185" s="11">
        <v>1818200</v>
      </c>
      <c r="V185" s="587" t="s">
        <v>2827</v>
      </c>
      <c r="W185" s="348" t="s">
        <v>2844</v>
      </c>
      <c r="X185" s="579">
        <v>0</v>
      </c>
      <c r="Y185" s="585">
        <v>0</v>
      </c>
      <c r="Z185" s="588">
        <f t="shared" si="22"/>
        <v>300</v>
      </c>
      <c r="AA185" s="662"/>
      <c r="AB185" s="662"/>
      <c r="AC185" s="662"/>
      <c r="AD185" s="662"/>
      <c r="AE185" s="662"/>
      <c r="AF185" s="662"/>
      <c r="AG185" s="662"/>
    </row>
    <row r="186" spans="1:33" s="12" customFormat="1" ht="13.5" customHeight="1" x14ac:dyDescent="0.2">
      <c r="A186" s="581" t="s">
        <v>761</v>
      </c>
      <c r="B186" s="11" t="s">
        <v>762</v>
      </c>
      <c r="C186" s="570" t="s">
        <v>2944</v>
      </c>
      <c r="D186" s="595" t="s">
        <v>102</v>
      </c>
      <c r="E186" s="570" t="s">
        <v>285</v>
      </c>
      <c r="F186" s="11" t="s">
        <v>8</v>
      </c>
      <c r="G186" s="582" t="s">
        <v>9</v>
      </c>
      <c r="H186" s="570" t="s">
        <v>2882</v>
      </c>
      <c r="I186" s="932">
        <v>45047</v>
      </c>
      <c r="J186" s="590" t="s">
        <v>133</v>
      </c>
      <c r="K186" s="570" t="s">
        <v>2831</v>
      </c>
      <c r="L186" s="589">
        <v>0.1</v>
      </c>
      <c r="M186" s="570" t="s">
        <v>2832</v>
      </c>
      <c r="N186" s="585">
        <v>4200</v>
      </c>
      <c r="O186" s="585">
        <v>3780</v>
      </c>
      <c r="P186" s="585">
        <f t="shared" si="36"/>
        <v>420</v>
      </c>
      <c r="Q186" s="585">
        <v>3780</v>
      </c>
      <c r="R186" s="570" t="s">
        <v>2833</v>
      </c>
      <c r="S186" s="587">
        <v>45065</v>
      </c>
      <c r="T186" s="587">
        <v>45068</v>
      </c>
      <c r="U186" s="11">
        <v>1442424</v>
      </c>
      <c r="V186" s="587" t="s">
        <v>2838</v>
      </c>
      <c r="W186" s="28" t="s">
        <v>2844</v>
      </c>
      <c r="X186" s="579">
        <f>O186-Q186</f>
        <v>0</v>
      </c>
      <c r="Y186" s="585">
        <v>0</v>
      </c>
      <c r="Z186" s="588">
        <f t="shared" si="22"/>
        <v>3780</v>
      </c>
      <c r="AA186" s="662"/>
      <c r="AB186" s="662"/>
      <c r="AC186" s="662"/>
      <c r="AD186" s="662"/>
      <c r="AE186" s="662"/>
      <c r="AF186" s="662"/>
      <c r="AG186" s="662"/>
    </row>
    <row r="187" spans="1:33" s="12" customFormat="1" ht="13.5" customHeight="1" x14ac:dyDescent="0.2">
      <c r="A187" s="581" t="s">
        <v>769</v>
      </c>
      <c r="B187" s="11" t="s">
        <v>770</v>
      </c>
      <c r="C187" s="570" t="s">
        <v>2875</v>
      </c>
      <c r="D187" s="582" t="s">
        <v>102</v>
      </c>
      <c r="E187" s="570" t="s">
        <v>2835</v>
      </c>
      <c r="F187" s="570" t="s">
        <v>9</v>
      </c>
      <c r="G187" s="582" t="s">
        <v>9</v>
      </c>
      <c r="H187" s="570" t="s">
        <v>2851</v>
      </c>
      <c r="I187" s="932">
        <v>45108</v>
      </c>
      <c r="J187" s="583" t="s">
        <v>97</v>
      </c>
      <c r="K187" s="21" t="s">
        <v>2824</v>
      </c>
      <c r="L187" s="584">
        <v>0</v>
      </c>
      <c r="M187" s="21" t="s">
        <v>102</v>
      </c>
      <c r="N187" s="585">
        <v>3600</v>
      </c>
      <c r="O187" s="585">
        <v>3600</v>
      </c>
      <c r="P187" s="585">
        <f t="shared" si="36"/>
        <v>0</v>
      </c>
      <c r="Q187" s="585">
        <v>1800</v>
      </c>
      <c r="R187" s="570" t="s">
        <v>775</v>
      </c>
      <c r="S187" s="587">
        <v>45128</v>
      </c>
      <c r="T187" s="587">
        <v>45128</v>
      </c>
      <c r="U187" s="11">
        <v>1546970</v>
      </c>
      <c r="V187" s="587" t="s">
        <v>2827</v>
      </c>
      <c r="W187" s="28" t="s">
        <v>2844</v>
      </c>
      <c r="X187" s="579">
        <f>O187-(Q187+Q188)</f>
        <v>0</v>
      </c>
      <c r="Y187" s="585">
        <v>0</v>
      </c>
      <c r="Z187" s="588">
        <f>Q187-Y187</f>
        <v>1800</v>
      </c>
      <c r="AA187" s="662"/>
      <c r="AB187" s="662"/>
      <c r="AC187" s="662"/>
      <c r="AD187" s="662"/>
      <c r="AE187" s="662"/>
      <c r="AF187" s="662"/>
      <c r="AG187" s="662"/>
    </row>
    <row r="188" spans="1:33" s="12" customFormat="1" ht="13.5" customHeight="1" x14ac:dyDescent="0.2">
      <c r="A188" s="581" t="s">
        <v>769</v>
      </c>
      <c r="B188" s="11" t="s">
        <v>770</v>
      </c>
      <c r="C188" s="570" t="s">
        <v>2875</v>
      </c>
      <c r="D188" s="582" t="s">
        <v>102</v>
      </c>
      <c r="E188" s="570" t="s">
        <v>2835</v>
      </c>
      <c r="F188" s="570" t="s">
        <v>9</v>
      </c>
      <c r="G188" s="582" t="s">
        <v>9</v>
      </c>
      <c r="H188" s="570" t="s">
        <v>2867</v>
      </c>
      <c r="I188" s="932">
        <v>45261</v>
      </c>
      <c r="J188" s="583" t="s">
        <v>97</v>
      </c>
      <c r="K188" s="21" t="s">
        <v>2824</v>
      </c>
      <c r="L188" s="584">
        <v>0</v>
      </c>
      <c r="M188" s="21" t="s">
        <v>102</v>
      </c>
      <c r="N188" s="585">
        <v>0</v>
      </c>
      <c r="O188" s="585">
        <v>0</v>
      </c>
      <c r="P188" s="585">
        <f t="shared" si="36"/>
        <v>0</v>
      </c>
      <c r="Q188" s="585">
        <v>1800</v>
      </c>
      <c r="R188" s="570" t="s">
        <v>102</v>
      </c>
      <c r="S188" s="587">
        <v>45278</v>
      </c>
      <c r="T188" s="587">
        <v>45280</v>
      </c>
      <c r="U188" s="11">
        <v>1621893</v>
      </c>
      <c r="V188" s="587" t="s">
        <v>2838</v>
      </c>
      <c r="W188" s="28" t="s">
        <v>2844</v>
      </c>
      <c r="X188" s="579">
        <v>0</v>
      </c>
      <c r="Y188" s="585">
        <v>1800</v>
      </c>
      <c r="Z188" s="588">
        <f>Q188-Y188</f>
        <v>0</v>
      </c>
      <c r="AA188" s="662"/>
      <c r="AB188" s="662"/>
      <c r="AC188" s="662"/>
      <c r="AD188" s="662"/>
      <c r="AE188" s="662"/>
      <c r="AF188" s="662"/>
      <c r="AG188" s="662"/>
    </row>
    <row r="189" spans="1:33" s="12" customFormat="1" ht="13.5" customHeight="1" x14ac:dyDescent="0.2">
      <c r="A189" s="581" t="s">
        <v>776</v>
      </c>
      <c r="B189" s="11" t="s">
        <v>777</v>
      </c>
      <c r="C189" s="570" t="s">
        <v>2875</v>
      </c>
      <c r="D189" s="595" t="s">
        <v>102</v>
      </c>
      <c r="E189" s="570" t="s">
        <v>285</v>
      </c>
      <c r="F189" s="570" t="s">
        <v>9</v>
      </c>
      <c r="G189" s="582" t="s">
        <v>9</v>
      </c>
      <c r="H189" s="570" t="s">
        <v>2851</v>
      </c>
      <c r="I189" s="932">
        <v>45139</v>
      </c>
      <c r="J189" s="583" t="s">
        <v>97</v>
      </c>
      <c r="K189" s="21" t="s">
        <v>2824</v>
      </c>
      <c r="L189" s="584">
        <v>0.15</v>
      </c>
      <c r="M189" s="21" t="s">
        <v>2825</v>
      </c>
      <c r="N189" s="585">
        <v>3600</v>
      </c>
      <c r="O189" s="585">
        <v>3060</v>
      </c>
      <c r="P189" s="585">
        <f t="shared" si="36"/>
        <v>540</v>
      </c>
      <c r="Q189" s="585">
        <v>1530</v>
      </c>
      <c r="R189" s="570" t="s">
        <v>775</v>
      </c>
      <c r="S189" s="587">
        <v>45144</v>
      </c>
      <c r="T189" s="587">
        <v>45146</v>
      </c>
      <c r="U189" s="11">
        <v>1551447</v>
      </c>
      <c r="V189" s="587" t="s">
        <v>2827</v>
      </c>
      <c r="W189" s="28" t="s">
        <v>2844</v>
      </c>
      <c r="X189" s="579">
        <f>O189-(Q189+Q190)</f>
        <v>0</v>
      </c>
      <c r="Y189" s="585">
        <v>0</v>
      </c>
      <c r="Z189" s="588">
        <f t="shared" si="22"/>
        <v>1530</v>
      </c>
      <c r="AA189" s="662"/>
      <c r="AB189" s="662"/>
      <c r="AC189" s="662"/>
      <c r="AD189" s="662"/>
      <c r="AE189" s="662"/>
      <c r="AF189" s="662"/>
      <c r="AG189" s="662"/>
    </row>
    <row r="190" spans="1:33" s="12" customFormat="1" ht="13.5" customHeight="1" x14ac:dyDescent="0.2">
      <c r="A190" s="581" t="s">
        <v>776</v>
      </c>
      <c r="B190" s="11" t="s">
        <v>777</v>
      </c>
      <c r="C190" s="570" t="s">
        <v>2875</v>
      </c>
      <c r="D190" s="595" t="s">
        <v>102</v>
      </c>
      <c r="E190" s="570" t="s">
        <v>285</v>
      </c>
      <c r="F190" s="570" t="s">
        <v>9</v>
      </c>
      <c r="G190" s="582" t="s">
        <v>9</v>
      </c>
      <c r="H190" s="570" t="s">
        <v>2853</v>
      </c>
      <c r="I190" s="932">
        <v>45292</v>
      </c>
      <c r="J190" s="583" t="s">
        <v>97</v>
      </c>
      <c r="K190" s="21" t="s">
        <v>2824</v>
      </c>
      <c r="L190" s="584">
        <v>0.15</v>
      </c>
      <c r="M190" s="21" t="s">
        <v>2825</v>
      </c>
      <c r="N190" s="585">
        <v>0</v>
      </c>
      <c r="O190" s="585">
        <v>0</v>
      </c>
      <c r="P190" s="585">
        <v>0</v>
      </c>
      <c r="Q190" s="585">
        <v>1530</v>
      </c>
      <c r="R190" s="570" t="s">
        <v>2829</v>
      </c>
      <c r="S190" s="587">
        <v>45296</v>
      </c>
      <c r="T190" s="587">
        <v>45304</v>
      </c>
      <c r="U190" s="11">
        <v>1630065</v>
      </c>
      <c r="V190" s="587" t="s">
        <v>2827</v>
      </c>
      <c r="W190" s="28" t="s">
        <v>2844</v>
      </c>
      <c r="X190" s="579">
        <v>0</v>
      </c>
      <c r="Y190" s="585">
        <v>0</v>
      </c>
      <c r="Z190" s="588">
        <f t="shared" si="22"/>
        <v>1530</v>
      </c>
      <c r="AA190" s="662"/>
      <c r="AB190" s="662"/>
      <c r="AC190" s="662"/>
      <c r="AD190" s="662"/>
      <c r="AE190" s="662"/>
      <c r="AF190" s="662"/>
      <c r="AG190" s="662"/>
    </row>
    <row r="191" spans="1:33" s="12" customFormat="1" ht="13.5" customHeight="1" x14ac:dyDescent="0.2">
      <c r="A191" s="581" t="s">
        <v>783</v>
      </c>
      <c r="B191" s="11" t="s">
        <v>784</v>
      </c>
      <c r="C191" s="570" t="s">
        <v>2945</v>
      </c>
      <c r="D191" s="595" t="s">
        <v>102</v>
      </c>
      <c r="E191" s="570" t="s">
        <v>524</v>
      </c>
      <c r="F191" s="570" t="s">
        <v>9</v>
      </c>
      <c r="G191" s="582" t="s">
        <v>9</v>
      </c>
      <c r="H191" s="570" t="s">
        <v>2851</v>
      </c>
      <c r="I191" s="932">
        <v>45139</v>
      </c>
      <c r="J191" s="583" t="s">
        <v>97</v>
      </c>
      <c r="K191" s="21" t="s">
        <v>2824</v>
      </c>
      <c r="L191" s="584">
        <v>0</v>
      </c>
      <c r="M191" s="21" t="s">
        <v>102</v>
      </c>
      <c r="N191" s="585">
        <v>3600</v>
      </c>
      <c r="O191" s="585">
        <v>3600</v>
      </c>
      <c r="P191" s="585">
        <f t="shared" si="36"/>
        <v>0</v>
      </c>
      <c r="Q191" s="585">
        <v>1800</v>
      </c>
      <c r="R191" s="570" t="s">
        <v>775</v>
      </c>
      <c r="S191" s="587">
        <v>45128</v>
      </c>
      <c r="T191" s="587">
        <v>45145</v>
      </c>
      <c r="U191" s="11">
        <v>1546891</v>
      </c>
      <c r="V191" s="587" t="s">
        <v>2838</v>
      </c>
      <c r="W191" s="28" t="s">
        <v>2844</v>
      </c>
      <c r="X191" s="579">
        <f>O191-(Q191+Q192+Q193+Q194)</f>
        <v>0</v>
      </c>
      <c r="Y191" s="585">
        <v>0</v>
      </c>
      <c r="Z191" s="588">
        <f t="shared" si="22"/>
        <v>1800</v>
      </c>
      <c r="AA191" s="662"/>
      <c r="AB191" s="662"/>
      <c r="AC191" s="662"/>
      <c r="AD191" s="662"/>
      <c r="AE191" s="662"/>
      <c r="AF191" s="662"/>
      <c r="AG191" s="662"/>
    </row>
    <row r="192" spans="1:33" s="12" customFormat="1" ht="13.5" customHeight="1" x14ac:dyDescent="0.2">
      <c r="A192" s="581" t="s">
        <v>783</v>
      </c>
      <c r="B192" s="11" t="s">
        <v>784</v>
      </c>
      <c r="C192" s="570" t="s">
        <v>2945</v>
      </c>
      <c r="D192" s="595" t="s">
        <v>102</v>
      </c>
      <c r="E192" s="570" t="s">
        <v>524</v>
      </c>
      <c r="F192" s="570" t="s">
        <v>9</v>
      </c>
      <c r="G192" s="582" t="s">
        <v>9</v>
      </c>
      <c r="H192" s="570" t="s">
        <v>2853</v>
      </c>
      <c r="I192" s="932">
        <v>45292</v>
      </c>
      <c r="J192" s="583" t="s">
        <v>97</v>
      </c>
      <c r="K192" s="21" t="s">
        <v>2824</v>
      </c>
      <c r="L192" s="584">
        <v>0</v>
      </c>
      <c r="M192" s="21" t="s">
        <v>102</v>
      </c>
      <c r="N192" s="585">
        <v>0</v>
      </c>
      <c r="O192" s="585">
        <v>0</v>
      </c>
      <c r="P192" s="585">
        <v>0</v>
      </c>
      <c r="Q192" s="585">
        <v>650</v>
      </c>
      <c r="R192" s="570" t="s">
        <v>2852</v>
      </c>
      <c r="S192" s="587">
        <v>45300</v>
      </c>
      <c r="T192" s="587">
        <v>45307</v>
      </c>
      <c r="U192" s="11">
        <v>1627721</v>
      </c>
      <c r="V192" s="587" t="s">
        <v>2838</v>
      </c>
      <c r="W192" s="28" t="s">
        <v>2844</v>
      </c>
      <c r="X192" s="579">
        <v>0</v>
      </c>
      <c r="Y192" s="585">
        <v>0</v>
      </c>
      <c r="Z192" s="588">
        <f t="shared" si="22"/>
        <v>650</v>
      </c>
      <c r="AA192" s="662"/>
      <c r="AB192" s="662"/>
      <c r="AC192" s="662"/>
      <c r="AD192" s="662"/>
      <c r="AE192" s="662"/>
      <c r="AF192" s="662"/>
      <c r="AG192" s="662"/>
    </row>
    <row r="193" spans="1:33" s="12" customFormat="1" ht="13.5" customHeight="1" x14ac:dyDescent="0.2">
      <c r="A193" s="581" t="s">
        <v>783</v>
      </c>
      <c r="B193" s="11" t="s">
        <v>784</v>
      </c>
      <c r="C193" s="570" t="s">
        <v>2945</v>
      </c>
      <c r="D193" s="595" t="s">
        <v>102</v>
      </c>
      <c r="E193" s="570" t="s">
        <v>524</v>
      </c>
      <c r="F193" s="570" t="s">
        <v>9</v>
      </c>
      <c r="G193" s="582" t="s">
        <v>9</v>
      </c>
      <c r="H193" s="570" t="s">
        <v>2853</v>
      </c>
      <c r="I193" s="932">
        <v>45323</v>
      </c>
      <c r="J193" s="583" t="s">
        <v>97</v>
      </c>
      <c r="K193" s="21" t="s">
        <v>2824</v>
      </c>
      <c r="L193" s="584">
        <v>0</v>
      </c>
      <c r="M193" s="21" t="s">
        <v>102</v>
      </c>
      <c r="N193" s="585">
        <v>0</v>
      </c>
      <c r="O193" s="585">
        <v>0</v>
      </c>
      <c r="P193" s="585">
        <v>0</v>
      </c>
      <c r="Q193" s="585">
        <v>600</v>
      </c>
      <c r="R193" s="570" t="s">
        <v>2946</v>
      </c>
      <c r="S193" s="587">
        <v>45344</v>
      </c>
      <c r="T193" s="587">
        <v>45349</v>
      </c>
      <c r="U193" s="11">
        <v>1646003</v>
      </c>
      <c r="V193" s="587" t="s">
        <v>2838</v>
      </c>
      <c r="W193" s="28" t="s">
        <v>2844</v>
      </c>
      <c r="X193" s="579">
        <v>0</v>
      </c>
      <c r="Y193" s="585">
        <v>0</v>
      </c>
      <c r="Z193" s="588">
        <f t="shared" si="22"/>
        <v>600</v>
      </c>
      <c r="AA193" s="662"/>
      <c r="AB193" s="662"/>
      <c r="AC193" s="662"/>
      <c r="AD193" s="662"/>
      <c r="AE193" s="662"/>
      <c r="AF193" s="662"/>
      <c r="AG193" s="662"/>
    </row>
    <row r="194" spans="1:33" s="12" customFormat="1" ht="13.5" customHeight="1" x14ac:dyDescent="0.2">
      <c r="A194" s="581" t="s">
        <v>783</v>
      </c>
      <c r="B194" s="11" t="s">
        <v>784</v>
      </c>
      <c r="C194" s="570" t="s">
        <v>2875</v>
      </c>
      <c r="D194" s="595" t="s">
        <v>102</v>
      </c>
      <c r="E194" s="570" t="s">
        <v>524</v>
      </c>
      <c r="F194" s="570" t="s">
        <v>9</v>
      </c>
      <c r="G194" s="582" t="s">
        <v>9</v>
      </c>
      <c r="H194" s="570" t="s">
        <v>2853</v>
      </c>
      <c r="I194" s="932">
        <v>45352</v>
      </c>
      <c r="J194" s="583" t="s">
        <v>97</v>
      </c>
      <c r="K194" s="21" t="s">
        <v>2824</v>
      </c>
      <c r="L194" s="584">
        <v>0</v>
      </c>
      <c r="M194" s="21" t="s">
        <v>102</v>
      </c>
      <c r="N194" s="585">
        <v>0</v>
      </c>
      <c r="O194" s="585">
        <v>0</v>
      </c>
      <c r="P194" s="585">
        <v>0</v>
      </c>
      <c r="Q194" s="585">
        <v>550</v>
      </c>
      <c r="R194" s="570" t="s">
        <v>2947</v>
      </c>
      <c r="S194" s="587">
        <v>45349</v>
      </c>
      <c r="T194" s="587">
        <v>45365</v>
      </c>
      <c r="U194" s="11">
        <v>1649432</v>
      </c>
      <c r="V194" s="587" t="s">
        <v>2827</v>
      </c>
      <c r="W194" s="28" t="s">
        <v>2844</v>
      </c>
      <c r="X194" s="579">
        <v>0</v>
      </c>
      <c r="Y194" s="585">
        <v>0</v>
      </c>
      <c r="Z194" s="588">
        <f t="shared" si="22"/>
        <v>550</v>
      </c>
      <c r="AA194" s="662"/>
      <c r="AB194" s="662"/>
      <c r="AC194" s="662"/>
      <c r="AD194" s="662"/>
      <c r="AE194" s="662"/>
      <c r="AF194" s="662"/>
      <c r="AG194" s="662"/>
    </row>
    <row r="195" spans="1:33" s="12" customFormat="1" ht="13.5" customHeight="1" x14ac:dyDescent="0.2">
      <c r="A195" s="581" t="s">
        <v>783</v>
      </c>
      <c r="B195" s="11" t="s">
        <v>784</v>
      </c>
      <c r="C195" s="570" t="s">
        <v>2875</v>
      </c>
      <c r="D195" s="595" t="s">
        <v>102</v>
      </c>
      <c r="E195" s="570" t="s">
        <v>524</v>
      </c>
      <c r="F195" s="570" t="s">
        <v>9</v>
      </c>
      <c r="G195" s="582" t="s">
        <v>9</v>
      </c>
      <c r="H195" s="570" t="s">
        <v>2909</v>
      </c>
      <c r="I195" s="932">
        <v>45536</v>
      </c>
      <c r="J195" s="583" t="s">
        <v>97</v>
      </c>
      <c r="K195" s="21" t="s">
        <v>2824</v>
      </c>
      <c r="L195" s="584">
        <v>0</v>
      </c>
      <c r="M195" s="21" t="s">
        <v>102</v>
      </c>
      <c r="N195" s="585">
        <v>0</v>
      </c>
      <c r="O195" s="585">
        <v>0</v>
      </c>
      <c r="P195" s="585">
        <v>0</v>
      </c>
      <c r="Q195" s="585">
        <v>900</v>
      </c>
      <c r="R195" s="570" t="s">
        <v>2924</v>
      </c>
      <c r="S195" s="587">
        <v>45531</v>
      </c>
      <c r="T195" s="587">
        <v>45538</v>
      </c>
      <c r="U195" s="11">
        <v>1747132</v>
      </c>
      <c r="V195" s="587" t="s">
        <v>2827</v>
      </c>
      <c r="W195" s="348" t="s">
        <v>2844</v>
      </c>
      <c r="X195" s="579">
        <v>0</v>
      </c>
      <c r="Y195" s="585">
        <v>0</v>
      </c>
      <c r="Z195" s="588">
        <f t="shared" si="22"/>
        <v>900</v>
      </c>
      <c r="AA195" s="662"/>
      <c r="AB195" s="662"/>
      <c r="AC195" s="662"/>
      <c r="AD195" s="662"/>
      <c r="AE195" s="662"/>
      <c r="AF195" s="662"/>
      <c r="AG195" s="662"/>
    </row>
    <row r="196" spans="1:33" s="12" customFormat="1" ht="13.5" customHeight="1" x14ac:dyDescent="0.2">
      <c r="A196" s="581" t="s">
        <v>783</v>
      </c>
      <c r="B196" s="11" t="s">
        <v>784</v>
      </c>
      <c r="C196" s="570" t="s">
        <v>2875</v>
      </c>
      <c r="D196" s="595" t="s">
        <v>102</v>
      </c>
      <c r="E196" s="570" t="s">
        <v>524</v>
      </c>
      <c r="F196" s="570" t="s">
        <v>9</v>
      </c>
      <c r="G196" s="582" t="s">
        <v>9</v>
      </c>
      <c r="H196" s="570" t="s">
        <v>2890</v>
      </c>
      <c r="I196" s="932">
        <v>45566</v>
      </c>
      <c r="J196" s="583" t="s">
        <v>97</v>
      </c>
      <c r="K196" s="21" t="s">
        <v>2824</v>
      </c>
      <c r="L196" s="584">
        <v>0</v>
      </c>
      <c r="M196" s="21" t="s">
        <v>102</v>
      </c>
      <c r="N196" s="585">
        <v>0</v>
      </c>
      <c r="O196" s="585">
        <v>0</v>
      </c>
      <c r="P196" s="585">
        <v>0</v>
      </c>
      <c r="Q196" s="585">
        <v>450</v>
      </c>
      <c r="R196" s="570" t="s">
        <v>91</v>
      </c>
      <c r="S196" s="587">
        <v>45583</v>
      </c>
      <c r="T196" s="587">
        <v>45589</v>
      </c>
      <c r="U196" s="11">
        <v>1769603</v>
      </c>
      <c r="V196" s="587" t="s">
        <v>2827</v>
      </c>
      <c r="W196" s="348" t="s">
        <v>2844</v>
      </c>
      <c r="X196" s="579">
        <v>0</v>
      </c>
      <c r="Y196" s="585">
        <v>0</v>
      </c>
      <c r="Z196" s="588">
        <f t="shared" si="22"/>
        <v>450</v>
      </c>
      <c r="AA196" s="662"/>
      <c r="AB196" s="662"/>
      <c r="AC196" s="662"/>
      <c r="AD196" s="662"/>
      <c r="AE196" s="662"/>
      <c r="AF196" s="662"/>
      <c r="AG196" s="662"/>
    </row>
    <row r="197" spans="1:33" s="12" customFormat="1" ht="13.5" customHeight="1" x14ac:dyDescent="0.2">
      <c r="A197" s="581" t="s">
        <v>2948</v>
      </c>
      <c r="B197" s="11" t="s">
        <v>788</v>
      </c>
      <c r="C197" s="570" t="s">
        <v>2949</v>
      </c>
      <c r="D197" s="582" t="s">
        <v>102</v>
      </c>
      <c r="E197" s="570" t="s">
        <v>2835</v>
      </c>
      <c r="F197" s="570" t="s">
        <v>9</v>
      </c>
      <c r="G197" s="582" t="s">
        <v>9</v>
      </c>
      <c r="H197" s="570" t="s">
        <v>2851</v>
      </c>
      <c r="I197" s="932">
        <v>45139</v>
      </c>
      <c r="J197" s="583" t="s">
        <v>97</v>
      </c>
      <c r="K197" s="21" t="s">
        <v>2824</v>
      </c>
      <c r="L197" s="584">
        <v>0.15</v>
      </c>
      <c r="M197" s="21" t="s">
        <v>2825</v>
      </c>
      <c r="N197" s="585">
        <v>3600</v>
      </c>
      <c r="O197" s="585">
        <v>3060</v>
      </c>
      <c r="P197" s="585">
        <f t="shared" si="36"/>
        <v>540</v>
      </c>
      <c r="Q197" s="585">
        <v>1530</v>
      </c>
      <c r="R197" s="570" t="s">
        <v>70</v>
      </c>
      <c r="S197" s="587">
        <v>45070</v>
      </c>
      <c r="T197" s="587">
        <v>45149</v>
      </c>
      <c r="U197" s="11">
        <v>1445553</v>
      </c>
      <c r="V197" s="587" t="s">
        <v>2838</v>
      </c>
      <c r="W197" s="28" t="s">
        <v>2844</v>
      </c>
      <c r="X197" s="579">
        <f t="shared" ref="X197:X249" si="41">O197-Q197</f>
        <v>1530</v>
      </c>
      <c r="Y197" s="585">
        <v>1020</v>
      </c>
      <c r="Z197" s="588">
        <f t="shared" si="22"/>
        <v>510</v>
      </c>
      <c r="AA197" s="662"/>
      <c r="AB197" s="662"/>
      <c r="AC197" s="662"/>
      <c r="AD197" s="662"/>
      <c r="AE197" s="662"/>
      <c r="AF197" s="662"/>
      <c r="AG197" s="662"/>
    </row>
    <row r="198" spans="1:33" s="12" customFormat="1" ht="13.5" customHeight="1" x14ac:dyDescent="0.2">
      <c r="A198" s="581" t="s">
        <v>789</v>
      </c>
      <c r="B198" s="11" t="s">
        <v>790</v>
      </c>
      <c r="C198" s="570" t="s">
        <v>2875</v>
      </c>
      <c r="D198" s="595" t="s">
        <v>102</v>
      </c>
      <c r="E198" s="570" t="s">
        <v>285</v>
      </c>
      <c r="F198" s="570" t="s">
        <v>9</v>
      </c>
      <c r="G198" s="582" t="s">
        <v>9</v>
      </c>
      <c r="H198" s="570" t="s">
        <v>2851</v>
      </c>
      <c r="I198" s="932">
        <v>45139</v>
      </c>
      <c r="J198" s="583" t="s">
        <v>97</v>
      </c>
      <c r="K198" s="21" t="s">
        <v>2824</v>
      </c>
      <c r="L198" s="584">
        <v>0</v>
      </c>
      <c r="M198" s="21" t="s">
        <v>102</v>
      </c>
      <c r="N198" s="585">
        <v>3600</v>
      </c>
      <c r="O198" s="585">
        <v>3600</v>
      </c>
      <c r="P198" s="585">
        <f t="shared" si="36"/>
        <v>0</v>
      </c>
      <c r="Q198" s="585">
        <v>1800</v>
      </c>
      <c r="R198" s="570" t="s">
        <v>775</v>
      </c>
      <c r="S198" s="587">
        <v>45149</v>
      </c>
      <c r="T198" s="587">
        <v>45149</v>
      </c>
      <c r="U198" s="11">
        <v>1557415</v>
      </c>
      <c r="V198" s="587" t="s">
        <v>2827</v>
      </c>
      <c r="W198" s="28" t="s">
        <v>2844</v>
      </c>
      <c r="X198" s="579">
        <f>O198-(Q198+Q199)</f>
        <v>0</v>
      </c>
      <c r="Y198" s="585">
        <v>0</v>
      </c>
      <c r="Z198" s="588">
        <f t="shared" si="22"/>
        <v>1800</v>
      </c>
      <c r="AA198" s="662"/>
      <c r="AB198" s="662"/>
      <c r="AC198" s="662"/>
      <c r="AD198" s="662"/>
      <c r="AE198" s="662"/>
      <c r="AF198" s="662"/>
      <c r="AG198" s="662"/>
    </row>
    <row r="199" spans="1:33" s="12" customFormat="1" ht="13.5" customHeight="1" x14ac:dyDescent="0.2">
      <c r="A199" s="581" t="s">
        <v>789</v>
      </c>
      <c r="B199" s="11" t="s">
        <v>790</v>
      </c>
      <c r="C199" s="570" t="s">
        <v>2875</v>
      </c>
      <c r="D199" s="595" t="s">
        <v>102</v>
      </c>
      <c r="E199" s="570" t="s">
        <v>285</v>
      </c>
      <c r="F199" s="570" t="s">
        <v>9</v>
      </c>
      <c r="G199" s="582" t="s">
        <v>9</v>
      </c>
      <c r="H199" s="570" t="s">
        <v>2853</v>
      </c>
      <c r="I199" s="932">
        <v>45292</v>
      </c>
      <c r="J199" s="583" t="s">
        <v>97</v>
      </c>
      <c r="K199" s="21" t="s">
        <v>2824</v>
      </c>
      <c r="L199" s="584">
        <v>0</v>
      </c>
      <c r="M199" s="21" t="s">
        <v>102</v>
      </c>
      <c r="N199" s="585">
        <v>0</v>
      </c>
      <c r="O199" s="585">
        <v>0</v>
      </c>
      <c r="P199" s="585">
        <v>0</v>
      </c>
      <c r="Q199" s="585">
        <v>1800</v>
      </c>
      <c r="R199" s="570" t="s">
        <v>2936</v>
      </c>
      <c r="S199" s="587">
        <v>45299</v>
      </c>
      <c r="T199" s="587">
        <v>45306</v>
      </c>
      <c r="U199" s="11">
        <v>1628944</v>
      </c>
      <c r="V199" s="587" t="s">
        <v>2827</v>
      </c>
      <c r="W199" s="28" t="s">
        <v>2844</v>
      </c>
      <c r="X199" s="579">
        <v>0</v>
      </c>
      <c r="Y199" s="585">
        <v>0</v>
      </c>
      <c r="Z199" s="588">
        <f t="shared" si="22"/>
        <v>1800</v>
      </c>
      <c r="AA199" s="662"/>
      <c r="AB199" s="662"/>
      <c r="AC199" s="662"/>
      <c r="AD199" s="662"/>
      <c r="AE199" s="662"/>
      <c r="AF199" s="662"/>
      <c r="AG199" s="662"/>
    </row>
    <row r="200" spans="1:33" s="12" customFormat="1" ht="13.5" customHeight="1" x14ac:dyDescent="0.2">
      <c r="A200" s="581" t="s">
        <v>2950</v>
      </c>
      <c r="B200" s="11" t="s">
        <v>794</v>
      </c>
      <c r="C200" s="570" t="s">
        <v>2951</v>
      </c>
      <c r="D200" s="595" t="s">
        <v>102</v>
      </c>
      <c r="E200" s="570" t="s">
        <v>285</v>
      </c>
      <c r="F200" s="570" t="s">
        <v>9</v>
      </c>
      <c r="G200" s="582" t="s">
        <v>9</v>
      </c>
      <c r="H200" s="570" t="s">
        <v>2851</v>
      </c>
      <c r="I200" s="932">
        <v>45139</v>
      </c>
      <c r="J200" s="583" t="s">
        <v>97</v>
      </c>
      <c r="K200" s="570" t="s">
        <v>2831</v>
      </c>
      <c r="L200" s="589">
        <v>0.1</v>
      </c>
      <c r="M200" s="570" t="s">
        <v>2832</v>
      </c>
      <c r="N200" s="585">
        <v>3600</v>
      </c>
      <c r="O200" s="585">
        <v>3240</v>
      </c>
      <c r="P200" s="585">
        <f t="shared" si="36"/>
        <v>360</v>
      </c>
      <c r="Q200" s="585">
        <v>3240</v>
      </c>
      <c r="R200" s="570" t="s">
        <v>2833</v>
      </c>
      <c r="S200" s="587">
        <v>45148</v>
      </c>
      <c r="T200" s="587">
        <v>45152</v>
      </c>
      <c r="U200" s="11">
        <v>1556718</v>
      </c>
      <c r="V200" s="587" t="s">
        <v>2838</v>
      </c>
      <c r="W200" s="28" t="s">
        <v>2844</v>
      </c>
      <c r="X200" s="579">
        <f t="shared" si="41"/>
        <v>0</v>
      </c>
      <c r="Y200" s="585">
        <v>0</v>
      </c>
      <c r="Z200" s="588">
        <f t="shared" si="22"/>
        <v>3240</v>
      </c>
      <c r="AA200" s="662"/>
      <c r="AB200" s="662"/>
      <c r="AC200" s="662"/>
      <c r="AD200" s="662"/>
      <c r="AE200" s="662"/>
      <c r="AF200" s="662"/>
      <c r="AG200" s="662"/>
    </row>
    <row r="201" spans="1:33" s="12" customFormat="1" ht="13.5" customHeight="1" x14ac:dyDescent="0.2">
      <c r="A201" s="581" t="s">
        <v>799</v>
      </c>
      <c r="B201" s="11" t="s">
        <v>800</v>
      </c>
      <c r="C201" s="570" t="s">
        <v>2952</v>
      </c>
      <c r="D201" s="595" t="s">
        <v>102</v>
      </c>
      <c r="E201" s="570" t="s">
        <v>285</v>
      </c>
      <c r="F201" s="570" t="s">
        <v>9</v>
      </c>
      <c r="G201" s="582" t="s">
        <v>9</v>
      </c>
      <c r="H201" s="570" t="s">
        <v>2851</v>
      </c>
      <c r="I201" s="932">
        <v>45139</v>
      </c>
      <c r="J201" s="583" t="s">
        <v>97</v>
      </c>
      <c r="K201" s="21" t="s">
        <v>2824</v>
      </c>
      <c r="L201" s="584">
        <v>0.15</v>
      </c>
      <c r="M201" s="21" t="s">
        <v>2825</v>
      </c>
      <c r="N201" s="585">
        <v>3600</v>
      </c>
      <c r="O201" s="585">
        <v>3060</v>
      </c>
      <c r="P201" s="585">
        <f t="shared" si="36"/>
        <v>540</v>
      </c>
      <c r="Q201" s="585">
        <v>1530</v>
      </c>
      <c r="R201" s="570" t="s">
        <v>775</v>
      </c>
      <c r="S201" s="587">
        <v>45145</v>
      </c>
      <c r="T201" s="587">
        <v>45147</v>
      </c>
      <c r="U201" s="11">
        <v>1551651</v>
      </c>
      <c r="V201" s="587" t="s">
        <v>2838</v>
      </c>
      <c r="W201" s="28" t="s">
        <v>2844</v>
      </c>
      <c r="X201" s="579">
        <f>O201-(Q201+Q202)</f>
        <v>0</v>
      </c>
      <c r="Y201" s="585">
        <v>0</v>
      </c>
      <c r="Z201" s="588">
        <f t="shared" si="22"/>
        <v>1530</v>
      </c>
      <c r="AA201" s="662"/>
      <c r="AB201" s="662"/>
      <c r="AC201" s="662"/>
      <c r="AD201" s="662"/>
      <c r="AE201" s="662"/>
      <c r="AF201" s="662"/>
      <c r="AG201" s="662"/>
    </row>
    <row r="202" spans="1:33" s="12" customFormat="1" ht="13.5" customHeight="1" x14ac:dyDescent="0.2">
      <c r="A202" s="581" t="s">
        <v>799</v>
      </c>
      <c r="B202" s="11" t="s">
        <v>800</v>
      </c>
      <c r="C202" s="570" t="s">
        <v>2952</v>
      </c>
      <c r="D202" s="595" t="s">
        <v>102</v>
      </c>
      <c r="E202" s="570" t="s">
        <v>285</v>
      </c>
      <c r="F202" s="570" t="s">
        <v>9</v>
      </c>
      <c r="G202" s="582" t="s">
        <v>9</v>
      </c>
      <c r="H202" s="570" t="s">
        <v>2867</v>
      </c>
      <c r="I202" s="932">
        <v>45261</v>
      </c>
      <c r="J202" s="583" t="s">
        <v>97</v>
      </c>
      <c r="K202" s="21" t="s">
        <v>2824</v>
      </c>
      <c r="L202" s="584">
        <v>0.15</v>
      </c>
      <c r="M202" s="21" t="s">
        <v>2825</v>
      </c>
      <c r="N202" s="585">
        <v>0</v>
      </c>
      <c r="O202" s="585">
        <v>0</v>
      </c>
      <c r="P202" s="585">
        <f t="shared" si="36"/>
        <v>0</v>
      </c>
      <c r="Q202" s="585">
        <v>1530</v>
      </c>
      <c r="R202" s="570" t="s">
        <v>2953</v>
      </c>
      <c r="S202" s="587">
        <v>45287</v>
      </c>
      <c r="T202" s="587">
        <v>45288</v>
      </c>
      <c r="U202" s="11">
        <v>1624757</v>
      </c>
      <c r="V202" s="587" t="s">
        <v>2838</v>
      </c>
      <c r="W202" s="28" t="s">
        <v>2844</v>
      </c>
      <c r="X202" s="579">
        <v>0</v>
      </c>
      <c r="Y202" s="585">
        <v>0</v>
      </c>
      <c r="Z202" s="588">
        <f t="shared" si="22"/>
        <v>1530</v>
      </c>
      <c r="AA202" s="662"/>
      <c r="AB202" s="662"/>
      <c r="AC202" s="662"/>
      <c r="AD202" s="662"/>
      <c r="AE202" s="662"/>
      <c r="AF202" s="662"/>
      <c r="AG202" s="662"/>
    </row>
    <row r="203" spans="1:33" s="12" customFormat="1" ht="13.5" customHeight="1" x14ac:dyDescent="0.2">
      <c r="A203" s="581" t="s">
        <v>2954</v>
      </c>
      <c r="B203" s="11" t="s">
        <v>805</v>
      </c>
      <c r="C203" s="570" t="s">
        <v>2955</v>
      </c>
      <c r="D203" s="595" t="s">
        <v>102</v>
      </c>
      <c r="E203" s="570" t="s">
        <v>285</v>
      </c>
      <c r="F203" s="570" t="s">
        <v>9</v>
      </c>
      <c r="G203" s="582" t="s">
        <v>9</v>
      </c>
      <c r="H203" s="570" t="s">
        <v>2851</v>
      </c>
      <c r="I203" s="932">
        <v>45139</v>
      </c>
      <c r="J203" s="583" t="s">
        <v>97</v>
      </c>
      <c r="K203" s="21" t="s">
        <v>2824</v>
      </c>
      <c r="L203" s="584">
        <v>0</v>
      </c>
      <c r="M203" s="21" t="s">
        <v>102</v>
      </c>
      <c r="N203" s="585">
        <v>3600</v>
      </c>
      <c r="O203" s="585">
        <v>3600</v>
      </c>
      <c r="P203" s="585">
        <f t="shared" si="36"/>
        <v>0</v>
      </c>
      <c r="Q203" s="585">
        <v>1800</v>
      </c>
      <c r="R203" s="570" t="s">
        <v>775</v>
      </c>
      <c r="S203" s="587">
        <v>45140</v>
      </c>
      <c r="T203" s="587">
        <v>45152</v>
      </c>
      <c r="U203" s="11">
        <v>1550660</v>
      </c>
      <c r="V203" s="587" t="s">
        <v>2838</v>
      </c>
      <c r="W203" s="28" t="s">
        <v>2844</v>
      </c>
      <c r="X203" s="579">
        <f>O203-(Q203+Q204+Q205)</f>
        <v>0</v>
      </c>
      <c r="Y203" s="585">
        <v>0</v>
      </c>
      <c r="Z203" s="588">
        <f t="shared" si="22"/>
        <v>1800</v>
      </c>
      <c r="AA203" s="662"/>
      <c r="AB203" s="662"/>
      <c r="AC203" s="662"/>
      <c r="AD203" s="662"/>
      <c r="AE203" s="662"/>
      <c r="AF203" s="662"/>
      <c r="AG203" s="662"/>
    </row>
    <row r="204" spans="1:33" s="12" customFormat="1" ht="13.5" customHeight="1" x14ac:dyDescent="0.2">
      <c r="A204" s="581" t="s">
        <v>2954</v>
      </c>
      <c r="B204" s="11" t="s">
        <v>805</v>
      </c>
      <c r="C204" s="570" t="s">
        <v>2955</v>
      </c>
      <c r="D204" s="595" t="s">
        <v>102</v>
      </c>
      <c r="E204" s="570" t="s">
        <v>285</v>
      </c>
      <c r="F204" s="570" t="s">
        <v>9</v>
      </c>
      <c r="G204" s="582" t="s">
        <v>9</v>
      </c>
      <c r="H204" s="570" t="s">
        <v>2853</v>
      </c>
      <c r="I204" s="932">
        <v>45292</v>
      </c>
      <c r="J204" s="583" t="s">
        <v>97</v>
      </c>
      <c r="K204" s="21" t="s">
        <v>2824</v>
      </c>
      <c r="L204" s="584">
        <v>0</v>
      </c>
      <c r="M204" s="21" t="s">
        <v>102</v>
      </c>
      <c r="N204" s="585">
        <v>0</v>
      </c>
      <c r="O204" s="585">
        <v>0</v>
      </c>
      <c r="P204" s="585">
        <v>0</v>
      </c>
      <c r="Q204" s="585">
        <v>900</v>
      </c>
      <c r="R204" s="570" t="s">
        <v>2956</v>
      </c>
      <c r="S204" s="587">
        <v>45299</v>
      </c>
      <c r="T204" s="587">
        <v>45302</v>
      </c>
      <c r="U204" s="11">
        <v>1627103</v>
      </c>
      <c r="V204" s="587" t="s">
        <v>2838</v>
      </c>
      <c r="W204" s="28" t="s">
        <v>2844</v>
      </c>
      <c r="X204" s="579">
        <v>0</v>
      </c>
      <c r="Y204" s="585">
        <v>0</v>
      </c>
      <c r="Z204" s="588">
        <f t="shared" si="22"/>
        <v>900</v>
      </c>
      <c r="AA204" s="662"/>
      <c r="AB204" s="662"/>
      <c r="AC204" s="662"/>
      <c r="AD204" s="662"/>
      <c r="AE204" s="662"/>
      <c r="AF204" s="662"/>
      <c r="AG204" s="662"/>
    </row>
    <row r="205" spans="1:33" s="12" customFormat="1" ht="13.5" customHeight="1" x14ac:dyDescent="0.2">
      <c r="A205" s="581" t="s">
        <v>2954</v>
      </c>
      <c r="B205" s="11" t="s">
        <v>805</v>
      </c>
      <c r="C205" s="570" t="s">
        <v>2955</v>
      </c>
      <c r="D205" s="595" t="s">
        <v>102</v>
      </c>
      <c r="E205" s="570" t="s">
        <v>285</v>
      </c>
      <c r="F205" s="570" t="s">
        <v>9</v>
      </c>
      <c r="G205" s="582" t="s">
        <v>9</v>
      </c>
      <c r="H205" s="570" t="s">
        <v>2853</v>
      </c>
      <c r="I205" s="932">
        <v>45352</v>
      </c>
      <c r="J205" s="583" t="s">
        <v>97</v>
      </c>
      <c r="K205" s="21" t="s">
        <v>2824</v>
      </c>
      <c r="L205" s="584">
        <v>0</v>
      </c>
      <c r="M205" s="21" t="s">
        <v>102</v>
      </c>
      <c r="N205" s="585">
        <v>0</v>
      </c>
      <c r="O205" s="585">
        <v>0</v>
      </c>
      <c r="P205" s="585">
        <v>0</v>
      </c>
      <c r="Q205" s="585">
        <v>900</v>
      </c>
      <c r="R205" s="570" t="s">
        <v>2924</v>
      </c>
      <c r="S205" s="587">
        <v>45299</v>
      </c>
      <c r="T205" s="587">
        <v>45370</v>
      </c>
      <c r="U205" s="11">
        <v>1627105</v>
      </c>
      <c r="V205" s="587" t="s">
        <v>2838</v>
      </c>
      <c r="W205" s="28" t="s">
        <v>2844</v>
      </c>
      <c r="X205" s="579">
        <v>0</v>
      </c>
      <c r="Y205" s="585">
        <v>0</v>
      </c>
      <c r="Z205" s="588">
        <f t="shared" si="22"/>
        <v>900</v>
      </c>
      <c r="AA205" s="662"/>
      <c r="AB205" s="662"/>
      <c r="AC205" s="662"/>
      <c r="AD205" s="662"/>
      <c r="AE205" s="662"/>
      <c r="AF205" s="662"/>
      <c r="AG205" s="662"/>
    </row>
    <row r="206" spans="1:33" s="12" customFormat="1" ht="13.5" customHeight="1" x14ac:dyDescent="0.2">
      <c r="A206" s="581" t="s">
        <v>812</v>
      </c>
      <c r="B206" s="11" t="s">
        <v>813</v>
      </c>
      <c r="C206" s="570" t="s">
        <v>2875</v>
      </c>
      <c r="D206" s="582" t="s">
        <v>102</v>
      </c>
      <c r="E206" s="570" t="s">
        <v>2835</v>
      </c>
      <c r="F206" s="570" t="s">
        <v>9</v>
      </c>
      <c r="G206" s="582" t="s">
        <v>9</v>
      </c>
      <c r="H206" s="570" t="s">
        <v>2851</v>
      </c>
      <c r="I206" s="932">
        <v>45139</v>
      </c>
      <c r="J206" s="583" t="s">
        <v>97</v>
      </c>
      <c r="K206" s="21" t="s">
        <v>2824</v>
      </c>
      <c r="L206" s="584">
        <v>0</v>
      </c>
      <c r="M206" s="21" t="s">
        <v>102</v>
      </c>
      <c r="N206" s="585">
        <v>3600</v>
      </c>
      <c r="O206" s="585">
        <v>3600</v>
      </c>
      <c r="P206" s="585">
        <f t="shared" si="36"/>
        <v>0</v>
      </c>
      <c r="Q206" s="585">
        <v>1200</v>
      </c>
      <c r="R206" s="570" t="s">
        <v>70</v>
      </c>
      <c r="S206" s="587">
        <v>45153</v>
      </c>
      <c r="T206" s="587">
        <v>45153</v>
      </c>
      <c r="U206" s="11">
        <v>1558043</v>
      </c>
      <c r="V206" s="587" t="s">
        <v>2827</v>
      </c>
      <c r="W206" s="28" t="s">
        <v>2844</v>
      </c>
      <c r="X206" s="579">
        <f t="shared" si="41"/>
        <v>2400</v>
      </c>
      <c r="Y206" s="585">
        <v>1200</v>
      </c>
      <c r="Z206" s="588">
        <f t="shared" si="22"/>
        <v>0</v>
      </c>
      <c r="AA206" s="662"/>
      <c r="AB206" s="662"/>
      <c r="AC206" s="662"/>
      <c r="AD206" s="662"/>
      <c r="AE206" s="662"/>
      <c r="AF206" s="662"/>
      <c r="AG206" s="662"/>
    </row>
    <row r="207" spans="1:33" s="12" customFormat="1" ht="13.5" customHeight="1" x14ac:dyDescent="0.2">
      <c r="A207" s="581" t="s">
        <v>2957</v>
      </c>
      <c r="B207" s="11" t="s">
        <v>819</v>
      </c>
      <c r="C207" s="570" t="s">
        <v>2875</v>
      </c>
      <c r="D207" s="582" t="s">
        <v>102</v>
      </c>
      <c r="E207" s="570" t="s">
        <v>2835</v>
      </c>
      <c r="F207" s="570" t="s">
        <v>9</v>
      </c>
      <c r="G207" s="582" t="s">
        <v>9</v>
      </c>
      <c r="H207" s="570" t="s">
        <v>2851</v>
      </c>
      <c r="I207" s="932">
        <v>45139</v>
      </c>
      <c r="J207" s="583" t="s">
        <v>97</v>
      </c>
      <c r="K207" s="21" t="s">
        <v>2824</v>
      </c>
      <c r="L207" s="584">
        <v>0.15</v>
      </c>
      <c r="M207" s="21" t="s">
        <v>2825</v>
      </c>
      <c r="N207" s="585">
        <v>3600</v>
      </c>
      <c r="O207" s="585">
        <v>3060</v>
      </c>
      <c r="P207" s="585">
        <f t="shared" si="36"/>
        <v>540</v>
      </c>
      <c r="Q207" s="585">
        <v>1530</v>
      </c>
      <c r="R207" s="570" t="s">
        <v>70</v>
      </c>
      <c r="S207" s="587">
        <v>45157</v>
      </c>
      <c r="T207" s="587">
        <v>45157</v>
      </c>
      <c r="U207" s="11">
        <v>1559428</v>
      </c>
      <c r="V207" s="587" t="s">
        <v>2827</v>
      </c>
      <c r="W207" s="28" t="s">
        <v>2844</v>
      </c>
      <c r="X207" s="579">
        <f t="shared" si="41"/>
        <v>1530</v>
      </c>
      <c r="Y207" s="585">
        <v>1020</v>
      </c>
      <c r="Z207" s="588">
        <f t="shared" si="22"/>
        <v>510</v>
      </c>
      <c r="AA207" s="662"/>
      <c r="AB207" s="662"/>
      <c r="AC207" s="662"/>
      <c r="AD207" s="662"/>
      <c r="AE207" s="662"/>
      <c r="AF207" s="662"/>
      <c r="AG207" s="662"/>
    </row>
    <row r="208" spans="1:33" s="12" customFormat="1" ht="13.5" customHeight="1" x14ac:dyDescent="0.2">
      <c r="A208" s="581" t="s">
        <v>824</v>
      </c>
      <c r="B208" s="11" t="s">
        <v>825</v>
      </c>
      <c r="C208" s="570" t="s">
        <v>2958</v>
      </c>
      <c r="D208" s="595" t="s">
        <v>102</v>
      </c>
      <c r="E208" s="570" t="s">
        <v>285</v>
      </c>
      <c r="F208" s="570" t="s">
        <v>9</v>
      </c>
      <c r="G208" s="582" t="s">
        <v>9</v>
      </c>
      <c r="H208" s="570" t="s">
        <v>2851</v>
      </c>
      <c r="I208" s="932">
        <v>45139</v>
      </c>
      <c r="J208" s="583" t="s">
        <v>97</v>
      </c>
      <c r="K208" s="570" t="s">
        <v>2831</v>
      </c>
      <c r="L208" s="589">
        <v>0.1</v>
      </c>
      <c r="M208" s="570" t="s">
        <v>2832</v>
      </c>
      <c r="N208" s="585">
        <v>3600</v>
      </c>
      <c r="O208" s="585">
        <v>3240</v>
      </c>
      <c r="P208" s="585">
        <f t="shared" si="36"/>
        <v>360</v>
      </c>
      <c r="Q208" s="585">
        <v>3240</v>
      </c>
      <c r="R208" s="570" t="s">
        <v>2833</v>
      </c>
      <c r="S208" s="587">
        <v>45160</v>
      </c>
      <c r="T208" s="587">
        <v>45160</v>
      </c>
      <c r="U208" s="11">
        <v>1559991</v>
      </c>
      <c r="V208" s="587" t="s">
        <v>2838</v>
      </c>
      <c r="W208" s="28" t="s">
        <v>2844</v>
      </c>
      <c r="X208" s="579">
        <f t="shared" si="41"/>
        <v>0</v>
      </c>
      <c r="Y208" s="585">
        <v>0</v>
      </c>
      <c r="Z208" s="588">
        <f t="shared" si="22"/>
        <v>3240</v>
      </c>
      <c r="AA208" s="662"/>
      <c r="AB208" s="662"/>
      <c r="AC208" s="662"/>
      <c r="AD208" s="662"/>
      <c r="AE208" s="662"/>
      <c r="AF208" s="662"/>
      <c r="AG208" s="662"/>
    </row>
    <row r="209" spans="1:33" s="12" customFormat="1" ht="13.5" customHeight="1" x14ac:dyDescent="0.2">
      <c r="A209" s="581" t="s">
        <v>2959</v>
      </c>
      <c r="B209" s="11" t="s">
        <v>830</v>
      </c>
      <c r="C209" s="570" t="s">
        <v>2875</v>
      </c>
      <c r="D209" s="582" t="s">
        <v>102</v>
      </c>
      <c r="E209" s="570" t="s">
        <v>2835</v>
      </c>
      <c r="F209" s="570" t="s">
        <v>9</v>
      </c>
      <c r="G209" s="582" t="s">
        <v>9</v>
      </c>
      <c r="H209" s="570" t="s">
        <v>2851</v>
      </c>
      <c r="I209" s="932">
        <v>45139</v>
      </c>
      <c r="J209" s="583" t="s">
        <v>97</v>
      </c>
      <c r="K209" s="21" t="s">
        <v>2824</v>
      </c>
      <c r="L209" s="584">
        <v>0</v>
      </c>
      <c r="M209" s="21" t="s">
        <v>102</v>
      </c>
      <c r="N209" s="585">
        <v>3600</v>
      </c>
      <c r="O209" s="585">
        <v>3600</v>
      </c>
      <c r="P209" s="585">
        <f t="shared" si="36"/>
        <v>0</v>
      </c>
      <c r="Q209" s="585">
        <v>600</v>
      </c>
      <c r="R209" s="570" t="s">
        <v>70</v>
      </c>
      <c r="S209" s="587">
        <v>45161</v>
      </c>
      <c r="T209" s="587">
        <v>45161</v>
      </c>
      <c r="U209" s="11">
        <v>1560306</v>
      </c>
      <c r="V209" s="587" t="s">
        <v>2827</v>
      </c>
      <c r="W209" s="28" t="s">
        <v>2844</v>
      </c>
      <c r="X209" s="579">
        <f t="shared" si="41"/>
        <v>3000</v>
      </c>
      <c r="Y209" s="585">
        <v>0</v>
      </c>
      <c r="Z209" s="588">
        <f t="shared" si="22"/>
        <v>600</v>
      </c>
      <c r="AA209" s="662"/>
      <c r="AB209" s="662"/>
      <c r="AC209" s="662"/>
      <c r="AD209" s="662"/>
      <c r="AE209" s="662"/>
      <c r="AF209" s="662"/>
      <c r="AG209" s="662"/>
    </row>
    <row r="210" spans="1:33" s="12" customFormat="1" ht="13.5" customHeight="1" x14ac:dyDescent="0.2">
      <c r="A210" s="581" t="s">
        <v>2960</v>
      </c>
      <c r="B210" s="11" t="s">
        <v>836</v>
      </c>
      <c r="C210" s="570" t="s">
        <v>2875</v>
      </c>
      <c r="D210" s="570" t="s">
        <v>102</v>
      </c>
      <c r="E210" s="570" t="s">
        <v>285</v>
      </c>
      <c r="F210" s="570" t="s">
        <v>9</v>
      </c>
      <c r="G210" s="582" t="s">
        <v>9</v>
      </c>
      <c r="H210" s="570" t="s">
        <v>2851</v>
      </c>
      <c r="I210" s="932">
        <v>45139</v>
      </c>
      <c r="J210" s="583" t="s">
        <v>97</v>
      </c>
      <c r="K210" s="570" t="s">
        <v>2831</v>
      </c>
      <c r="L210" s="589">
        <v>0.1</v>
      </c>
      <c r="M210" s="570" t="s">
        <v>2832</v>
      </c>
      <c r="N210" s="585">
        <v>3600</v>
      </c>
      <c r="O210" s="585">
        <v>3240</v>
      </c>
      <c r="P210" s="585">
        <f t="shared" si="36"/>
        <v>360</v>
      </c>
      <c r="Q210" s="585">
        <v>3240</v>
      </c>
      <c r="R210" s="570" t="s">
        <v>2833</v>
      </c>
      <c r="S210" s="587">
        <v>45161</v>
      </c>
      <c r="T210" s="587">
        <v>45161</v>
      </c>
      <c r="U210" s="11">
        <v>1560304</v>
      </c>
      <c r="V210" s="587" t="s">
        <v>2827</v>
      </c>
      <c r="W210" s="28" t="s">
        <v>2844</v>
      </c>
      <c r="X210" s="579">
        <f t="shared" si="41"/>
        <v>0</v>
      </c>
      <c r="Y210" s="585">
        <v>0</v>
      </c>
      <c r="Z210" s="588">
        <f t="shared" si="22"/>
        <v>3240</v>
      </c>
      <c r="AA210" s="662"/>
      <c r="AB210" s="662"/>
      <c r="AC210" s="662"/>
      <c r="AD210" s="662"/>
      <c r="AE210" s="662"/>
      <c r="AF210" s="662"/>
      <c r="AG210" s="662"/>
    </row>
    <row r="211" spans="1:33" s="12" customFormat="1" ht="13.5" customHeight="1" x14ac:dyDescent="0.2">
      <c r="A211" s="581" t="s">
        <v>2961</v>
      </c>
      <c r="B211" s="11" t="s">
        <v>840</v>
      </c>
      <c r="C211" s="570" t="s">
        <v>2962</v>
      </c>
      <c r="D211" s="570" t="s">
        <v>102</v>
      </c>
      <c r="E211" s="570" t="s">
        <v>285</v>
      </c>
      <c r="F211" s="570" t="s">
        <v>9</v>
      </c>
      <c r="G211" s="582" t="s">
        <v>9</v>
      </c>
      <c r="H211" s="570" t="s">
        <v>2851</v>
      </c>
      <c r="I211" s="932">
        <v>45139</v>
      </c>
      <c r="J211" s="583" t="s">
        <v>97</v>
      </c>
      <c r="K211" s="570" t="s">
        <v>2831</v>
      </c>
      <c r="L211" s="589">
        <v>0.1</v>
      </c>
      <c r="M211" s="570" t="s">
        <v>2832</v>
      </c>
      <c r="N211" s="585">
        <v>3600</v>
      </c>
      <c r="O211" s="585">
        <v>3240</v>
      </c>
      <c r="P211" s="585">
        <f t="shared" si="36"/>
        <v>360</v>
      </c>
      <c r="Q211" s="585">
        <v>3240</v>
      </c>
      <c r="R211" s="570" t="s">
        <v>2833</v>
      </c>
      <c r="S211" s="587">
        <v>45160</v>
      </c>
      <c r="T211" s="587">
        <v>45161</v>
      </c>
      <c r="U211" s="11">
        <v>1560036</v>
      </c>
      <c r="V211" s="587" t="s">
        <v>2838</v>
      </c>
      <c r="W211" s="28" t="s">
        <v>2844</v>
      </c>
      <c r="X211" s="579">
        <f t="shared" si="41"/>
        <v>0</v>
      </c>
      <c r="Y211" s="585">
        <v>0</v>
      </c>
      <c r="Z211" s="588">
        <f t="shared" si="22"/>
        <v>3240</v>
      </c>
      <c r="AA211" s="662"/>
      <c r="AB211" s="662"/>
      <c r="AC211" s="662"/>
      <c r="AD211" s="662"/>
      <c r="AE211" s="662"/>
      <c r="AF211" s="662"/>
      <c r="AG211" s="662"/>
    </row>
    <row r="212" spans="1:33" s="12" customFormat="1" ht="13.5" customHeight="1" x14ac:dyDescent="0.2">
      <c r="A212" s="581" t="s">
        <v>843</v>
      </c>
      <c r="B212" s="11" t="s">
        <v>844</v>
      </c>
      <c r="C212" s="570" t="s">
        <v>2963</v>
      </c>
      <c r="D212" s="570" t="s">
        <v>102</v>
      </c>
      <c r="E212" s="570" t="s">
        <v>285</v>
      </c>
      <c r="F212" s="582" t="s">
        <v>2964</v>
      </c>
      <c r="G212" s="582" t="s">
        <v>9</v>
      </c>
      <c r="H212" s="570" t="s">
        <v>2851</v>
      </c>
      <c r="I212" s="932">
        <v>45139</v>
      </c>
      <c r="J212" s="583" t="s">
        <v>97</v>
      </c>
      <c r="K212" s="21" t="s">
        <v>2824</v>
      </c>
      <c r="L212" s="584">
        <v>0</v>
      </c>
      <c r="M212" s="21" t="s">
        <v>102</v>
      </c>
      <c r="N212" s="585">
        <v>3600</v>
      </c>
      <c r="O212" s="585">
        <v>3600</v>
      </c>
      <c r="P212" s="585">
        <f t="shared" si="36"/>
        <v>0</v>
      </c>
      <c r="Q212" s="585">
        <v>1800</v>
      </c>
      <c r="R212" s="570" t="s">
        <v>775</v>
      </c>
      <c r="S212" s="587">
        <v>45160</v>
      </c>
      <c r="T212" s="587">
        <v>45161</v>
      </c>
      <c r="U212" s="11">
        <v>1559958</v>
      </c>
      <c r="V212" s="587" t="s">
        <v>2838</v>
      </c>
      <c r="W212" s="28" t="s">
        <v>2844</v>
      </c>
      <c r="X212" s="579">
        <f>O212-(Q212+Q213)</f>
        <v>0</v>
      </c>
      <c r="Y212" s="585">
        <v>0</v>
      </c>
      <c r="Z212" s="588">
        <f t="shared" si="22"/>
        <v>1800</v>
      </c>
      <c r="AA212" s="662"/>
      <c r="AB212" s="662"/>
      <c r="AC212" s="662"/>
      <c r="AD212" s="662"/>
      <c r="AE212" s="662"/>
      <c r="AF212" s="662"/>
      <c r="AG212" s="662"/>
    </row>
    <row r="213" spans="1:33" s="12" customFormat="1" ht="13.5" customHeight="1" x14ac:dyDescent="0.2">
      <c r="A213" s="581" t="s">
        <v>843</v>
      </c>
      <c r="B213" s="11" t="s">
        <v>844</v>
      </c>
      <c r="C213" s="570" t="s">
        <v>2963</v>
      </c>
      <c r="D213" s="595" t="s">
        <v>102</v>
      </c>
      <c r="E213" s="570" t="s">
        <v>285</v>
      </c>
      <c r="F213" s="570" t="s">
        <v>9</v>
      </c>
      <c r="G213" s="582" t="s">
        <v>9</v>
      </c>
      <c r="H213" s="570" t="s">
        <v>2853</v>
      </c>
      <c r="I213" s="932">
        <v>45292</v>
      </c>
      <c r="J213" s="583" t="s">
        <v>97</v>
      </c>
      <c r="K213" s="21" t="s">
        <v>2824</v>
      </c>
      <c r="L213" s="584">
        <v>0</v>
      </c>
      <c r="M213" s="21" t="s">
        <v>102</v>
      </c>
      <c r="N213" s="585">
        <v>0</v>
      </c>
      <c r="O213" s="585">
        <v>0</v>
      </c>
      <c r="P213" s="585">
        <v>0</v>
      </c>
      <c r="Q213" s="585">
        <v>1800</v>
      </c>
      <c r="R213" s="570" t="s">
        <v>2965</v>
      </c>
      <c r="S213" s="587">
        <v>45305</v>
      </c>
      <c r="T213" s="587">
        <v>45307</v>
      </c>
      <c r="U213" s="11">
        <v>1630222</v>
      </c>
      <c r="V213" s="587" t="s">
        <v>2838</v>
      </c>
      <c r="W213" s="28" t="s">
        <v>2844</v>
      </c>
      <c r="X213" s="579">
        <v>0</v>
      </c>
      <c r="Y213" s="585">
        <v>0</v>
      </c>
      <c r="Z213" s="588">
        <f t="shared" si="22"/>
        <v>1800</v>
      </c>
      <c r="AA213" s="662"/>
      <c r="AB213" s="662"/>
      <c r="AC213" s="662"/>
      <c r="AD213" s="662"/>
      <c r="AE213" s="662"/>
      <c r="AF213" s="662"/>
      <c r="AG213" s="662"/>
    </row>
    <row r="214" spans="1:33" s="12" customFormat="1" ht="13.5" customHeight="1" x14ac:dyDescent="0.2">
      <c r="A214" s="581" t="s">
        <v>849</v>
      </c>
      <c r="B214" s="11" t="s">
        <v>850</v>
      </c>
      <c r="C214" s="570" t="s">
        <v>2966</v>
      </c>
      <c r="D214" s="595" t="s">
        <v>102</v>
      </c>
      <c r="E214" s="570" t="s">
        <v>285</v>
      </c>
      <c r="F214" s="570" t="s">
        <v>9</v>
      </c>
      <c r="G214" s="582" t="s">
        <v>9</v>
      </c>
      <c r="H214" s="570" t="s">
        <v>2851</v>
      </c>
      <c r="I214" s="932">
        <v>45139</v>
      </c>
      <c r="J214" s="583" t="s">
        <v>97</v>
      </c>
      <c r="K214" s="21" t="s">
        <v>2824</v>
      </c>
      <c r="L214" s="584">
        <v>0.15</v>
      </c>
      <c r="M214" s="21" t="s">
        <v>2825</v>
      </c>
      <c r="N214" s="585">
        <v>3600</v>
      </c>
      <c r="O214" s="585">
        <v>3060</v>
      </c>
      <c r="P214" s="585">
        <f t="shared" si="36"/>
        <v>540</v>
      </c>
      <c r="Q214" s="585">
        <v>1530</v>
      </c>
      <c r="R214" s="570" t="s">
        <v>775</v>
      </c>
      <c r="S214" s="587">
        <v>45160</v>
      </c>
      <c r="T214" s="587">
        <v>45161</v>
      </c>
      <c r="U214" s="11">
        <v>1559949</v>
      </c>
      <c r="V214" s="587" t="s">
        <v>2838</v>
      </c>
      <c r="W214" s="28" t="s">
        <v>2844</v>
      </c>
      <c r="X214" s="579">
        <f>O214-(Q214+Q215)</f>
        <v>0</v>
      </c>
      <c r="Y214" s="585">
        <v>0</v>
      </c>
      <c r="Z214" s="588">
        <f t="shared" si="22"/>
        <v>1530</v>
      </c>
      <c r="AA214" s="662"/>
      <c r="AB214" s="662"/>
      <c r="AC214" s="662"/>
      <c r="AD214" s="662"/>
      <c r="AE214" s="662"/>
      <c r="AF214" s="662"/>
      <c r="AG214" s="662"/>
    </row>
    <row r="215" spans="1:33" s="12" customFormat="1" ht="13.5" customHeight="1" x14ac:dyDescent="0.2">
      <c r="A215" s="581" t="s">
        <v>849</v>
      </c>
      <c r="B215" s="11" t="s">
        <v>850</v>
      </c>
      <c r="C215" s="570" t="s">
        <v>2966</v>
      </c>
      <c r="D215" s="595" t="s">
        <v>102</v>
      </c>
      <c r="E215" s="570" t="s">
        <v>285</v>
      </c>
      <c r="F215" s="570" t="s">
        <v>9</v>
      </c>
      <c r="G215" s="582" t="s">
        <v>9</v>
      </c>
      <c r="H215" s="570" t="s">
        <v>2853</v>
      </c>
      <c r="I215" s="932">
        <v>45292</v>
      </c>
      <c r="J215" s="583" t="s">
        <v>97</v>
      </c>
      <c r="K215" s="21" t="s">
        <v>2824</v>
      </c>
      <c r="L215" s="584">
        <v>0.15</v>
      </c>
      <c r="M215" s="21" t="s">
        <v>2825</v>
      </c>
      <c r="N215" s="585">
        <v>0</v>
      </c>
      <c r="O215" s="585">
        <v>0</v>
      </c>
      <c r="P215" s="585">
        <v>0</v>
      </c>
      <c r="Q215" s="585">
        <v>1530</v>
      </c>
      <c r="R215" s="570" t="s">
        <v>2965</v>
      </c>
      <c r="S215" s="587">
        <v>45295</v>
      </c>
      <c r="T215" s="587">
        <v>45295</v>
      </c>
      <c r="U215" s="11">
        <v>1626386</v>
      </c>
      <c r="V215" s="587" t="s">
        <v>2838</v>
      </c>
      <c r="W215" s="28" t="s">
        <v>2844</v>
      </c>
      <c r="X215" s="579">
        <v>0</v>
      </c>
      <c r="Y215" s="585">
        <v>0</v>
      </c>
      <c r="Z215" s="588">
        <f t="shared" si="22"/>
        <v>1530</v>
      </c>
      <c r="AA215" s="662"/>
      <c r="AB215" s="662"/>
      <c r="AC215" s="662"/>
      <c r="AD215" s="662"/>
      <c r="AE215" s="662"/>
      <c r="AF215" s="662"/>
      <c r="AG215" s="662"/>
    </row>
    <row r="216" spans="1:33" s="12" customFormat="1" ht="13.5" customHeight="1" x14ac:dyDescent="0.2">
      <c r="A216" s="581" t="s">
        <v>854</v>
      </c>
      <c r="B216" s="11" t="s">
        <v>855</v>
      </c>
      <c r="C216" s="570" t="s">
        <v>2967</v>
      </c>
      <c r="D216" s="595" t="s">
        <v>102</v>
      </c>
      <c r="E216" s="570" t="s">
        <v>285</v>
      </c>
      <c r="F216" s="570" t="s">
        <v>9</v>
      </c>
      <c r="G216" s="582" t="s">
        <v>9</v>
      </c>
      <c r="H216" s="570" t="s">
        <v>2851</v>
      </c>
      <c r="I216" s="932">
        <v>45139</v>
      </c>
      <c r="J216" s="583" t="s">
        <v>97</v>
      </c>
      <c r="K216" s="21" t="s">
        <v>2824</v>
      </c>
      <c r="L216" s="584">
        <v>0.15</v>
      </c>
      <c r="M216" s="21" t="s">
        <v>2825</v>
      </c>
      <c r="N216" s="585">
        <v>3600</v>
      </c>
      <c r="O216" s="585">
        <v>3060</v>
      </c>
      <c r="P216" s="585">
        <f t="shared" si="36"/>
        <v>540</v>
      </c>
      <c r="Q216" s="585">
        <v>1530</v>
      </c>
      <c r="R216" s="570" t="s">
        <v>775</v>
      </c>
      <c r="S216" s="587">
        <v>45160</v>
      </c>
      <c r="T216" s="587">
        <v>45161</v>
      </c>
      <c r="U216" s="11">
        <v>1559969</v>
      </c>
      <c r="V216" s="587" t="s">
        <v>2838</v>
      </c>
      <c r="W216" s="28" t="s">
        <v>2844</v>
      </c>
      <c r="X216" s="579">
        <f>O216-(Q216+Q217)</f>
        <v>0</v>
      </c>
      <c r="Y216" s="585">
        <v>0</v>
      </c>
      <c r="Z216" s="588">
        <f t="shared" si="22"/>
        <v>1530</v>
      </c>
      <c r="AA216" s="662"/>
      <c r="AB216" s="662"/>
      <c r="AC216" s="662"/>
      <c r="AD216" s="662"/>
      <c r="AE216" s="662"/>
      <c r="AF216" s="662"/>
      <c r="AG216" s="662"/>
    </row>
    <row r="217" spans="1:33" s="12" customFormat="1" ht="13.5" customHeight="1" x14ac:dyDescent="0.2">
      <c r="A217" s="581" t="s">
        <v>854</v>
      </c>
      <c r="B217" s="11" t="s">
        <v>855</v>
      </c>
      <c r="C217" s="570" t="s">
        <v>2967</v>
      </c>
      <c r="D217" s="595" t="s">
        <v>102</v>
      </c>
      <c r="E217" s="570" t="s">
        <v>285</v>
      </c>
      <c r="F217" s="570" t="s">
        <v>9</v>
      </c>
      <c r="G217" s="582" t="s">
        <v>9</v>
      </c>
      <c r="H217" s="570" t="s">
        <v>2853</v>
      </c>
      <c r="I217" s="932">
        <v>45292</v>
      </c>
      <c r="J217" s="583" t="s">
        <v>97</v>
      </c>
      <c r="K217" s="21" t="s">
        <v>2824</v>
      </c>
      <c r="L217" s="584">
        <v>0.15</v>
      </c>
      <c r="M217" s="21" t="s">
        <v>2825</v>
      </c>
      <c r="N217" s="585">
        <v>0</v>
      </c>
      <c r="O217" s="585">
        <v>0</v>
      </c>
      <c r="P217" s="585">
        <v>0</v>
      </c>
      <c r="Q217" s="585">
        <v>1530</v>
      </c>
      <c r="R217" s="570" t="s">
        <v>2953</v>
      </c>
      <c r="S217" s="587">
        <v>45299</v>
      </c>
      <c r="T217" s="587">
        <v>45301</v>
      </c>
      <c r="U217" s="11">
        <v>1627045</v>
      </c>
      <c r="V217" s="587" t="s">
        <v>2838</v>
      </c>
      <c r="W217" s="28" t="s">
        <v>2844</v>
      </c>
      <c r="X217" s="579">
        <v>0</v>
      </c>
      <c r="Y217" s="585">
        <v>0</v>
      </c>
      <c r="Z217" s="588">
        <f t="shared" si="22"/>
        <v>1530</v>
      </c>
      <c r="AA217" s="662"/>
      <c r="AB217" s="662"/>
      <c r="AC217" s="662"/>
      <c r="AD217" s="662"/>
      <c r="AE217" s="662"/>
      <c r="AF217" s="662"/>
      <c r="AG217" s="662"/>
    </row>
    <row r="218" spans="1:33" s="12" customFormat="1" ht="13.5" customHeight="1" x14ac:dyDescent="0.2">
      <c r="A218" s="581" t="s">
        <v>860</v>
      </c>
      <c r="B218" s="11" t="s">
        <v>861</v>
      </c>
      <c r="C218" s="570" t="s">
        <v>2875</v>
      </c>
      <c r="D218" s="595" t="s">
        <v>102</v>
      </c>
      <c r="E218" s="570" t="s">
        <v>285</v>
      </c>
      <c r="F218" s="570" t="s">
        <v>9</v>
      </c>
      <c r="G218" s="582" t="s">
        <v>9</v>
      </c>
      <c r="H218" s="570" t="s">
        <v>2851</v>
      </c>
      <c r="I218" s="932">
        <v>45139</v>
      </c>
      <c r="J218" s="583" t="s">
        <v>97</v>
      </c>
      <c r="K218" s="21" t="s">
        <v>2824</v>
      </c>
      <c r="L218" s="584">
        <v>0</v>
      </c>
      <c r="M218" s="21" t="s">
        <v>102</v>
      </c>
      <c r="N218" s="585">
        <v>3600</v>
      </c>
      <c r="O218" s="585">
        <v>3600</v>
      </c>
      <c r="P218" s="585">
        <f t="shared" si="36"/>
        <v>0</v>
      </c>
      <c r="Q218" s="585">
        <v>1800</v>
      </c>
      <c r="R218" s="570" t="s">
        <v>775</v>
      </c>
      <c r="S218" s="587">
        <v>45155</v>
      </c>
      <c r="T218" s="587">
        <v>45161</v>
      </c>
      <c r="U218" s="11">
        <v>1560607</v>
      </c>
      <c r="V218" s="587" t="s">
        <v>2827</v>
      </c>
      <c r="W218" s="28" t="s">
        <v>2844</v>
      </c>
      <c r="X218" s="579">
        <f>O218-SUM(Q218:Q220)</f>
        <v>0</v>
      </c>
      <c r="Y218" s="585">
        <v>0</v>
      </c>
      <c r="Z218" s="588">
        <f t="shared" si="22"/>
        <v>1800</v>
      </c>
      <c r="AA218" s="662"/>
      <c r="AB218" s="662"/>
      <c r="AC218" s="662"/>
      <c r="AD218" s="662"/>
      <c r="AE218" s="662"/>
      <c r="AF218" s="662"/>
      <c r="AG218" s="662"/>
    </row>
    <row r="219" spans="1:33" s="12" customFormat="1" ht="13.5" customHeight="1" x14ac:dyDescent="0.2">
      <c r="A219" s="581" t="s">
        <v>860</v>
      </c>
      <c r="B219" s="11" t="s">
        <v>861</v>
      </c>
      <c r="C219" s="570" t="s">
        <v>2875</v>
      </c>
      <c r="D219" s="595" t="s">
        <v>102</v>
      </c>
      <c r="E219" s="570" t="s">
        <v>285</v>
      </c>
      <c r="F219" s="570" t="s">
        <v>9</v>
      </c>
      <c r="G219" s="582" t="s">
        <v>9</v>
      </c>
      <c r="H219" s="570" t="s">
        <v>2853</v>
      </c>
      <c r="I219" s="932">
        <v>45292</v>
      </c>
      <c r="J219" s="583" t="s">
        <v>97</v>
      </c>
      <c r="K219" s="21" t="s">
        <v>2824</v>
      </c>
      <c r="L219" s="584">
        <v>0</v>
      </c>
      <c r="M219" s="21" t="s">
        <v>102</v>
      </c>
      <c r="N219" s="585">
        <v>0</v>
      </c>
      <c r="O219" s="585">
        <v>0</v>
      </c>
      <c r="P219" s="585">
        <v>0</v>
      </c>
      <c r="Q219" s="585">
        <v>900</v>
      </c>
      <c r="R219" s="570" t="s">
        <v>2956</v>
      </c>
      <c r="S219" s="587">
        <v>45301</v>
      </c>
      <c r="T219" s="587">
        <v>45302</v>
      </c>
      <c r="U219" s="11">
        <v>1628933</v>
      </c>
      <c r="V219" s="587" t="s">
        <v>2827</v>
      </c>
      <c r="W219" s="28" t="s">
        <v>2844</v>
      </c>
      <c r="X219" s="579">
        <v>0</v>
      </c>
      <c r="Y219" s="585">
        <v>0</v>
      </c>
      <c r="Z219" s="588">
        <f t="shared" si="22"/>
        <v>900</v>
      </c>
      <c r="AA219" s="662"/>
      <c r="AB219" s="662"/>
      <c r="AC219" s="662"/>
      <c r="AD219" s="662"/>
      <c r="AE219" s="662"/>
      <c r="AF219" s="662"/>
      <c r="AG219" s="662"/>
    </row>
    <row r="220" spans="1:33" s="12" customFormat="1" ht="13.5" customHeight="1" x14ac:dyDescent="0.2">
      <c r="A220" s="581" t="s">
        <v>860</v>
      </c>
      <c r="B220" s="11" t="s">
        <v>861</v>
      </c>
      <c r="C220" s="570" t="s">
        <v>2875</v>
      </c>
      <c r="D220" s="595" t="s">
        <v>102</v>
      </c>
      <c r="E220" s="570" t="s">
        <v>285</v>
      </c>
      <c r="F220" s="570" t="s">
        <v>9</v>
      </c>
      <c r="G220" s="582" t="s">
        <v>9</v>
      </c>
      <c r="H220" s="570" t="s">
        <v>2853</v>
      </c>
      <c r="I220" s="932">
        <v>45352</v>
      </c>
      <c r="J220" s="583" t="s">
        <v>97</v>
      </c>
      <c r="K220" s="21" t="s">
        <v>2824</v>
      </c>
      <c r="L220" s="584">
        <v>0</v>
      </c>
      <c r="M220" s="21" t="s">
        <v>102</v>
      </c>
      <c r="N220" s="585">
        <v>0</v>
      </c>
      <c r="O220" s="585">
        <v>0</v>
      </c>
      <c r="P220" s="585">
        <v>0</v>
      </c>
      <c r="Q220" s="585">
        <v>900</v>
      </c>
      <c r="R220" s="570" t="s">
        <v>2924</v>
      </c>
      <c r="S220" s="587">
        <v>45362</v>
      </c>
      <c r="T220" s="587">
        <v>45362</v>
      </c>
      <c r="U220" s="11">
        <v>1656223</v>
      </c>
      <c r="V220" s="587" t="s">
        <v>2827</v>
      </c>
      <c r="W220" s="28" t="s">
        <v>2844</v>
      </c>
      <c r="X220" s="579">
        <v>0</v>
      </c>
      <c r="Y220" s="585">
        <v>0</v>
      </c>
      <c r="Z220" s="588">
        <f t="shared" si="22"/>
        <v>900</v>
      </c>
      <c r="AA220" s="662"/>
      <c r="AB220" s="662"/>
      <c r="AC220" s="662"/>
      <c r="AD220" s="662"/>
      <c r="AE220" s="662"/>
      <c r="AF220" s="662"/>
      <c r="AG220" s="662"/>
    </row>
    <row r="221" spans="1:33" s="12" customFormat="1" ht="13.5" customHeight="1" x14ac:dyDescent="0.2">
      <c r="A221" s="581" t="s">
        <v>865</v>
      </c>
      <c r="B221" s="11" t="s">
        <v>866</v>
      </c>
      <c r="C221" s="570" t="s">
        <v>2968</v>
      </c>
      <c r="D221" s="595" t="s">
        <v>102</v>
      </c>
      <c r="E221" s="570" t="s">
        <v>2835</v>
      </c>
      <c r="F221" s="570" t="s">
        <v>9</v>
      </c>
      <c r="G221" s="582" t="s">
        <v>9</v>
      </c>
      <c r="H221" s="570" t="s">
        <v>2851</v>
      </c>
      <c r="I221" s="932">
        <v>45139</v>
      </c>
      <c r="J221" s="583" t="s">
        <v>97</v>
      </c>
      <c r="K221" s="21" t="s">
        <v>2824</v>
      </c>
      <c r="L221" s="584">
        <v>0</v>
      </c>
      <c r="M221" s="21" t="s">
        <v>102</v>
      </c>
      <c r="N221" s="585">
        <v>3600</v>
      </c>
      <c r="O221" s="585">
        <v>3600</v>
      </c>
      <c r="P221" s="585">
        <f t="shared" si="36"/>
        <v>0</v>
      </c>
      <c r="Q221" s="585">
        <v>1800</v>
      </c>
      <c r="R221" s="570" t="s">
        <v>775</v>
      </c>
      <c r="S221" s="587">
        <v>45156</v>
      </c>
      <c r="T221" s="587">
        <v>45162</v>
      </c>
      <c r="U221" s="11">
        <v>1559274</v>
      </c>
      <c r="V221" s="587" t="s">
        <v>2838</v>
      </c>
      <c r="W221" s="28" t="s">
        <v>2844</v>
      </c>
      <c r="X221" s="579">
        <f t="shared" si="41"/>
        <v>1800</v>
      </c>
      <c r="Y221" s="585">
        <v>0</v>
      </c>
      <c r="Z221" s="588">
        <f t="shared" si="22"/>
        <v>1800</v>
      </c>
      <c r="AA221" s="662"/>
      <c r="AB221" s="662"/>
      <c r="AC221" s="662"/>
      <c r="AD221" s="662"/>
      <c r="AE221" s="662"/>
      <c r="AF221" s="662"/>
      <c r="AG221" s="662"/>
    </row>
    <row r="222" spans="1:33" s="12" customFormat="1" ht="13.5" customHeight="1" x14ac:dyDescent="0.2">
      <c r="A222" s="581" t="s">
        <v>871</v>
      </c>
      <c r="B222" s="11" t="s">
        <v>872</v>
      </c>
      <c r="C222" s="570" t="s">
        <v>2969</v>
      </c>
      <c r="D222" s="595" t="s">
        <v>102</v>
      </c>
      <c r="E222" s="570" t="s">
        <v>285</v>
      </c>
      <c r="F222" s="570" t="s">
        <v>9</v>
      </c>
      <c r="G222" s="582" t="s">
        <v>9</v>
      </c>
      <c r="H222" s="570" t="s">
        <v>2851</v>
      </c>
      <c r="I222" s="932">
        <v>45139</v>
      </c>
      <c r="J222" s="583" t="s">
        <v>97</v>
      </c>
      <c r="K222" s="21" t="s">
        <v>2824</v>
      </c>
      <c r="L222" s="584">
        <v>0</v>
      </c>
      <c r="M222" s="21" t="s">
        <v>102</v>
      </c>
      <c r="N222" s="585">
        <v>3600</v>
      </c>
      <c r="O222" s="585">
        <v>3600</v>
      </c>
      <c r="P222" s="585">
        <f t="shared" si="36"/>
        <v>0</v>
      </c>
      <c r="Q222" s="585">
        <v>1800</v>
      </c>
      <c r="R222" s="570" t="s">
        <v>775</v>
      </c>
      <c r="S222" s="587">
        <v>45160</v>
      </c>
      <c r="T222" s="587">
        <v>45162</v>
      </c>
      <c r="U222" s="11">
        <v>1559944</v>
      </c>
      <c r="V222" s="587" t="s">
        <v>2838</v>
      </c>
      <c r="W222" s="28" t="s">
        <v>2844</v>
      </c>
      <c r="X222" s="579">
        <f>O222-(Q222+Q223)</f>
        <v>0</v>
      </c>
      <c r="Y222" s="585">
        <v>0</v>
      </c>
      <c r="Z222" s="588">
        <f t="shared" si="22"/>
        <v>1800</v>
      </c>
      <c r="AA222" s="662"/>
      <c r="AB222" s="662"/>
      <c r="AC222" s="662"/>
      <c r="AD222" s="662"/>
      <c r="AE222" s="662"/>
      <c r="AF222" s="662"/>
      <c r="AG222" s="662"/>
    </row>
    <row r="223" spans="1:33" s="12" customFormat="1" ht="13.5" customHeight="1" x14ac:dyDescent="0.2">
      <c r="A223" s="581" t="s">
        <v>871</v>
      </c>
      <c r="B223" s="11" t="s">
        <v>872</v>
      </c>
      <c r="C223" s="570" t="s">
        <v>2969</v>
      </c>
      <c r="D223" s="595" t="s">
        <v>102</v>
      </c>
      <c r="E223" s="570" t="s">
        <v>285</v>
      </c>
      <c r="F223" s="570" t="s">
        <v>9</v>
      </c>
      <c r="G223" s="582" t="s">
        <v>9</v>
      </c>
      <c r="H223" s="570" t="s">
        <v>2853</v>
      </c>
      <c r="I223" s="932">
        <v>45292</v>
      </c>
      <c r="J223" s="583" t="s">
        <v>97</v>
      </c>
      <c r="K223" s="21" t="s">
        <v>2824</v>
      </c>
      <c r="L223" s="584">
        <v>0</v>
      </c>
      <c r="M223" s="21" t="s">
        <v>102</v>
      </c>
      <c r="N223" s="585">
        <v>0</v>
      </c>
      <c r="O223" s="585">
        <v>0</v>
      </c>
      <c r="P223" s="585">
        <v>0</v>
      </c>
      <c r="Q223" s="585">
        <v>1800</v>
      </c>
      <c r="R223" s="570" t="s">
        <v>2829</v>
      </c>
      <c r="S223" s="587">
        <v>45299</v>
      </c>
      <c r="T223" s="587">
        <v>45300</v>
      </c>
      <c r="U223" s="11">
        <v>1627511</v>
      </c>
      <c r="V223" s="587" t="s">
        <v>2838</v>
      </c>
      <c r="W223" s="28" t="s">
        <v>2844</v>
      </c>
      <c r="X223" s="579">
        <v>0</v>
      </c>
      <c r="Y223" s="585">
        <v>0</v>
      </c>
      <c r="Z223" s="588">
        <f t="shared" si="22"/>
        <v>1800</v>
      </c>
      <c r="AA223" s="662"/>
      <c r="AB223" s="662"/>
      <c r="AC223" s="662"/>
      <c r="AD223" s="662"/>
      <c r="AE223" s="662"/>
      <c r="AF223" s="662"/>
      <c r="AG223" s="662"/>
    </row>
    <row r="224" spans="1:33" s="12" customFormat="1" ht="13.5" customHeight="1" x14ac:dyDescent="0.2">
      <c r="A224" s="581" t="s">
        <v>877</v>
      </c>
      <c r="B224" s="11" t="s">
        <v>878</v>
      </c>
      <c r="C224" s="570" t="s">
        <v>2970</v>
      </c>
      <c r="D224" s="582" t="s">
        <v>102</v>
      </c>
      <c r="E224" s="570" t="s">
        <v>2835</v>
      </c>
      <c r="F224" s="570" t="s">
        <v>9</v>
      </c>
      <c r="G224" s="582" t="s">
        <v>9</v>
      </c>
      <c r="H224" s="570" t="s">
        <v>2851</v>
      </c>
      <c r="I224" s="932">
        <v>45139</v>
      </c>
      <c r="J224" s="583" t="s">
        <v>97</v>
      </c>
      <c r="K224" s="570" t="s">
        <v>2831</v>
      </c>
      <c r="L224" s="589">
        <v>0.1</v>
      </c>
      <c r="M224" s="570" t="s">
        <v>2832</v>
      </c>
      <c r="N224" s="585">
        <v>3600</v>
      </c>
      <c r="O224" s="585">
        <v>3240</v>
      </c>
      <c r="P224" s="585">
        <f t="shared" si="36"/>
        <v>360</v>
      </c>
      <c r="Q224" s="585">
        <v>3240</v>
      </c>
      <c r="R224" s="570" t="s">
        <v>2833</v>
      </c>
      <c r="S224" s="587">
        <v>45063</v>
      </c>
      <c r="T224" s="587">
        <v>45162</v>
      </c>
      <c r="U224" s="11">
        <v>1441058</v>
      </c>
      <c r="V224" s="587" t="s">
        <v>2838</v>
      </c>
      <c r="W224" s="28" t="s">
        <v>2844</v>
      </c>
      <c r="X224" s="579">
        <f t="shared" si="41"/>
        <v>0</v>
      </c>
      <c r="Y224" s="585">
        <v>2610</v>
      </c>
      <c r="Z224" s="588">
        <f t="shared" si="22"/>
        <v>630</v>
      </c>
      <c r="AA224" s="662"/>
      <c r="AB224" s="662"/>
      <c r="AC224" s="662"/>
      <c r="AD224" s="662"/>
      <c r="AE224" s="662"/>
      <c r="AF224" s="662"/>
      <c r="AG224" s="662"/>
    </row>
    <row r="225" spans="1:33" s="12" customFormat="1" ht="13.5" customHeight="1" x14ac:dyDescent="0.2">
      <c r="A225" s="581" t="s">
        <v>883</v>
      </c>
      <c r="B225" s="11" t="s">
        <v>884</v>
      </c>
      <c r="C225" s="570" t="s">
        <v>2971</v>
      </c>
      <c r="D225" s="595" t="s">
        <v>102</v>
      </c>
      <c r="E225" s="570" t="s">
        <v>285</v>
      </c>
      <c r="F225" s="570" t="s">
        <v>9</v>
      </c>
      <c r="G225" s="582" t="s">
        <v>9</v>
      </c>
      <c r="H225" s="570" t="s">
        <v>2851</v>
      </c>
      <c r="I225" s="932">
        <v>45139</v>
      </c>
      <c r="J225" s="583" t="s">
        <v>97</v>
      </c>
      <c r="K225" s="21" t="s">
        <v>2824</v>
      </c>
      <c r="L225" s="584">
        <v>0</v>
      </c>
      <c r="M225" s="21" t="s">
        <v>102</v>
      </c>
      <c r="N225" s="585">
        <v>3600</v>
      </c>
      <c r="O225" s="585">
        <v>3600</v>
      </c>
      <c r="P225" s="585">
        <f t="shared" si="36"/>
        <v>0</v>
      </c>
      <c r="Q225" s="585">
        <v>1800</v>
      </c>
      <c r="R225" s="570" t="s">
        <v>775</v>
      </c>
      <c r="S225" s="587">
        <v>45162</v>
      </c>
      <c r="T225" s="587">
        <v>45162</v>
      </c>
      <c r="U225" s="11">
        <v>1560738</v>
      </c>
      <c r="V225" s="587" t="s">
        <v>2838</v>
      </c>
      <c r="W225" s="28" t="s">
        <v>2844</v>
      </c>
      <c r="X225" s="579">
        <f>O225-(Q225+Q226)</f>
        <v>0</v>
      </c>
      <c r="Y225" s="585">
        <v>0</v>
      </c>
      <c r="Z225" s="588">
        <f t="shared" si="22"/>
        <v>1800</v>
      </c>
      <c r="AA225" s="662"/>
      <c r="AB225" s="662"/>
      <c r="AC225" s="662"/>
      <c r="AD225" s="662"/>
      <c r="AE225" s="662"/>
      <c r="AF225" s="662"/>
      <c r="AG225" s="662"/>
    </row>
    <row r="226" spans="1:33" s="12" customFormat="1" ht="13.5" customHeight="1" x14ac:dyDescent="0.2">
      <c r="A226" s="581" t="s">
        <v>883</v>
      </c>
      <c r="B226" s="11" t="s">
        <v>884</v>
      </c>
      <c r="C226" s="570" t="s">
        <v>2971</v>
      </c>
      <c r="D226" s="595" t="s">
        <v>102</v>
      </c>
      <c r="E226" s="570" t="s">
        <v>285</v>
      </c>
      <c r="F226" s="570" t="s">
        <v>9</v>
      </c>
      <c r="G226" s="582" t="s">
        <v>9</v>
      </c>
      <c r="H226" s="570" t="s">
        <v>2853</v>
      </c>
      <c r="I226" s="932">
        <v>45292</v>
      </c>
      <c r="J226" s="583" t="s">
        <v>97</v>
      </c>
      <c r="K226" s="21" t="s">
        <v>2824</v>
      </c>
      <c r="L226" s="584">
        <v>0</v>
      </c>
      <c r="M226" s="21" t="s">
        <v>102</v>
      </c>
      <c r="N226" s="585">
        <v>0</v>
      </c>
      <c r="O226" s="585">
        <v>0</v>
      </c>
      <c r="P226" s="585">
        <v>0</v>
      </c>
      <c r="Q226" s="585">
        <v>1800</v>
      </c>
      <c r="R226" s="570" t="s">
        <v>2972</v>
      </c>
      <c r="S226" s="587">
        <v>45299</v>
      </c>
      <c r="T226" s="587">
        <v>45301</v>
      </c>
      <c r="U226" s="11">
        <v>1627977</v>
      </c>
      <c r="V226" s="587" t="s">
        <v>2838</v>
      </c>
      <c r="W226" s="28" t="s">
        <v>2844</v>
      </c>
      <c r="X226" s="579">
        <v>0</v>
      </c>
      <c r="Y226" s="585">
        <v>0</v>
      </c>
      <c r="Z226" s="588">
        <f t="shared" si="22"/>
        <v>1800</v>
      </c>
      <c r="AA226" s="662"/>
      <c r="AB226" s="662"/>
      <c r="AC226" s="662"/>
      <c r="AD226" s="662"/>
      <c r="AE226" s="662"/>
      <c r="AF226" s="662"/>
      <c r="AG226" s="662"/>
    </row>
    <row r="227" spans="1:33" s="12" customFormat="1" ht="13.5" customHeight="1" x14ac:dyDescent="0.2">
      <c r="A227" s="581" t="s">
        <v>2973</v>
      </c>
      <c r="B227" s="11" t="s">
        <v>888</v>
      </c>
      <c r="C227" s="570" t="s">
        <v>2974</v>
      </c>
      <c r="D227" s="595" t="s">
        <v>102</v>
      </c>
      <c r="E227" s="570" t="s">
        <v>285</v>
      </c>
      <c r="F227" s="570" t="s">
        <v>9</v>
      </c>
      <c r="G227" s="582" t="s">
        <v>9</v>
      </c>
      <c r="H227" s="570" t="s">
        <v>2851</v>
      </c>
      <c r="I227" s="932">
        <v>45139</v>
      </c>
      <c r="J227" s="583" t="s">
        <v>97</v>
      </c>
      <c r="K227" s="570" t="s">
        <v>2831</v>
      </c>
      <c r="L227" s="584">
        <v>0.15</v>
      </c>
      <c r="M227" s="21" t="s">
        <v>2825</v>
      </c>
      <c r="N227" s="585">
        <v>3600</v>
      </c>
      <c r="O227" s="585">
        <v>3060</v>
      </c>
      <c r="P227" s="585">
        <f t="shared" si="36"/>
        <v>540</v>
      </c>
      <c r="Q227" s="585">
        <v>3060</v>
      </c>
      <c r="R227" s="570" t="s">
        <v>2833</v>
      </c>
      <c r="S227" s="587">
        <v>45064</v>
      </c>
      <c r="T227" s="587">
        <v>45147</v>
      </c>
      <c r="U227" s="11">
        <v>1441385</v>
      </c>
      <c r="V227" s="587" t="s">
        <v>2838</v>
      </c>
      <c r="W227" s="28" t="s">
        <v>2844</v>
      </c>
      <c r="X227" s="579">
        <f t="shared" si="41"/>
        <v>0</v>
      </c>
      <c r="Y227" s="585">
        <v>0</v>
      </c>
      <c r="Z227" s="588">
        <f t="shared" si="22"/>
        <v>3060</v>
      </c>
      <c r="AA227" s="662"/>
      <c r="AB227" s="662"/>
      <c r="AC227" s="662"/>
      <c r="AD227" s="662"/>
      <c r="AE227" s="662"/>
      <c r="AF227" s="662"/>
      <c r="AG227" s="662"/>
    </row>
    <row r="228" spans="1:33" s="12" customFormat="1" ht="13.5" customHeight="1" x14ac:dyDescent="0.2">
      <c r="A228" s="581" t="s">
        <v>2975</v>
      </c>
      <c r="B228" s="11" t="s">
        <v>895</v>
      </c>
      <c r="C228" s="570" t="s">
        <v>2875</v>
      </c>
      <c r="D228" s="595" t="s">
        <v>102</v>
      </c>
      <c r="E228" s="570" t="s">
        <v>285</v>
      </c>
      <c r="F228" s="570" t="s">
        <v>9</v>
      </c>
      <c r="G228" s="582" t="s">
        <v>9</v>
      </c>
      <c r="H228" s="570" t="s">
        <v>2851</v>
      </c>
      <c r="I228" s="932">
        <v>45139</v>
      </c>
      <c r="J228" s="583" t="s">
        <v>97</v>
      </c>
      <c r="K228" s="21" t="s">
        <v>2824</v>
      </c>
      <c r="L228" s="584">
        <v>0.15</v>
      </c>
      <c r="M228" s="21" t="s">
        <v>2825</v>
      </c>
      <c r="N228" s="585">
        <v>3600</v>
      </c>
      <c r="O228" s="585">
        <v>3060</v>
      </c>
      <c r="P228" s="585">
        <f t="shared" si="36"/>
        <v>540</v>
      </c>
      <c r="Q228" s="585">
        <v>1530</v>
      </c>
      <c r="R228" s="570" t="s">
        <v>775</v>
      </c>
      <c r="S228" s="587">
        <v>45167</v>
      </c>
      <c r="T228" s="587">
        <v>45167</v>
      </c>
      <c r="U228" s="11">
        <v>1566534</v>
      </c>
      <c r="V228" s="587" t="s">
        <v>2827</v>
      </c>
      <c r="W228" s="28" t="s">
        <v>2844</v>
      </c>
      <c r="X228" s="579">
        <f>O228-(Q228+Q229)</f>
        <v>0</v>
      </c>
      <c r="Y228" s="585">
        <v>0</v>
      </c>
      <c r="Z228" s="588">
        <f t="shared" si="22"/>
        <v>1530</v>
      </c>
      <c r="AA228" s="662"/>
      <c r="AB228" s="662"/>
      <c r="AC228" s="662"/>
      <c r="AD228" s="662"/>
      <c r="AE228" s="662"/>
      <c r="AF228" s="662"/>
      <c r="AG228" s="662"/>
    </row>
    <row r="229" spans="1:33" s="12" customFormat="1" ht="13.5" customHeight="1" x14ac:dyDescent="0.2">
      <c r="A229" s="581" t="s">
        <v>2975</v>
      </c>
      <c r="B229" s="11" t="s">
        <v>895</v>
      </c>
      <c r="C229" s="570" t="s">
        <v>2875</v>
      </c>
      <c r="D229" s="595" t="s">
        <v>102</v>
      </c>
      <c r="E229" s="570" t="s">
        <v>285</v>
      </c>
      <c r="F229" s="570" t="s">
        <v>9</v>
      </c>
      <c r="G229" s="582" t="s">
        <v>9</v>
      </c>
      <c r="H229" s="570" t="s">
        <v>2853</v>
      </c>
      <c r="I229" s="932">
        <v>45292</v>
      </c>
      <c r="J229" s="583" t="s">
        <v>97</v>
      </c>
      <c r="K229" s="21" t="s">
        <v>2824</v>
      </c>
      <c r="L229" s="584">
        <v>0.15</v>
      </c>
      <c r="M229" s="21" t="s">
        <v>2825</v>
      </c>
      <c r="N229" s="585">
        <v>0</v>
      </c>
      <c r="O229" s="585">
        <v>0</v>
      </c>
      <c r="P229" s="585">
        <v>0</v>
      </c>
      <c r="Q229" s="585">
        <v>1530</v>
      </c>
      <c r="R229" s="570" t="s">
        <v>2965</v>
      </c>
      <c r="S229" s="587">
        <v>45300</v>
      </c>
      <c r="T229" s="587">
        <v>45300</v>
      </c>
      <c r="U229" s="11">
        <v>1627962</v>
      </c>
      <c r="V229" s="587" t="s">
        <v>2827</v>
      </c>
      <c r="W229" s="28" t="s">
        <v>2844</v>
      </c>
      <c r="X229" s="579">
        <v>0</v>
      </c>
      <c r="Y229" s="585">
        <v>0</v>
      </c>
      <c r="Z229" s="588">
        <f t="shared" si="22"/>
        <v>1530</v>
      </c>
      <c r="AA229" s="662"/>
      <c r="AB229" s="662"/>
      <c r="AC229" s="662"/>
      <c r="AD229" s="662"/>
      <c r="AE229" s="662"/>
      <c r="AF229" s="662"/>
      <c r="AG229" s="662"/>
    </row>
    <row r="230" spans="1:33" s="12" customFormat="1" ht="13.5" customHeight="1" x14ac:dyDescent="0.2">
      <c r="A230" s="581" t="s">
        <v>899</v>
      </c>
      <c r="B230" s="11" t="s">
        <v>900</v>
      </c>
      <c r="C230" s="570" t="s">
        <v>2875</v>
      </c>
      <c r="D230" s="595" t="s">
        <v>102</v>
      </c>
      <c r="E230" s="570" t="s">
        <v>524</v>
      </c>
      <c r="F230" s="570" t="s">
        <v>9</v>
      </c>
      <c r="G230" s="582" t="s">
        <v>9</v>
      </c>
      <c r="H230" s="570" t="s">
        <v>2851</v>
      </c>
      <c r="I230" s="932">
        <v>45139</v>
      </c>
      <c r="J230" s="583" t="s">
        <v>97</v>
      </c>
      <c r="K230" s="570" t="s">
        <v>2831</v>
      </c>
      <c r="L230" s="589">
        <v>0.1</v>
      </c>
      <c r="M230" s="570" t="s">
        <v>2832</v>
      </c>
      <c r="N230" s="585">
        <v>3600</v>
      </c>
      <c r="O230" s="585">
        <v>3240</v>
      </c>
      <c r="P230" s="585">
        <f t="shared" si="36"/>
        <v>360</v>
      </c>
      <c r="Q230" s="585">
        <v>3240</v>
      </c>
      <c r="R230" s="570" t="s">
        <v>2833</v>
      </c>
      <c r="S230" s="587">
        <v>45167</v>
      </c>
      <c r="T230" s="587">
        <v>45167</v>
      </c>
      <c r="U230" s="11">
        <v>1566625</v>
      </c>
      <c r="V230" s="587" t="s">
        <v>2827</v>
      </c>
      <c r="W230" s="28" t="s">
        <v>2844</v>
      </c>
      <c r="X230" s="579">
        <f t="shared" si="41"/>
        <v>0</v>
      </c>
      <c r="Y230" s="585">
        <v>0</v>
      </c>
      <c r="Z230" s="588">
        <f t="shared" si="22"/>
        <v>3240</v>
      </c>
      <c r="AA230" s="662"/>
      <c r="AB230" s="662"/>
      <c r="AC230" s="662"/>
      <c r="AD230" s="662"/>
      <c r="AE230" s="662"/>
      <c r="AF230" s="662"/>
      <c r="AG230" s="662"/>
    </row>
    <row r="231" spans="1:33" s="12" customFormat="1" ht="13.5" customHeight="1" x14ac:dyDescent="0.2">
      <c r="A231" s="581" t="s">
        <v>905</v>
      </c>
      <c r="B231" s="11" t="s">
        <v>906</v>
      </c>
      <c r="C231" s="570" t="s">
        <v>2976</v>
      </c>
      <c r="D231" s="595" t="s">
        <v>102</v>
      </c>
      <c r="E231" s="570" t="s">
        <v>285</v>
      </c>
      <c r="F231" s="570" t="s">
        <v>9</v>
      </c>
      <c r="G231" s="582" t="s">
        <v>9</v>
      </c>
      <c r="H231" s="570" t="s">
        <v>2851</v>
      </c>
      <c r="I231" s="932">
        <v>45139</v>
      </c>
      <c r="J231" s="583" t="s">
        <v>97</v>
      </c>
      <c r="K231" s="570" t="s">
        <v>2831</v>
      </c>
      <c r="L231" s="589">
        <v>0.1</v>
      </c>
      <c r="M231" s="570" t="s">
        <v>2832</v>
      </c>
      <c r="N231" s="585">
        <v>3600</v>
      </c>
      <c r="O231" s="585">
        <v>3240</v>
      </c>
      <c r="P231" s="585">
        <f t="shared" si="36"/>
        <v>360</v>
      </c>
      <c r="Q231" s="585">
        <v>3240</v>
      </c>
      <c r="R231" s="570" t="s">
        <v>2833</v>
      </c>
      <c r="S231" s="587">
        <v>45167</v>
      </c>
      <c r="T231" s="587">
        <v>45168</v>
      </c>
      <c r="U231" s="11">
        <v>1566379</v>
      </c>
      <c r="V231" s="600" t="s">
        <v>2838</v>
      </c>
      <c r="W231" s="28" t="s">
        <v>2844</v>
      </c>
      <c r="X231" s="579">
        <f t="shared" si="41"/>
        <v>0</v>
      </c>
      <c r="Y231" s="585">
        <v>0</v>
      </c>
      <c r="Z231" s="588">
        <f t="shared" si="22"/>
        <v>3240</v>
      </c>
      <c r="AA231" s="662"/>
      <c r="AB231" s="662"/>
      <c r="AC231" s="662"/>
      <c r="AD231" s="662"/>
      <c r="AE231" s="662"/>
      <c r="AF231" s="662"/>
      <c r="AG231" s="662"/>
    </row>
    <row r="232" spans="1:33" s="12" customFormat="1" ht="13.5" customHeight="1" x14ac:dyDescent="0.2">
      <c r="A232" s="581" t="s">
        <v>911</v>
      </c>
      <c r="B232" s="11" t="s">
        <v>912</v>
      </c>
      <c r="C232" s="570" t="s">
        <v>2977</v>
      </c>
      <c r="D232" s="595" t="s">
        <v>102</v>
      </c>
      <c r="E232" s="570" t="s">
        <v>285</v>
      </c>
      <c r="F232" s="570" t="s">
        <v>9</v>
      </c>
      <c r="G232" s="582" t="s">
        <v>9</v>
      </c>
      <c r="H232" s="570" t="s">
        <v>2851</v>
      </c>
      <c r="I232" s="932">
        <v>45139</v>
      </c>
      <c r="J232" s="583" t="s">
        <v>97</v>
      </c>
      <c r="K232" s="21" t="s">
        <v>2824</v>
      </c>
      <c r="L232" s="584">
        <v>0</v>
      </c>
      <c r="M232" s="21" t="s">
        <v>102</v>
      </c>
      <c r="N232" s="585">
        <v>3600</v>
      </c>
      <c r="O232" s="585">
        <v>3600</v>
      </c>
      <c r="P232" s="585">
        <f>N232-O232</f>
        <v>0</v>
      </c>
      <c r="Q232" s="585">
        <v>1800</v>
      </c>
      <c r="R232" s="570" t="s">
        <v>775</v>
      </c>
      <c r="S232" s="587">
        <v>45167</v>
      </c>
      <c r="T232" s="587">
        <v>45169</v>
      </c>
      <c r="U232" s="21">
        <v>1566344</v>
      </c>
      <c r="V232" s="600" t="s">
        <v>2838</v>
      </c>
      <c r="W232" s="28" t="s">
        <v>2844</v>
      </c>
      <c r="X232" s="579">
        <f>O232-(Q232+Q233)</f>
        <v>0</v>
      </c>
      <c r="Y232" s="585">
        <v>0</v>
      </c>
      <c r="Z232" s="588">
        <f t="shared" si="22"/>
        <v>1800</v>
      </c>
      <c r="AA232" s="662"/>
      <c r="AB232" s="662"/>
      <c r="AC232" s="662"/>
      <c r="AD232" s="662"/>
      <c r="AE232" s="662"/>
      <c r="AF232" s="662"/>
      <c r="AG232" s="662"/>
    </row>
    <row r="233" spans="1:33" s="12" customFormat="1" ht="13.5" customHeight="1" x14ac:dyDescent="0.2">
      <c r="A233" s="605" t="s">
        <v>911</v>
      </c>
      <c r="B233" s="11" t="s">
        <v>912</v>
      </c>
      <c r="C233" s="591" t="s">
        <v>2977</v>
      </c>
      <c r="D233" s="595" t="s">
        <v>102</v>
      </c>
      <c r="E233" s="591" t="s">
        <v>285</v>
      </c>
      <c r="F233" s="591" t="s">
        <v>9</v>
      </c>
      <c r="G233" s="606" t="s">
        <v>9</v>
      </c>
      <c r="H233" s="570" t="s">
        <v>2853</v>
      </c>
      <c r="I233" s="932">
        <v>45292</v>
      </c>
      <c r="J233" s="607" t="s">
        <v>97</v>
      </c>
      <c r="K233" s="21" t="s">
        <v>2824</v>
      </c>
      <c r="L233" s="584">
        <v>0</v>
      </c>
      <c r="M233" s="21" t="s">
        <v>102</v>
      </c>
      <c r="N233" s="579">
        <v>0</v>
      </c>
      <c r="O233" s="579">
        <v>0</v>
      </c>
      <c r="P233" s="579">
        <v>0</v>
      </c>
      <c r="Q233" s="579">
        <v>1800</v>
      </c>
      <c r="R233" s="591" t="s">
        <v>2953</v>
      </c>
      <c r="S233" s="600">
        <v>45297</v>
      </c>
      <c r="T233" s="600">
        <v>45300</v>
      </c>
      <c r="U233" s="21">
        <v>1626725</v>
      </c>
      <c r="V233" s="600" t="s">
        <v>2838</v>
      </c>
      <c r="W233" s="41" t="s">
        <v>2844</v>
      </c>
      <c r="X233" s="579">
        <v>0</v>
      </c>
      <c r="Y233" s="579">
        <v>0</v>
      </c>
      <c r="Z233" s="588">
        <f t="shared" si="22"/>
        <v>1800</v>
      </c>
      <c r="AA233" s="662"/>
      <c r="AB233" s="662"/>
      <c r="AC233" s="662"/>
      <c r="AD233" s="662"/>
      <c r="AE233" s="662"/>
      <c r="AF233" s="662"/>
      <c r="AG233" s="662"/>
    </row>
    <row r="234" spans="1:33" s="12" customFormat="1" ht="13.5" customHeight="1" x14ac:dyDescent="0.2">
      <c r="A234" s="570" t="s">
        <v>915</v>
      </c>
      <c r="B234" s="21" t="s">
        <v>916</v>
      </c>
      <c r="C234" s="570" t="s">
        <v>2978</v>
      </c>
      <c r="D234" s="595" t="s">
        <v>102</v>
      </c>
      <c r="E234" s="570" t="s">
        <v>285</v>
      </c>
      <c r="F234" s="570" t="s">
        <v>9</v>
      </c>
      <c r="G234" s="582" t="s">
        <v>9</v>
      </c>
      <c r="H234" s="570" t="s">
        <v>2851</v>
      </c>
      <c r="I234" s="932">
        <v>45170</v>
      </c>
      <c r="J234" s="583" t="s">
        <v>97</v>
      </c>
      <c r="K234" s="11" t="s">
        <v>2824</v>
      </c>
      <c r="L234" s="608">
        <v>0.15</v>
      </c>
      <c r="M234" s="11" t="s">
        <v>2858</v>
      </c>
      <c r="N234" s="585">
        <v>3600</v>
      </c>
      <c r="O234" s="585">
        <v>3060</v>
      </c>
      <c r="P234" s="585">
        <f t="shared" si="36"/>
        <v>540</v>
      </c>
      <c r="Q234" s="585">
        <v>1530</v>
      </c>
      <c r="R234" s="570" t="s">
        <v>775</v>
      </c>
      <c r="S234" s="587">
        <v>45170</v>
      </c>
      <c r="T234" s="587">
        <v>45170</v>
      </c>
      <c r="U234" s="11">
        <v>1569704</v>
      </c>
      <c r="V234" s="587" t="s">
        <v>2838</v>
      </c>
      <c r="W234" s="28" t="s">
        <v>2844</v>
      </c>
      <c r="X234" s="585">
        <f>O234-(Q234+Q235)</f>
        <v>0</v>
      </c>
      <c r="Y234" s="585">
        <v>0</v>
      </c>
      <c r="Z234" s="585">
        <f t="shared" si="22"/>
        <v>1530</v>
      </c>
      <c r="AA234" s="662"/>
      <c r="AB234" s="662"/>
      <c r="AC234" s="662"/>
      <c r="AD234" s="662"/>
      <c r="AE234" s="662"/>
      <c r="AF234" s="662"/>
      <c r="AG234" s="662"/>
    </row>
    <row r="235" spans="1:33" s="12" customFormat="1" ht="13.5" customHeight="1" x14ac:dyDescent="0.2">
      <c r="A235" s="570" t="s">
        <v>915</v>
      </c>
      <c r="B235" s="21" t="s">
        <v>916</v>
      </c>
      <c r="C235" s="570" t="s">
        <v>2978</v>
      </c>
      <c r="D235" s="595" t="s">
        <v>102</v>
      </c>
      <c r="E235" s="570" t="s">
        <v>285</v>
      </c>
      <c r="F235" s="570" t="s">
        <v>9</v>
      </c>
      <c r="G235" s="582" t="s">
        <v>9</v>
      </c>
      <c r="H235" s="570" t="s">
        <v>2853</v>
      </c>
      <c r="I235" s="932">
        <v>45292</v>
      </c>
      <c r="J235" s="583" t="s">
        <v>97</v>
      </c>
      <c r="K235" s="11" t="s">
        <v>2824</v>
      </c>
      <c r="L235" s="608">
        <v>0.15</v>
      </c>
      <c r="M235" s="11" t="s">
        <v>2858</v>
      </c>
      <c r="N235" s="585">
        <v>0</v>
      </c>
      <c r="O235" s="585">
        <v>0</v>
      </c>
      <c r="P235" s="585">
        <v>0</v>
      </c>
      <c r="Q235" s="585">
        <v>1530</v>
      </c>
      <c r="R235" s="570" t="s">
        <v>2953</v>
      </c>
      <c r="S235" s="587">
        <v>45300</v>
      </c>
      <c r="T235" s="587">
        <v>45301</v>
      </c>
      <c r="U235" s="11">
        <v>1627713</v>
      </c>
      <c r="V235" s="587" t="s">
        <v>2838</v>
      </c>
      <c r="W235" s="28" t="s">
        <v>2844</v>
      </c>
      <c r="X235" s="585">
        <v>0</v>
      </c>
      <c r="Y235" s="585">
        <v>0</v>
      </c>
      <c r="Z235" s="585">
        <f t="shared" si="22"/>
        <v>1530</v>
      </c>
      <c r="AA235" s="662"/>
      <c r="AB235" s="662"/>
      <c r="AC235" s="662"/>
      <c r="AD235" s="662"/>
      <c r="AE235" s="662"/>
      <c r="AF235" s="662"/>
      <c r="AG235" s="662"/>
    </row>
    <row r="236" spans="1:33" s="14" customFormat="1" ht="13.5" customHeight="1" x14ac:dyDescent="0.2">
      <c r="A236" s="609" t="s">
        <v>921</v>
      </c>
      <c r="B236" s="49" t="s">
        <v>922</v>
      </c>
      <c r="C236" s="609" t="s">
        <v>2875</v>
      </c>
      <c r="D236" s="609" t="s">
        <v>102</v>
      </c>
      <c r="E236" s="609" t="s">
        <v>2835</v>
      </c>
      <c r="F236" s="609" t="s">
        <v>9</v>
      </c>
      <c r="G236" s="610" t="s">
        <v>484</v>
      </c>
      <c r="H236" s="486" t="s">
        <v>2851</v>
      </c>
      <c r="I236" s="933">
        <v>45139</v>
      </c>
      <c r="J236" s="611" t="s">
        <v>107</v>
      </c>
      <c r="K236" s="609" t="s">
        <v>2824</v>
      </c>
      <c r="L236" s="612">
        <v>0</v>
      </c>
      <c r="M236" s="609" t="s">
        <v>102</v>
      </c>
      <c r="N236" s="613">
        <v>4500</v>
      </c>
      <c r="O236" s="613">
        <v>4500</v>
      </c>
      <c r="P236" s="613">
        <f>N236-O236</f>
        <v>0</v>
      </c>
      <c r="Q236" s="613">
        <v>900</v>
      </c>
      <c r="R236" s="609" t="s">
        <v>2826</v>
      </c>
      <c r="S236" s="614">
        <v>45169</v>
      </c>
      <c r="T236" s="614">
        <v>45169</v>
      </c>
      <c r="U236" s="46">
        <v>1569449</v>
      </c>
      <c r="V236" s="614" t="s">
        <v>2827</v>
      </c>
      <c r="W236" s="42" t="s">
        <v>2844</v>
      </c>
      <c r="X236" s="615">
        <f t="shared" si="41"/>
        <v>3600</v>
      </c>
      <c r="Y236" s="616">
        <v>600</v>
      </c>
      <c r="Z236" s="613">
        <f t="shared" si="22"/>
        <v>300</v>
      </c>
      <c r="AA236" s="660"/>
      <c r="AB236" s="660"/>
      <c r="AC236" s="660"/>
      <c r="AD236" s="660"/>
      <c r="AE236" s="660"/>
      <c r="AF236" s="660"/>
      <c r="AG236" s="660"/>
    </row>
    <row r="237" spans="1:33" s="14" customFormat="1" ht="13.5" customHeight="1" x14ac:dyDescent="0.2">
      <c r="A237" s="486" t="s">
        <v>928</v>
      </c>
      <c r="B237" s="13" t="s">
        <v>929</v>
      </c>
      <c r="C237" s="609" t="s">
        <v>2875</v>
      </c>
      <c r="D237" s="486" t="s">
        <v>2979</v>
      </c>
      <c r="E237" s="486" t="s">
        <v>335</v>
      </c>
      <c r="F237" s="609" t="s">
        <v>9</v>
      </c>
      <c r="G237" s="617" t="s">
        <v>484</v>
      </c>
      <c r="H237" s="486" t="s">
        <v>2851</v>
      </c>
      <c r="I237" s="933">
        <v>45170</v>
      </c>
      <c r="J237" s="618" t="s">
        <v>107</v>
      </c>
      <c r="K237" s="486" t="s">
        <v>2824</v>
      </c>
      <c r="L237" s="619">
        <v>0</v>
      </c>
      <c r="M237" s="486" t="s">
        <v>102</v>
      </c>
      <c r="N237" s="620">
        <v>5100</v>
      </c>
      <c r="O237" s="613">
        <v>5100</v>
      </c>
      <c r="P237" s="613">
        <f>N237-O237</f>
        <v>0</v>
      </c>
      <c r="Q237" s="620">
        <v>900</v>
      </c>
      <c r="R237" s="609" t="s">
        <v>2826</v>
      </c>
      <c r="S237" s="487">
        <v>45174</v>
      </c>
      <c r="T237" s="487">
        <v>45174</v>
      </c>
      <c r="U237" s="13">
        <v>1571420</v>
      </c>
      <c r="V237" s="487" t="s">
        <v>2827</v>
      </c>
      <c r="W237" s="33" t="s">
        <v>2844</v>
      </c>
      <c r="X237" s="621">
        <f>O237-SUM(Q237:Q238)</f>
        <v>3600</v>
      </c>
      <c r="Y237" s="616">
        <v>0</v>
      </c>
      <c r="Z237" s="620">
        <f t="shared" si="22"/>
        <v>900</v>
      </c>
      <c r="AA237" s="660"/>
      <c r="AB237" s="660"/>
      <c r="AC237" s="660"/>
      <c r="AD237" s="660"/>
      <c r="AE237" s="660"/>
      <c r="AF237" s="660"/>
      <c r="AG237" s="660"/>
    </row>
    <row r="238" spans="1:33" s="14" customFormat="1" ht="13.5" customHeight="1" x14ac:dyDescent="0.2">
      <c r="A238" s="486" t="s">
        <v>928</v>
      </c>
      <c r="B238" s="13" t="s">
        <v>929</v>
      </c>
      <c r="C238" s="609" t="s">
        <v>2875</v>
      </c>
      <c r="D238" s="609" t="s">
        <v>102</v>
      </c>
      <c r="E238" s="486" t="s">
        <v>335</v>
      </c>
      <c r="F238" s="609" t="s">
        <v>9</v>
      </c>
      <c r="G238" s="617" t="s">
        <v>484</v>
      </c>
      <c r="H238" s="486" t="s">
        <v>2853</v>
      </c>
      <c r="I238" s="933">
        <v>45292</v>
      </c>
      <c r="J238" s="618" t="s">
        <v>107</v>
      </c>
      <c r="K238" s="486" t="s">
        <v>2824</v>
      </c>
      <c r="L238" s="619">
        <v>0</v>
      </c>
      <c r="M238" s="486" t="s">
        <v>102</v>
      </c>
      <c r="N238" s="620">
        <v>0</v>
      </c>
      <c r="O238" s="613">
        <v>0</v>
      </c>
      <c r="P238" s="613">
        <v>0</v>
      </c>
      <c r="Q238" s="620">
        <v>600</v>
      </c>
      <c r="R238" s="486" t="s">
        <v>278</v>
      </c>
      <c r="S238" s="487">
        <v>45322</v>
      </c>
      <c r="T238" s="487">
        <v>45322</v>
      </c>
      <c r="U238" s="13">
        <v>1638274</v>
      </c>
      <c r="V238" s="487" t="s">
        <v>2827</v>
      </c>
      <c r="W238" s="33" t="s">
        <v>2844</v>
      </c>
      <c r="X238" s="621">
        <v>0</v>
      </c>
      <c r="Y238" s="616">
        <v>0</v>
      </c>
      <c r="Z238" s="620">
        <f t="shared" si="22"/>
        <v>600</v>
      </c>
      <c r="AA238" s="660"/>
      <c r="AB238" s="660"/>
      <c r="AC238" s="660"/>
      <c r="AD238" s="660"/>
      <c r="AE238" s="660"/>
      <c r="AF238" s="660"/>
      <c r="AG238" s="660"/>
    </row>
    <row r="239" spans="1:33" s="14" customFormat="1" ht="13.5" customHeight="1" x14ac:dyDescent="0.2">
      <c r="A239" s="486" t="s">
        <v>936</v>
      </c>
      <c r="B239" s="13" t="s">
        <v>937</v>
      </c>
      <c r="C239" s="609" t="s">
        <v>2875</v>
      </c>
      <c r="D239" s="609" t="s">
        <v>102</v>
      </c>
      <c r="E239" s="624" t="s">
        <v>2835</v>
      </c>
      <c r="F239" s="609" t="s">
        <v>9</v>
      </c>
      <c r="G239" s="617" t="s">
        <v>484</v>
      </c>
      <c r="H239" s="486" t="s">
        <v>2851</v>
      </c>
      <c r="I239" s="933">
        <v>45170</v>
      </c>
      <c r="J239" s="618" t="s">
        <v>107</v>
      </c>
      <c r="K239" s="486" t="s">
        <v>2824</v>
      </c>
      <c r="L239" s="619">
        <v>0.15</v>
      </c>
      <c r="M239" s="486" t="s">
        <v>2825</v>
      </c>
      <c r="N239" s="620">
        <v>4500</v>
      </c>
      <c r="O239" s="620">
        <v>3825</v>
      </c>
      <c r="P239" s="613">
        <f>N239-O239</f>
        <v>675</v>
      </c>
      <c r="Q239" s="620">
        <v>765</v>
      </c>
      <c r="R239" s="609" t="s">
        <v>2826</v>
      </c>
      <c r="S239" s="487">
        <v>45175</v>
      </c>
      <c r="T239" s="487">
        <v>45175</v>
      </c>
      <c r="U239" s="13">
        <v>1571896</v>
      </c>
      <c r="V239" s="487" t="s">
        <v>2827</v>
      </c>
      <c r="W239" s="33" t="s">
        <v>2844</v>
      </c>
      <c r="X239" s="621">
        <f>O239-Q239</f>
        <v>3060</v>
      </c>
      <c r="Y239" s="616">
        <v>0</v>
      </c>
      <c r="Z239" s="620">
        <f t="shared" si="22"/>
        <v>765</v>
      </c>
      <c r="AA239" s="660"/>
      <c r="AB239" s="660"/>
      <c r="AC239" s="660"/>
      <c r="AD239" s="660"/>
      <c r="AE239" s="660"/>
      <c r="AF239" s="660"/>
      <c r="AG239" s="660"/>
    </row>
    <row r="240" spans="1:33" s="14" customFormat="1" ht="13.5" customHeight="1" x14ac:dyDescent="0.2">
      <c r="A240" s="486" t="s">
        <v>943</v>
      </c>
      <c r="B240" s="13" t="s">
        <v>944</v>
      </c>
      <c r="C240" s="486" t="s">
        <v>2980</v>
      </c>
      <c r="D240" s="610" t="s">
        <v>102</v>
      </c>
      <c r="E240" s="692" t="s">
        <v>524</v>
      </c>
      <c r="F240" s="611" t="s">
        <v>9</v>
      </c>
      <c r="G240" s="617" t="s">
        <v>484</v>
      </c>
      <c r="H240" s="486" t="s">
        <v>2851</v>
      </c>
      <c r="I240" s="933">
        <v>45170</v>
      </c>
      <c r="J240" s="618" t="s">
        <v>133</v>
      </c>
      <c r="K240" s="486" t="s">
        <v>2824</v>
      </c>
      <c r="L240" s="619">
        <v>0</v>
      </c>
      <c r="M240" s="486" t="s">
        <v>102</v>
      </c>
      <c r="N240" s="620">
        <v>4200</v>
      </c>
      <c r="O240" s="620">
        <v>4200</v>
      </c>
      <c r="P240" s="613">
        <f t="shared" ref="P240:P244" si="42">N240-O240</f>
        <v>0</v>
      </c>
      <c r="Q240" s="620">
        <v>600</v>
      </c>
      <c r="R240" s="486" t="s">
        <v>2830</v>
      </c>
      <c r="S240" s="487">
        <v>45174</v>
      </c>
      <c r="T240" s="487">
        <v>45177</v>
      </c>
      <c r="U240" s="13">
        <v>1571767</v>
      </c>
      <c r="V240" s="487" t="s">
        <v>2838</v>
      </c>
      <c r="W240" s="33" t="s">
        <v>2844</v>
      </c>
      <c r="X240" s="621">
        <f>O240-SUM(Q240:Q243)</f>
        <v>0</v>
      </c>
      <c r="Y240" s="616">
        <v>0</v>
      </c>
      <c r="Z240" s="620">
        <f t="shared" si="22"/>
        <v>600</v>
      </c>
      <c r="AA240" s="660"/>
      <c r="AB240" s="660"/>
      <c r="AC240" s="660"/>
      <c r="AD240" s="660"/>
      <c r="AE240" s="660"/>
      <c r="AF240" s="660"/>
      <c r="AG240" s="660"/>
    </row>
    <row r="241" spans="1:33" s="14" customFormat="1" ht="13.5" customHeight="1" x14ac:dyDescent="0.2">
      <c r="A241" s="486" t="s">
        <v>943</v>
      </c>
      <c r="B241" s="13" t="s">
        <v>944</v>
      </c>
      <c r="C241" s="486" t="s">
        <v>2980</v>
      </c>
      <c r="D241" s="610" t="s">
        <v>102</v>
      </c>
      <c r="E241" s="692" t="s">
        <v>524</v>
      </c>
      <c r="F241" s="611" t="s">
        <v>9</v>
      </c>
      <c r="G241" s="617" t="s">
        <v>484</v>
      </c>
      <c r="H241" s="486" t="s">
        <v>2853</v>
      </c>
      <c r="I241" s="933">
        <v>45292</v>
      </c>
      <c r="J241" s="618" t="s">
        <v>133</v>
      </c>
      <c r="K241" s="486" t="s">
        <v>2824</v>
      </c>
      <c r="L241" s="619">
        <v>0</v>
      </c>
      <c r="M241" s="486" t="s">
        <v>102</v>
      </c>
      <c r="N241" s="620">
        <v>0</v>
      </c>
      <c r="O241" s="620">
        <v>0</v>
      </c>
      <c r="P241" s="613">
        <v>0</v>
      </c>
      <c r="Q241" s="620">
        <v>1800</v>
      </c>
      <c r="R241" s="486" t="s">
        <v>775</v>
      </c>
      <c r="S241" s="487">
        <v>45316</v>
      </c>
      <c r="T241" s="487">
        <v>45321</v>
      </c>
      <c r="U241" s="13">
        <v>1634823</v>
      </c>
      <c r="V241" s="487" t="s">
        <v>2838</v>
      </c>
      <c r="W241" s="33" t="s">
        <v>2844</v>
      </c>
      <c r="X241" s="621">
        <v>0</v>
      </c>
      <c r="Y241" s="616">
        <v>0</v>
      </c>
      <c r="Z241" s="620">
        <f t="shared" si="22"/>
        <v>1800</v>
      </c>
      <c r="AA241" s="660"/>
      <c r="AB241" s="660"/>
      <c r="AC241" s="660"/>
      <c r="AD241" s="660"/>
      <c r="AE241" s="660"/>
      <c r="AF241" s="660"/>
      <c r="AG241" s="660"/>
    </row>
    <row r="242" spans="1:33" s="14" customFormat="1" ht="13.5" customHeight="1" x14ac:dyDescent="0.2">
      <c r="A242" s="486" t="s">
        <v>943</v>
      </c>
      <c r="B242" s="13" t="s">
        <v>944</v>
      </c>
      <c r="C242" s="486" t="s">
        <v>2980</v>
      </c>
      <c r="D242" s="610" t="s">
        <v>102</v>
      </c>
      <c r="E242" s="692" t="s">
        <v>524</v>
      </c>
      <c r="F242" s="611" t="s">
        <v>9</v>
      </c>
      <c r="G242" s="617" t="s">
        <v>484</v>
      </c>
      <c r="H242" s="486" t="s">
        <v>2888</v>
      </c>
      <c r="I242" s="933">
        <v>45413</v>
      </c>
      <c r="J242" s="618" t="s">
        <v>133</v>
      </c>
      <c r="K242" s="486" t="s">
        <v>2824</v>
      </c>
      <c r="L242" s="619">
        <v>0</v>
      </c>
      <c r="M242" s="486" t="s">
        <v>102</v>
      </c>
      <c r="N242" s="620">
        <v>0</v>
      </c>
      <c r="O242" s="620">
        <v>0</v>
      </c>
      <c r="P242" s="613">
        <v>0</v>
      </c>
      <c r="Q242" s="620">
        <v>900</v>
      </c>
      <c r="R242" s="609" t="s">
        <v>2901</v>
      </c>
      <c r="S242" s="487">
        <v>45406</v>
      </c>
      <c r="T242" s="487">
        <v>45425</v>
      </c>
      <c r="U242" s="13">
        <v>1671896</v>
      </c>
      <c r="V242" s="487" t="s">
        <v>2838</v>
      </c>
      <c r="W242" s="33" t="s">
        <v>2844</v>
      </c>
      <c r="X242" s="621">
        <v>0</v>
      </c>
      <c r="Y242" s="616">
        <v>0</v>
      </c>
      <c r="Z242" s="620">
        <f t="shared" si="22"/>
        <v>900</v>
      </c>
      <c r="AA242" s="660"/>
      <c r="AB242" s="660"/>
      <c r="AC242" s="660"/>
      <c r="AD242" s="660"/>
      <c r="AE242" s="660"/>
      <c r="AF242" s="660"/>
      <c r="AG242" s="660"/>
    </row>
    <row r="243" spans="1:33" s="14" customFormat="1" ht="13.5" customHeight="1" x14ac:dyDescent="0.2">
      <c r="A243" s="486" t="s">
        <v>943</v>
      </c>
      <c r="B243" s="13" t="s">
        <v>944</v>
      </c>
      <c r="C243" s="486" t="s">
        <v>2980</v>
      </c>
      <c r="D243" s="610" t="s">
        <v>102</v>
      </c>
      <c r="E243" s="692" t="s">
        <v>524</v>
      </c>
      <c r="F243" s="611" t="s">
        <v>9</v>
      </c>
      <c r="G243" s="617" t="s">
        <v>484</v>
      </c>
      <c r="H243" s="486" t="s">
        <v>2909</v>
      </c>
      <c r="I243" s="933">
        <v>45505</v>
      </c>
      <c r="J243" s="618" t="s">
        <v>133</v>
      </c>
      <c r="K243" s="486" t="s">
        <v>2824</v>
      </c>
      <c r="L243" s="619">
        <v>0</v>
      </c>
      <c r="M243" s="486" t="s">
        <v>102</v>
      </c>
      <c r="N243" s="620">
        <v>0</v>
      </c>
      <c r="O243" s="620">
        <v>0</v>
      </c>
      <c r="P243" s="613">
        <v>0</v>
      </c>
      <c r="Q243" s="620">
        <v>900</v>
      </c>
      <c r="R243" s="609" t="s">
        <v>2924</v>
      </c>
      <c r="S243" s="487">
        <v>45499</v>
      </c>
      <c r="T243" s="487">
        <v>45512</v>
      </c>
      <c r="U243" s="13">
        <v>1723983</v>
      </c>
      <c r="V243" s="487" t="s">
        <v>2838</v>
      </c>
      <c r="W243" s="33" t="s">
        <v>2844</v>
      </c>
      <c r="X243" s="621">
        <v>0</v>
      </c>
      <c r="Y243" s="616">
        <v>0</v>
      </c>
      <c r="Z243" s="620">
        <f t="shared" si="22"/>
        <v>900</v>
      </c>
      <c r="AA243" s="660"/>
      <c r="AB243" s="660"/>
      <c r="AC243" s="660"/>
      <c r="AD243" s="660"/>
      <c r="AE243" s="660"/>
      <c r="AF243" s="660"/>
      <c r="AG243" s="660"/>
    </row>
    <row r="244" spans="1:33" s="14" customFormat="1" ht="13.5" customHeight="1" x14ac:dyDescent="0.2">
      <c r="A244" s="486" t="s">
        <v>951</v>
      </c>
      <c r="B244" s="13" t="s">
        <v>952</v>
      </c>
      <c r="C244" s="609" t="s">
        <v>2875</v>
      </c>
      <c r="D244" s="609" t="s">
        <v>102</v>
      </c>
      <c r="E244" s="609" t="s">
        <v>524</v>
      </c>
      <c r="F244" s="609" t="s">
        <v>9</v>
      </c>
      <c r="G244" s="617" t="s">
        <v>484</v>
      </c>
      <c r="H244" s="486" t="s">
        <v>2851</v>
      </c>
      <c r="I244" s="933">
        <v>45170</v>
      </c>
      <c r="J244" s="618" t="s">
        <v>107</v>
      </c>
      <c r="K244" s="486" t="s">
        <v>2824</v>
      </c>
      <c r="L244" s="619">
        <v>0.15</v>
      </c>
      <c r="M244" s="486" t="s">
        <v>2825</v>
      </c>
      <c r="N244" s="620">
        <v>4500</v>
      </c>
      <c r="O244" s="620">
        <v>3825</v>
      </c>
      <c r="P244" s="613">
        <f t="shared" si="42"/>
        <v>675</v>
      </c>
      <c r="Q244" s="620">
        <v>765</v>
      </c>
      <c r="R244" s="609" t="s">
        <v>2826</v>
      </c>
      <c r="S244" s="487">
        <v>45183</v>
      </c>
      <c r="T244" s="487">
        <v>45183</v>
      </c>
      <c r="U244" s="13">
        <v>1577123</v>
      </c>
      <c r="V244" s="487" t="s">
        <v>2827</v>
      </c>
      <c r="W244" s="33" t="s">
        <v>2844</v>
      </c>
      <c r="X244" s="621">
        <f>O244-SUM(Q244:Q248)</f>
        <v>-1</v>
      </c>
      <c r="Y244" s="616">
        <v>0</v>
      </c>
      <c r="Z244" s="620">
        <f t="shared" si="22"/>
        <v>765</v>
      </c>
      <c r="AA244" s="660"/>
      <c r="AB244" s="660"/>
      <c r="AC244" s="660"/>
      <c r="AD244" s="660"/>
      <c r="AE244" s="660"/>
      <c r="AF244" s="660"/>
      <c r="AG244" s="660"/>
    </row>
    <row r="245" spans="1:33" s="14" customFormat="1" ht="13.5" customHeight="1" x14ac:dyDescent="0.2">
      <c r="A245" s="486" t="s">
        <v>951</v>
      </c>
      <c r="B245" s="13" t="s">
        <v>952</v>
      </c>
      <c r="C245" s="609" t="s">
        <v>2875</v>
      </c>
      <c r="D245" s="609" t="s">
        <v>102</v>
      </c>
      <c r="E245" s="609" t="s">
        <v>524</v>
      </c>
      <c r="F245" s="609" t="s">
        <v>9</v>
      </c>
      <c r="G245" s="617" t="s">
        <v>484</v>
      </c>
      <c r="H245" s="486" t="s">
        <v>2851</v>
      </c>
      <c r="I245" s="933">
        <v>45170</v>
      </c>
      <c r="J245" s="618" t="s">
        <v>107</v>
      </c>
      <c r="K245" s="486" t="s">
        <v>2824</v>
      </c>
      <c r="L245" s="619">
        <v>0.15</v>
      </c>
      <c r="M245" s="486" t="s">
        <v>2825</v>
      </c>
      <c r="N245" s="620">
        <v>0</v>
      </c>
      <c r="O245" s="620">
        <v>0</v>
      </c>
      <c r="P245" s="620">
        <v>0</v>
      </c>
      <c r="Q245" s="620">
        <v>1530</v>
      </c>
      <c r="R245" s="486" t="s">
        <v>775</v>
      </c>
      <c r="S245" s="487">
        <v>45183</v>
      </c>
      <c r="T245" s="487">
        <v>45183</v>
      </c>
      <c r="U245" s="13">
        <v>1577121</v>
      </c>
      <c r="V245" s="487" t="s">
        <v>2827</v>
      </c>
      <c r="W245" s="33" t="s">
        <v>2844</v>
      </c>
      <c r="X245" s="621">
        <v>0</v>
      </c>
      <c r="Y245" s="616">
        <v>0</v>
      </c>
      <c r="Z245" s="620">
        <f>Q245-Y245</f>
        <v>1530</v>
      </c>
      <c r="AA245" s="660"/>
      <c r="AB245" s="660"/>
      <c r="AC245" s="660"/>
      <c r="AD245" s="660"/>
      <c r="AE245" s="660"/>
      <c r="AF245" s="660"/>
      <c r="AG245" s="660"/>
    </row>
    <row r="246" spans="1:33" s="14" customFormat="1" ht="13.5" customHeight="1" x14ac:dyDescent="0.2">
      <c r="A246" s="486" t="s">
        <v>951</v>
      </c>
      <c r="B246" s="13" t="s">
        <v>952</v>
      </c>
      <c r="C246" s="609" t="s">
        <v>2875</v>
      </c>
      <c r="D246" s="609" t="s">
        <v>102</v>
      </c>
      <c r="E246" s="609" t="s">
        <v>524</v>
      </c>
      <c r="F246" s="609" t="s">
        <v>9</v>
      </c>
      <c r="G246" s="617" t="s">
        <v>484</v>
      </c>
      <c r="H246" s="486" t="s">
        <v>2909</v>
      </c>
      <c r="I246" s="933">
        <v>45505</v>
      </c>
      <c r="J246" s="618" t="s">
        <v>107</v>
      </c>
      <c r="K246" s="486" t="s">
        <v>2824</v>
      </c>
      <c r="L246" s="619">
        <v>0.15</v>
      </c>
      <c r="M246" s="486" t="s">
        <v>2825</v>
      </c>
      <c r="N246" s="613">
        <v>0</v>
      </c>
      <c r="O246" s="613">
        <v>0</v>
      </c>
      <c r="P246" s="613">
        <v>0</v>
      </c>
      <c r="Q246" s="620">
        <v>383</v>
      </c>
      <c r="R246" s="486" t="s">
        <v>77</v>
      </c>
      <c r="S246" s="487">
        <v>45505</v>
      </c>
      <c r="T246" s="487">
        <v>45524</v>
      </c>
      <c r="U246" s="13">
        <v>1738159</v>
      </c>
      <c r="V246" s="487" t="s">
        <v>2827</v>
      </c>
      <c r="W246" s="33" t="s">
        <v>2844</v>
      </c>
      <c r="X246" s="621">
        <v>0</v>
      </c>
      <c r="Y246" s="616">
        <v>0</v>
      </c>
      <c r="Z246" s="620">
        <f>Q246-Y246</f>
        <v>383</v>
      </c>
      <c r="AA246" s="660"/>
      <c r="AB246" s="660"/>
      <c r="AC246" s="660"/>
      <c r="AD246" s="660"/>
      <c r="AE246" s="660"/>
      <c r="AF246" s="660"/>
      <c r="AG246" s="660"/>
    </row>
    <row r="247" spans="1:33" s="14" customFormat="1" ht="13.5" customHeight="1" x14ac:dyDescent="0.2">
      <c r="A247" s="486" t="s">
        <v>951</v>
      </c>
      <c r="B247" s="13" t="s">
        <v>952</v>
      </c>
      <c r="C247" s="609" t="s">
        <v>2875</v>
      </c>
      <c r="D247" s="609" t="s">
        <v>102</v>
      </c>
      <c r="E247" s="609" t="s">
        <v>524</v>
      </c>
      <c r="F247" s="609" t="s">
        <v>9</v>
      </c>
      <c r="G247" s="617" t="s">
        <v>484</v>
      </c>
      <c r="H247" s="486" t="s">
        <v>2909</v>
      </c>
      <c r="I247" s="933">
        <v>45536</v>
      </c>
      <c r="J247" s="618" t="s">
        <v>107</v>
      </c>
      <c r="K247" s="486" t="s">
        <v>2824</v>
      </c>
      <c r="L247" s="619">
        <v>0.15</v>
      </c>
      <c r="M247" s="486" t="s">
        <v>2825</v>
      </c>
      <c r="N247" s="613">
        <v>0</v>
      </c>
      <c r="O247" s="613">
        <v>0</v>
      </c>
      <c r="P247" s="613">
        <v>0</v>
      </c>
      <c r="Q247" s="620">
        <v>383</v>
      </c>
      <c r="R247" s="486" t="s">
        <v>83</v>
      </c>
      <c r="S247" s="487">
        <v>45540</v>
      </c>
      <c r="T247" s="487">
        <v>45540</v>
      </c>
      <c r="U247" s="13">
        <v>1748459</v>
      </c>
      <c r="V247" s="487" t="s">
        <v>2827</v>
      </c>
      <c r="W247" s="343" t="s">
        <v>2844</v>
      </c>
      <c r="X247" s="621">
        <v>0</v>
      </c>
      <c r="Y247" s="616">
        <v>0</v>
      </c>
      <c r="Z247" s="620">
        <f>Q247-Y247</f>
        <v>383</v>
      </c>
      <c r="AA247" s="660"/>
      <c r="AB247" s="660"/>
      <c r="AC247" s="660"/>
      <c r="AD247" s="660"/>
      <c r="AE247" s="660"/>
      <c r="AF247" s="660"/>
      <c r="AG247" s="660"/>
    </row>
    <row r="248" spans="1:33" s="14" customFormat="1" ht="13.5" customHeight="1" x14ac:dyDescent="0.2">
      <c r="A248" s="486" t="s">
        <v>951</v>
      </c>
      <c r="B248" s="13" t="s">
        <v>952</v>
      </c>
      <c r="C248" s="609" t="s">
        <v>2875</v>
      </c>
      <c r="D248" s="609" t="s">
        <v>102</v>
      </c>
      <c r="E248" s="609" t="s">
        <v>524</v>
      </c>
      <c r="F248" s="609" t="s">
        <v>9</v>
      </c>
      <c r="G248" s="617" t="s">
        <v>484</v>
      </c>
      <c r="H248" s="486" t="s">
        <v>2890</v>
      </c>
      <c r="I248" s="933">
        <v>45566</v>
      </c>
      <c r="J248" s="618" t="s">
        <v>107</v>
      </c>
      <c r="K248" s="486" t="s">
        <v>2824</v>
      </c>
      <c r="L248" s="619">
        <v>0.15</v>
      </c>
      <c r="M248" s="486" t="s">
        <v>2825</v>
      </c>
      <c r="N248" s="613">
        <v>0</v>
      </c>
      <c r="O248" s="613">
        <v>0</v>
      </c>
      <c r="P248" s="613">
        <v>0</v>
      </c>
      <c r="Q248" s="620">
        <v>765</v>
      </c>
      <c r="R248" s="486" t="s">
        <v>2901</v>
      </c>
      <c r="S248" s="487">
        <v>45586</v>
      </c>
      <c r="T248" s="487">
        <v>45586</v>
      </c>
      <c r="U248" s="13">
        <v>1767940</v>
      </c>
      <c r="V248" s="487" t="s">
        <v>2827</v>
      </c>
      <c r="W248" s="343" t="s">
        <v>2844</v>
      </c>
      <c r="X248" s="621">
        <v>0</v>
      </c>
      <c r="Y248" s="616">
        <v>0</v>
      </c>
      <c r="Z248" s="620">
        <f>Q248-Y248</f>
        <v>765</v>
      </c>
      <c r="AA248" s="660"/>
      <c r="AB248" s="660"/>
      <c r="AC248" s="660"/>
      <c r="AD248" s="660"/>
      <c r="AE248" s="660"/>
      <c r="AF248" s="660"/>
      <c r="AG248" s="660"/>
    </row>
    <row r="249" spans="1:33" s="14" customFormat="1" ht="13.5" customHeight="1" x14ac:dyDescent="0.2">
      <c r="A249" s="486" t="s">
        <v>956</v>
      </c>
      <c r="B249" s="13" t="s">
        <v>957</v>
      </c>
      <c r="C249" s="486" t="s">
        <v>2981</v>
      </c>
      <c r="D249" s="486" t="s">
        <v>102</v>
      </c>
      <c r="E249" s="13" t="s">
        <v>2835</v>
      </c>
      <c r="F249" s="609" t="s">
        <v>9</v>
      </c>
      <c r="G249" s="617" t="s">
        <v>484</v>
      </c>
      <c r="H249" s="486" t="s">
        <v>2851</v>
      </c>
      <c r="I249" s="933">
        <v>45170</v>
      </c>
      <c r="J249" s="618" t="s">
        <v>133</v>
      </c>
      <c r="K249" s="486" t="s">
        <v>2824</v>
      </c>
      <c r="L249" s="619">
        <v>0</v>
      </c>
      <c r="M249" s="486" t="s">
        <v>102</v>
      </c>
      <c r="N249" s="613">
        <v>4200</v>
      </c>
      <c r="O249" s="613">
        <v>4200</v>
      </c>
      <c r="P249" s="613">
        <f>N249-O249</f>
        <v>0</v>
      </c>
      <c r="Q249" s="620">
        <v>600</v>
      </c>
      <c r="R249" s="486" t="s">
        <v>2900</v>
      </c>
      <c r="S249" s="487">
        <v>45175</v>
      </c>
      <c r="T249" s="487">
        <v>45187</v>
      </c>
      <c r="U249" s="13">
        <v>1572045</v>
      </c>
      <c r="V249" s="487" t="s">
        <v>2838</v>
      </c>
      <c r="W249" s="33" t="s">
        <v>2844</v>
      </c>
      <c r="X249" s="621">
        <f t="shared" si="41"/>
        <v>3600</v>
      </c>
      <c r="Y249" s="620">
        <v>600</v>
      </c>
      <c r="Z249" s="620">
        <f>Q249-Y249</f>
        <v>0</v>
      </c>
      <c r="AA249" s="660"/>
      <c r="AB249" s="660"/>
      <c r="AC249" s="660"/>
      <c r="AD249" s="660"/>
      <c r="AE249" s="660"/>
      <c r="AF249" s="660"/>
      <c r="AG249" s="660"/>
    </row>
    <row r="250" spans="1:33" s="14" customFormat="1" ht="13.5" customHeight="1" x14ac:dyDescent="0.2">
      <c r="A250" s="486" t="s">
        <v>959</v>
      </c>
      <c r="B250" s="13" t="s">
        <v>2982</v>
      </c>
      <c r="C250" s="486" t="s">
        <v>2983</v>
      </c>
      <c r="D250" s="486" t="s">
        <v>102</v>
      </c>
      <c r="E250" s="13" t="s">
        <v>524</v>
      </c>
      <c r="F250" s="609" t="s">
        <v>9</v>
      </c>
      <c r="G250" s="617" t="s">
        <v>484</v>
      </c>
      <c r="H250" s="486" t="s">
        <v>2851</v>
      </c>
      <c r="I250" s="933">
        <v>45170</v>
      </c>
      <c r="J250" s="618" t="s">
        <v>133</v>
      </c>
      <c r="K250" s="486" t="s">
        <v>2824</v>
      </c>
      <c r="L250" s="619">
        <v>0.15</v>
      </c>
      <c r="M250" s="486" t="s">
        <v>2825</v>
      </c>
      <c r="N250" s="620">
        <v>4200</v>
      </c>
      <c r="O250" s="620">
        <v>3570</v>
      </c>
      <c r="P250" s="622">
        <f t="shared" ref="P250:P259" si="43">N250-O250</f>
        <v>630</v>
      </c>
      <c r="Q250" s="620">
        <v>2040</v>
      </c>
      <c r="R250" s="486" t="s">
        <v>2984</v>
      </c>
      <c r="S250" s="487">
        <v>45146</v>
      </c>
      <c r="T250" s="487">
        <v>45180</v>
      </c>
      <c r="U250" s="13">
        <v>1552161</v>
      </c>
      <c r="V250" s="487" t="s">
        <v>2838</v>
      </c>
      <c r="W250" s="33" t="s">
        <v>2844</v>
      </c>
      <c r="X250" s="621">
        <f>O250-SUM(Q250:Q253)</f>
        <v>0</v>
      </c>
      <c r="Y250" s="616">
        <v>0</v>
      </c>
      <c r="Z250" s="620">
        <f t="shared" si="22"/>
        <v>2040</v>
      </c>
      <c r="AA250" s="660"/>
      <c r="AB250" s="660"/>
      <c r="AC250" s="660"/>
      <c r="AD250" s="660"/>
      <c r="AE250" s="660"/>
      <c r="AF250" s="660"/>
      <c r="AG250" s="660"/>
    </row>
    <row r="251" spans="1:33" s="14" customFormat="1" ht="13.5" customHeight="1" x14ac:dyDescent="0.2">
      <c r="A251" s="486" t="s">
        <v>959</v>
      </c>
      <c r="B251" s="13" t="s">
        <v>2982</v>
      </c>
      <c r="C251" s="486" t="s">
        <v>2875</v>
      </c>
      <c r="D251" s="486" t="s">
        <v>102</v>
      </c>
      <c r="E251" s="13" t="s">
        <v>524</v>
      </c>
      <c r="F251" s="609" t="s">
        <v>9</v>
      </c>
      <c r="G251" s="617" t="s">
        <v>484</v>
      </c>
      <c r="H251" s="486" t="s">
        <v>2909</v>
      </c>
      <c r="I251" s="933">
        <v>45505</v>
      </c>
      <c r="J251" s="618" t="s">
        <v>133</v>
      </c>
      <c r="K251" s="486" t="s">
        <v>2824</v>
      </c>
      <c r="L251" s="619">
        <v>0.15</v>
      </c>
      <c r="M251" s="486" t="s">
        <v>2825</v>
      </c>
      <c r="N251" s="620">
        <v>0</v>
      </c>
      <c r="O251" s="620">
        <v>0</v>
      </c>
      <c r="P251" s="622">
        <v>0</v>
      </c>
      <c r="Q251" s="620">
        <v>383</v>
      </c>
      <c r="R251" s="486" t="s">
        <v>77</v>
      </c>
      <c r="S251" s="487">
        <v>45529</v>
      </c>
      <c r="T251" s="487">
        <v>45529</v>
      </c>
      <c r="U251" s="13">
        <v>1739888</v>
      </c>
      <c r="V251" s="487" t="s">
        <v>2827</v>
      </c>
      <c r="W251" s="33" t="s">
        <v>2844</v>
      </c>
      <c r="X251" s="621">
        <v>0</v>
      </c>
      <c r="Y251" s="616">
        <v>0</v>
      </c>
      <c r="Z251" s="620">
        <f t="shared" si="22"/>
        <v>383</v>
      </c>
      <c r="AA251" s="660"/>
      <c r="AB251" s="660"/>
      <c r="AC251" s="660"/>
      <c r="AD251" s="660"/>
      <c r="AE251" s="660"/>
      <c r="AF251" s="660"/>
      <c r="AG251" s="660"/>
    </row>
    <row r="252" spans="1:33" s="14" customFormat="1" ht="13.5" customHeight="1" x14ac:dyDescent="0.2">
      <c r="A252" s="486" t="s">
        <v>959</v>
      </c>
      <c r="B252" s="13" t="s">
        <v>2982</v>
      </c>
      <c r="C252" s="486" t="s">
        <v>2875</v>
      </c>
      <c r="D252" s="486" t="s">
        <v>102</v>
      </c>
      <c r="E252" s="13" t="s">
        <v>524</v>
      </c>
      <c r="F252" s="609" t="s">
        <v>9</v>
      </c>
      <c r="G252" s="617" t="s">
        <v>484</v>
      </c>
      <c r="H252" s="486" t="s">
        <v>2890</v>
      </c>
      <c r="I252" s="933">
        <v>45566</v>
      </c>
      <c r="J252" s="618" t="s">
        <v>133</v>
      </c>
      <c r="K252" s="486" t="s">
        <v>2824</v>
      </c>
      <c r="L252" s="619">
        <v>0.15</v>
      </c>
      <c r="M252" s="486" t="s">
        <v>2825</v>
      </c>
      <c r="N252" s="620">
        <v>0</v>
      </c>
      <c r="O252" s="620">
        <v>0</v>
      </c>
      <c r="P252" s="622">
        <v>0</v>
      </c>
      <c r="Q252" s="620">
        <v>765</v>
      </c>
      <c r="R252" s="486" t="s">
        <v>2901</v>
      </c>
      <c r="S252" s="487">
        <v>45583</v>
      </c>
      <c r="T252" s="487">
        <v>45587</v>
      </c>
      <c r="U252" s="13">
        <v>1768597</v>
      </c>
      <c r="V252" s="487" t="s">
        <v>2827</v>
      </c>
      <c r="W252" s="343" t="s">
        <v>2844</v>
      </c>
      <c r="X252" s="621">
        <v>0</v>
      </c>
      <c r="Y252" s="616">
        <v>0</v>
      </c>
      <c r="Z252" s="620">
        <f t="shared" si="22"/>
        <v>765</v>
      </c>
      <c r="AA252" s="660"/>
      <c r="AB252" s="660"/>
      <c r="AC252" s="660"/>
      <c r="AD252" s="660"/>
      <c r="AE252" s="660"/>
      <c r="AF252" s="660"/>
      <c r="AG252" s="660"/>
    </row>
    <row r="253" spans="1:33" s="14" customFormat="1" ht="13.5" customHeight="1" x14ac:dyDescent="0.2">
      <c r="A253" s="486" t="s">
        <v>959</v>
      </c>
      <c r="B253" s="13" t="s">
        <v>2982</v>
      </c>
      <c r="C253" s="486" t="s">
        <v>2875</v>
      </c>
      <c r="D253" s="486" t="s">
        <v>102</v>
      </c>
      <c r="E253" s="13" t="s">
        <v>524</v>
      </c>
      <c r="F253" s="609" t="s">
        <v>9</v>
      </c>
      <c r="G253" s="617" t="s">
        <v>484</v>
      </c>
      <c r="H253" s="486" t="s">
        <v>2842</v>
      </c>
      <c r="I253" s="933">
        <v>45700</v>
      </c>
      <c r="J253" s="618" t="s">
        <v>133</v>
      </c>
      <c r="K253" s="486" t="s">
        <v>2824</v>
      </c>
      <c r="L253" s="619">
        <v>0.15</v>
      </c>
      <c r="M253" s="486" t="s">
        <v>2825</v>
      </c>
      <c r="N253" s="620">
        <v>0</v>
      </c>
      <c r="O253" s="620">
        <v>0</v>
      </c>
      <c r="P253" s="622">
        <v>0</v>
      </c>
      <c r="Q253" s="613">
        <v>382</v>
      </c>
      <c r="R253" s="486" t="s">
        <v>90</v>
      </c>
      <c r="S253" s="487">
        <v>45699</v>
      </c>
      <c r="T253" s="487">
        <v>45700</v>
      </c>
      <c r="U253" s="13">
        <v>1816514</v>
      </c>
      <c r="V253" s="487" t="s">
        <v>2827</v>
      </c>
      <c r="W253" s="343" t="s">
        <v>2844</v>
      </c>
      <c r="X253" s="621">
        <v>0</v>
      </c>
      <c r="Y253" s="616">
        <v>0</v>
      </c>
      <c r="Z253" s="620">
        <f t="shared" si="22"/>
        <v>382</v>
      </c>
      <c r="AA253" s="660"/>
      <c r="AB253" s="660"/>
      <c r="AC253" s="660"/>
      <c r="AD253" s="660"/>
      <c r="AE253" s="660"/>
      <c r="AF253" s="660"/>
      <c r="AG253" s="660"/>
    </row>
    <row r="254" spans="1:33" s="14" customFormat="1" ht="13.5" customHeight="1" x14ac:dyDescent="0.2">
      <c r="A254" s="486" t="s">
        <v>966</v>
      </c>
      <c r="B254" s="13" t="s">
        <v>967</v>
      </c>
      <c r="C254" s="486" t="s">
        <v>2985</v>
      </c>
      <c r="D254" s="486" t="s">
        <v>102</v>
      </c>
      <c r="E254" s="13" t="s">
        <v>524</v>
      </c>
      <c r="F254" s="609" t="s">
        <v>9</v>
      </c>
      <c r="G254" s="617" t="s">
        <v>484</v>
      </c>
      <c r="H254" s="486" t="s">
        <v>2851</v>
      </c>
      <c r="I254" s="933">
        <v>45170</v>
      </c>
      <c r="J254" s="618" t="s">
        <v>141</v>
      </c>
      <c r="K254" s="486" t="s">
        <v>2824</v>
      </c>
      <c r="L254" s="619">
        <v>0.15</v>
      </c>
      <c r="M254" s="486" t="s">
        <v>2825</v>
      </c>
      <c r="N254" s="620">
        <v>4200</v>
      </c>
      <c r="O254" s="620">
        <v>3570</v>
      </c>
      <c r="P254" s="622">
        <f>N254-O254</f>
        <v>630</v>
      </c>
      <c r="Q254" s="613">
        <v>2040</v>
      </c>
      <c r="R254" s="486" t="s">
        <v>2984</v>
      </c>
      <c r="S254" s="487">
        <v>45165</v>
      </c>
      <c r="T254" s="487">
        <v>45188</v>
      </c>
      <c r="U254" s="13">
        <v>1562898</v>
      </c>
      <c r="V254" s="487" t="s">
        <v>2838</v>
      </c>
      <c r="W254" s="33" t="s">
        <v>2844</v>
      </c>
      <c r="X254" s="621">
        <f>O254-SUM(Q254:Q258)</f>
        <v>0</v>
      </c>
      <c r="Y254" s="616">
        <v>0</v>
      </c>
      <c r="Z254" s="620">
        <f t="shared" si="22"/>
        <v>2040</v>
      </c>
      <c r="AA254" s="660"/>
      <c r="AB254" s="660"/>
      <c r="AC254" s="660"/>
      <c r="AD254" s="660"/>
      <c r="AE254" s="660"/>
      <c r="AF254" s="660"/>
      <c r="AG254" s="660"/>
    </row>
    <row r="255" spans="1:33" s="14" customFormat="1" ht="13.5" customHeight="1" x14ac:dyDescent="0.2">
      <c r="A255" s="486" t="s">
        <v>966</v>
      </c>
      <c r="B255" s="13" t="s">
        <v>967</v>
      </c>
      <c r="C255" s="486" t="s">
        <v>2985</v>
      </c>
      <c r="D255" s="486" t="s">
        <v>102</v>
      </c>
      <c r="E255" s="13" t="s">
        <v>524</v>
      </c>
      <c r="F255" s="609" t="s">
        <v>9</v>
      </c>
      <c r="G255" s="617" t="s">
        <v>484</v>
      </c>
      <c r="H255" s="486" t="s">
        <v>2888</v>
      </c>
      <c r="I255" s="933">
        <v>45413</v>
      </c>
      <c r="J255" s="618" t="s">
        <v>141</v>
      </c>
      <c r="K255" s="486" t="s">
        <v>2824</v>
      </c>
      <c r="L255" s="619">
        <v>0.15</v>
      </c>
      <c r="M255" s="486" t="s">
        <v>2825</v>
      </c>
      <c r="N255" s="620">
        <v>0</v>
      </c>
      <c r="O255" s="620">
        <v>0</v>
      </c>
      <c r="P255" s="622">
        <v>0</v>
      </c>
      <c r="Q255" s="620">
        <v>383</v>
      </c>
      <c r="R255" s="486" t="s">
        <v>2852</v>
      </c>
      <c r="S255" s="487">
        <v>45406</v>
      </c>
      <c r="T255" s="487">
        <v>45443</v>
      </c>
      <c r="U255" s="13">
        <v>1675609</v>
      </c>
      <c r="V255" s="487" t="s">
        <v>2838</v>
      </c>
      <c r="W255" s="33" t="s">
        <v>2844</v>
      </c>
      <c r="X255" s="621">
        <v>0</v>
      </c>
      <c r="Y255" s="616">
        <v>0</v>
      </c>
      <c r="Z255" s="620">
        <f t="shared" si="22"/>
        <v>383</v>
      </c>
      <c r="AA255" s="660"/>
      <c r="AB255" s="660"/>
      <c r="AC255" s="660"/>
      <c r="AD255" s="660"/>
      <c r="AE255" s="660"/>
      <c r="AF255" s="660"/>
      <c r="AG255" s="660"/>
    </row>
    <row r="256" spans="1:33" s="14" customFormat="1" ht="13.5" customHeight="1" x14ac:dyDescent="0.2">
      <c r="A256" s="486" t="s">
        <v>966</v>
      </c>
      <c r="B256" s="13" t="s">
        <v>967</v>
      </c>
      <c r="C256" s="486" t="s">
        <v>2985</v>
      </c>
      <c r="D256" s="486" t="s">
        <v>102</v>
      </c>
      <c r="E256" s="13" t="s">
        <v>524</v>
      </c>
      <c r="F256" s="609" t="s">
        <v>9</v>
      </c>
      <c r="G256" s="617" t="s">
        <v>484</v>
      </c>
      <c r="H256" s="486" t="s">
        <v>2909</v>
      </c>
      <c r="I256" s="933">
        <v>45505</v>
      </c>
      <c r="J256" s="618" t="s">
        <v>141</v>
      </c>
      <c r="K256" s="486" t="s">
        <v>2824</v>
      </c>
      <c r="L256" s="619">
        <v>0.15</v>
      </c>
      <c r="M256" s="486" t="s">
        <v>2825</v>
      </c>
      <c r="N256" s="620">
        <v>0</v>
      </c>
      <c r="O256" s="620">
        <v>0</v>
      </c>
      <c r="P256" s="622">
        <v>0</v>
      </c>
      <c r="Q256" s="620">
        <v>383</v>
      </c>
      <c r="R256" s="486" t="s">
        <v>77</v>
      </c>
      <c r="S256" s="487">
        <v>45499</v>
      </c>
      <c r="T256" s="487">
        <v>45530</v>
      </c>
      <c r="U256" s="13">
        <v>1723891</v>
      </c>
      <c r="V256" s="487" t="s">
        <v>2838</v>
      </c>
      <c r="W256" s="343" t="s">
        <v>2844</v>
      </c>
      <c r="X256" s="621">
        <v>0</v>
      </c>
      <c r="Y256" s="616">
        <v>0</v>
      </c>
      <c r="Z256" s="620">
        <f t="shared" ref="Z256" si="44">Q256-Y256</f>
        <v>383</v>
      </c>
      <c r="AA256" s="660"/>
      <c r="AB256" s="660"/>
      <c r="AC256" s="660"/>
      <c r="AD256" s="660"/>
      <c r="AE256" s="660"/>
      <c r="AF256" s="660"/>
      <c r="AG256" s="660"/>
    </row>
    <row r="257" spans="1:33" s="14" customFormat="1" ht="13.5" customHeight="1" x14ac:dyDescent="0.2">
      <c r="A257" s="486" t="s">
        <v>966</v>
      </c>
      <c r="B257" s="13" t="s">
        <v>967</v>
      </c>
      <c r="C257" s="486" t="s">
        <v>2985</v>
      </c>
      <c r="D257" s="486" t="s">
        <v>102</v>
      </c>
      <c r="E257" s="13" t="s">
        <v>524</v>
      </c>
      <c r="F257" s="609" t="s">
        <v>9</v>
      </c>
      <c r="G257" s="617" t="s">
        <v>484</v>
      </c>
      <c r="H257" s="486" t="s">
        <v>2909</v>
      </c>
      <c r="I257" s="933">
        <v>45505</v>
      </c>
      <c r="J257" s="618" t="s">
        <v>141</v>
      </c>
      <c r="K257" s="486" t="s">
        <v>2824</v>
      </c>
      <c r="L257" s="619">
        <v>0.15</v>
      </c>
      <c r="M257" s="486" t="s">
        <v>2825</v>
      </c>
      <c r="N257" s="620">
        <v>0</v>
      </c>
      <c r="O257" s="620">
        <v>0</v>
      </c>
      <c r="P257" s="622">
        <v>0</v>
      </c>
      <c r="Q257" s="620">
        <v>383</v>
      </c>
      <c r="R257" s="486" t="s">
        <v>91</v>
      </c>
      <c r="S257" s="487">
        <v>45499</v>
      </c>
      <c r="T257" s="487">
        <v>45530</v>
      </c>
      <c r="U257" s="13">
        <v>1723910</v>
      </c>
      <c r="V257" s="487" t="s">
        <v>2986</v>
      </c>
      <c r="W257" s="343" t="s">
        <v>2844</v>
      </c>
      <c r="X257" s="621">
        <v>0</v>
      </c>
      <c r="Y257" s="616">
        <v>0</v>
      </c>
      <c r="Z257" s="620">
        <f t="shared" ref="Z257:Z258" si="45">Q257-Y257</f>
        <v>383</v>
      </c>
      <c r="AA257" s="660"/>
      <c r="AB257" s="660"/>
      <c r="AC257" s="660"/>
      <c r="AD257" s="660"/>
      <c r="AE257" s="660"/>
      <c r="AF257" s="660"/>
      <c r="AG257" s="660"/>
    </row>
    <row r="258" spans="1:33" s="14" customFormat="1" ht="13.5" customHeight="1" x14ac:dyDescent="0.2">
      <c r="A258" s="486" t="s">
        <v>966</v>
      </c>
      <c r="B258" s="13" t="s">
        <v>967</v>
      </c>
      <c r="C258" s="486" t="s">
        <v>2985</v>
      </c>
      <c r="D258" s="486" t="s">
        <v>102</v>
      </c>
      <c r="E258" s="13" t="s">
        <v>524</v>
      </c>
      <c r="F258" s="609" t="s">
        <v>9</v>
      </c>
      <c r="G258" s="617" t="s">
        <v>484</v>
      </c>
      <c r="H258" s="486" t="s">
        <v>2842</v>
      </c>
      <c r="I258" s="933">
        <v>45720</v>
      </c>
      <c r="J258" s="618" t="s">
        <v>141</v>
      </c>
      <c r="K258" s="486" t="s">
        <v>2824</v>
      </c>
      <c r="L258" s="619">
        <v>0.15</v>
      </c>
      <c r="M258" s="486" t="s">
        <v>2825</v>
      </c>
      <c r="N258" s="620">
        <v>0</v>
      </c>
      <c r="O258" s="620">
        <v>0</v>
      </c>
      <c r="P258" s="622">
        <v>0</v>
      </c>
      <c r="Q258" s="620">
        <v>381</v>
      </c>
      <c r="R258" s="486" t="s">
        <v>90</v>
      </c>
      <c r="S258" s="487">
        <v>45700</v>
      </c>
      <c r="T258" s="487">
        <v>45720</v>
      </c>
      <c r="U258" s="13">
        <v>1816576</v>
      </c>
      <c r="V258" s="487" t="s">
        <v>2986</v>
      </c>
      <c r="W258" s="343"/>
      <c r="X258" s="621">
        <v>0</v>
      </c>
      <c r="Y258" s="616">
        <v>0</v>
      </c>
      <c r="Z258" s="620">
        <f t="shared" si="45"/>
        <v>381</v>
      </c>
      <c r="AA258" s="660"/>
      <c r="AB258" s="660"/>
      <c r="AC258" s="660"/>
      <c r="AD258" s="660"/>
      <c r="AE258" s="660"/>
      <c r="AF258" s="660"/>
      <c r="AG258" s="660"/>
    </row>
    <row r="259" spans="1:33" s="14" customFormat="1" ht="13.5" customHeight="1" x14ac:dyDescent="0.2">
      <c r="A259" s="486" t="s">
        <v>972</v>
      </c>
      <c r="B259" s="13" t="s">
        <v>973</v>
      </c>
      <c r="C259" s="486" t="s">
        <v>2987</v>
      </c>
      <c r="D259" s="609" t="s">
        <v>2979</v>
      </c>
      <c r="E259" s="486" t="s">
        <v>335</v>
      </c>
      <c r="F259" s="609" t="s">
        <v>9</v>
      </c>
      <c r="G259" s="617" t="s">
        <v>484</v>
      </c>
      <c r="H259" s="486" t="s">
        <v>2851</v>
      </c>
      <c r="I259" s="933">
        <v>45170</v>
      </c>
      <c r="J259" s="618" t="s">
        <v>978</v>
      </c>
      <c r="K259" s="486" t="s">
        <v>2831</v>
      </c>
      <c r="L259" s="619">
        <v>0.15</v>
      </c>
      <c r="M259" s="486" t="s">
        <v>2825</v>
      </c>
      <c r="N259" s="620">
        <v>4200</v>
      </c>
      <c r="O259" s="620">
        <v>3570</v>
      </c>
      <c r="P259" s="622">
        <f t="shared" si="43"/>
        <v>630</v>
      </c>
      <c r="Q259" s="620">
        <v>3570</v>
      </c>
      <c r="R259" s="486" t="s">
        <v>2833</v>
      </c>
      <c r="S259" s="487">
        <v>45184</v>
      </c>
      <c r="T259" s="487">
        <v>45190</v>
      </c>
      <c r="U259" s="13">
        <v>1578134</v>
      </c>
      <c r="V259" s="487" t="s">
        <v>2838</v>
      </c>
      <c r="W259" s="33" t="s">
        <v>2844</v>
      </c>
      <c r="X259" s="621">
        <f>O259-Q259</f>
        <v>0</v>
      </c>
      <c r="Y259" s="616">
        <v>0</v>
      </c>
      <c r="Z259" s="620">
        <f t="shared" si="22"/>
        <v>3570</v>
      </c>
      <c r="AA259" s="660"/>
      <c r="AB259" s="660"/>
      <c r="AC259" s="660"/>
      <c r="AD259" s="660"/>
      <c r="AE259" s="660"/>
      <c r="AF259" s="660"/>
      <c r="AG259" s="660"/>
    </row>
    <row r="260" spans="1:33" s="14" customFormat="1" ht="13.5" customHeight="1" x14ac:dyDescent="0.2">
      <c r="A260" s="486" t="s">
        <v>972</v>
      </c>
      <c r="B260" s="13" t="s">
        <v>973</v>
      </c>
      <c r="C260" s="486" t="s">
        <v>2987</v>
      </c>
      <c r="D260" s="609" t="s">
        <v>102</v>
      </c>
      <c r="E260" s="486" t="s">
        <v>335</v>
      </c>
      <c r="F260" s="609" t="s">
        <v>9</v>
      </c>
      <c r="G260" s="617" t="s">
        <v>484</v>
      </c>
      <c r="H260" s="486" t="s">
        <v>2867</v>
      </c>
      <c r="I260" s="933">
        <v>45200</v>
      </c>
      <c r="J260" s="618" t="s">
        <v>978</v>
      </c>
      <c r="K260" s="486" t="s">
        <v>2831</v>
      </c>
      <c r="L260" s="619">
        <v>0.15</v>
      </c>
      <c r="M260" s="486" t="s">
        <v>2825</v>
      </c>
      <c r="N260" s="620">
        <v>0</v>
      </c>
      <c r="O260" s="620">
        <v>0</v>
      </c>
      <c r="P260" s="620">
        <v>0</v>
      </c>
      <c r="Q260" s="620">
        <v>150</v>
      </c>
      <c r="R260" s="486" t="s">
        <v>2988</v>
      </c>
      <c r="S260" s="487">
        <v>45226</v>
      </c>
      <c r="T260" s="487">
        <v>45226</v>
      </c>
      <c r="U260" s="13">
        <v>1599364</v>
      </c>
      <c r="V260" s="487" t="s">
        <v>2838</v>
      </c>
      <c r="W260" s="33" t="s">
        <v>2844</v>
      </c>
      <c r="X260" s="621">
        <v>0</v>
      </c>
      <c r="Y260" s="616">
        <v>0</v>
      </c>
      <c r="Z260" s="620">
        <f t="shared" si="22"/>
        <v>150</v>
      </c>
      <c r="AA260" s="660"/>
      <c r="AB260" s="660"/>
      <c r="AC260" s="660"/>
      <c r="AD260" s="660"/>
      <c r="AE260" s="660"/>
      <c r="AF260" s="660"/>
      <c r="AG260" s="660"/>
    </row>
    <row r="261" spans="1:33" s="14" customFormat="1" ht="13.5" customHeight="1" x14ac:dyDescent="0.2">
      <c r="A261" s="486" t="s">
        <v>972</v>
      </c>
      <c r="B261" s="13" t="s">
        <v>973</v>
      </c>
      <c r="C261" s="486" t="s">
        <v>2875</v>
      </c>
      <c r="D261" s="609" t="s">
        <v>102</v>
      </c>
      <c r="E261" s="486" t="s">
        <v>335</v>
      </c>
      <c r="F261" s="609" t="s">
        <v>9</v>
      </c>
      <c r="G261" s="617" t="s">
        <v>484</v>
      </c>
      <c r="H261" s="486" t="s">
        <v>2909</v>
      </c>
      <c r="I261" s="933">
        <v>45505</v>
      </c>
      <c r="J261" s="618" t="s">
        <v>978</v>
      </c>
      <c r="K261" s="486" t="s">
        <v>2831</v>
      </c>
      <c r="L261" s="619">
        <v>0.15</v>
      </c>
      <c r="M261" s="486" t="s">
        <v>2825</v>
      </c>
      <c r="N261" s="620">
        <v>0</v>
      </c>
      <c r="O261" s="620">
        <v>0</v>
      </c>
      <c r="P261" s="620">
        <v>0</v>
      </c>
      <c r="Q261" s="620">
        <v>510</v>
      </c>
      <c r="R261" s="609" t="s">
        <v>278</v>
      </c>
      <c r="S261" s="487">
        <v>45533</v>
      </c>
      <c r="T261" s="487">
        <v>45533</v>
      </c>
      <c r="U261" s="13">
        <v>1744239</v>
      </c>
      <c r="V261" s="487" t="s">
        <v>2827</v>
      </c>
      <c r="W261" s="343" t="s">
        <v>2844</v>
      </c>
      <c r="X261" s="621">
        <v>0</v>
      </c>
      <c r="Y261" s="616">
        <v>0</v>
      </c>
      <c r="Z261" s="620">
        <f t="shared" si="22"/>
        <v>510</v>
      </c>
      <c r="AA261" s="660"/>
      <c r="AB261" s="660"/>
      <c r="AC261" s="660"/>
      <c r="AD261" s="660"/>
      <c r="AE261" s="660"/>
      <c r="AF261" s="660"/>
      <c r="AG261" s="660"/>
    </row>
    <row r="262" spans="1:33" s="14" customFormat="1" ht="13.5" customHeight="1" x14ac:dyDescent="0.2">
      <c r="A262" s="486" t="s">
        <v>982</v>
      </c>
      <c r="B262" s="13" t="s">
        <v>983</v>
      </c>
      <c r="C262" s="486" t="s">
        <v>2989</v>
      </c>
      <c r="D262" s="609" t="s">
        <v>102</v>
      </c>
      <c r="E262" s="692" t="s">
        <v>524</v>
      </c>
      <c r="F262" s="609" t="s">
        <v>9</v>
      </c>
      <c r="G262" s="617" t="s">
        <v>484</v>
      </c>
      <c r="H262" s="486" t="s">
        <v>2851</v>
      </c>
      <c r="I262" s="933">
        <v>45170</v>
      </c>
      <c r="J262" s="618" t="s">
        <v>107</v>
      </c>
      <c r="K262" s="486" t="s">
        <v>2824</v>
      </c>
      <c r="L262" s="619">
        <v>0</v>
      </c>
      <c r="M262" s="486" t="s">
        <v>102</v>
      </c>
      <c r="N262" s="620">
        <v>4500</v>
      </c>
      <c r="O262" s="613">
        <v>4500</v>
      </c>
      <c r="P262" s="613">
        <f>N262-O262</f>
        <v>0</v>
      </c>
      <c r="Q262" s="620">
        <v>900</v>
      </c>
      <c r="R262" s="609" t="s">
        <v>2826</v>
      </c>
      <c r="S262" s="487">
        <v>45167</v>
      </c>
      <c r="T262" s="487">
        <v>45190</v>
      </c>
      <c r="U262" s="13">
        <v>1576269</v>
      </c>
      <c r="V262" s="487" t="s">
        <v>2838</v>
      </c>
      <c r="W262" s="33" t="s">
        <v>2844</v>
      </c>
      <c r="X262" s="621">
        <f>O262-SUM(Q262:Q265)</f>
        <v>0</v>
      </c>
      <c r="Y262" s="616">
        <v>0</v>
      </c>
      <c r="Z262" s="620">
        <f t="shared" si="22"/>
        <v>900</v>
      </c>
      <c r="AA262" s="660"/>
      <c r="AB262" s="660"/>
      <c r="AC262" s="660"/>
      <c r="AD262" s="660"/>
      <c r="AE262" s="660"/>
      <c r="AF262" s="660"/>
      <c r="AG262" s="660"/>
    </row>
    <row r="263" spans="1:33" s="14" customFormat="1" ht="13.5" customHeight="1" x14ac:dyDescent="0.2">
      <c r="A263" s="486" t="s">
        <v>982</v>
      </c>
      <c r="B263" s="13" t="s">
        <v>983</v>
      </c>
      <c r="C263" s="486" t="s">
        <v>2989</v>
      </c>
      <c r="D263" s="609" t="s">
        <v>102</v>
      </c>
      <c r="E263" s="692" t="s">
        <v>524</v>
      </c>
      <c r="F263" s="609" t="s">
        <v>9</v>
      </c>
      <c r="G263" s="617" t="s">
        <v>484</v>
      </c>
      <c r="H263" s="486" t="s">
        <v>2853</v>
      </c>
      <c r="I263" s="933">
        <v>45323</v>
      </c>
      <c r="J263" s="618" t="s">
        <v>107</v>
      </c>
      <c r="K263" s="486" t="s">
        <v>2824</v>
      </c>
      <c r="L263" s="619">
        <v>0</v>
      </c>
      <c r="M263" s="486" t="s">
        <v>102</v>
      </c>
      <c r="N263" s="620">
        <v>0</v>
      </c>
      <c r="O263" s="613">
        <v>0</v>
      </c>
      <c r="P263" s="616">
        <v>0</v>
      </c>
      <c r="Q263" s="620">
        <v>1800</v>
      </c>
      <c r="R263" s="486" t="s">
        <v>775</v>
      </c>
      <c r="S263" s="487">
        <v>45316</v>
      </c>
      <c r="T263" s="487">
        <v>45323</v>
      </c>
      <c r="U263" s="13">
        <v>1634496</v>
      </c>
      <c r="V263" s="487" t="s">
        <v>2838</v>
      </c>
      <c r="W263" s="33" t="s">
        <v>2844</v>
      </c>
      <c r="X263" s="621">
        <v>0</v>
      </c>
      <c r="Y263" s="616">
        <v>0</v>
      </c>
      <c r="Z263" s="620">
        <f t="shared" si="22"/>
        <v>1800</v>
      </c>
      <c r="AA263" s="660"/>
      <c r="AB263" s="660"/>
      <c r="AC263" s="660"/>
      <c r="AD263" s="660"/>
      <c r="AE263" s="660"/>
      <c r="AF263" s="660"/>
      <c r="AG263" s="660"/>
    </row>
    <row r="264" spans="1:33" s="14" customFormat="1" ht="13.5" customHeight="1" x14ac:dyDescent="0.2">
      <c r="A264" s="486" t="s">
        <v>982</v>
      </c>
      <c r="B264" s="13" t="s">
        <v>983</v>
      </c>
      <c r="C264" s="486" t="s">
        <v>2875</v>
      </c>
      <c r="D264" s="609" t="s">
        <v>102</v>
      </c>
      <c r="E264" s="692" t="s">
        <v>524</v>
      </c>
      <c r="F264" s="609" t="s">
        <v>9</v>
      </c>
      <c r="G264" s="617" t="s">
        <v>484</v>
      </c>
      <c r="H264" s="486" t="s">
        <v>2888</v>
      </c>
      <c r="I264" s="933">
        <v>45413</v>
      </c>
      <c r="J264" s="618" t="s">
        <v>107</v>
      </c>
      <c r="K264" s="486" t="s">
        <v>2824</v>
      </c>
      <c r="L264" s="619">
        <v>0</v>
      </c>
      <c r="M264" s="486" t="s">
        <v>102</v>
      </c>
      <c r="N264" s="620">
        <v>0</v>
      </c>
      <c r="O264" s="613">
        <v>0</v>
      </c>
      <c r="P264" s="616">
        <v>0</v>
      </c>
      <c r="Q264" s="620">
        <v>900</v>
      </c>
      <c r="R264" s="486" t="s">
        <v>2901</v>
      </c>
      <c r="S264" s="487">
        <v>45433</v>
      </c>
      <c r="T264" s="487">
        <v>45443</v>
      </c>
      <c r="U264" s="13">
        <v>1694084</v>
      </c>
      <c r="V264" s="487" t="s">
        <v>2827</v>
      </c>
      <c r="W264" s="33" t="s">
        <v>2844</v>
      </c>
      <c r="X264" s="621">
        <v>0</v>
      </c>
      <c r="Y264" s="616">
        <v>0</v>
      </c>
      <c r="Z264" s="620">
        <f t="shared" si="22"/>
        <v>900</v>
      </c>
      <c r="AA264" s="660"/>
      <c r="AB264" s="660"/>
      <c r="AC264" s="660"/>
      <c r="AD264" s="660"/>
      <c r="AE264" s="660"/>
      <c r="AF264" s="660"/>
      <c r="AG264" s="660"/>
    </row>
    <row r="265" spans="1:33" s="14" customFormat="1" ht="13.5" customHeight="1" x14ac:dyDescent="0.2">
      <c r="A265" s="486" t="s">
        <v>982</v>
      </c>
      <c r="B265" s="13" t="s">
        <v>983</v>
      </c>
      <c r="C265" s="486" t="s">
        <v>2875</v>
      </c>
      <c r="D265" s="609" t="s">
        <v>102</v>
      </c>
      <c r="E265" s="692" t="s">
        <v>524</v>
      </c>
      <c r="F265" s="609" t="s">
        <v>9</v>
      </c>
      <c r="G265" s="617" t="s">
        <v>484</v>
      </c>
      <c r="H265" s="486" t="s">
        <v>2909</v>
      </c>
      <c r="I265" s="933">
        <v>45505</v>
      </c>
      <c r="J265" s="618" t="s">
        <v>107</v>
      </c>
      <c r="K265" s="486" t="s">
        <v>2824</v>
      </c>
      <c r="L265" s="619">
        <v>0</v>
      </c>
      <c r="M265" s="486" t="s">
        <v>102</v>
      </c>
      <c r="N265" s="620">
        <v>0</v>
      </c>
      <c r="O265" s="613">
        <v>0</v>
      </c>
      <c r="P265" s="616">
        <v>0</v>
      </c>
      <c r="Q265" s="620">
        <v>900</v>
      </c>
      <c r="R265" s="486" t="s">
        <v>2990</v>
      </c>
      <c r="S265" s="487">
        <v>45505</v>
      </c>
      <c r="T265" s="487">
        <v>45529</v>
      </c>
      <c r="U265" s="13">
        <v>1739890</v>
      </c>
      <c r="V265" s="487" t="s">
        <v>2827</v>
      </c>
      <c r="W265" s="33" t="s">
        <v>2844</v>
      </c>
      <c r="X265" s="621">
        <v>0</v>
      </c>
      <c r="Y265" s="616">
        <v>0</v>
      </c>
      <c r="Z265" s="620">
        <f t="shared" si="22"/>
        <v>900</v>
      </c>
      <c r="AA265" s="660"/>
      <c r="AB265" s="660"/>
      <c r="AC265" s="660"/>
      <c r="AD265" s="660"/>
      <c r="AE265" s="660"/>
      <c r="AF265" s="660"/>
      <c r="AG265" s="660"/>
    </row>
    <row r="266" spans="1:33" s="14" customFormat="1" ht="13.5" customHeight="1" x14ac:dyDescent="0.2">
      <c r="A266" s="486" t="s">
        <v>989</v>
      </c>
      <c r="B266" s="13" t="s">
        <v>990</v>
      </c>
      <c r="C266" s="486" t="s">
        <v>2991</v>
      </c>
      <c r="D266" s="609" t="s">
        <v>102</v>
      </c>
      <c r="E266" s="609" t="s">
        <v>524</v>
      </c>
      <c r="F266" s="609" t="s">
        <v>9</v>
      </c>
      <c r="G266" s="617" t="s">
        <v>484</v>
      </c>
      <c r="H266" s="486" t="s">
        <v>2851</v>
      </c>
      <c r="I266" s="933">
        <v>45170</v>
      </c>
      <c r="J266" s="618" t="s">
        <v>133</v>
      </c>
      <c r="K266" s="486" t="s">
        <v>2824</v>
      </c>
      <c r="L266" s="619">
        <v>0.15</v>
      </c>
      <c r="M266" s="486" t="s">
        <v>2825</v>
      </c>
      <c r="N266" s="620">
        <v>4200</v>
      </c>
      <c r="O266" s="620">
        <v>3570</v>
      </c>
      <c r="P266" s="622">
        <f t="shared" ref="P266" si="46">N266-O266</f>
        <v>630</v>
      </c>
      <c r="Q266" s="620">
        <v>2040</v>
      </c>
      <c r="R266" s="486" t="s">
        <v>2984</v>
      </c>
      <c r="S266" s="487">
        <v>45189</v>
      </c>
      <c r="T266" s="487">
        <v>45191</v>
      </c>
      <c r="U266" s="13">
        <v>1580961</v>
      </c>
      <c r="V266" s="487" t="s">
        <v>2838</v>
      </c>
      <c r="W266" s="33" t="s">
        <v>2844</v>
      </c>
      <c r="X266" s="621">
        <f>O266-SUM(Q266:Q268)</f>
        <v>382</v>
      </c>
      <c r="Y266" s="620">
        <v>0</v>
      </c>
      <c r="Z266" s="620">
        <f t="shared" si="22"/>
        <v>2040</v>
      </c>
      <c r="AA266" s="660"/>
      <c r="AB266" s="660"/>
      <c r="AC266" s="660"/>
      <c r="AD266" s="660"/>
      <c r="AE266" s="660"/>
      <c r="AF266" s="660"/>
      <c r="AG266" s="660"/>
    </row>
    <row r="267" spans="1:33" s="14" customFormat="1" ht="13.5" customHeight="1" x14ac:dyDescent="0.2">
      <c r="A267" s="486" t="s">
        <v>989</v>
      </c>
      <c r="B267" s="13" t="s">
        <v>990</v>
      </c>
      <c r="C267" s="609" t="s">
        <v>2875</v>
      </c>
      <c r="D267" s="486" t="s">
        <v>102</v>
      </c>
      <c r="E267" s="609" t="s">
        <v>524</v>
      </c>
      <c r="F267" s="609" t="s">
        <v>9</v>
      </c>
      <c r="G267" s="617" t="s">
        <v>484</v>
      </c>
      <c r="H267" s="486" t="s">
        <v>2888</v>
      </c>
      <c r="I267" s="933">
        <v>45413</v>
      </c>
      <c r="J267" s="618" t="s">
        <v>133</v>
      </c>
      <c r="K267" s="486" t="s">
        <v>2824</v>
      </c>
      <c r="L267" s="619">
        <v>0.15</v>
      </c>
      <c r="M267" s="486" t="s">
        <v>2825</v>
      </c>
      <c r="N267" s="620">
        <v>0</v>
      </c>
      <c r="O267" s="620">
        <v>0</v>
      </c>
      <c r="P267" s="622">
        <v>0</v>
      </c>
      <c r="Q267" s="620">
        <v>765</v>
      </c>
      <c r="R267" s="486" t="s">
        <v>2992</v>
      </c>
      <c r="S267" s="487">
        <v>45406</v>
      </c>
      <c r="T267" s="487">
        <v>45443</v>
      </c>
      <c r="U267" s="13">
        <v>1693497</v>
      </c>
      <c r="V267" s="487" t="s">
        <v>2827</v>
      </c>
      <c r="W267" s="33" t="s">
        <v>2844</v>
      </c>
      <c r="X267" s="621">
        <v>0</v>
      </c>
      <c r="Y267" s="620">
        <v>0</v>
      </c>
      <c r="Z267" s="620">
        <f t="shared" si="22"/>
        <v>765</v>
      </c>
      <c r="AA267" s="660"/>
      <c r="AB267" s="660"/>
      <c r="AC267" s="660"/>
      <c r="AD267" s="660"/>
      <c r="AE267" s="660"/>
      <c r="AF267" s="660"/>
      <c r="AG267" s="660"/>
    </row>
    <row r="268" spans="1:33" s="14" customFormat="1" ht="13.5" customHeight="1" x14ac:dyDescent="0.2">
      <c r="A268" s="486" t="s">
        <v>989</v>
      </c>
      <c r="B268" s="13" t="s">
        <v>990</v>
      </c>
      <c r="C268" s="609" t="s">
        <v>2875</v>
      </c>
      <c r="D268" s="486" t="s">
        <v>102</v>
      </c>
      <c r="E268" s="609" t="s">
        <v>524</v>
      </c>
      <c r="F268" s="609" t="s">
        <v>9</v>
      </c>
      <c r="G268" s="617" t="s">
        <v>484</v>
      </c>
      <c r="H268" s="486" t="s">
        <v>2909</v>
      </c>
      <c r="I268" s="933">
        <v>45505</v>
      </c>
      <c r="J268" s="618" t="s">
        <v>133</v>
      </c>
      <c r="K268" s="486" t="s">
        <v>2824</v>
      </c>
      <c r="L268" s="619">
        <v>0.15</v>
      </c>
      <c r="M268" s="486" t="s">
        <v>2825</v>
      </c>
      <c r="N268" s="620">
        <v>0</v>
      </c>
      <c r="O268" s="620">
        <v>0</v>
      </c>
      <c r="P268" s="622">
        <v>0</v>
      </c>
      <c r="Q268" s="620">
        <v>383</v>
      </c>
      <c r="R268" s="486" t="s">
        <v>77</v>
      </c>
      <c r="S268" s="487">
        <v>45505</v>
      </c>
      <c r="T268" s="487">
        <v>45530</v>
      </c>
      <c r="U268" s="13">
        <v>1740460</v>
      </c>
      <c r="V268" s="487" t="s">
        <v>2827</v>
      </c>
      <c r="W268" s="33" t="s">
        <v>2844</v>
      </c>
      <c r="X268" s="621"/>
      <c r="Y268" s="620"/>
      <c r="Z268" s="620">
        <f>Q268-Y268</f>
        <v>383</v>
      </c>
      <c r="AA268" s="660"/>
      <c r="AB268" s="660"/>
      <c r="AC268" s="660"/>
      <c r="AD268" s="660"/>
      <c r="AE268" s="660"/>
      <c r="AF268" s="660"/>
      <c r="AG268" s="660"/>
    </row>
    <row r="269" spans="1:33" s="14" customFormat="1" ht="13.5" customHeight="1" x14ac:dyDescent="0.2">
      <c r="A269" s="486" t="s">
        <v>989</v>
      </c>
      <c r="B269" s="13" t="s">
        <v>990</v>
      </c>
      <c r="C269" s="609" t="s">
        <v>2875</v>
      </c>
      <c r="D269" s="486" t="s">
        <v>102</v>
      </c>
      <c r="E269" s="609" t="s">
        <v>524</v>
      </c>
      <c r="F269" s="609" t="s">
        <v>9</v>
      </c>
      <c r="G269" s="617" t="s">
        <v>484</v>
      </c>
      <c r="H269" s="486" t="s">
        <v>2890</v>
      </c>
      <c r="I269" s="933">
        <v>45566</v>
      </c>
      <c r="J269" s="618" t="s">
        <v>133</v>
      </c>
      <c r="K269" s="486" t="s">
        <v>2824</v>
      </c>
      <c r="L269" s="619">
        <v>0.15</v>
      </c>
      <c r="M269" s="486" t="s">
        <v>2825</v>
      </c>
      <c r="N269" s="620">
        <v>0</v>
      </c>
      <c r="O269" s="620">
        <v>0</v>
      </c>
      <c r="P269" s="622">
        <v>0</v>
      </c>
      <c r="Q269" s="620">
        <v>383</v>
      </c>
      <c r="R269" s="486" t="s">
        <v>91</v>
      </c>
      <c r="S269" s="487">
        <v>45583</v>
      </c>
      <c r="T269" s="487">
        <v>45588</v>
      </c>
      <c r="U269" s="13">
        <v>1768832</v>
      </c>
      <c r="V269" s="487" t="s">
        <v>2827</v>
      </c>
      <c r="W269" s="343" t="s">
        <v>2844</v>
      </c>
      <c r="X269" s="621">
        <v>0</v>
      </c>
      <c r="Y269" s="620">
        <v>0</v>
      </c>
      <c r="Z269" s="620">
        <f>Q269-Y269</f>
        <v>383</v>
      </c>
      <c r="AA269" s="660"/>
      <c r="AB269" s="660"/>
      <c r="AC269" s="660"/>
      <c r="AD269" s="660"/>
      <c r="AE269" s="660"/>
      <c r="AF269" s="660"/>
      <c r="AG269" s="660"/>
    </row>
    <row r="270" spans="1:33" s="14" customFormat="1" ht="13.5" customHeight="1" x14ac:dyDescent="0.2">
      <c r="A270" s="486" t="s">
        <v>996</v>
      </c>
      <c r="B270" s="13" t="s">
        <v>997</v>
      </c>
      <c r="C270" s="609" t="s">
        <v>2875</v>
      </c>
      <c r="D270" s="486" t="s">
        <v>102</v>
      </c>
      <c r="E270" s="609" t="s">
        <v>524</v>
      </c>
      <c r="F270" s="609" t="s">
        <v>9</v>
      </c>
      <c r="G270" s="617" t="s">
        <v>484</v>
      </c>
      <c r="H270" s="486" t="s">
        <v>2851</v>
      </c>
      <c r="I270" s="933">
        <v>45170</v>
      </c>
      <c r="J270" s="618" t="s">
        <v>107</v>
      </c>
      <c r="K270" s="486" t="s">
        <v>2831</v>
      </c>
      <c r="L270" s="619">
        <v>0.1</v>
      </c>
      <c r="M270" s="486" t="s">
        <v>2832</v>
      </c>
      <c r="N270" s="620">
        <v>4500</v>
      </c>
      <c r="O270" s="620">
        <v>4050</v>
      </c>
      <c r="P270" s="620">
        <f>N270-O270</f>
        <v>450</v>
      </c>
      <c r="Q270" s="620">
        <v>4050</v>
      </c>
      <c r="R270" s="486" t="s">
        <v>2833</v>
      </c>
      <c r="S270" s="487">
        <v>45192</v>
      </c>
      <c r="T270" s="487">
        <v>45192</v>
      </c>
      <c r="U270" s="13">
        <v>1582270</v>
      </c>
      <c r="V270" s="487" t="s">
        <v>2827</v>
      </c>
      <c r="W270" s="33" t="s">
        <v>2844</v>
      </c>
      <c r="X270" s="621">
        <f>O270-Q270</f>
        <v>0</v>
      </c>
      <c r="Y270" s="620">
        <v>0</v>
      </c>
      <c r="Z270" s="620">
        <f t="shared" ref="Z270:Z412" si="47">Q270-Y270</f>
        <v>4050</v>
      </c>
      <c r="AA270" s="660"/>
      <c r="AB270" s="660"/>
      <c r="AC270" s="660"/>
      <c r="AD270" s="660"/>
      <c r="AE270" s="660"/>
      <c r="AF270" s="660"/>
      <c r="AG270" s="660"/>
    </row>
    <row r="271" spans="1:33" s="14" customFormat="1" ht="13.5" customHeight="1" x14ac:dyDescent="0.2">
      <c r="A271" s="486" t="s">
        <v>1002</v>
      </c>
      <c r="B271" s="13" t="s">
        <v>1003</v>
      </c>
      <c r="C271" s="609" t="s">
        <v>2875</v>
      </c>
      <c r="D271" s="486" t="s">
        <v>2904</v>
      </c>
      <c r="E271" s="13" t="s">
        <v>335</v>
      </c>
      <c r="F271" s="609" t="s">
        <v>9</v>
      </c>
      <c r="G271" s="617" t="s">
        <v>484</v>
      </c>
      <c r="H271" s="486" t="s">
        <v>2851</v>
      </c>
      <c r="I271" s="933">
        <v>45170</v>
      </c>
      <c r="J271" s="618" t="s">
        <v>107</v>
      </c>
      <c r="K271" s="486" t="s">
        <v>2824</v>
      </c>
      <c r="L271" s="619">
        <v>0.15</v>
      </c>
      <c r="M271" s="486" t="s">
        <v>2825</v>
      </c>
      <c r="N271" s="620">
        <v>4500</v>
      </c>
      <c r="O271" s="620">
        <v>3825</v>
      </c>
      <c r="P271" s="620">
        <f>N271-O271</f>
        <v>675</v>
      </c>
      <c r="Q271" s="620">
        <v>255</v>
      </c>
      <c r="R271" s="486" t="s">
        <v>2900</v>
      </c>
      <c r="S271" s="487">
        <v>45193</v>
      </c>
      <c r="T271" s="487">
        <v>45193</v>
      </c>
      <c r="U271" s="13">
        <v>1582315</v>
      </c>
      <c r="V271" s="487" t="s">
        <v>2827</v>
      </c>
      <c r="W271" s="33" t="s">
        <v>2844</v>
      </c>
      <c r="X271" s="621">
        <f>O271-(Q271+Q272)</f>
        <v>3315</v>
      </c>
      <c r="Y271" s="620">
        <v>0</v>
      </c>
      <c r="Z271" s="620">
        <f t="shared" si="47"/>
        <v>255</v>
      </c>
      <c r="AA271" s="660"/>
      <c r="AB271" s="660"/>
      <c r="AC271" s="660"/>
      <c r="AD271" s="660"/>
      <c r="AE271" s="660"/>
      <c r="AF271" s="660"/>
      <c r="AG271" s="660"/>
    </row>
    <row r="272" spans="1:33" s="14" customFormat="1" ht="13.5" customHeight="1" x14ac:dyDescent="0.2">
      <c r="A272" s="486" t="s">
        <v>1002</v>
      </c>
      <c r="B272" s="13" t="s">
        <v>1003</v>
      </c>
      <c r="C272" s="623" t="s">
        <v>2875</v>
      </c>
      <c r="D272" s="609" t="s">
        <v>102</v>
      </c>
      <c r="E272" s="13" t="s">
        <v>335</v>
      </c>
      <c r="F272" s="609" t="s">
        <v>9</v>
      </c>
      <c r="G272" s="617" t="s">
        <v>484</v>
      </c>
      <c r="H272" s="486" t="s">
        <v>2867</v>
      </c>
      <c r="I272" s="933">
        <v>45231</v>
      </c>
      <c r="J272" s="618" t="s">
        <v>107</v>
      </c>
      <c r="K272" s="486" t="s">
        <v>2824</v>
      </c>
      <c r="L272" s="619">
        <v>0.15</v>
      </c>
      <c r="M272" s="486" t="s">
        <v>2825</v>
      </c>
      <c r="N272" s="620">
        <v>0</v>
      </c>
      <c r="O272" s="620">
        <v>0</v>
      </c>
      <c r="P272" s="620">
        <v>0</v>
      </c>
      <c r="Q272" s="620">
        <v>255</v>
      </c>
      <c r="R272" s="486" t="s">
        <v>629</v>
      </c>
      <c r="S272" s="487">
        <v>45237</v>
      </c>
      <c r="T272" s="487">
        <v>45237</v>
      </c>
      <c r="U272" s="13">
        <v>1604733</v>
      </c>
      <c r="V272" s="487" t="s">
        <v>2827</v>
      </c>
      <c r="W272" s="33" t="s">
        <v>2844</v>
      </c>
      <c r="X272" s="621">
        <v>0</v>
      </c>
      <c r="Y272" s="620">
        <v>0</v>
      </c>
      <c r="Z272" s="620">
        <f t="shared" si="47"/>
        <v>255</v>
      </c>
      <c r="AA272" s="660"/>
      <c r="AB272" s="660"/>
      <c r="AC272" s="660"/>
      <c r="AD272" s="660"/>
      <c r="AE272" s="660"/>
      <c r="AF272" s="660"/>
      <c r="AG272" s="660"/>
    </row>
    <row r="273" spans="1:33" s="14" customFormat="1" ht="13.5" customHeight="1" x14ac:dyDescent="0.2">
      <c r="A273" s="617" t="s">
        <v>1009</v>
      </c>
      <c r="B273" s="13" t="s">
        <v>1010</v>
      </c>
      <c r="C273" s="486" t="s">
        <v>2993</v>
      </c>
      <c r="D273" s="609" t="s">
        <v>102</v>
      </c>
      <c r="E273" s="13" t="s">
        <v>335</v>
      </c>
      <c r="F273" s="609" t="s">
        <v>9</v>
      </c>
      <c r="G273" s="617" t="s">
        <v>484</v>
      </c>
      <c r="H273" s="486" t="s">
        <v>2851</v>
      </c>
      <c r="I273" s="933">
        <v>45170</v>
      </c>
      <c r="J273" s="618" t="s">
        <v>1012</v>
      </c>
      <c r="K273" s="486" t="s">
        <v>2824</v>
      </c>
      <c r="L273" s="619">
        <v>0</v>
      </c>
      <c r="M273" s="486" t="s">
        <v>102</v>
      </c>
      <c r="N273" s="620">
        <v>4050</v>
      </c>
      <c r="O273" s="620">
        <v>4050</v>
      </c>
      <c r="P273" s="620">
        <v>0</v>
      </c>
      <c r="Q273" s="620">
        <v>1785</v>
      </c>
      <c r="R273" s="486" t="s">
        <v>2994</v>
      </c>
      <c r="S273" s="487">
        <v>45187</v>
      </c>
      <c r="T273" s="487">
        <v>45194</v>
      </c>
      <c r="U273" s="13">
        <v>1579230</v>
      </c>
      <c r="V273" s="487" t="s">
        <v>2838</v>
      </c>
      <c r="W273" s="33" t="s">
        <v>2844</v>
      </c>
      <c r="X273" s="621">
        <f>O273-SUM(Q273:Q275)</f>
        <v>0</v>
      </c>
      <c r="Y273" s="620">
        <v>0</v>
      </c>
      <c r="Z273" s="620">
        <f t="shared" si="47"/>
        <v>1785</v>
      </c>
      <c r="AA273" s="660"/>
      <c r="AB273" s="660"/>
      <c r="AC273" s="660"/>
      <c r="AD273" s="660"/>
      <c r="AE273" s="660"/>
      <c r="AF273" s="660"/>
      <c r="AG273" s="660"/>
    </row>
    <row r="274" spans="1:33" s="14" customFormat="1" ht="13.5" customHeight="1" x14ac:dyDescent="0.2">
      <c r="A274" s="617" t="s">
        <v>1009</v>
      </c>
      <c r="B274" s="13" t="s">
        <v>1010</v>
      </c>
      <c r="C274" s="623" t="s">
        <v>2875</v>
      </c>
      <c r="D274" s="609" t="s">
        <v>102</v>
      </c>
      <c r="E274" s="13" t="s">
        <v>335</v>
      </c>
      <c r="F274" s="609" t="s">
        <v>9</v>
      </c>
      <c r="G274" s="617" t="s">
        <v>484</v>
      </c>
      <c r="H274" s="486" t="s">
        <v>2853</v>
      </c>
      <c r="I274" s="933">
        <v>45323</v>
      </c>
      <c r="J274" s="618" t="s">
        <v>1012</v>
      </c>
      <c r="K274" s="486" t="s">
        <v>2824</v>
      </c>
      <c r="L274" s="619">
        <v>0</v>
      </c>
      <c r="M274" s="486" t="s">
        <v>102</v>
      </c>
      <c r="N274" s="620">
        <v>0</v>
      </c>
      <c r="O274" s="620">
        <v>0</v>
      </c>
      <c r="P274" s="620">
        <v>0</v>
      </c>
      <c r="Q274" s="620">
        <v>465</v>
      </c>
      <c r="R274" s="486" t="s">
        <v>2995</v>
      </c>
      <c r="S274" s="487">
        <v>45296</v>
      </c>
      <c r="T274" s="487">
        <v>45323</v>
      </c>
      <c r="U274" s="13">
        <v>1639187</v>
      </c>
      <c r="V274" s="487" t="s">
        <v>2827</v>
      </c>
      <c r="W274" s="33" t="s">
        <v>2844</v>
      </c>
      <c r="X274" s="621">
        <v>0</v>
      </c>
      <c r="Y274" s="620">
        <v>0</v>
      </c>
      <c r="Z274" s="620">
        <f t="shared" si="47"/>
        <v>465</v>
      </c>
      <c r="AA274" s="660"/>
      <c r="AB274" s="660"/>
      <c r="AC274" s="660"/>
      <c r="AD274" s="660"/>
      <c r="AE274" s="660"/>
      <c r="AF274" s="660"/>
      <c r="AG274" s="660"/>
    </row>
    <row r="275" spans="1:33" s="14" customFormat="1" ht="13.5" customHeight="1" x14ac:dyDescent="0.2">
      <c r="A275" s="617" t="s">
        <v>1009</v>
      </c>
      <c r="B275" s="13" t="s">
        <v>1010</v>
      </c>
      <c r="C275" s="624" t="s">
        <v>2993</v>
      </c>
      <c r="D275" s="609" t="s">
        <v>102</v>
      </c>
      <c r="E275" s="13" t="s">
        <v>335</v>
      </c>
      <c r="F275" s="609" t="s">
        <v>9</v>
      </c>
      <c r="G275" s="617" t="s">
        <v>484</v>
      </c>
      <c r="H275" s="486" t="s">
        <v>2853</v>
      </c>
      <c r="I275" s="933">
        <v>45352</v>
      </c>
      <c r="J275" s="618" t="s">
        <v>1012</v>
      </c>
      <c r="K275" s="486" t="s">
        <v>2824</v>
      </c>
      <c r="L275" s="619">
        <v>0</v>
      </c>
      <c r="M275" s="486" t="s">
        <v>102</v>
      </c>
      <c r="N275" s="620">
        <v>0</v>
      </c>
      <c r="O275" s="620">
        <v>0</v>
      </c>
      <c r="P275" s="620">
        <v>0</v>
      </c>
      <c r="Q275" s="620">
        <v>1800</v>
      </c>
      <c r="R275" s="486" t="s">
        <v>2848</v>
      </c>
      <c r="S275" s="487">
        <v>45370</v>
      </c>
      <c r="T275" s="487">
        <v>45371</v>
      </c>
      <c r="U275" s="13">
        <v>1660409</v>
      </c>
      <c r="V275" s="487" t="s">
        <v>2838</v>
      </c>
      <c r="W275" s="33" t="s">
        <v>2844</v>
      </c>
      <c r="X275" s="621">
        <v>0</v>
      </c>
      <c r="Y275" s="620">
        <v>0</v>
      </c>
      <c r="Z275" s="620">
        <f t="shared" si="47"/>
        <v>1800</v>
      </c>
      <c r="AA275" s="660"/>
      <c r="AB275" s="660"/>
      <c r="AC275" s="660"/>
      <c r="AD275" s="660"/>
      <c r="AE275" s="660"/>
      <c r="AF275" s="660"/>
      <c r="AG275" s="660"/>
    </row>
    <row r="276" spans="1:33" s="14" customFormat="1" ht="13.5" customHeight="1" x14ac:dyDescent="0.2">
      <c r="A276" s="617" t="s">
        <v>2996</v>
      </c>
      <c r="B276" s="13" t="s">
        <v>1015</v>
      </c>
      <c r="C276" s="624" t="s">
        <v>2997</v>
      </c>
      <c r="D276" s="486" t="s">
        <v>102</v>
      </c>
      <c r="E276" s="45" t="s">
        <v>2835</v>
      </c>
      <c r="F276" s="609" t="s">
        <v>9</v>
      </c>
      <c r="G276" s="617" t="s">
        <v>484</v>
      </c>
      <c r="H276" s="486" t="s">
        <v>2851</v>
      </c>
      <c r="I276" s="933">
        <v>45170</v>
      </c>
      <c r="J276" s="618" t="s">
        <v>107</v>
      </c>
      <c r="K276" s="486" t="s">
        <v>2824</v>
      </c>
      <c r="L276" s="619">
        <v>0</v>
      </c>
      <c r="M276" s="486" t="s">
        <v>102</v>
      </c>
      <c r="N276" s="620">
        <v>4500</v>
      </c>
      <c r="O276" s="620">
        <v>4500</v>
      </c>
      <c r="P276" s="620">
        <v>0</v>
      </c>
      <c r="Q276" s="620">
        <v>900</v>
      </c>
      <c r="R276" s="486" t="s">
        <v>2826</v>
      </c>
      <c r="S276" s="487">
        <v>45184</v>
      </c>
      <c r="T276" s="487">
        <v>45195</v>
      </c>
      <c r="U276" s="13">
        <v>1578284</v>
      </c>
      <c r="V276" s="487" t="s">
        <v>2838</v>
      </c>
      <c r="W276" s="33" t="s">
        <v>2844</v>
      </c>
      <c r="X276" s="620">
        <f>O276-Q276</f>
        <v>3600</v>
      </c>
      <c r="Y276" s="620">
        <v>0</v>
      </c>
      <c r="Z276" s="620">
        <f t="shared" si="47"/>
        <v>900</v>
      </c>
      <c r="AA276" s="660"/>
      <c r="AB276" s="660"/>
      <c r="AC276" s="660"/>
      <c r="AD276" s="660"/>
      <c r="AE276" s="660"/>
      <c r="AF276" s="660"/>
      <c r="AG276" s="660"/>
    </row>
    <row r="277" spans="1:33" s="14" customFormat="1" ht="13.5" customHeight="1" x14ac:dyDescent="0.2">
      <c r="A277" s="617" t="s">
        <v>1022</v>
      </c>
      <c r="B277" s="13" t="s">
        <v>1023</v>
      </c>
      <c r="C277" s="486" t="s">
        <v>2875</v>
      </c>
      <c r="D277" s="609" t="s">
        <v>102</v>
      </c>
      <c r="E277" s="13" t="s">
        <v>177</v>
      </c>
      <c r="F277" s="611" t="s">
        <v>9</v>
      </c>
      <c r="G277" s="617" t="s">
        <v>484</v>
      </c>
      <c r="H277" s="486" t="s">
        <v>2867</v>
      </c>
      <c r="I277" s="933">
        <v>45200</v>
      </c>
      <c r="J277" s="618" t="s">
        <v>133</v>
      </c>
      <c r="K277" s="486" t="s">
        <v>2824</v>
      </c>
      <c r="L277" s="619">
        <v>0</v>
      </c>
      <c r="M277" s="486" t="s">
        <v>102</v>
      </c>
      <c r="N277" s="620">
        <v>4200</v>
      </c>
      <c r="O277" s="620">
        <v>4200</v>
      </c>
      <c r="P277" s="620">
        <v>0</v>
      </c>
      <c r="Q277" s="620">
        <v>300</v>
      </c>
      <c r="R277" s="486" t="s">
        <v>2900</v>
      </c>
      <c r="S277" s="487">
        <v>45198</v>
      </c>
      <c r="T277" s="487">
        <v>45201</v>
      </c>
      <c r="U277" s="13">
        <v>1586713</v>
      </c>
      <c r="V277" s="487" t="s">
        <v>2827</v>
      </c>
      <c r="W277" s="33" t="s">
        <v>2844</v>
      </c>
      <c r="X277" s="620">
        <f>O277-SUM(Q277:Q285)</f>
        <v>0</v>
      </c>
      <c r="Y277" s="620">
        <v>0</v>
      </c>
      <c r="Z277" s="620">
        <f t="shared" si="47"/>
        <v>300</v>
      </c>
      <c r="AA277" s="660"/>
      <c r="AB277" s="660"/>
      <c r="AC277" s="660"/>
      <c r="AD277" s="660"/>
      <c r="AE277" s="660"/>
      <c r="AF277" s="660"/>
      <c r="AG277" s="660"/>
    </row>
    <row r="278" spans="1:33" s="14" customFormat="1" ht="13.5" customHeight="1" x14ac:dyDescent="0.2">
      <c r="A278" s="617" t="s">
        <v>1022</v>
      </c>
      <c r="B278" s="13" t="s">
        <v>1023</v>
      </c>
      <c r="C278" s="486" t="s">
        <v>2875</v>
      </c>
      <c r="D278" s="609" t="s">
        <v>102</v>
      </c>
      <c r="E278" s="13" t="s">
        <v>177</v>
      </c>
      <c r="F278" s="611" t="s">
        <v>9</v>
      </c>
      <c r="G278" s="617" t="s">
        <v>484</v>
      </c>
      <c r="H278" s="486" t="s">
        <v>2867</v>
      </c>
      <c r="I278" s="933">
        <v>45261</v>
      </c>
      <c r="J278" s="618" t="s">
        <v>133</v>
      </c>
      <c r="K278" s="486" t="s">
        <v>2824</v>
      </c>
      <c r="L278" s="619">
        <v>0</v>
      </c>
      <c r="M278" s="486" t="s">
        <v>102</v>
      </c>
      <c r="N278" s="620">
        <v>0</v>
      </c>
      <c r="O278" s="620">
        <v>0</v>
      </c>
      <c r="P278" s="620">
        <v>0</v>
      </c>
      <c r="Q278" s="620">
        <v>300</v>
      </c>
      <c r="R278" s="486" t="s">
        <v>2841</v>
      </c>
      <c r="S278" s="487">
        <v>45268</v>
      </c>
      <c r="T278" s="487">
        <v>45268</v>
      </c>
      <c r="U278" s="13">
        <v>1618809</v>
      </c>
      <c r="V278" s="487" t="s">
        <v>2827</v>
      </c>
      <c r="W278" s="33" t="s">
        <v>2844</v>
      </c>
      <c r="X278" s="621">
        <v>0</v>
      </c>
      <c r="Y278" s="620">
        <v>0</v>
      </c>
      <c r="Z278" s="620">
        <f t="shared" ref="Z278:Z290" si="48">Q278-Y278</f>
        <v>300</v>
      </c>
      <c r="AA278" s="660"/>
      <c r="AB278" s="660"/>
      <c r="AC278" s="660"/>
      <c r="AD278" s="660"/>
      <c r="AE278" s="660"/>
      <c r="AF278" s="660"/>
      <c r="AG278" s="660"/>
    </row>
    <row r="279" spans="1:33" s="14" customFormat="1" ht="13.5" customHeight="1" x14ac:dyDescent="0.2">
      <c r="A279" s="617" t="s">
        <v>1022</v>
      </c>
      <c r="B279" s="13" t="s">
        <v>1023</v>
      </c>
      <c r="C279" s="486" t="s">
        <v>2875</v>
      </c>
      <c r="D279" s="609" t="s">
        <v>102</v>
      </c>
      <c r="E279" s="13" t="s">
        <v>177</v>
      </c>
      <c r="F279" s="611" t="s">
        <v>9</v>
      </c>
      <c r="G279" s="617" t="s">
        <v>484</v>
      </c>
      <c r="H279" s="486" t="s">
        <v>2853</v>
      </c>
      <c r="I279" s="933">
        <v>45323</v>
      </c>
      <c r="J279" s="618" t="s">
        <v>133</v>
      </c>
      <c r="K279" s="486" t="s">
        <v>2824</v>
      </c>
      <c r="L279" s="619">
        <v>0</v>
      </c>
      <c r="M279" s="486" t="s">
        <v>102</v>
      </c>
      <c r="N279" s="620">
        <v>0</v>
      </c>
      <c r="O279" s="620">
        <v>0</v>
      </c>
      <c r="P279" s="620">
        <v>0</v>
      </c>
      <c r="Q279" s="620">
        <v>600</v>
      </c>
      <c r="R279" s="486" t="s">
        <v>70</v>
      </c>
      <c r="S279" s="487">
        <v>45322</v>
      </c>
      <c r="T279" s="487">
        <v>45323</v>
      </c>
      <c r="U279" s="13">
        <v>1639185</v>
      </c>
      <c r="V279" s="487" t="s">
        <v>2827</v>
      </c>
      <c r="W279" s="33" t="s">
        <v>2844</v>
      </c>
      <c r="X279" s="621">
        <v>0</v>
      </c>
      <c r="Y279" s="621">
        <v>0</v>
      </c>
      <c r="Z279" s="620">
        <f t="shared" si="48"/>
        <v>600</v>
      </c>
      <c r="AA279" s="660"/>
      <c r="AB279" s="660"/>
      <c r="AC279" s="660"/>
      <c r="AD279" s="660"/>
      <c r="AE279" s="660"/>
      <c r="AF279" s="660"/>
      <c r="AG279" s="660"/>
    </row>
    <row r="280" spans="1:33" s="14" customFormat="1" ht="13.5" customHeight="1" x14ac:dyDescent="0.2">
      <c r="A280" s="617" t="s">
        <v>1022</v>
      </c>
      <c r="B280" s="13" t="s">
        <v>1023</v>
      </c>
      <c r="C280" s="486" t="s">
        <v>2998</v>
      </c>
      <c r="D280" s="609" t="s">
        <v>102</v>
      </c>
      <c r="E280" s="13" t="s">
        <v>177</v>
      </c>
      <c r="F280" s="611" t="s">
        <v>9</v>
      </c>
      <c r="G280" s="617" t="s">
        <v>484</v>
      </c>
      <c r="H280" s="486" t="s">
        <v>2853</v>
      </c>
      <c r="I280" s="933">
        <v>45352</v>
      </c>
      <c r="J280" s="618" t="s">
        <v>133</v>
      </c>
      <c r="K280" s="486" t="s">
        <v>2824</v>
      </c>
      <c r="L280" s="619">
        <v>0</v>
      </c>
      <c r="M280" s="486" t="s">
        <v>102</v>
      </c>
      <c r="N280" s="620">
        <v>0</v>
      </c>
      <c r="O280" s="620">
        <v>0</v>
      </c>
      <c r="P280" s="620">
        <v>0</v>
      </c>
      <c r="Q280" s="620">
        <v>600</v>
      </c>
      <c r="R280" s="486" t="s">
        <v>71</v>
      </c>
      <c r="S280" s="487">
        <v>45365</v>
      </c>
      <c r="T280" s="487">
        <v>45365</v>
      </c>
      <c r="U280" s="13">
        <v>1658573</v>
      </c>
      <c r="V280" s="487" t="s">
        <v>2838</v>
      </c>
      <c r="W280" s="33" t="s">
        <v>2844</v>
      </c>
      <c r="X280" s="621">
        <v>0</v>
      </c>
      <c r="Y280" s="620">
        <v>0</v>
      </c>
      <c r="Z280" s="620">
        <f t="shared" si="48"/>
        <v>600</v>
      </c>
      <c r="AA280" s="660"/>
      <c r="AB280" s="660"/>
      <c r="AC280" s="660"/>
      <c r="AD280" s="660"/>
      <c r="AE280" s="660"/>
      <c r="AF280" s="660"/>
      <c r="AG280" s="660"/>
    </row>
    <row r="281" spans="1:33" s="14" customFormat="1" ht="13.5" customHeight="1" x14ac:dyDescent="0.2">
      <c r="A281" s="617" t="s">
        <v>1022</v>
      </c>
      <c r="B281" s="13" t="s">
        <v>1023</v>
      </c>
      <c r="C281" s="486" t="s">
        <v>2998</v>
      </c>
      <c r="D281" s="609" t="s">
        <v>102</v>
      </c>
      <c r="E281" s="13" t="s">
        <v>177</v>
      </c>
      <c r="F281" s="611" t="s">
        <v>9</v>
      </c>
      <c r="G281" s="617" t="s">
        <v>484</v>
      </c>
      <c r="H281" s="486" t="s">
        <v>2888</v>
      </c>
      <c r="I281" s="933">
        <v>45383</v>
      </c>
      <c r="J281" s="618" t="s">
        <v>133</v>
      </c>
      <c r="K281" s="486" t="s">
        <v>2824</v>
      </c>
      <c r="L281" s="619">
        <v>0</v>
      </c>
      <c r="M281" s="486" t="s">
        <v>102</v>
      </c>
      <c r="N281" s="620">
        <v>0</v>
      </c>
      <c r="O281" s="620">
        <v>0</v>
      </c>
      <c r="P281" s="620">
        <v>0</v>
      </c>
      <c r="Q281" s="620">
        <v>600</v>
      </c>
      <c r="R281" s="609" t="s">
        <v>72</v>
      </c>
      <c r="S281" s="487">
        <v>45398.041666666599</v>
      </c>
      <c r="T281" s="487">
        <v>45404.041666666599</v>
      </c>
      <c r="U281" s="13">
        <v>1668810</v>
      </c>
      <c r="V281" s="487" t="s">
        <v>2838</v>
      </c>
      <c r="W281" s="33" t="s">
        <v>2844</v>
      </c>
      <c r="X281" s="621">
        <v>0</v>
      </c>
      <c r="Y281" s="620">
        <v>0</v>
      </c>
      <c r="Z281" s="620">
        <f t="shared" si="48"/>
        <v>600</v>
      </c>
      <c r="AA281" s="660"/>
      <c r="AB281" s="660"/>
      <c r="AC281" s="660"/>
      <c r="AD281" s="660"/>
      <c r="AE281" s="660"/>
      <c r="AF281" s="660"/>
      <c r="AG281" s="660"/>
    </row>
    <row r="282" spans="1:33" s="14" customFormat="1" ht="13.5" customHeight="1" x14ac:dyDescent="0.2">
      <c r="A282" s="617" t="s">
        <v>1022</v>
      </c>
      <c r="B282" s="13" t="s">
        <v>1023</v>
      </c>
      <c r="C282" s="486" t="s">
        <v>2998</v>
      </c>
      <c r="D282" s="609" t="s">
        <v>102</v>
      </c>
      <c r="E282" s="13" t="s">
        <v>177</v>
      </c>
      <c r="F282" s="611" t="s">
        <v>9</v>
      </c>
      <c r="G282" s="617" t="s">
        <v>484</v>
      </c>
      <c r="H282" s="486" t="s">
        <v>2909</v>
      </c>
      <c r="I282" s="933">
        <v>45536</v>
      </c>
      <c r="J282" s="618" t="s">
        <v>133</v>
      </c>
      <c r="K282" s="486" t="s">
        <v>2824</v>
      </c>
      <c r="L282" s="619">
        <v>0</v>
      </c>
      <c r="M282" s="486" t="s">
        <v>102</v>
      </c>
      <c r="N282" s="620">
        <v>0</v>
      </c>
      <c r="O282" s="620">
        <v>0</v>
      </c>
      <c r="P282" s="620">
        <v>0</v>
      </c>
      <c r="Q282" s="620">
        <v>450</v>
      </c>
      <c r="R282" s="609" t="s">
        <v>77</v>
      </c>
      <c r="S282" s="487">
        <v>45537</v>
      </c>
      <c r="T282" s="487">
        <v>45541</v>
      </c>
      <c r="U282" s="13">
        <v>1749007</v>
      </c>
      <c r="V282" s="487" t="s">
        <v>2838</v>
      </c>
      <c r="W282" s="343" t="s">
        <v>2844</v>
      </c>
      <c r="X282" s="621">
        <v>0</v>
      </c>
      <c r="Y282" s="620">
        <v>0</v>
      </c>
      <c r="Z282" s="620">
        <f t="shared" si="48"/>
        <v>450</v>
      </c>
      <c r="AA282" s="660"/>
      <c r="AB282" s="660"/>
      <c r="AC282" s="660"/>
      <c r="AD282" s="660"/>
      <c r="AE282" s="660"/>
      <c r="AF282" s="660"/>
      <c r="AG282" s="660"/>
    </row>
    <row r="283" spans="1:33" s="14" customFormat="1" ht="13.5" customHeight="1" x14ac:dyDescent="0.2">
      <c r="A283" s="617" t="s">
        <v>1022</v>
      </c>
      <c r="B283" s="13" t="s">
        <v>1023</v>
      </c>
      <c r="C283" s="486" t="s">
        <v>2998</v>
      </c>
      <c r="D283" s="609" t="s">
        <v>102</v>
      </c>
      <c r="E283" s="13" t="s">
        <v>177</v>
      </c>
      <c r="F283" s="611" t="s">
        <v>9</v>
      </c>
      <c r="G283" s="617" t="s">
        <v>484</v>
      </c>
      <c r="H283" s="486" t="s">
        <v>2890</v>
      </c>
      <c r="I283" s="933">
        <v>45597</v>
      </c>
      <c r="J283" s="618" t="s">
        <v>133</v>
      </c>
      <c r="K283" s="486" t="s">
        <v>2824</v>
      </c>
      <c r="L283" s="619">
        <v>0</v>
      </c>
      <c r="M283" s="486" t="s">
        <v>102</v>
      </c>
      <c r="N283" s="620">
        <v>0</v>
      </c>
      <c r="O283" s="620">
        <v>0</v>
      </c>
      <c r="P283" s="620">
        <v>0</v>
      </c>
      <c r="Q283" s="620">
        <v>450</v>
      </c>
      <c r="R283" s="609" t="s">
        <v>2852</v>
      </c>
      <c r="S283" s="487">
        <v>45594</v>
      </c>
      <c r="T283" s="487">
        <v>45597</v>
      </c>
      <c r="U283" s="13">
        <v>1771466</v>
      </c>
      <c r="V283" s="487" t="s">
        <v>2838</v>
      </c>
      <c r="W283" s="343" t="s">
        <v>2844</v>
      </c>
      <c r="X283" s="621">
        <v>0</v>
      </c>
      <c r="Y283" s="620">
        <v>0</v>
      </c>
      <c r="Z283" s="620">
        <f t="shared" si="48"/>
        <v>450</v>
      </c>
      <c r="AA283" s="660"/>
      <c r="AB283" s="660"/>
      <c r="AC283" s="660"/>
      <c r="AD283" s="660"/>
      <c r="AE283" s="660"/>
      <c r="AF283" s="660"/>
      <c r="AG283" s="660"/>
    </row>
    <row r="284" spans="1:33" s="14" customFormat="1" ht="13.5" customHeight="1" x14ac:dyDescent="0.2">
      <c r="A284" s="617" t="s">
        <v>1022</v>
      </c>
      <c r="B284" s="13" t="s">
        <v>1023</v>
      </c>
      <c r="C284" s="486" t="s">
        <v>2998</v>
      </c>
      <c r="D284" s="609" t="s">
        <v>102</v>
      </c>
      <c r="E284" s="13" t="s">
        <v>177</v>
      </c>
      <c r="F284" s="611" t="s">
        <v>9</v>
      </c>
      <c r="G284" s="617" t="s">
        <v>484</v>
      </c>
      <c r="H284" s="486" t="s">
        <v>2842</v>
      </c>
      <c r="I284" s="933">
        <v>45716</v>
      </c>
      <c r="J284" s="618" t="s">
        <v>133</v>
      </c>
      <c r="K284" s="486" t="s">
        <v>2824</v>
      </c>
      <c r="L284" s="619">
        <v>0</v>
      </c>
      <c r="M284" s="486" t="s">
        <v>102</v>
      </c>
      <c r="N284" s="620">
        <v>0</v>
      </c>
      <c r="O284" s="620">
        <v>0</v>
      </c>
      <c r="P284" s="620">
        <v>0</v>
      </c>
      <c r="Q284" s="620">
        <v>450</v>
      </c>
      <c r="R284" s="609" t="s">
        <v>90</v>
      </c>
      <c r="S284" s="487">
        <v>45691</v>
      </c>
      <c r="T284" s="487">
        <v>45716</v>
      </c>
      <c r="U284" s="13" t="s">
        <v>2999</v>
      </c>
      <c r="V284" s="487" t="s">
        <v>2838</v>
      </c>
      <c r="W284" s="343" t="s">
        <v>2844</v>
      </c>
      <c r="X284" s="621">
        <v>0</v>
      </c>
      <c r="Y284" s="620">
        <v>0</v>
      </c>
      <c r="Z284" s="620">
        <f t="shared" ref="Z284:Z285" si="49">Q284-Y284</f>
        <v>450</v>
      </c>
      <c r="AA284" s="660"/>
      <c r="AB284" s="660"/>
      <c r="AC284" s="660"/>
      <c r="AD284" s="660"/>
      <c r="AE284" s="660"/>
      <c r="AF284" s="660"/>
      <c r="AG284" s="660"/>
    </row>
    <row r="285" spans="1:33" s="14" customFormat="1" ht="13.5" customHeight="1" x14ac:dyDescent="0.2">
      <c r="A285" s="617" t="s">
        <v>1022</v>
      </c>
      <c r="B285" s="13" t="s">
        <v>1023</v>
      </c>
      <c r="C285" s="486" t="s">
        <v>2998</v>
      </c>
      <c r="D285" s="609" t="s">
        <v>102</v>
      </c>
      <c r="E285" s="13" t="s">
        <v>177</v>
      </c>
      <c r="F285" s="611" t="s">
        <v>9</v>
      </c>
      <c r="G285" s="617" t="s">
        <v>484</v>
      </c>
      <c r="H285" s="486" t="s">
        <v>2902</v>
      </c>
      <c r="I285" s="936">
        <v>45748</v>
      </c>
      <c r="J285" s="618" t="s">
        <v>133</v>
      </c>
      <c r="K285" s="486" t="s">
        <v>2824</v>
      </c>
      <c r="L285" s="619">
        <v>0</v>
      </c>
      <c r="M285" s="486" t="s">
        <v>102</v>
      </c>
      <c r="N285" s="620">
        <v>0</v>
      </c>
      <c r="O285" s="620">
        <v>0</v>
      </c>
      <c r="P285" s="620">
        <v>0</v>
      </c>
      <c r="Q285" s="620">
        <v>450</v>
      </c>
      <c r="R285" s="609" t="s">
        <v>83</v>
      </c>
      <c r="S285" s="487">
        <v>45691</v>
      </c>
      <c r="T285" s="487">
        <v>45776.041666666599</v>
      </c>
      <c r="U285" s="13" t="s">
        <v>3000</v>
      </c>
      <c r="V285" s="487" t="s">
        <v>2838</v>
      </c>
      <c r="W285" s="343" t="s">
        <v>102</v>
      </c>
      <c r="X285" s="621">
        <v>0</v>
      </c>
      <c r="Y285" s="620">
        <v>0</v>
      </c>
      <c r="Z285" s="620">
        <f t="shared" si="49"/>
        <v>450</v>
      </c>
      <c r="AA285" s="660"/>
      <c r="AB285" s="660"/>
      <c r="AC285" s="660"/>
      <c r="AD285" s="660"/>
      <c r="AE285" s="660"/>
      <c r="AF285" s="660"/>
      <c r="AG285" s="660"/>
    </row>
    <row r="286" spans="1:33" s="14" customFormat="1" ht="13.5" customHeight="1" x14ac:dyDescent="0.2">
      <c r="A286" s="486" t="s">
        <v>1030</v>
      </c>
      <c r="B286" s="13" t="s">
        <v>1031</v>
      </c>
      <c r="C286" s="609" t="s">
        <v>3001</v>
      </c>
      <c r="D286" s="609" t="s">
        <v>102</v>
      </c>
      <c r="E286" s="13" t="s">
        <v>524</v>
      </c>
      <c r="F286" s="609" t="s">
        <v>9</v>
      </c>
      <c r="G286" s="617" t="s">
        <v>484</v>
      </c>
      <c r="H286" s="486" t="s">
        <v>2851</v>
      </c>
      <c r="I286" s="933">
        <v>45170</v>
      </c>
      <c r="J286" s="618" t="s">
        <v>107</v>
      </c>
      <c r="K286" s="486" t="s">
        <v>2824</v>
      </c>
      <c r="L286" s="619">
        <v>0.15</v>
      </c>
      <c r="M286" s="486" t="s">
        <v>2825</v>
      </c>
      <c r="N286" s="620">
        <v>4500</v>
      </c>
      <c r="O286" s="620">
        <v>3825</v>
      </c>
      <c r="P286" s="620">
        <f>N286-O286</f>
        <v>675</v>
      </c>
      <c r="Q286" s="620">
        <v>2295</v>
      </c>
      <c r="R286" s="609" t="s">
        <v>3002</v>
      </c>
      <c r="S286" s="487">
        <v>45194</v>
      </c>
      <c r="T286" s="487">
        <v>45198</v>
      </c>
      <c r="U286" s="13">
        <v>1582650</v>
      </c>
      <c r="V286" s="487" t="s">
        <v>2838</v>
      </c>
      <c r="W286" s="33" t="s">
        <v>2844</v>
      </c>
      <c r="X286" s="620">
        <f>O286-SUM(Q286:Q290)</f>
        <v>0</v>
      </c>
      <c r="Y286" s="620">
        <v>0</v>
      </c>
      <c r="Z286" s="620">
        <f t="shared" si="48"/>
        <v>2295</v>
      </c>
      <c r="AA286" s="660"/>
      <c r="AB286" s="660"/>
      <c r="AC286" s="660"/>
      <c r="AD286" s="660"/>
      <c r="AE286" s="660"/>
      <c r="AF286" s="660"/>
      <c r="AG286" s="660"/>
    </row>
    <row r="287" spans="1:33" s="14" customFormat="1" ht="13.5" customHeight="1" x14ac:dyDescent="0.2">
      <c r="A287" s="486" t="s">
        <v>1030</v>
      </c>
      <c r="B287" s="13" t="s">
        <v>1031</v>
      </c>
      <c r="C287" s="609" t="s">
        <v>3001</v>
      </c>
      <c r="D287" s="623" t="s">
        <v>102</v>
      </c>
      <c r="E287" s="627" t="s">
        <v>524</v>
      </c>
      <c r="F287" s="623" t="s">
        <v>9</v>
      </c>
      <c r="G287" s="617" t="s">
        <v>484</v>
      </c>
      <c r="H287" s="486" t="s">
        <v>2888</v>
      </c>
      <c r="I287" s="933">
        <v>45413</v>
      </c>
      <c r="J287" s="618" t="s">
        <v>107</v>
      </c>
      <c r="K287" s="486" t="s">
        <v>2824</v>
      </c>
      <c r="L287" s="619">
        <v>0.15</v>
      </c>
      <c r="M287" s="486" t="s">
        <v>2825</v>
      </c>
      <c r="N287" s="620">
        <v>0</v>
      </c>
      <c r="O287" s="620">
        <v>0</v>
      </c>
      <c r="P287" s="620">
        <v>0</v>
      </c>
      <c r="Q287" s="620">
        <v>383</v>
      </c>
      <c r="R287" s="609" t="s">
        <v>2852</v>
      </c>
      <c r="S287" s="487">
        <v>45406</v>
      </c>
      <c r="T287" s="487">
        <v>45442</v>
      </c>
      <c r="U287" s="13">
        <v>1671963</v>
      </c>
      <c r="V287" s="487" t="s">
        <v>2838</v>
      </c>
      <c r="W287" s="33" t="s">
        <v>2844</v>
      </c>
      <c r="X287" s="620">
        <v>0</v>
      </c>
      <c r="Y287" s="620">
        <v>0</v>
      </c>
      <c r="Z287" s="620">
        <f t="shared" si="48"/>
        <v>383</v>
      </c>
      <c r="AA287" s="660"/>
      <c r="AB287" s="660"/>
      <c r="AC287" s="660"/>
      <c r="AD287" s="660"/>
      <c r="AE287" s="660"/>
      <c r="AF287" s="660"/>
      <c r="AG287" s="660"/>
    </row>
    <row r="288" spans="1:33" s="14" customFormat="1" ht="13.5" customHeight="1" x14ac:dyDescent="0.2">
      <c r="A288" s="486" t="s">
        <v>1030</v>
      </c>
      <c r="B288" s="13" t="s">
        <v>1031</v>
      </c>
      <c r="C288" s="610" t="s">
        <v>3001</v>
      </c>
      <c r="D288" s="486" t="s">
        <v>102</v>
      </c>
      <c r="E288" s="13" t="s">
        <v>524</v>
      </c>
      <c r="F288" s="486" t="s">
        <v>9</v>
      </c>
      <c r="G288" s="693" t="s">
        <v>484</v>
      </c>
      <c r="H288" s="486" t="s">
        <v>2909</v>
      </c>
      <c r="I288" s="933">
        <v>45505</v>
      </c>
      <c r="J288" s="618" t="s">
        <v>107</v>
      </c>
      <c r="K288" s="486" t="s">
        <v>2824</v>
      </c>
      <c r="L288" s="619">
        <v>0.15</v>
      </c>
      <c r="M288" s="486" t="s">
        <v>2825</v>
      </c>
      <c r="N288" s="620">
        <v>0</v>
      </c>
      <c r="O288" s="620">
        <v>0</v>
      </c>
      <c r="P288" s="620">
        <v>0</v>
      </c>
      <c r="Q288" s="620">
        <v>383</v>
      </c>
      <c r="R288" s="609" t="s">
        <v>77</v>
      </c>
      <c r="S288" s="487">
        <v>45499</v>
      </c>
      <c r="T288" s="487">
        <v>45533</v>
      </c>
      <c r="U288" s="13">
        <v>1723882</v>
      </c>
      <c r="V288" s="487" t="s">
        <v>2986</v>
      </c>
      <c r="W288" s="343" t="s">
        <v>2844</v>
      </c>
      <c r="X288" s="620">
        <v>0</v>
      </c>
      <c r="Y288" s="620">
        <v>0</v>
      </c>
      <c r="Z288" s="620">
        <f t="shared" si="48"/>
        <v>383</v>
      </c>
      <c r="AA288" s="660"/>
      <c r="AB288" s="660"/>
      <c r="AC288" s="660"/>
      <c r="AD288" s="660"/>
      <c r="AE288" s="660"/>
      <c r="AF288" s="660"/>
      <c r="AG288" s="660"/>
    </row>
    <row r="289" spans="1:33" s="14" customFormat="1" ht="13.5" customHeight="1" x14ac:dyDescent="0.2">
      <c r="A289" s="486" t="s">
        <v>1030</v>
      </c>
      <c r="B289" s="13" t="s">
        <v>1031</v>
      </c>
      <c r="C289" s="617" t="s">
        <v>2875</v>
      </c>
      <c r="D289" s="486" t="s">
        <v>102</v>
      </c>
      <c r="E289" s="13" t="s">
        <v>524</v>
      </c>
      <c r="F289" s="486" t="s">
        <v>9</v>
      </c>
      <c r="G289" s="693" t="s">
        <v>484</v>
      </c>
      <c r="H289" s="486" t="s">
        <v>2890</v>
      </c>
      <c r="I289" s="933">
        <v>45566</v>
      </c>
      <c r="J289" s="618" t="s">
        <v>107</v>
      </c>
      <c r="K289" s="486" t="s">
        <v>2824</v>
      </c>
      <c r="L289" s="619">
        <v>0.15</v>
      </c>
      <c r="M289" s="486" t="s">
        <v>2825</v>
      </c>
      <c r="N289" s="620">
        <v>0</v>
      </c>
      <c r="O289" s="620">
        <v>0</v>
      </c>
      <c r="P289" s="620">
        <v>0</v>
      </c>
      <c r="Q289" s="620">
        <v>383</v>
      </c>
      <c r="R289" s="609" t="s">
        <v>91</v>
      </c>
      <c r="S289" s="487">
        <v>45499</v>
      </c>
      <c r="T289" s="487">
        <v>45588</v>
      </c>
      <c r="U289" s="13">
        <v>1769044</v>
      </c>
      <c r="V289" s="487" t="s">
        <v>2827</v>
      </c>
      <c r="W289" s="343" t="s">
        <v>2844</v>
      </c>
      <c r="X289" s="620">
        <v>0</v>
      </c>
      <c r="Y289" s="620">
        <v>0</v>
      </c>
      <c r="Z289" s="620">
        <f t="shared" si="48"/>
        <v>383</v>
      </c>
      <c r="AA289" s="660"/>
      <c r="AB289" s="660"/>
      <c r="AC289" s="660"/>
      <c r="AD289" s="660"/>
      <c r="AE289" s="660"/>
      <c r="AF289" s="660"/>
      <c r="AG289" s="660"/>
    </row>
    <row r="290" spans="1:33" s="14" customFormat="1" ht="13.5" customHeight="1" x14ac:dyDescent="0.2">
      <c r="A290" s="486" t="s">
        <v>1030</v>
      </c>
      <c r="B290" s="13" t="s">
        <v>1031</v>
      </c>
      <c r="C290" s="610" t="s">
        <v>3001</v>
      </c>
      <c r="D290" s="486" t="s">
        <v>102</v>
      </c>
      <c r="E290" s="13" t="s">
        <v>524</v>
      </c>
      <c r="F290" s="486" t="s">
        <v>9</v>
      </c>
      <c r="G290" s="693" t="s">
        <v>484</v>
      </c>
      <c r="H290" s="505" t="s">
        <v>2842</v>
      </c>
      <c r="I290" s="933">
        <v>45707</v>
      </c>
      <c r="J290" s="618" t="s">
        <v>107</v>
      </c>
      <c r="K290" s="486" t="s">
        <v>2824</v>
      </c>
      <c r="L290" s="619">
        <v>0.15</v>
      </c>
      <c r="M290" s="486" t="s">
        <v>2825</v>
      </c>
      <c r="N290" s="620">
        <v>0</v>
      </c>
      <c r="O290" s="620">
        <v>0</v>
      </c>
      <c r="P290" s="620">
        <v>0</v>
      </c>
      <c r="Q290" s="620">
        <v>381</v>
      </c>
      <c r="R290" s="609" t="s">
        <v>90</v>
      </c>
      <c r="S290" s="487">
        <v>45681</v>
      </c>
      <c r="T290" s="487">
        <v>45706</v>
      </c>
      <c r="U290" s="13">
        <v>1807211</v>
      </c>
      <c r="V290" s="487" t="s">
        <v>2838</v>
      </c>
      <c r="W290" s="345" t="s">
        <v>2844</v>
      </c>
      <c r="X290" s="620">
        <v>0</v>
      </c>
      <c r="Y290" s="620">
        <v>0</v>
      </c>
      <c r="Z290" s="620">
        <f t="shared" si="48"/>
        <v>381</v>
      </c>
      <c r="AA290" s="660"/>
      <c r="AB290" s="660"/>
      <c r="AC290" s="660"/>
      <c r="AD290" s="660"/>
      <c r="AE290" s="660"/>
      <c r="AF290" s="660"/>
      <c r="AG290" s="660"/>
    </row>
    <row r="291" spans="1:33" s="14" customFormat="1" ht="13.5" customHeight="1" x14ac:dyDescent="0.2">
      <c r="A291" s="486" t="s">
        <v>1037</v>
      </c>
      <c r="B291" s="13" t="s">
        <v>1038</v>
      </c>
      <c r="C291" s="617" t="s">
        <v>3003</v>
      </c>
      <c r="D291" s="486" t="s">
        <v>102</v>
      </c>
      <c r="E291" s="692" t="s">
        <v>524</v>
      </c>
      <c r="F291" s="486" t="s">
        <v>9</v>
      </c>
      <c r="G291" s="693" t="s">
        <v>484</v>
      </c>
      <c r="H291" s="486" t="s">
        <v>2867</v>
      </c>
      <c r="I291" s="933">
        <v>45200</v>
      </c>
      <c r="J291" s="618" t="s">
        <v>133</v>
      </c>
      <c r="K291" s="486" t="s">
        <v>2831</v>
      </c>
      <c r="L291" s="619">
        <v>0.1</v>
      </c>
      <c r="M291" s="486" t="s">
        <v>2832</v>
      </c>
      <c r="N291" s="620">
        <v>4200</v>
      </c>
      <c r="O291" s="620">
        <v>3780</v>
      </c>
      <c r="P291" s="620">
        <f t="shared" ref="P291" si="50">N291-O291</f>
        <v>420</v>
      </c>
      <c r="Q291" s="620">
        <v>3780</v>
      </c>
      <c r="R291" s="486" t="s">
        <v>2833</v>
      </c>
      <c r="S291" s="487">
        <v>45200</v>
      </c>
      <c r="T291" s="487">
        <v>45201</v>
      </c>
      <c r="U291" s="13">
        <v>1587132</v>
      </c>
      <c r="V291" s="487" t="s">
        <v>2838</v>
      </c>
      <c r="W291" s="33" t="s">
        <v>2844</v>
      </c>
      <c r="X291" s="620">
        <f t="shared" ref="X291:X305" si="51">O291-Q291</f>
        <v>0</v>
      </c>
      <c r="Y291" s="620">
        <v>0</v>
      </c>
      <c r="Z291" s="620">
        <f t="shared" si="47"/>
        <v>3780</v>
      </c>
      <c r="AA291" s="660"/>
      <c r="AB291" s="660"/>
      <c r="AC291" s="660"/>
      <c r="AD291" s="660"/>
      <c r="AE291" s="660"/>
      <c r="AF291" s="660"/>
      <c r="AG291" s="660"/>
    </row>
    <row r="292" spans="1:33" s="14" customFormat="1" ht="13.5" customHeight="1" x14ac:dyDescent="0.2">
      <c r="A292" s="486" t="s">
        <v>1042</v>
      </c>
      <c r="B292" s="627" t="s">
        <v>1043</v>
      </c>
      <c r="C292" s="628" t="s">
        <v>3004</v>
      </c>
      <c r="D292" s="486" t="s">
        <v>2887</v>
      </c>
      <c r="E292" s="13" t="s">
        <v>177</v>
      </c>
      <c r="F292" s="486" t="s">
        <v>9</v>
      </c>
      <c r="G292" s="629" t="s">
        <v>484</v>
      </c>
      <c r="H292" s="624" t="s">
        <v>2867</v>
      </c>
      <c r="I292" s="953">
        <v>45200</v>
      </c>
      <c r="J292" s="618" t="s">
        <v>133</v>
      </c>
      <c r="K292" s="486" t="s">
        <v>2824</v>
      </c>
      <c r="L292" s="619">
        <v>0.15</v>
      </c>
      <c r="M292" s="486" t="s">
        <v>2825</v>
      </c>
      <c r="N292" s="620">
        <v>4692</v>
      </c>
      <c r="O292" s="620">
        <v>4080</v>
      </c>
      <c r="P292" s="622">
        <f>N292-O292</f>
        <v>612</v>
      </c>
      <c r="Q292" s="620">
        <v>2040</v>
      </c>
      <c r="R292" s="486" t="s">
        <v>3005</v>
      </c>
      <c r="S292" s="487">
        <v>45200</v>
      </c>
      <c r="T292" s="487">
        <v>45201</v>
      </c>
      <c r="U292" s="13">
        <v>1587133</v>
      </c>
      <c r="V292" s="487" t="s">
        <v>2838</v>
      </c>
      <c r="W292" s="33" t="s">
        <v>2844</v>
      </c>
      <c r="X292" s="621">
        <f>O292-SUM(Q292:Q295)</f>
        <v>255</v>
      </c>
      <c r="Y292" s="620">
        <v>0</v>
      </c>
      <c r="Z292" s="620">
        <f t="shared" si="47"/>
        <v>2040</v>
      </c>
      <c r="AA292" s="660"/>
      <c r="AB292" s="660"/>
      <c r="AC292" s="660"/>
      <c r="AD292" s="660"/>
      <c r="AE292" s="660"/>
      <c r="AF292" s="660"/>
      <c r="AG292" s="660"/>
    </row>
    <row r="293" spans="1:33" s="14" customFormat="1" ht="13.5" customHeight="1" x14ac:dyDescent="0.2">
      <c r="A293" s="617" t="s">
        <v>1042</v>
      </c>
      <c r="B293" s="13" t="s">
        <v>1043</v>
      </c>
      <c r="C293" s="617" t="s">
        <v>2875</v>
      </c>
      <c r="D293" s="486" t="s">
        <v>102</v>
      </c>
      <c r="E293" s="13" t="s">
        <v>177</v>
      </c>
      <c r="F293" s="486" t="s">
        <v>9</v>
      </c>
      <c r="G293" s="618" t="s">
        <v>484</v>
      </c>
      <c r="H293" s="486" t="s">
        <v>2890</v>
      </c>
      <c r="I293" s="954">
        <v>45627</v>
      </c>
      <c r="J293" s="618" t="s">
        <v>133</v>
      </c>
      <c r="K293" s="486" t="s">
        <v>2824</v>
      </c>
      <c r="L293" s="619">
        <v>0.15</v>
      </c>
      <c r="M293" s="486" t="s">
        <v>2825</v>
      </c>
      <c r="N293" s="620">
        <v>0</v>
      </c>
      <c r="O293" s="620">
        <v>0</v>
      </c>
      <c r="P293" s="620">
        <v>0</v>
      </c>
      <c r="Q293" s="620">
        <v>510</v>
      </c>
      <c r="R293" s="609" t="s">
        <v>3006</v>
      </c>
      <c r="S293" s="487">
        <v>45643</v>
      </c>
      <c r="T293" s="487">
        <v>45653</v>
      </c>
      <c r="U293" s="13">
        <v>1793656</v>
      </c>
      <c r="V293" s="487" t="s">
        <v>2827</v>
      </c>
      <c r="W293" s="409" t="s">
        <v>2844</v>
      </c>
      <c r="X293" s="621">
        <v>0</v>
      </c>
      <c r="Y293" s="625">
        <v>0</v>
      </c>
      <c r="Z293" s="620">
        <f t="shared" si="47"/>
        <v>510</v>
      </c>
      <c r="AA293" s="660"/>
      <c r="AB293" s="660"/>
      <c r="AC293" s="660"/>
      <c r="AD293" s="660"/>
      <c r="AE293" s="660"/>
      <c r="AF293" s="660"/>
      <c r="AG293" s="660"/>
    </row>
    <row r="294" spans="1:33" s="14" customFormat="1" ht="13.5" customHeight="1" x14ac:dyDescent="0.2">
      <c r="A294" s="617" t="s">
        <v>1042</v>
      </c>
      <c r="B294" s="13" t="s">
        <v>1043</v>
      </c>
      <c r="C294" s="617" t="s">
        <v>2875</v>
      </c>
      <c r="D294" s="486" t="s">
        <v>102</v>
      </c>
      <c r="E294" s="13" t="s">
        <v>177</v>
      </c>
      <c r="F294" s="486" t="s">
        <v>9</v>
      </c>
      <c r="G294" s="618" t="s">
        <v>484</v>
      </c>
      <c r="H294" s="486" t="s">
        <v>2902</v>
      </c>
      <c r="I294" s="954">
        <v>45778.041666666599</v>
      </c>
      <c r="J294" s="618" t="s">
        <v>133</v>
      </c>
      <c r="K294" s="486" t="s">
        <v>2824</v>
      </c>
      <c r="L294" s="619">
        <v>0.15</v>
      </c>
      <c r="M294" s="486" t="s">
        <v>2825</v>
      </c>
      <c r="N294" s="620">
        <v>0</v>
      </c>
      <c r="O294" s="620">
        <v>0</v>
      </c>
      <c r="P294" s="620">
        <v>0</v>
      </c>
      <c r="Q294" s="620">
        <v>510</v>
      </c>
      <c r="R294" s="609" t="s">
        <v>72</v>
      </c>
      <c r="S294" s="487">
        <v>45768.041666666599</v>
      </c>
      <c r="T294" s="487">
        <v>45778.041666666599</v>
      </c>
      <c r="U294" s="13">
        <v>1848524</v>
      </c>
      <c r="V294" s="487" t="s">
        <v>2827</v>
      </c>
      <c r="W294" s="409" t="s">
        <v>2844</v>
      </c>
      <c r="X294" s="621">
        <v>0</v>
      </c>
      <c r="Y294" s="625">
        <v>0</v>
      </c>
      <c r="Z294" s="620">
        <f t="shared" ref="Z294:Z295" si="52">Q294-Y294</f>
        <v>510</v>
      </c>
      <c r="AA294" s="660"/>
      <c r="AB294" s="660"/>
      <c r="AC294" s="660"/>
      <c r="AD294" s="660"/>
      <c r="AE294" s="660"/>
      <c r="AF294" s="660"/>
      <c r="AG294" s="660"/>
    </row>
    <row r="295" spans="1:33" s="14" customFormat="1" ht="13.5" customHeight="1" x14ac:dyDescent="0.2">
      <c r="A295" s="617" t="s">
        <v>1042</v>
      </c>
      <c r="B295" s="13" t="s">
        <v>1043</v>
      </c>
      <c r="C295" s="617" t="s">
        <v>2875</v>
      </c>
      <c r="D295" s="486" t="s">
        <v>102</v>
      </c>
      <c r="E295" s="13" t="s">
        <v>177</v>
      </c>
      <c r="F295" s="486" t="s">
        <v>9</v>
      </c>
      <c r="G295" s="618" t="s">
        <v>484</v>
      </c>
      <c r="H295" s="486" t="s">
        <v>3007</v>
      </c>
      <c r="I295" s="954">
        <v>45843</v>
      </c>
      <c r="J295" s="618" t="s">
        <v>133</v>
      </c>
      <c r="K295" s="486" t="s">
        <v>2824</v>
      </c>
      <c r="L295" s="619">
        <v>0.15</v>
      </c>
      <c r="M295" s="486" t="s">
        <v>2825</v>
      </c>
      <c r="N295" s="620">
        <v>0</v>
      </c>
      <c r="O295" s="620">
        <v>0</v>
      </c>
      <c r="P295" s="620">
        <v>0</v>
      </c>
      <c r="Q295" s="620">
        <v>765</v>
      </c>
      <c r="R295" s="609" t="s">
        <v>3008</v>
      </c>
      <c r="S295" s="487">
        <v>45838</v>
      </c>
      <c r="T295" s="487">
        <v>45843</v>
      </c>
      <c r="U295" s="13"/>
      <c r="V295" s="487" t="s">
        <v>2827</v>
      </c>
      <c r="W295" s="409" t="s">
        <v>2844</v>
      </c>
      <c r="X295" s="621">
        <v>0</v>
      </c>
      <c r="Y295" s="625">
        <v>0</v>
      </c>
      <c r="Z295" s="620">
        <f t="shared" si="52"/>
        <v>765</v>
      </c>
      <c r="AA295" s="660"/>
      <c r="AB295" s="660"/>
      <c r="AC295" s="660"/>
      <c r="AD295" s="660"/>
      <c r="AE295" s="660"/>
      <c r="AF295" s="660"/>
      <c r="AG295" s="660"/>
    </row>
    <row r="296" spans="1:33" s="14" customFormat="1" ht="13.5" customHeight="1" x14ac:dyDescent="0.2">
      <c r="A296" s="486" t="s">
        <v>1047</v>
      </c>
      <c r="B296" s="46" t="s">
        <v>1048</v>
      </c>
      <c r="C296" s="610" t="s">
        <v>3009</v>
      </c>
      <c r="D296" s="609" t="s">
        <v>102</v>
      </c>
      <c r="E296" s="609" t="s">
        <v>524</v>
      </c>
      <c r="F296" s="609" t="s">
        <v>9</v>
      </c>
      <c r="G296" s="610" t="s">
        <v>484</v>
      </c>
      <c r="H296" s="609" t="s">
        <v>2867</v>
      </c>
      <c r="I296" s="955">
        <v>45200</v>
      </c>
      <c r="J296" s="618" t="s">
        <v>107</v>
      </c>
      <c r="K296" s="486" t="s">
        <v>2824</v>
      </c>
      <c r="L296" s="619">
        <v>0</v>
      </c>
      <c r="M296" s="486" t="s">
        <v>102</v>
      </c>
      <c r="N296" s="620">
        <v>4500</v>
      </c>
      <c r="O296" s="620">
        <v>4500</v>
      </c>
      <c r="P296" s="620">
        <v>0</v>
      </c>
      <c r="Q296" s="620">
        <v>2700</v>
      </c>
      <c r="R296" s="609" t="s">
        <v>3002</v>
      </c>
      <c r="S296" s="487">
        <v>45200</v>
      </c>
      <c r="T296" s="487">
        <v>45201</v>
      </c>
      <c r="U296" s="13">
        <v>1587135</v>
      </c>
      <c r="V296" s="487" t="s">
        <v>2838</v>
      </c>
      <c r="W296" s="63" t="s">
        <v>2844</v>
      </c>
      <c r="X296" s="620">
        <f>O296-SUM(Q296:Q298)</f>
        <v>0</v>
      </c>
      <c r="Y296" s="625">
        <v>0</v>
      </c>
      <c r="Z296" s="620">
        <f>Q296-Y296</f>
        <v>2700</v>
      </c>
      <c r="AA296" s="660"/>
      <c r="AB296" s="660"/>
      <c r="AC296" s="660"/>
      <c r="AD296" s="660"/>
      <c r="AE296" s="660"/>
      <c r="AF296" s="660"/>
      <c r="AG296" s="660"/>
    </row>
    <row r="297" spans="1:33" s="14" customFormat="1" ht="13.5" customHeight="1" x14ac:dyDescent="0.2">
      <c r="A297" s="486" t="s">
        <v>1047</v>
      </c>
      <c r="B297" s="13" t="s">
        <v>1048</v>
      </c>
      <c r="C297" s="617" t="s">
        <v>3009</v>
      </c>
      <c r="D297" s="486" t="s">
        <v>102</v>
      </c>
      <c r="E297" s="609" t="s">
        <v>524</v>
      </c>
      <c r="F297" s="609" t="s">
        <v>9</v>
      </c>
      <c r="G297" s="617" t="s">
        <v>484</v>
      </c>
      <c r="H297" s="486" t="s">
        <v>2909</v>
      </c>
      <c r="I297" s="933">
        <v>45505</v>
      </c>
      <c r="J297" s="618" t="s">
        <v>107</v>
      </c>
      <c r="K297" s="486" t="s">
        <v>2824</v>
      </c>
      <c r="L297" s="619">
        <v>0</v>
      </c>
      <c r="M297" s="486" t="s">
        <v>102</v>
      </c>
      <c r="N297" s="620">
        <v>0</v>
      </c>
      <c r="O297" s="620">
        <v>0</v>
      </c>
      <c r="P297" s="620">
        <v>0</v>
      </c>
      <c r="Q297" s="620">
        <v>1350</v>
      </c>
      <c r="R297" s="609" t="s">
        <v>3010</v>
      </c>
      <c r="S297" s="487">
        <v>45499</v>
      </c>
      <c r="T297" s="487">
        <v>45523</v>
      </c>
      <c r="U297" s="13">
        <v>1723899</v>
      </c>
      <c r="V297" s="487" t="s">
        <v>2986</v>
      </c>
      <c r="W297" s="63" t="s">
        <v>2844</v>
      </c>
      <c r="X297" s="625">
        <v>0</v>
      </c>
      <c r="Y297" s="625">
        <v>0</v>
      </c>
      <c r="Z297" s="620">
        <f t="shared" ref="Z297:Z298" si="53">Q297-Y297</f>
        <v>1350</v>
      </c>
      <c r="AA297" s="660"/>
      <c r="AB297" s="660"/>
      <c r="AC297" s="660"/>
      <c r="AD297" s="660"/>
      <c r="AE297" s="660"/>
      <c r="AF297" s="660"/>
      <c r="AG297" s="660"/>
    </row>
    <row r="298" spans="1:33" s="14" customFormat="1" ht="13.5" customHeight="1" x14ac:dyDescent="0.2">
      <c r="A298" s="486" t="s">
        <v>1047</v>
      </c>
      <c r="B298" s="13" t="s">
        <v>1048</v>
      </c>
      <c r="C298" s="617" t="s">
        <v>3009</v>
      </c>
      <c r="D298" s="609" t="s">
        <v>102</v>
      </c>
      <c r="E298" s="609" t="s">
        <v>524</v>
      </c>
      <c r="F298" s="609" t="s">
        <v>9</v>
      </c>
      <c r="G298" s="617" t="s">
        <v>484</v>
      </c>
      <c r="H298" s="486" t="s">
        <v>2890</v>
      </c>
      <c r="I298" s="933">
        <v>45566</v>
      </c>
      <c r="J298" s="618" t="s">
        <v>107</v>
      </c>
      <c r="K298" s="486" t="s">
        <v>2824</v>
      </c>
      <c r="L298" s="619">
        <v>0</v>
      </c>
      <c r="M298" s="486" t="s">
        <v>102</v>
      </c>
      <c r="N298" s="620">
        <v>0</v>
      </c>
      <c r="O298" s="620">
        <v>0</v>
      </c>
      <c r="P298" s="620">
        <v>0</v>
      </c>
      <c r="Q298" s="620">
        <v>450</v>
      </c>
      <c r="R298" s="609" t="s">
        <v>91</v>
      </c>
      <c r="S298" s="487">
        <v>45586</v>
      </c>
      <c r="T298" s="487">
        <v>45587</v>
      </c>
      <c r="U298" s="13">
        <v>1767771</v>
      </c>
      <c r="V298" s="487" t="s">
        <v>2986</v>
      </c>
      <c r="W298" s="409" t="s">
        <v>2844</v>
      </c>
      <c r="X298" s="626">
        <v>0</v>
      </c>
      <c r="Y298" s="625">
        <v>0</v>
      </c>
      <c r="Z298" s="620">
        <f t="shared" si="53"/>
        <v>450</v>
      </c>
      <c r="AA298" s="660"/>
      <c r="AB298" s="660"/>
      <c r="AC298" s="660"/>
      <c r="AD298" s="660"/>
      <c r="AE298" s="660"/>
      <c r="AF298" s="660"/>
      <c r="AG298" s="660"/>
    </row>
    <row r="299" spans="1:33" s="14" customFormat="1" ht="13.5" customHeight="1" x14ac:dyDescent="0.2">
      <c r="A299" s="486" t="s">
        <v>1055</v>
      </c>
      <c r="B299" s="13" t="s">
        <v>1056</v>
      </c>
      <c r="C299" s="486" t="s">
        <v>3011</v>
      </c>
      <c r="D299" s="609" t="s">
        <v>102</v>
      </c>
      <c r="E299" s="692" t="s">
        <v>524</v>
      </c>
      <c r="F299" s="609" t="s">
        <v>9</v>
      </c>
      <c r="G299" s="617" t="s">
        <v>484</v>
      </c>
      <c r="H299" s="486" t="s">
        <v>2867</v>
      </c>
      <c r="I299" s="933">
        <v>45200</v>
      </c>
      <c r="J299" s="618" t="s">
        <v>107</v>
      </c>
      <c r="K299" s="486" t="s">
        <v>2824</v>
      </c>
      <c r="L299" s="619">
        <v>0.15</v>
      </c>
      <c r="M299" s="486" t="s">
        <v>2825</v>
      </c>
      <c r="N299" s="620">
        <v>4500</v>
      </c>
      <c r="O299" s="620">
        <v>3825</v>
      </c>
      <c r="P299" s="620">
        <f>N299-O299</f>
        <v>675</v>
      </c>
      <c r="Q299" s="620">
        <v>2295</v>
      </c>
      <c r="R299" s="609" t="s">
        <v>3002</v>
      </c>
      <c r="S299" s="487">
        <v>45201</v>
      </c>
      <c r="T299" s="487">
        <v>45201</v>
      </c>
      <c r="U299" s="13">
        <v>1587476</v>
      </c>
      <c r="V299" s="487" t="s">
        <v>2838</v>
      </c>
      <c r="W299" s="33" t="s">
        <v>2844</v>
      </c>
      <c r="X299" s="613">
        <f>O299-SUM(Q299:Q301)</f>
        <v>0</v>
      </c>
      <c r="Y299" s="620">
        <v>0</v>
      </c>
      <c r="Z299" s="620">
        <f t="shared" si="47"/>
        <v>2295</v>
      </c>
      <c r="AA299" s="660"/>
      <c r="AB299" s="660"/>
      <c r="AC299" s="660"/>
      <c r="AD299" s="660"/>
      <c r="AE299" s="660"/>
      <c r="AF299" s="660"/>
      <c r="AG299" s="660"/>
    </row>
    <row r="300" spans="1:33" s="14" customFormat="1" ht="13.5" customHeight="1" x14ac:dyDescent="0.2">
      <c r="A300" s="486" t="s">
        <v>1055</v>
      </c>
      <c r="B300" s="13" t="s">
        <v>1056</v>
      </c>
      <c r="C300" s="486" t="s">
        <v>3011</v>
      </c>
      <c r="D300" s="486" t="s">
        <v>102</v>
      </c>
      <c r="E300" s="692" t="s">
        <v>524</v>
      </c>
      <c r="F300" s="609" t="s">
        <v>9</v>
      </c>
      <c r="G300" s="617" t="s">
        <v>484</v>
      </c>
      <c r="H300" s="486" t="s">
        <v>2888</v>
      </c>
      <c r="I300" s="933">
        <v>45444</v>
      </c>
      <c r="J300" s="618" t="s">
        <v>107</v>
      </c>
      <c r="K300" s="486" t="s">
        <v>2824</v>
      </c>
      <c r="L300" s="619">
        <v>0.15</v>
      </c>
      <c r="M300" s="486" t="s">
        <v>2825</v>
      </c>
      <c r="N300" s="620">
        <v>0</v>
      </c>
      <c r="O300" s="620">
        <v>0</v>
      </c>
      <c r="P300" s="620">
        <v>0</v>
      </c>
      <c r="Q300" s="620">
        <v>765</v>
      </c>
      <c r="R300" s="609" t="s">
        <v>2992</v>
      </c>
      <c r="S300" s="487">
        <v>45422</v>
      </c>
      <c r="T300" s="487">
        <v>45448</v>
      </c>
      <c r="U300" s="13">
        <v>1677143</v>
      </c>
      <c r="V300" s="487" t="s">
        <v>2838</v>
      </c>
      <c r="W300" s="33" t="s">
        <v>2844</v>
      </c>
      <c r="X300" s="620">
        <v>0</v>
      </c>
      <c r="Y300" s="620">
        <v>0</v>
      </c>
      <c r="Z300" s="620">
        <f>Q300-Y300</f>
        <v>765</v>
      </c>
      <c r="AA300" s="660"/>
      <c r="AB300" s="660"/>
      <c r="AC300" s="660"/>
      <c r="AD300" s="660"/>
      <c r="AE300" s="660"/>
      <c r="AF300" s="660"/>
      <c r="AG300" s="660"/>
    </row>
    <row r="301" spans="1:33" s="14" customFormat="1" ht="13.5" customHeight="1" x14ac:dyDescent="0.2">
      <c r="A301" s="486" t="s">
        <v>1055</v>
      </c>
      <c r="B301" s="13" t="s">
        <v>1056</v>
      </c>
      <c r="C301" s="486" t="s">
        <v>3011</v>
      </c>
      <c r="D301" s="486" t="s">
        <v>102</v>
      </c>
      <c r="E301" s="692" t="s">
        <v>524</v>
      </c>
      <c r="F301" s="609" t="s">
        <v>9</v>
      </c>
      <c r="G301" s="617" t="s">
        <v>484</v>
      </c>
      <c r="H301" s="486" t="s">
        <v>2909</v>
      </c>
      <c r="I301" s="933">
        <v>45505</v>
      </c>
      <c r="J301" s="618" t="s">
        <v>107</v>
      </c>
      <c r="K301" s="486" t="s">
        <v>2824</v>
      </c>
      <c r="L301" s="619">
        <v>0.15</v>
      </c>
      <c r="M301" s="486" t="s">
        <v>2825</v>
      </c>
      <c r="N301" s="620">
        <v>0</v>
      </c>
      <c r="O301" s="620">
        <v>0</v>
      </c>
      <c r="P301" s="620">
        <v>0</v>
      </c>
      <c r="Q301" s="620">
        <v>765</v>
      </c>
      <c r="R301" s="609" t="s">
        <v>2990</v>
      </c>
      <c r="S301" s="487">
        <v>45499</v>
      </c>
      <c r="T301" s="487">
        <v>45524</v>
      </c>
      <c r="U301" s="13">
        <v>1723877</v>
      </c>
      <c r="V301" s="487" t="s">
        <v>2986</v>
      </c>
      <c r="W301" s="33" t="s">
        <v>2844</v>
      </c>
      <c r="X301" s="620">
        <v>0</v>
      </c>
      <c r="Y301" s="620">
        <v>0</v>
      </c>
      <c r="Z301" s="620">
        <f>Q301-Y301</f>
        <v>765</v>
      </c>
      <c r="AA301" s="660"/>
      <c r="AB301" s="660"/>
      <c r="AC301" s="660"/>
      <c r="AD301" s="660"/>
      <c r="AE301" s="660"/>
      <c r="AF301" s="660"/>
      <c r="AG301" s="660"/>
    </row>
    <row r="302" spans="1:33" s="14" customFormat="1" ht="13.5" customHeight="1" x14ac:dyDescent="0.2">
      <c r="A302" s="486" t="s">
        <v>1063</v>
      </c>
      <c r="B302" s="13" t="s">
        <v>1064</v>
      </c>
      <c r="C302" s="486" t="s">
        <v>3012</v>
      </c>
      <c r="D302" s="486" t="s">
        <v>102</v>
      </c>
      <c r="E302" s="609" t="s">
        <v>524</v>
      </c>
      <c r="F302" s="609" t="s">
        <v>9</v>
      </c>
      <c r="G302" s="617" t="s">
        <v>484</v>
      </c>
      <c r="H302" s="486" t="s">
        <v>2867</v>
      </c>
      <c r="I302" s="933">
        <v>45200</v>
      </c>
      <c r="J302" s="618" t="s">
        <v>107</v>
      </c>
      <c r="K302" s="486" t="s">
        <v>2831</v>
      </c>
      <c r="L302" s="619">
        <v>0.1</v>
      </c>
      <c r="M302" s="486" t="s">
        <v>2832</v>
      </c>
      <c r="N302" s="620">
        <v>4500</v>
      </c>
      <c r="O302" s="620">
        <v>4050</v>
      </c>
      <c r="P302" s="620">
        <f>N302-O302</f>
        <v>450</v>
      </c>
      <c r="Q302" s="620">
        <v>4050</v>
      </c>
      <c r="R302" s="486" t="s">
        <v>2833</v>
      </c>
      <c r="S302" s="487">
        <v>45201</v>
      </c>
      <c r="T302" s="487">
        <v>45201</v>
      </c>
      <c r="U302" s="13">
        <v>1587328</v>
      </c>
      <c r="V302" s="487" t="s">
        <v>2838</v>
      </c>
      <c r="W302" s="33" t="s">
        <v>2844</v>
      </c>
      <c r="X302" s="620">
        <f>O302-Q302</f>
        <v>0</v>
      </c>
      <c r="Y302" s="620">
        <v>0</v>
      </c>
      <c r="Z302" s="620">
        <f t="shared" si="47"/>
        <v>4050</v>
      </c>
      <c r="AA302" s="660"/>
      <c r="AB302" s="660"/>
      <c r="AC302" s="660"/>
      <c r="AD302" s="660"/>
      <c r="AE302" s="660"/>
      <c r="AF302" s="660"/>
      <c r="AG302" s="660"/>
    </row>
    <row r="303" spans="1:33" s="14" customFormat="1" ht="13.5" customHeight="1" x14ac:dyDescent="0.2">
      <c r="A303" s="486" t="s">
        <v>1069</v>
      </c>
      <c r="B303" s="13" t="s">
        <v>1070</v>
      </c>
      <c r="C303" s="486" t="s">
        <v>3013</v>
      </c>
      <c r="D303" s="486" t="s">
        <v>102</v>
      </c>
      <c r="E303" s="692" t="s">
        <v>524</v>
      </c>
      <c r="F303" s="609" t="s">
        <v>9</v>
      </c>
      <c r="G303" s="617" t="s">
        <v>484</v>
      </c>
      <c r="H303" s="486" t="s">
        <v>2867</v>
      </c>
      <c r="I303" s="933">
        <v>45200</v>
      </c>
      <c r="J303" s="618" t="s">
        <v>107</v>
      </c>
      <c r="K303" s="486" t="s">
        <v>2831</v>
      </c>
      <c r="L303" s="619">
        <v>0.1</v>
      </c>
      <c r="M303" s="486" t="s">
        <v>2832</v>
      </c>
      <c r="N303" s="620">
        <v>4500</v>
      </c>
      <c r="O303" s="620">
        <v>4050</v>
      </c>
      <c r="P303" s="620">
        <f>N303-O303</f>
        <v>450</v>
      </c>
      <c r="Q303" s="620">
        <v>4050</v>
      </c>
      <c r="R303" s="486" t="s">
        <v>2833</v>
      </c>
      <c r="S303" s="487">
        <v>45201</v>
      </c>
      <c r="T303" s="487">
        <v>45201</v>
      </c>
      <c r="U303" s="13">
        <v>1587566</v>
      </c>
      <c r="V303" s="487" t="s">
        <v>2838</v>
      </c>
      <c r="W303" s="33" t="s">
        <v>2844</v>
      </c>
      <c r="X303" s="620">
        <f t="shared" si="51"/>
        <v>0</v>
      </c>
      <c r="Y303" s="620">
        <v>0</v>
      </c>
      <c r="Z303" s="620">
        <f t="shared" si="47"/>
        <v>4050</v>
      </c>
      <c r="AA303" s="660"/>
      <c r="AB303" s="660"/>
      <c r="AC303" s="660"/>
      <c r="AD303" s="660"/>
      <c r="AE303" s="660"/>
      <c r="AF303" s="660"/>
      <c r="AG303" s="660"/>
    </row>
    <row r="304" spans="1:33" s="14" customFormat="1" ht="13.5" customHeight="1" x14ac:dyDescent="0.2">
      <c r="A304" s="486" t="s">
        <v>1073</v>
      </c>
      <c r="B304" s="13" t="s">
        <v>1074</v>
      </c>
      <c r="C304" s="486" t="s">
        <v>3014</v>
      </c>
      <c r="D304" s="486" t="s">
        <v>102</v>
      </c>
      <c r="E304" s="609" t="s">
        <v>524</v>
      </c>
      <c r="F304" s="609" t="s">
        <v>9</v>
      </c>
      <c r="G304" s="617" t="s">
        <v>484</v>
      </c>
      <c r="H304" s="486" t="s">
        <v>2867</v>
      </c>
      <c r="I304" s="933">
        <v>45200</v>
      </c>
      <c r="J304" s="618" t="s">
        <v>107</v>
      </c>
      <c r="K304" s="486" t="s">
        <v>2831</v>
      </c>
      <c r="L304" s="619">
        <v>0.1</v>
      </c>
      <c r="M304" s="486" t="s">
        <v>2832</v>
      </c>
      <c r="N304" s="620">
        <v>4500</v>
      </c>
      <c r="O304" s="620">
        <v>4050</v>
      </c>
      <c r="P304" s="620">
        <f>N304-O304</f>
        <v>450</v>
      </c>
      <c r="Q304" s="620">
        <v>4050</v>
      </c>
      <c r="R304" s="486" t="s">
        <v>2833</v>
      </c>
      <c r="S304" s="487">
        <v>45201</v>
      </c>
      <c r="T304" s="487">
        <v>45201</v>
      </c>
      <c r="U304" s="13">
        <v>1587131</v>
      </c>
      <c r="V304" s="487" t="s">
        <v>2838</v>
      </c>
      <c r="W304" s="33" t="s">
        <v>2844</v>
      </c>
      <c r="X304" s="620">
        <f>O304-Q304</f>
        <v>0</v>
      </c>
      <c r="Y304" s="620">
        <v>0</v>
      </c>
      <c r="Z304" s="620">
        <f t="shared" si="47"/>
        <v>4050</v>
      </c>
      <c r="AA304" s="660"/>
      <c r="AB304" s="660"/>
      <c r="AC304" s="660"/>
      <c r="AD304" s="660"/>
      <c r="AE304" s="660"/>
      <c r="AF304" s="660"/>
      <c r="AG304" s="660"/>
    </row>
    <row r="305" spans="1:33" s="14" customFormat="1" ht="13.5" customHeight="1" x14ac:dyDescent="0.2">
      <c r="A305" s="486" t="s">
        <v>1078</v>
      </c>
      <c r="B305" s="13" t="s">
        <v>1079</v>
      </c>
      <c r="C305" s="486" t="s">
        <v>3015</v>
      </c>
      <c r="D305" s="486" t="s">
        <v>102</v>
      </c>
      <c r="E305" s="486" t="s">
        <v>2835</v>
      </c>
      <c r="F305" s="609" t="s">
        <v>9</v>
      </c>
      <c r="G305" s="617" t="s">
        <v>484</v>
      </c>
      <c r="H305" s="486" t="s">
        <v>2867</v>
      </c>
      <c r="I305" s="933">
        <v>45200</v>
      </c>
      <c r="J305" s="618" t="s">
        <v>133</v>
      </c>
      <c r="K305" s="486" t="s">
        <v>2824</v>
      </c>
      <c r="L305" s="619">
        <v>0</v>
      </c>
      <c r="M305" s="486" t="s">
        <v>102</v>
      </c>
      <c r="N305" s="620">
        <v>4200</v>
      </c>
      <c r="O305" s="620">
        <v>4200</v>
      </c>
      <c r="P305" s="620">
        <v>0</v>
      </c>
      <c r="Q305" s="620">
        <v>600</v>
      </c>
      <c r="R305" s="486" t="s">
        <v>2900</v>
      </c>
      <c r="S305" s="487">
        <v>45202</v>
      </c>
      <c r="T305" s="487">
        <v>45203</v>
      </c>
      <c r="U305" s="13">
        <v>1588049</v>
      </c>
      <c r="V305" s="487" t="s">
        <v>2838</v>
      </c>
      <c r="W305" s="33" t="s">
        <v>2844</v>
      </c>
      <c r="X305" s="620">
        <f t="shared" si="51"/>
        <v>3600</v>
      </c>
      <c r="Y305" s="620">
        <v>300</v>
      </c>
      <c r="Z305" s="620">
        <f t="shared" si="47"/>
        <v>300</v>
      </c>
      <c r="AA305" s="660"/>
      <c r="AB305" s="660"/>
      <c r="AC305" s="660"/>
      <c r="AD305" s="660"/>
      <c r="AE305" s="660"/>
      <c r="AF305" s="660"/>
      <c r="AG305" s="660"/>
    </row>
    <row r="306" spans="1:33" s="14" customFormat="1" ht="13.5" customHeight="1" x14ac:dyDescent="0.2">
      <c r="A306" s="486" t="s">
        <v>1081</v>
      </c>
      <c r="B306" s="13" t="s">
        <v>1082</v>
      </c>
      <c r="C306" s="486" t="s">
        <v>3016</v>
      </c>
      <c r="D306" s="486" t="s">
        <v>102</v>
      </c>
      <c r="E306" s="13" t="s">
        <v>177</v>
      </c>
      <c r="F306" s="609" t="s">
        <v>9</v>
      </c>
      <c r="G306" s="617" t="s">
        <v>484</v>
      </c>
      <c r="H306" s="486" t="s">
        <v>2867</v>
      </c>
      <c r="I306" s="933">
        <v>45200</v>
      </c>
      <c r="J306" s="618" t="s">
        <v>133</v>
      </c>
      <c r="K306" s="486" t="s">
        <v>2824</v>
      </c>
      <c r="L306" s="619">
        <v>0.15</v>
      </c>
      <c r="M306" s="486" t="s">
        <v>2825</v>
      </c>
      <c r="N306" s="620">
        <v>4200</v>
      </c>
      <c r="O306" s="620">
        <v>3570</v>
      </c>
      <c r="P306" s="622">
        <f t="shared" ref="P306" si="54">N306-O306</f>
        <v>630</v>
      </c>
      <c r="Q306" s="620">
        <v>510</v>
      </c>
      <c r="R306" s="609" t="s">
        <v>2830</v>
      </c>
      <c r="S306" s="487">
        <v>45203</v>
      </c>
      <c r="T306" s="487">
        <v>45204</v>
      </c>
      <c r="U306" s="13">
        <v>1588576</v>
      </c>
      <c r="V306" s="487" t="s">
        <v>2838</v>
      </c>
      <c r="W306" s="33" t="s">
        <v>2844</v>
      </c>
      <c r="X306" s="620">
        <f>O306-SUM(Q306:Q311)</f>
        <v>0</v>
      </c>
      <c r="Y306" s="620">
        <v>0</v>
      </c>
      <c r="Z306" s="620">
        <f t="shared" si="47"/>
        <v>510</v>
      </c>
      <c r="AA306" s="660"/>
      <c r="AB306" s="660"/>
      <c r="AC306" s="660"/>
      <c r="AD306" s="660"/>
      <c r="AE306" s="660"/>
      <c r="AF306" s="660"/>
      <c r="AG306" s="660"/>
    </row>
    <row r="307" spans="1:33" s="14" customFormat="1" ht="13.5" customHeight="1" x14ac:dyDescent="0.2">
      <c r="A307" s="486" t="s">
        <v>1081</v>
      </c>
      <c r="B307" s="13" t="s">
        <v>1082</v>
      </c>
      <c r="C307" s="486" t="s">
        <v>3016</v>
      </c>
      <c r="D307" s="486" t="s">
        <v>102</v>
      </c>
      <c r="E307" s="13" t="s">
        <v>177</v>
      </c>
      <c r="F307" s="609" t="s">
        <v>9</v>
      </c>
      <c r="G307" s="617" t="s">
        <v>484</v>
      </c>
      <c r="H307" s="486" t="s">
        <v>2909</v>
      </c>
      <c r="I307" s="933">
        <v>45505</v>
      </c>
      <c r="J307" s="618" t="s">
        <v>133</v>
      </c>
      <c r="K307" s="486" t="s">
        <v>2824</v>
      </c>
      <c r="L307" s="619">
        <v>0.15</v>
      </c>
      <c r="M307" s="486" t="s">
        <v>2825</v>
      </c>
      <c r="N307" s="620">
        <v>0</v>
      </c>
      <c r="O307" s="620">
        <v>0</v>
      </c>
      <c r="P307" s="620">
        <v>0</v>
      </c>
      <c r="Q307" s="620">
        <v>510</v>
      </c>
      <c r="R307" s="609" t="s">
        <v>70</v>
      </c>
      <c r="S307" s="487">
        <v>45510</v>
      </c>
      <c r="T307" s="487">
        <v>45530</v>
      </c>
      <c r="U307" s="13">
        <v>1728776</v>
      </c>
      <c r="V307" s="487" t="s">
        <v>2838</v>
      </c>
      <c r="W307" s="33" t="s">
        <v>2844</v>
      </c>
      <c r="X307" s="620">
        <v>0</v>
      </c>
      <c r="Y307" s="620">
        <v>0</v>
      </c>
      <c r="Z307" s="620">
        <f t="shared" si="47"/>
        <v>510</v>
      </c>
      <c r="AA307" s="660"/>
      <c r="AB307" s="660"/>
      <c r="AC307" s="660"/>
      <c r="AD307" s="660"/>
      <c r="AE307" s="660"/>
      <c r="AF307" s="660"/>
      <c r="AG307" s="660"/>
    </row>
    <row r="308" spans="1:33" s="14" customFormat="1" ht="13.5" customHeight="1" x14ac:dyDescent="0.2">
      <c r="A308" s="486" t="s">
        <v>1081</v>
      </c>
      <c r="B308" s="13" t="s">
        <v>1082</v>
      </c>
      <c r="C308" s="486" t="s">
        <v>2875</v>
      </c>
      <c r="D308" s="486" t="s">
        <v>102</v>
      </c>
      <c r="E308" s="13" t="s">
        <v>177</v>
      </c>
      <c r="F308" s="609" t="s">
        <v>9</v>
      </c>
      <c r="G308" s="617" t="s">
        <v>484</v>
      </c>
      <c r="H308" s="486" t="s">
        <v>2890</v>
      </c>
      <c r="I308" s="933">
        <v>45566</v>
      </c>
      <c r="J308" s="618" t="s">
        <v>133</v>
      </c>
      <c r="K308" s="486" t="s">
        <v>2824</v>
      </c>
      <c r="L308" s="619">
        <v>0.15</v>
      </c>
      <c r="M308" s="486" t="s">
        <v>2825</v>
      </c>
      <c r="N308" s="620">
        <v>0</v>
      </c>
      <c r="O308" s="620">
        <v>0</v>
      </c>
      <c r="P308" s="620">
        <v>0</v>
      </c>
      <c r="Q308" s="620">
        <v>510</v>
      </c>
      <c r="R308" s="609" t="s">
        <v>71</v>
      </c>
      <c r="S308" s="487">
        <v>45583</v>
      </c>
      <c r="T308" s="487">
        <v>45587</v>
      </c>
      <c r="U308" s="13">
        <v>1768447</v>
      </c>
      <c r="V308" s="487" t="s">
        <v>2827</v>
      </c>
      <c r="W308" s="343" t="s">
        <v>2844</v>
      </c>
      <c r="X308" s="620">
        <v>0</v>
      </c>
      <c r="Y308" s="620">
        <v>0</v>
      </c>
      <c r="Z308" s="620">
        <f t="shared" si="47"/>
        <v>510</v>
      </c>
      <c r="AA308" s="660"/>
      <c r="AB308" s="660"/>
      <c r="AC308" s="660"/>
      <c r="AD308" s="660"/>
      <c r="AE308" s="660"/>
      <c r="AF308" s="660"/>
      <c r="AG308" s="660"/>
    </row>
    <row r="309" spans="1:33" s="14" customFormat="1" ht="14.25" customHeight="1" x14ac:dyDescent="0.2">
      <c r="A309" s="486" t="s">
        <v>1081</v>
      </c>
      <c r="B309" s="13" t="s">
        <v>1082</v>
      </c>
      <c r="C309" s="486" t="s">
        <v>3016</v>
      </c>
      <c r="D309" s="486" t="s">
        <v>102</v>
      </c>
      <c r="E309" s="13" t="s">
        <v>177</v>
      </c>
      <c r="F309" s="609" t="s">
        <v>9</v>
      </c>
      <c r="G309" s="617" t="s">
        <v>484</v>
      </c>
      <c r="H309" s="486" t="s">
        <v>2890</v>
      </c>
      <c r="I309" s="953">
        <v>45627</v>
      </c>
      <c r="J309" s="618" t="s">
        <v>133</v>
      </c>
      <c r="K309" s="486" t="s">
        <v>2824</v>
      </c>
      <c r="L309" s="619">
        <v>0.15</v>
      </c>
      <c r="M309" s="486" t="s">
        <v>2825</v>
      </c>
      <c r="N309" s="620">
        <v>0</v>
      </c>
      <c r="O309" s="620">
        <v>0</v>
      </c>
      <c r="P309" s="620">
        <v>0</v>
      </c>
      <c r="Q309" s="620">
        <v>510</v>
      </c>
      <c r="R309" s="609" t="s">
        <v>72</v>
      </c>
      <c r="S309" s="487">
        <v>45652</v>
      </c>
      <c r="T309" s="487">
        <v>45653</v>
      </c>
      <c r="U309" s="13">
        <v>1796647</v>
      </c>
      <c r="V309" s="487" t="s">
        <v>2838</v>
      </c>
      <c r="W309" s="343" t="s">
        <v>2844</v>
      </c>
      <c r="X309" s="620">
        <v>0</v>
      </c>
      <c r="Y309" s="620">
        <v>0</v>
      </c>
      <c r="Z309" s="620">
        <f t="shared" si="47"/>
        <v>510</v>
      </c>
      <c r="AA309" s="660"/>
      <c r="AB309" s="660"/>
      <c r="AC309" s="660"/>
      <c r="AD309" s="660"/>
      <c r="AE309" s="660"/>
      <c r="AF309" s="660"/>
      <c r="AG309" s="660"/>
    </row>
    <row r="310" spans="1:33" s="14" customFormat="1" ht="13.5" customHeight="1" x14ac:dyDescent="0.2">
      <c r="A310" s="486" t="s">
        <v>1081</v>
      </c>
      <c r="B310" s="13" t="s">
        <v>1082</v>
      </c>
      <c r="C310" s="486" t="s">
        <v>3016</v>
      </c>
      <c r="D310" s="486" t="s">
        <v>102</v>
      </c>
      <c r="E310" s="13" t="s">
        <v>177</v>
      </c>
      <c r="F310" s="609" t="s">
        <v>9</v>
      </c>
      <c r="G310" s="617" t="s">
        <v>484</v>
      </c>
      <c r="H310" s="617" t="s">
        <v>2842</v>
      </c>
      <c r="I310" s="954">
        <v>45714</v>
      </c>
      <c r="J310" s="618" t="s">
        <v>133</v>
      </c>
      <c r="K310" s="486" t="s">
        <v>2824</v>
      </c>
      <c r="L310" s="619">
        <v>0.15</v>
      </c>
      <c r="M310" s="486" t="s">
        <v>2825</v>
      </c>
      <c r="N310" s="620">
        <v>0</v>
      </c>
      <c r="O310" s="620">
        <v>0</v>
      </c>
      <c r="P310" s="620">
        <v>0</v>
      </c>
      <c r="Q310" s="620">
        <v>765</v>
      </c>
      <c r="R310" s="609" t="s">
        <v>3017</v>
      </c>
      <c r="S310" s="487">
        <v>45681</v>
      </c>
      <c r="T310" s="487">
        <v>45714</v>
      </c>
      <c r="U310" s="13" t="s">
        <v>3018</v>
      </c>
      <c r="V310" s="487" t="s">
        <v>2838</v>
      </c>
      <c r="W310" s="343" t="s">
        <v>2844</v>
      </c>
      <c r="X310" s="620">
        <v>0</v>
      </c>
      <c r="Y310" s="620">
        <v>0</v>
      </c>
      <c r="Z310" s="620">
        <f t="shared" ref="Z310:Z311" si="55">Q310-Y310</f>
        <v>765</v>
      </c>
      <c r="AA310" s="660"/>
      <c r="AB310" s="660"/>
      <c r="AC310" s="660"/>
      <c r="AD310" s="660"/>
      <c r="AE310" s="660"/>
      <c r="AF310" s="660"/>
      <c r="AG310" s="660"/>
    </row>
    <row r="311" spans="1:33" s="14" customFormat="1" ht="13.5" customHeight="1" x14ac:dyDescent="0.2">
      <c r="A311" s="486" t="s">
        <v>1081</v>
      </c>
      <c r="B311" s="13" t="s">
        <v>1082</v>
      </c>
      <c r="C311" s="486" t="s">
        <v>3016</v>
      </c>
      <c r="D311" s="486" t="s">
        <v>102</v>
      </c>
      <c r="E311" s="13" t="s">
        <v>177</v>
      </c>
      <c r="F311" s="609" t="s">
        <v>9</v>
      </c>
      <c r="G311" s="617" t="s">
        <v>484</v>
      </c>
      <c r="H311" s="617" t="s">
        <v>2902</v>
      </c>
      <c r="I311" s="936">
        <v>45748</v>
      </c>
      <c r="J311" s="618" t="s">
        <v>133</v>
      </c>
      <c r="K311" s="486" t="s">
        <v>2824</v>
      </c>
      <c r="L311" s="619">
        <v>0.15</v>
      </c>
      <c r="M311" s="486" t="s">
        <v>2825</v>
      </c>
      <c r="N311" s="620">
        <v>0</v>
      </c>
      <c r="O311" s="620">
        <v>0</v>
      </c>
      <c r="P311" s="620">
        <v>0</v>
      </c>
      <c r="Q311" s="620">
        <v>765</v>
      </c>
      <c r="R311" s="609" t="s">
        <v>3019</v>
      </c>
      <c r="S311" s="487">
        <v>45682</v>
      </c>
      <c r="T311" s="487">
        <v>45764.041666666599</v>
      </c>
      <c r="U311" s="13" t="s">
        <v>3020</v>
      </c>
      <c r="V311" s="487" t="s">
        <v>2838</v>
      </c>
      <c r="W311" s="343" t="s">
        <v>2844</v>
      </c>
      <c r="X311" s="620">
        <v>0</v>
      </c>
      <c r="Y311" s="620">
        <v>0</v>
      </c>
      <c r="Z311" s="620">
        <f t="shared" si="55"/>
        <v>765</v>
      </c>
      <c r="AA311" s="660"/>
      <c r="AB311" s="660"/>
      <c r="AC311" s="660"/>
      <c r="AD311" s="660"/>
      <c r="AE311" s="660"/>
      <c r="AF311" s="660"/>
      <c r="AG311" s="660"/>
    </row>
    <row r="312" spans="1:33" s="14" customFormat="1" ht="13.5" customHeight="1" x14ac:dyDescent="0.2">
      <c r="A312" s="486" t="s">
        <v>1087</v>
      </c>
      <c r="B312" s="13" t="s">
        <v>1088</v>
      </c>
      <c r="C312" s="486" t="s">
        <v>3021</v>
      </c>
      <c r="D312" s="486" t="s">
        <v>102</v>
      </c>
      <c r="E312" s="609" t="s">
        <v>524</v>
      </c>
      <c r="F312" s="609" t="s">
        <v>9</v>
      </c>
      <c r="G312" s="617" t="s">
        <v>484</v>
      </c>
      <c r="H312" s="617" t="s">
        <v>2867</v>
      </c>
      <c r="I312" s="954">
        <v>45200</v>
      </c>
      <c r="J312" s="618" t="s">
        <v>107</v>
      </c>
      <c r="K312" s="486" t="s">
        <v>2824</v>
      </c>
      <c r="L312" s="619">
        <v>0.15</v>
      </c>
      <c r="M312" s="486" t="s">
        <v>2825</v>
      </c>
      <c r="N312" s="620">
        <v>4500</v>
      </c>
      <c r="O312" s="620">
        <v>3825</v>
      </c>
      <c r="P312" s="620">
        <f>N312-O312</f>
        <v>675</v>
      </c>
      <c r="Q312" s="620">
        <v>765</v>
      </c>
      <c r="R312" s="609" t="s">
        <v>2826</v>
      </c>
      <c r="S312" s="487">
        <v>45203</v>
      </c>
      <c r="T312" s="487">
        <v>45204</v>
      </c>
      <c r="U312" s="13">
        <v>1588651</v>
      </c>
      <c r="V312" s="487" t="s">
        <v>2838</v>
      </c>
      <c r="W312" s="33" t="s">
        <v>2844</v>
      </c>
      <c r="X312" s="620">
        <f>O312-SUM(Q312:Q317)</f>
        <v>0</v>
      </c>
      <c r="Y312" s="620">
        <v>0</v>
      </c>
      <c r="Z312" s="620">
        <f t="shared" si="47"/>
        <v>765</v>
      </c>
      <c r="AA312" s="660"/>
      <c r="AB312" s="660"/>
      <c r="AC312" s="660"/>
      <c r="AD312" s="660"/>
      <c r="AE312" s="660"/>
      <c r="AF312" s="660"/>
      <c r="AG312" s="660"/>
    </row>
    <row r="313" spans="1:33" s="14" customFormat="1" ht="13.5" customHeight="1" x14ac:dyDescent="0.2">
      <c r="A313" s="486" t="s">
        <v>1087</v>
      </c>
      <c r="B313" s="13" t="s">
        <v>1088</v>
      </c>
      <c r="C313" s="486" t="s">
        <v>3021</v>
      </c>
      <c r="D313" s="609" t="s">
        <v>102</v>
      </c>
      <c r="E313" s="609" t="s">
        <v>524</v>
      </c>
      <c r="F313" s="609" t="s">
        <v>9</v>
      </c>
      <c r="G313" s="617" t="s">
        <v>484</v>
      </c>
      <c r="H313" s="486" t="s">
        <v>2853</v>
      </c>
      <c r="I313" s="955">
        <v>45292</v>
      </c>
      <c r="J313" s="618" t="s">
        <v>107</v>
      </c>
      <c r="K313" s="486" t="s">
        <v>2824</v>
      </c>
      <c r="L313" s="619">
        <v>0.15</v>
      </c>
      <c r="M313" s="486" t="s">
        <v>2825</v>
      </c>
      <c r="N313" s="620">
        <v>0</v>
      </c>
      <c r="O313" s="620">
        <v>0</v>
      </c>
      <c r="P313" s="620">
        <v>0</v>
      </c>
      <c r="Q313" s="620">
        <v>510</v>
      </c>
      <c r="R313" s="486" t="s">
        <v>70</v>
      </c>
      <c r="S313" s="487">
        <v>45317</v>
      </c>
      <c r="T313" s="487">
        <v>45320</v>
      </c>
      <c r="U313" s="13">
        <v>1635154</v>
      </c>
      <c r="V313" s="487" t="s">
        <v>2838</v>
      </c>
      <c r="W313" s="33" t="s">
        <v>2844</v>
      </c>
      <c r="X313" s="620">
        <v>0</v>
      </c>
      <c r="Y313" s="620">
        <v>0</v>
      </c>
      <c r="Z313" s="620">
        <f t="shared" si="47"/>
        <v>510</v>
      </c>
      <c r="AA313" s="660"/>
      <c r="AB313" s="660"/>
      <c r="AC313" s="660"/>
      <c r="AD313" s="660"/>
      <c r="AE313" s="660"/>
      <c r="AF313" s="660"/>
      <c r="AG313" s="660"/>
    </row>
    <row r="314" spans="1:33" s="14" customFormat="1" ht="13.5" customHeight="1" x14ac:dyDescent="0.2">
      <c r="A314" s="486" t="s">
        <v>1087</v>
      </c>
      <c r="B314" s="13" t="s">
        <v>1088</v>
      </c>
      <c r="C314" s="486" t="s">
        <v>3021</v>
      </c>
      <c r="D314" s="609" t="s">
        <v>102</v>
      </c>
      <c r="E314" s="609" t="s">
        <v>524</v>
      </c>
      <c r="F314" s="609" t="s">
        <v>9</v>
      </c>
      <c r="G314" s="617" t="s">
        <v>484</v>
      </c>
      <c r="H314" s="486" t="s">
        <v>2853</v>
      </c>
      <c r="I314" s="933">
        <v>45352</v>
      </c>
      <c r="J314" s="618" t="s">
        <v>107</v>
      </c>
      <c r="K314" s="486" t="s">
        <v>2824</v>
      </c>
      <c r="L314" s="619">
        <v>0.15</v>
      </c>
      <c r="M314" s="486" t="s">
        <v>2825</v>
      </c>
      <c r="N314" s="620">
        <v>0</v>
      </c>
      <c r="O314" s="620">
        <v>0</v>
      </c>
      <c r="P314" s="620">
        <v>0</v>
      </c>
      <c r="Q314" s="620">
        <v>510</v>
      </c>
      <c r="R314" s="486" t="s">
        <v>71</v>
      </c>
      <c r="S314" s="487">
        <v>45362</v>
      </c>
      <c r="T314" s="487">
        <v>45364</v>
      </c>
      <c r="U314" s="13">
        <v>1655546</v>
      </c>
      <c r="V314" s="487" t="s">
        <v>2838</v>
      </c>
      <c r="W314" s="33" t="s">
        <v>2844</v>
      </c>
      <c r="X314" s="620">
        <v>0</v>
      </c>
      <c r="Y314" s="620">
        <v>0</v>
      </c>
      <c r="Z314" s="620">
        <f t="shared" si="47"/>
        <v>510</v>
      </c>
      <c r="AA314" s="660"/>
      <c r="AB314" s="660"/>
      <c r="AC314" s="660"/>
      <c r="AD314" s="660"/>
      <c r="AE314" s="660"/>
      <c r="AF314" s="660"/>
      <c r="AG314" s="660"/>
    </row>
    <row r="315" spans="1:33" s="14" customFormat="1" ht="13.5" customHeight="1" x14ac:dyDescent="0.2">
      <c r="A315" s="486" t="s">
        <v>1087</v>
      </c>
      <c r="B315" s="13" t="s">
        <v>1088</v>
      </c>
      <c r="C315" s="486" t="s">
        <v>3021</v>
      </c>
      <c r="D315" s="609" t="s">
        <v>102</v>
      </c>
      <c r="E315" s="609" t="s">
        <v>524</v>
      </c>
      <c r="F315" s="609" t="s">
        <v>9</v>
      </c>
      <c r="G315" s="617" t="s">
        <v>484</v>
      </c>
      <c r="H315" s="486" t="s">
        <v>2888</v>
      </c>
      <c r="I315" s="933">
        <v>45383</v>
      </c>
      <c r="J315" s="618" t="s">
        <v>107</v>
      </c>
      <c r="K315" s="486" t="s">
        <v>2824</v>
      </c>
      <c r="L315" s="619">
        <v>0.15</v>
      </c>
      <c r="M315" s="486" t="s">
        <v>2825</v>
      </c>
      <c r="N315" s="620">
        <v>0</v>
      </c>
      <c r="O315" s="620">
        <v>0</v>
      </c>
      <c r="P315" s="620">
        <v>0</v>
      </c>
      <c r="Q315" s="620">
        <v>510</v>
      </c>
      <c r="R315" s="609" t="s">
        <v>72</v>
      </c>
      <c r="S315" s="487">
        <v>45398.041666666599</v>
      </c>
      <c r="T315" s="487">
        <v>45399.041666666599</v>
      </c>
      <c r="U315" s="13">
        <v>1668719</v>
      </c>
      <c r="V315" s="487" t="s">
        <v>2838</v>
      </c>
      <c r="W315" s="33" t="s">
        <v>2844</v>
      </c>
      <c r="X315" s="620">
        <v>0</v>
      </c>
      <c r="Y315" s="620">
        <v>0</v>
      </c>
      <c r="Z315" s="620">
        <f t="shared" si="47"/>
        <v>510</v>
      </c>
      <c r="AA315" s="660"/>
      <c r="AB315" s="660"/>
      <c r="AC315" s="660"/>
      <c r="AD315" s="660"/>
      <c r="AE315" s="660"/>
      <c r="AF315" s="660"/>
      <c r="AG315" s="660"/>
    </row>
    <row r="316" spans="1:33" s="14" customFormat="1" ht="13.5" customHeight="1" x14ac:dyDescent="0.2">
      <c r="A316" s="486" t="s">
        <v>1087</v>
      </c>
      <c r="B316" s="13" t="s">
        <v>1088</v>
      </c>
      <c r="C316" s="486" t="s">
        <v>3021</v>
      </c>
      <c r="D316" s="609" t="s">
        <v>102</v>
      </c>
      <c r="E316" s="609" t="s">
        <v>524</v>
      </c>
      <c r="F316" s="609" t="s">
        <v>9</v>
      </c>
      <c r="G316" s="617" t="s">
        <v>484</v>
      </c>
      <c r="H316" s="486" t="s">
        <v>2888</v>
      </c>
      <c r="I316" s="933">
        <v>45413</v>
      </c>
      <c r="J316" s="618" t="s">
        <v>107</v>
      </c>
      <c r="K316" s="486" t="s">
        <v>2824</v>
      </c>
      <c r="L316" s="619">
        <v>0.15</v>
      </c>
      <c r="M316" s="486" t="s">
        <v>2825</v>
      </c>
      <c r="N316" s="620">
        <v>0</v>
      </c>
      <c r="O316" s="620">
        <v>0</v>
      </c>
      <c r="P316" s="620">
        <v>0</v>
      </c>
      <c r="Q316" s="620">
        <v>765</v>
      </c>
      <c r="R316" s="609" t="s">
        <v>2992</v>
      </c>
      <c r="S316" s="487">
        <v>45406</v>
      </c>
      <c r="T316" s="487">
        <v>45443</v>
      </c>
      <c r="U316" s="13">
        <v>1671884</v>
      </c>
      <c r="V316" s="487" t="s">
        <v>2838</v>
      </c>
      <c r="W316" s="33" t="s">
        <v>2844</v>
      </c>
      <c r="X316" s="620">
        <v>0</v>
      </c>
      <c r="Y316" s="620">
        <v>0</v>
      </c>
      <c r="Z316" s="620">
        <f>Q316-Y316</f>
        <v>765</v>
      </c>
      <c r="AA316" s="660"/>
      <c r="AB316" s="660"/>
      <c r="AC316" s="660"/>
      <c r="AD316" s="660"/>
      <c r="AE316" s="660"/>
      <c r="AF316" s="660"/>
      <c r="AG316" s="660"/>
    </row>
    <row r="317" spans="1:33" s="14" customFormat="1" ht="13.5" customHeight="1" x14ac:dyDescent="0.2">
      <c r="A317" s="486" t="s">
        <v>1087</v>
      </c>
      <c r="B317" s="13" t="s">
        <v>1088</v>
      </c>
      <c r="C317" s="486" t="s">
        <v>3021</v>
      </c>
      <c r="D317" s="609" t="s">
        <v>102</v>
      </c>
      <c r="E317" s="609" t="s">
        <v>524</v>
      </c>
      <c r="F317" s="609" t="s">
        <v>9</v>
      </c>
      <c r="G317" s="617" t="s">
        <v>484</v>
      </c>
      <c r="H317" s="486" t="s">
        <v>2909</v>
      </c>
      <c r="I317" s="933">
        <v>45505</v>
      </c>
      <c r="J317" s="618" t="s">
        <v>107</v>
      </c>
      <c r="K317" s="486" t="s">
        <v>2824</v>
      </c>
      <c r="L317" s="619">
        <v>0.15</v>
      </c>
      <c r="M317" s="486" t="s">
        <v>2825</v>
      </c>
      <c r="N317" s="620">
        <v>0</v>
      </c>
      <c r="O317" s="620">
        <v>0</v>
      </c>
      <c r="P317" s="620">
        <v>0</v>
      </c>
      <c r="Q317" s="620">
        <v>765</v>
      </c>
      <c r="R317" s="609" t="s">
        <v>2924</v>
      </c>
      <c r="S317" s="487">
        <v>45499</v>
      </c>
      <c r="T317" s="487">
        <v>45532</v>
      </c>
      <c r="U317" s="13">
        <v>1723867</v>
      </c>
      <c r="V317" s="487" t="s">
        <v>2986</v>
      </c>
      <c r="W317" s="33" t="s">
        <v>2844</v>
      </c>
      <c r="X317" s="620">
        <v>0</v>
      </c>
      <c r="Y317" s="620">
        <v>0</v>
      </c>
      <c r="Z317" s="620">
        <f>Q317-Y317</f>
        <v>765</v>
      </c>
      <c r="AA317" s="660"/>
      <c r="AB317" s="660"/>
      <c r="AC317" s="660"/>
      <c r="AD317" s="660"/>
      <c r="AE317" s="660"/>
      <c r="AF317" s="660"/>
      <c r="AG317" s="660"/>
    </row>
    <row r="318" spans="1:33" s="14" customFormat="1" ht="13.5" customHeight="1" x14ac:dyDescent="0.2">
      <c r="A318" s="486" t="s">
        <v>1094</v>
      </c>
      <c r="B318" s="13" t="s">
        <v>1095</v>
      </c>
      <c r="C318" s="486" t="s">
        <v>3022</v>
      </c>
      <c r="D318" s="609" t="s">
        <v>102</v>
      </c>
      <c r="E318" s="692" t="s">
        <v>524</v>
      </c>
      <c r="F318" s="609" t="s">
        <v>9</v>
      </c>
      <c r="G318" s="617" t="s">
        <v>484</v>
      </c>
      <c r="H318" s="486" t="s">
        <v>2867</v>
      </c>
      <c r="I318" s="933">
        <v>45200</v>
      </c>
      <c r="J318" s="618" t="s">
        <v>133</v>
      </c>
      <c r="K318" s="486" t="s">
        <v>2824</v>
      </c>
      <c r="L318" s="619">
        <v>0</v>
      </c>
      <c r="M318" s="486" t="s">
        <v>102</v>
      </c>
      <c r="N318" s="620">
        <v>4200</v>
      </c>
      <c r="O318" s="620">
        <v>4200</v>
      </c>
      <c r="P318" s="620">
        <v>0</v>
      </c>
      <c r="Q318" s="620">
        <v>2400</v>
      </c>
      <c r="R318" s="609" t="s">
        <v>2984</v>
      </c>
      <c r="S318" s="487">
        <v>45202</v>
      </c>
      <c r="T318" s="487">
        <v>45204</v>
      </c>
      <c r="U318" s="13">
        <v>1588032</v>
      </c>
      <c r="V318" s="487" t="s">
        <v>2838</v>
      </c>
      <c r="W318" s="33" t="s">
        <v>2844</v>
      </c>
      <c r="X318" s="620">
        <f>O318-SUM(Q318:Q320)</f>
        <v>0</v>
      </c>
      <c r="Y318" s="620">
        <v>0</v>
      </c>
      <c r="Z318" s="620">
        <f t="shared" si="47"/>
        <v>2400</v>
      </c>
      <c r="AA318" s="660"/>
      <c r="AB318" s="660"/>
      <c r="AC318" s="660"/>
      <c r="AD318" s="660"/>
      <c r="AE318" s="660"/>
      <c r="AF318" s="660"/>
      <c r="AG318" s="660"/>
    </row>
    <row r="319" spans="1:33" s="14" customFormat="1" ht="13.5" customHeight="1" x14ac:dyDescent="0.2">
      <c r="A319" s="486" t="s">
        <v>1094</v>
      </c>
      <c r="B319" s="13" t="s">
        <v>1095</v>
      </c>
      <c r="C319" s="486" t="s">
        <v>2875</v>
      </c>
      <c r="D319" s="486" t="s">
        <v>102</v>
      </c>
      <c r="E319" s="692" t="s">
        <v>524</v>
      </c>
      <c r="F319" s="609" t="s">
        <v>9</v>
      </c>
      <c r="G319" s="617" t="s">
        <v>484</v>
      </c>
      <c r="H319" s="486" t="s">
        <v>2888</v>
      </c>
      <c r="I319" s="933">
        <v>45413</v>
      </c>
      <c r="J319" s="618" t="s">
        <v>133</v>
      </c>
      <c r="K319" s="486" t="s">
        <v>2824</v>
      </c>
      <c r="L319" s="619">
        <v>0</v>
      </c>
      <c r="M319" s="486" t="s">
        <v>102</v>
      </c>
      <c r="N319" s="620">
        <v>0</v>
      </c>
      <c r="O319" s="620">
        <v>0</v>
      </c>
      <c r="P319" s="620">
        <v>0</v>
      </c>
      <c r="Q319" s="620">
        <v>900</v>
      </c>
      <c r="R319" s="609" t="s">
        <v>2956</v>
      </c>
      <c r="S319" s="487">
        <v>45418</v>
      </c>
      <c r="T319" s="487">
        <v>45426</v>
      </c>
      <c r="U319" s="13">
        <v>1678407</v>
      </c>
      <c r="V319" s="487" t="s">
        <v>2827</v>
      </c>
      <c r="W319" s="33" t="s">
        <v>2844</v>
      </c>
      <c r="X319" s="620">
        <v>0</v>
      </c>
      <c r="Y319" s="620">
        <v>0</v>
      </c>
      <c r="Z319" s="620">
        <f t="shared" si="47"/>
        <v>900</v>
      </c>
      <c r="AA319" s="660"/>
      <c r="AB319" s="660"/>
      <c r="AC319" s="660"/>
      <c r="AD319" s="660"/>
      <c r="AE319" s="660"/>
      <c r="AF319" s="660"/>
      <c r="AG319" s="660"/>
    </row>
    <row r="320" spans="1:33" s="14" customFormat="1" ht="13.5" customHeight="1" x14ac:dyDescent="0.2">
      <c r="A320" s="486" t="s">
        <v>1094</v>
      </c>
      <c r="B320" s="13" t="s">
        <v>1095</v>
      </c>
      <c r="C320" s="486" t="s">
        <v>2875</v>
      </c>
      <c r="D320" s="486" t="s">
        <v>102</v>
      </c>
      <c r="E320" s="692" t="s">
        <v>524</v>
      </c>
      <c r="F320" s="609" t="s">
        <v>9</v>
      </c>
      <c r="G320" s="617" t="s">
        <v>484</v>
      </c>
      <c r="H320" s="486" t="s">
        <v>2909</v>
      </c>
      <c r="I320" s="933">
        <v>45505</v>
      </c>
      <c r="J320" s="618" t="s">
        <v>133</v>
      </c>
      <c r="K320" s="486" t="s">
        <v>2824</v>
      </c>
      <c r="L320" s="619">
        <v>0</v>
      </c>
      <c r="M320" s="486" t="s">
        <v>102</v>
      </c>
      <c r="N320" s="620">
        <v>0</v>
      </c>
      <c r="O320" s="620">
        <v>0</v>
      </c>
      <c r="P320" s="620">
        <v>0</v>
      </c>
      <c r="Q320" s="620">
        <v>900</v>
      </c>
      <c r="R320" s="609" t="s">
        <v>2924</v>
      </c>
      <c r="S320" s="487">
        <v>45505</v>
      </c>
      <c r="T320" s="487">
        <v>45529</v>
      </c>
      <c r="U320" s="13">
        <v>1739829</v>
      </c>
      <c r="V320" s="487" t="s">
        <v>2827</v>
      </c>
      <c r="W320" s="33" t="s">
        <v>2844</v>
      </c>
      <c r="X320" s="620">
        <v>0</v>
      </c>
      <c r="Y320" s="620">
        <v>0</v>
      </c>
      <c r="Z320" s="620">
        <f t="shared" si="47"/>
        <v>900</v>
      </c>
      <c r="AA320" s="660"/>
      <c r="AB320" s="660"/>
      <c r="AC320" s="660"/>
      <c r="AD320" s="660"/>
      <c r="AE320" s="660"/>
      <c r="AF320" s="660"/>
      <c r="AG320" s="660"/>
    </row>
    <row r="321" spans="1:33" s="14" customFormat="1" ht="13.5" customHeight="1" x14ac:dyDescent="0.2">
      <c r="A321" s="486" t="s">
        <v>1099</v>
      </c>
      <c r="B321" s="13" t="s">
        <v>1100</v>
      </c>
      <c r="C321" s="486" t="s">
        <v>3023</v>
      </c>
      <c r="D321" s="609" t="s">
        <v>102</v>
      </c>
      <c r="E321" s="609" t="s">
        <v>524</v>
      </c>
      <c r="F321" s="609" t="s">
        <v>9</v>
      </c>
      <c r="G321" s="617" t="s">
        <v>484</v>
      </c>
      <c r="H321" s="486" t="s">
        <v>2867</v>
      </c>
      <c r="I321" s="933">
        <v>45200</v>
      </c>
      <c r="J321" s="618" t="s">
        <v>107</v>
      </c>
      <c r="K321" s="486" t="s">
        <v>2824</v>
      </c>
      <c r="L321" s="619">
        <v>0.15</v>
      </c>
      <c r="M321" s="486" t="s">
        <v>2825</v>
      </c>
      <c r="N321" s="620">
        <v>4500</v>
      </c>
      <c r="O321" s="620">
        <v>3825</v>
      </c>
      <c r="P321" s="620">
        <f>N321-O321</f>
        <v>675</v>
      </c>
      <c r="Q321" s="620">
        <v>255</v>
      </c>
      <c r="R321" s="486" t="s">
        <v>2900</v>
      </c>
      <c r="S321" s="487">
        <v>45203</v>
      </c>
      <c r="T321" s="487">
        <v>45204</v>
      </c>
      <c r="U321" s="13">
        <v>1588547</v>
      </c>
      <c r="V321" s="487" t="s">
        <v>2838</v>
      </c>
      <c r="W321" s="33" t="s">
        <v>2844</v>
      </c>
      <c r="X321" s="620">
        <f>O321-SUM(Q321:Q327)</f>
        <v>765</v>
      </c>
      <c r="Y321" s="620">
        <v>0</v>
      </c>
      <c r="Z321" s="620">
        <f t="shared" si="47"/>
        <v>255</v>
      </c>
      <c r="AA321" s="660"/>
      <c r="AB321" s="660"/>
      <c r="AC321" s="660"/>
      <c r="AD321" s="660"/>
      <c r="AE321" s="660"/>
      <c r="AF321" s="660"/>
      <c r="AG321" s="660"/>
    </row>
    <row r="322" spans="1:33" s="14" customFormat="1" ht="13.5" customHeight="1" x14ac:dyDescent="0.2">
      <c r="A322" s="486" t="s">
        <v>1099</v>
      </c>
      <c r="B322" s="13" t="s">
        <v>1100</v>
      </c>
      <c r="C322" s="486" t="s">
        <v>3023</v>
      </c>
      <c r="D322" s="609" t="s">
        <v>102</v>
      </c>
      <c r="E322" s="609" t="s">
        <v>524</v>
      </c>
      <c r="F322" s="609" t="s">
        <v>9</v>
      </c>
      <c r="G322" s="617" t="s">
        <v>484</v>
      </c>
      <c r="H322" s="486" t="s">
        <v>2867</v>
      </c>
      <c r="I322" s="933">
        <v>45231</v>
      </c>
      <c r="J322" s="618" t="s">
        <v>107</v>
      </c>
      <c r="K322" s="486" t="s">
        <v>2824</v>
      </c>
      <c r="L322" s="619">
        <v>0.15</v>
      </c>
      <c r="M322" s="486" t="s">
        <v>2825</v>
      </c>
      <c r="N322" s="620">
        <v>0</v>
      </c>
      <c r="O322" s="620">
        <v>0</v>
      </c>
      <c r="P322" s="620">
        <v>0</v>
      </c>
      <c r="Q322" s="620">
        <v>255</v>
      </c>
      <c r="R322" s="486" t="s">
        <v>629</v>
      </c>
      <c r="S322" s="487">
        <v>45232</v>
      </c>
      <c r="T322" s="487">
        <v>45233</v>
      </c>
      <c r="U322" s="13">
        <v>1603230</v>
      </c>
      <c r="V322" s="487" t="s">
        <v>2838</v>
      </c>
      <c r="W322" s="318" t="s">
        <v>2844</v>
      </c>
      <c r="X322" s="621">
        <v>0</v>
      </c>
      <c r="Y322" s="620">
        <v>0</v>
      </c>
      <c r="Z322" s="620">
        <f t="shared" si="47"/>
        <v>255</v>
      </c>
      <c r="AA322" s="660"/>
      <c r="AB322" s="660"/>
      <c r="AC322" s="660"/>
      <c r="AD322" s="660"/>
      <c r="AE322" s="660"/>
      <c r="AF322" s="660"/>
      <c r="AG322" s="660"/>
    </row>
    <row r="323" spans="1:33" s="14" customFormat="1" ht="13.5" customHeight="1" x14ac:dyDescent="0.2">
      <c r="A323" s="486" t="s">
        <v>1099</v>
      </c>
      <c r="B323" s="13" t="s">
        <v>1100</v>
      </c>
      <c r="C323" s="486" t="s">
        <v>3023</v>
      </c>
      <c r="D323" s="609" t="s">
        <v>102</v>
      </c>
      <c r="E323" s="609" t="s">
        <v>524</v>
      </c>
      <c r="F323" s="609" t="s">
        <v>9</v>
      </c>
      <c r="G323" s="617" t="s">
        <v>484</v>
      </c>
      <c r="H323" s="486" t="s">
        <v>2867</v>
      </c>
      <c r="I323" s="933">
        <v>45261</v>
      </c>
      <c r="J323" s="618" t="s">
        <v>107</v>
      </c>
      <c r="K323" s="486" t="s">
        <v>2824</v>
      </c>
      <c r="L323" s="619">
        <v>0.15</v>
      </c>
      <c r="M323" s="486" t="s">
        <v>2825</v>
      </c>
      <c r="N323" s="620">
        <v>0</v>
      </c>
      <c r="O323" s="620">
        <v>0</v>
      </c>
      <c r="P323" s="620">
        <v>0</v>
      </c>
      <c r="Q323" s="620">
        <v>255</v>
      </c>
      <c r="R323" s="486" t="s">
        <v>2841</v>
      </c>
      <c r="S323" s="487">
        <v>45265</v>
      </c>
      <c r="T323" s="487">
        <v>45268</v>
      </c>
      <c r="U323" s="13">
        <v>1616328</v>
      </c>
      <c r="V323" s="487" t="s">
        <v>2838</v>
      </c>
      <c r="W323" s="33" t="s">
        <v>2844</v>
      </c>
      <c r="X323" s="621">
        <v>0</v>
      </c>
      <c r="Y323" s="620">
        <v>0</v>
      </c>
      <c r="Z323" s="620">
        <f t="shared" si="47"/>
        <v>255</v>
      </c>
      <c r="AA323" s="660"/>
      <c r="AB323" s="660"/>
      <c r="AC323" s="660"/>
      <c r="AD323" s="660"/>
      <c r="AE323" s="660"/>
      <c r="AF323" s="660"/>
      <c r="AG323" s="660"/>
    </row>
    <row r="324" spans="1:33" s="14" customFormat="1" ht="13.5" customHeight="1" x14ac:dyDescent="0.2">
      <c r="A324" s="486" t="s">
        <v>1099</v>
      </c>
      <c r="B324" s="13" t="s">
        <v>1100</v>
      </c>
      <c r="C324" s="486" t="s">
        <v>3023</v>
      </c>
      <c r="D324" s="609" t="s">
        <v>102</v>
      </c>
      <c r="E324" s="609" t="s">
        <v>524</v>
      </c>
      <c r="F324" s="609" t="s">
        <v>9</v>
      </c>
      <c r="G324" s="617" t="s">
        <v>484</v>
      </c>
      <c r="H324" s="486" t="s">
        <v>2853</v>
      </c>
      <c r="I324" s="933">
        <v>45323</v>
      </c>
      <c r="J324" s="618" t="s">
        <v>107</v>
      </c>
      <c r="K324" s="486" t="s">
        <v>2824</v>
      </c>
      <c r="L324" s="619">
        <v>0.15</v>
      </c>
      <c r="M324" s="486" t="s">
        <v>2825</v>
      </c>
      <c r="N324" s="620">
        <v>0</v>
      </c>
      <c r="O324" s="620">
        <v>0</v>
      </c>
      <c r="P324" s="620">
        <v>0</v>
      </c>
      <c r="Q324" s="620">
        <v>510</v>
      </c>
      <c r="R324" s="486" t="s">
        <v>70</v>
      </c>
      <c r="S324" s="487">
        <v>45324</v>
      </c>
      <c r="T324" s="487">
        <v>45327</v>
      </c>
      <c r="U324" s="13">
        <v>1639284</v>
      </c>
      <c r="V324" s="487" t="s">
        <v>2838</v>
      </c>
      <c r="W324" s="33" t="s">
        <v>2844</v>
      </c>
      <c r="X324" s="621">
        <v>0</v>
      </c>
      <c r="Y324" s="620">
        <v>0</v>
      </c>
      <c r="Z324" s="620">
        <f t="shared" si="47"/>
        <v>510</v>
      </c>
      <c r="AA324" s="660"/>
      <c r="AB324" s="660"/>
      <c r="AC324" s="660"/>
      <c r="AD324" s="660"/>
      <c r="AE324" s="660"/>
      <c r="AF324" s="660"/>
      <c r="AG324" s="660"/>
    </row>
    <row r="325" spans="1:33" s="14" customFormat="1" ht="13.5" customHeight="1" x14ac:dyDescent="0.2">
      <c r="A325" s="486" t="s">
        <v>1099</v>
      </c>
      <c r="B325" s="13" t="s">
        <v>1100</v>
      </c>
      <c r="C325" s="486" t="s">
        <v>3023</v>
      </c>
      <c r="D325" s="609" t="s">
        <v>102</v>
      </c>
      <c r="E325" s="609" t="s">
        <v>524</v>
      </c>
      <c r="F325" s="609" t="s">
        <v>9</v>
      </c>
      <c r="G325" s="617" t="s">
        <v>484</v>
      </c>
      <c r="H325" s="486" t="s">
        <v>2853</v>
      </c>
      <c r="I325" s="933">
        <v>45352</v>
      </c>
      <c r="J325" s="618" t="s">
        <v>107</v>
      </c>
      <c r="K325" s="486" t="s">
        <v>2824</v>
      </c>
      <c r="L325" s="619">
        <v>0.15</v>
      </c>
      <c r="M325" s="486" t="s">
        <v>2825</v>
      </c>
      <c r="N325" s="620">
        <v>0</v>
      </c>
      <c r="O325" s="620">
        <v>0</v>
      </c>
      <c r="P325" s="620">
        <v>0</v>
      </c>
      <c r="Q325" s="620">
        <v>510</v>
      </c>
      <c r="R325" s="486" t="s">
        <v>71</v>
      </c>
      <c r="S325" s="487">
        <v>45364</v>
      </c>
      <c r="T325" s="487">
        <v>45364</v>
      </c>
      <c r="U325" s="13">
        <v>1657066</v>
      </c>
      <c r="V325" s="487" t="s">
        <v>2838</v>
      </c>
      <c r="W325" s="33" t="s">
        <v>2844</v>
      </c>
      <c r="X325" s="621">
        <v>0</v>
      </c>
      <c r="Y325" s="620">
        <v>0</v>
      </c>
      <c r="Z325" s="620">
        <f t="shared" si="47"/>
        <v>510</v>
      </c>
      <c r="AA325" s="660"/>
      <c r="AB325" s="660"/>
      <c r="AC325" s="660"/>
      <c r="AD325" s="660"/>
      <c r="AE325" s="660"/>
      <c r="AF325" s="660"/>
      <c r="AG325" s="660"/>
    </row>
    <row r="326" spans="1:33" s="14" customFormat="1" ht="13.5" customHeight="1" x14ac:dyDescent="0.2">
      <c r="A326" s="486" t="s">
        <v>1099</v>
      </c>
      <c r="B326" s="13" t="s">
        <v>1100</v>
      </c>
      <c r="C326" s="486" t="s">
        <v>3023</v>
      </c>
      <c r="D326" s="609" t="s">
        <v>102</v>
      </c>
      <c r="E326" s="609" t="s">
        <v>524</v>
      </c>
      <c r="F326" s="609" t="s">
        <v>9</v>
      </c>
      <c r="G326" s="617" t="s">
        <v>484</v>
      </c>
      <c r="H326" s="486" t="s">
        <v>2888</v>
      </c>
      <c r="I326" s="933">
        <v>45383</v>
      </c>
      <c r="J326" s="618" t="s">
        <v>107</v>
      </c>
      <c r="K326" s="486" t="s">
        <v>2824</v>
      </c>
      <c r="L326" s="619">
        <v>0.15</v>
      </c>
      <c r="M326" s="486" t="s">
        <v>2825</v>
      </c>
      <c r="N326" s="620">
        <v>0</v>
      </c>
      <c r="O326" s="620">
        <v>0</v>
      </c>
      <c r="P326" s="620">
        <v>0</v>
      </c>
      <c r="Q326" s="620">
        <v>510</v>
      </c>
      <c r="R326" s="609" t="s">
        <v>72</v>
      </c>
      <c r="S326" s="487">
        <v>45399.041666666599</v>
      </c>
      <c r="T326" s="487">
        <v>45401.041666666599</v>
      </c>
      <c r="U326" s="13">
        <v>1669295</v>
      </c>
      <c r="V326" s="487" t="s">
        <v>2838</v>
      </c>
      <c r="W326" s="33" t="s">
        <v>2844</v>
      </c>
      <c r="X326" s="621">
        <v>0</v>
      </c>
      <c r="Y326" s="620">
        <v>0</v>
      </c>
      <c r="Z326" s="620">
        <f>Q326-Y326</f>
        <v>510</v>
      </c>
      <c r="AA326" s="660"/>
      <c r="AB326" s="660"/>
      <c r="AC326" s="660"/>
      <c r="AD326" s="660"/>
      <c r="AE326" s="660"/>
      <c r="AF326" s="660"/>
      <c r="AG326" s="660"/>
    </row>
    <row r="327" spans="1:33" s="14" customFormat="1" ht="13.5" customHeight="1" x14ac:dyDescent="0.2">
      <c r="A327" s="486" t="s">
        <v>1099</v>
      </c>
      <c r="B327" s="13" t="s">
        <v>1100</v>
      </c>
      <c r="C327" s="486" t="s">
        <v>3023</v>
      </c>
      <c r="D327" s="609" t="s">
        <v>102</v>
      </c>
      <c r="E327" s="609" t="s">
        <v>524</v>
      </c>
      <c r="F327" s="609" t="s">
        <v>9</v>
      </c>
      <c r="G327" s="617" t="s">
        <v>484</v>
      </c>
      <c r="H327" s="486" t="s">
        <v>2888</v>
      </c>
      <c r="I327" s="933">
        <v>45444</v>
      </c>
      <c r="J327" s="618" t="s">
        <v>107</v>
      </c>
      <c r="K327" s="486" t="s">
        <v>2824</v>
      </c>
      <c r="L327" s="619">
        <v>0.15</v>
      </c>
      <c r="M327" s="486" t="s">
        <v>2825</v>
      </c>
      <c r="N327" s="620">
        <v>0</v>
      </c>
      <c r="O327" s="620">
        <v>0</v>
      </c>
      <c r="P327" s="620">
        <v>0</v>
      </c>
      <c r="Q327" s="620">
        <v>765</v>
      </c>
      <c r="R327" s="609" t="s">
        <v>3024</v>
      </c>
      <c r="S327" s="487">
        <v>45406</v>
      </c>
      <c r="T327" s="487">
        <v>45447</v>
      </c>
      <c r="U327" s="13">
        <v>1671860</v>
      </c>
      <c r="V327" s="487" t="s">
        <v>2838</v>
      </c>
      <c r="W327" s="33" t="s">
        <v>2844</v>
      </c>
      <c r="X327" s="621">
        <v>0</v>
      </c>
      <c r="Y327" s="620">
        <v>0</v>
      </c>
      <c r="Z327" s="620">
        <f>Q327-Y327</f>
        <v>765</v>
      </c>
      <c r="AA327" s="660"/>
      <c r="AB327" s="660"/>
      <c r="AC327" s="660"/>
      <c r="AD327" s="660"/>
      <c r="AE327" s="660"/>
      <c r="AF327" s="660"/>
      <c r="AG327" s="660"/>
    </row>
    <row r="328" spans="1:33" s="14" customFormat="1" ht="13.5" customHeight="1" x14ac:dyDescent="0.25">
      <c r="A328" s="486" t="s">
        <v>1099</v>
      </c>
      <c r="B328" s="13" t="s">
        <v>1100</v>
      </c>
      <c r="C328" s="486" t="s">
        <v>3023</v>
      </c>
      <c r="D328" s="609" t="s">
        <v>102</v>
      </c>
      <c r="E328" s="609" t="s">
        <v>524</v>
      </c>
      <c r="F328" s="609" t="s">
        <v>9</v>
      </c>
      <c r="G328" s="617" t="s">
        <v>484</v>
      </c>
      <c r="H328" s="486" t="s">
        <v>2909</v>
      </c>
      <c r="I328" s="933">
        <v>45536</v>
      </c>
      <c r="J328" s="618" t="s">
        <v>107</v>
      </c>
      <c r="K328" s="486" t="s">
        <v>2824</v>
      </c>
      <c r="L328" s="619">
        <v>0.15</v>
      </c>
      <c r="M328" s="486" t="s">
        <v>2825</v>
      </c>
      <c r="N328" s="620">
        <v>0</v>
      </c>
      <c r="O328" s="620">
        <v>0</v>
      </c>
      <c r="P328" s="620">
        <v>0</v>
      </c>
      <c r="Q328" s="620">
        <v>765</v>
      </c>
      <c r="R328" s="609" t="s">
        <v>2924</v>
      </c>
      <c r="S328" s="487">
        <v>45495</v>
      </c>
      <c r="T328" s="487">
        <v>45538</v>
      </c>
      <c r="U328" s="13">
        <v>1722567</v>
      </c>
      <c r="V328" s="487" t="s">
        <v>2838</v>
      </c>
      <c r="W328" s="347" t="s">
        <v>2844</v>
      </c>
      <c r="X328" s="621">
        <v>0</v>
      </c>
      <c r="Y328" s="620">
        <v>0</v>
      </c>
      <c r="Z328" s="620">
        <f>Q328-Y328</f>
        <v>765</v>
      </c>
      <c r="AA328" s="660"/>
      <c r="AB328" s="660"/>
      <c r="AC328" s="660"/>
      <c r="AD328" s="660"/>
      <c r="AE328" s="660"/>
      <c r="AF328" s="660"/>
      <c r="AG328" s="660"/>
    </row>
    <row r="329" spans="1:33" s="14" customFormat="1" ht="13.5" customHeight="1" x14ac:dyDescent="0.2">
      <c r="A329" s="486" t="s">
        <v>1104</v>
      </c>
      <c r="B329" s="13" t="s">
        <v>1105</v>
      </c>
      <c r="C329" s="609" t="s">
        <v>2875</v>
      </c>
      <c r="D329" s="609" t="s">
        <v>102</v>
      </c>
      <c r="E329" s="13" t="s">
        <v>2835</v>
      </c>
      <c r="F329" s="609" t="s">
        <v>9</v>
      </c>
      <c r="G329" s="617" t="s">
        <v>484</v>
      </c>
      <c r="H329" s="486" t="s">
        <v>2867</v>
      </c>
      <c r="I329" s="933">
        <v>45200</v>
      </c>
      <c r="J329" s="618" t="s">
        <v>107</v>
      </c>
      <c r="K329" s="486" t="s">
        <v>2824</v>
      </c>
      <c r="L329" s="619">
        <v>0</v>
      </c>
      <c r="M329" s="486" t="s">
        <v>102</v>
      </c>
      <c r="N329" s="620">
        <v>4500</v>
      </c>
      <c r="O329" s="620">
        <v>4500</v>
      </c>
      <c r="P329" s="620">
        <v>0</v>
      </c>
      <c r="Q329" s="620">
        <v>900</v>
      </c>
      <c r="R329" s="609" t="s">
        <v>2826</v>
      </c>
      <c r="S329" s="487">
        <v>45203</v>
      </c>
      <c r="T329" s="487">
        <v>45204</v>
      </c>
      <c r="U329" s="13">
        <v>1588533</v>
      </c>
      <c r="V329" s="487" t="s">
        <v>2827</v>
      </c>
      <c r="W329" s="33" t="s">
        <v>2844</v>
      </c>
      <c r="X329" s="620">
        <f>O329-Q329</f>
        <v>3600</v>
      </c>
      <c r="Y329" s="620">
        <v>0</v>
      </c>
      <c r="Z329" s="620">
        <f t="shared" si="47"/>
        <v>900</v>
      </c>
      <c r="AA329" s="660"/>
      <c r="AB329" s="660"/>
      <c r="AC329" s="660"/>
      <c r="AD329" s="660"/>
      <c r="AE329" s="660"/>
      <c r="AF329" s="660"/>
      <c r="AG329" s="660"/>
    </row>
    <row r="330" spans="1:33" s="14" customFormat="1" ht="13.5" customHeight="1" x14ac:dyDescent="0.2">
      <c r="A330" s="486" t="s">
        <v>1111</v>
      </c>
      <c r="B330" s="13" t="s">
        <v>1112</v>
      </c>
      <c r="C330" s="486" t="s">
        <v>3025</v>
      </c>
      <c r="D330" s="609" t="s">
        <v>102</v>
      </c>
      <c r="E330" s="609" t="s">
        <v>524</v>
      </c>
      <c r="F330" s="609" t="s">
        <v>9</v>
      </c>
      <c r="G330" s="617" t="s">
        <v>484</v>
      </c>
      <c r="H330" s="486" t="s">
        <v>2867</v>
      </c>
      <c r="I330" s="933">
        <v>45200</v>
      </c>
      <c r="J330" s="618" t="s">
        <v>170</v>
      </c>
      <c r="K330" s="486" t="s">
        <v>2824</v>
      </c>
      <c r="L330" s="619">
        <v>0.15</v>
      </c>
      <c r="M330" s="486" t="s">
        <v>2825</v>
      </c>
      <c r="N330" s="620">
        <v>3900</v>
      </c>
      <c r="O330" s="620">
        <v>3315</v>
      </c>
      <c r="P330" s="620">
        <f>N330-O330</f>
        <v>585</v>
      </c>
      <c r="Q330" s="620">
        <v>1785</v>
      </c>
      <c r="R330" s="486" t="s">
        <v>3026</v>
      </c>
      <c r="S330" s="487">
        <v>45197</v>
      </c>
      <c r="T330" s="487">
        <v>45224</v>
      </c>
      <c r="U330" s="13">
        <v>1586023</v>
      </c>
      <c r="V330" s="487" t="s">
        <v>2838</v>
      </c>
      <c r="W330" s="33" t="s">
        <v>2844</v>
      </c>
      <c r="X330" s="620">
        <f>O330-SUM(Q330:Q333)</f>
        <v>0</v>
      </c>
      <c r="Y330" s="620">
        <v>0</v>
      </c>
      <c r="Z330" s="620">
        <f t="shared" si="47"/>
        <v>1785</v>
      </c>
      <c r="AA330" s="660"/>
      <c r="AB330" s="660"/>
      <c r="AC330" s="660"/>
      <c r="AD330" s="660"/>
      <c r="AE330" s="660"/>
      <c r="AF330" s="660"/>
      <c r="AG330" s="660"/>
    </row>
    <row r="331" spans="1:33" s="14" customFormat="1" ht="13.5" customHeight="1" x14ac:dyDescent="0.2">
      <c r="A331" s="486" t="s">
        <v>1111</v>
      </c>
      <c r="B331" s="13" t="s">
        <v>1112</v>
      </c>
      <c r="C331" s="486" t="s">
        <v>3025</v>
      </c>
      <c r="D331" s="486" t="s">
        <v>102</v>
      </c>
      <c r="E331" s="609" t="s">
        <v>524</v>
      </c>
      <c r="F331" s="609" t="s">
        <v>9</v>
      </c>
      <c r="G331" s="617" t="s">
        <v>484</v>
      </c>
      <c r="H331" s="486" t="s">
        <v>2888</v>
      </c>
      <c r="I331" s="933">
        <v>45413</v>
      </c>
      <c r="J331" s="618" t="s">
        <v>170</v>
      </c>
      <c r="K331" s="486" t="s">
        <v>2824</v>
      </c>
      <c r="L331" s="619">
        <v>0.15</v>
      </c>
      <c r="M331" s="486" t="s">
        <v>2825</v>
      </c>
      <c r="N331" s="620">
        <v>0</v>
      </c>
      <c r="O331" s="620">
        <v>0</v>
      </c>
      <c r="P331" s="620">
        <v>0</v>
      </c>
      <c r="Q331" s="620">
        <v>765</v>
      </c>
      <c r="R331" s="486" t="s">
        <v>3024</v>
      </c>
      <c r="S331" s="487">
        <v>45406.041666666599</v>
      </c>
      <c r="T331" s="487">
        <v>45432</v>
      </c>
      <c r="U331" s="13">
        <v>1671818</v>
      </c>
      <c r="V331" s="487" t="s">
        <v>2838</v>
      </c>
      <c r="W331" s="33" t="s">
        <v>2844</v>
      </c>
      <c r="X331" s="620">
        <v>0</v>
      </c>
      <c r="Y331" s="620">
        <v>0</v>
      </c>
      <c r="Z331" s="620">
        <f t="shared" si="47"/>
        <v>765</v>
      </c>
      <c r="AA331" s="660"/>
      <c r="AB331" s="660"/>
      <c r="AC331" s="660"/>
      <c r="AD331" s="660"/>
      <c r="AE331" s="660"/>
      <c r="AF331" s="660"/>
      <c r="AG331" s="660"/>
    </row>
    <row r="332" spans="1:33" s="14" customFormat="1" ht="13.5" customHeight="1" x14ac:dyDescent="0.2">
      <c r="A332" s="486" t="s">
        <v>1111</v>
      </c>
      <c r="B332" s="13" t="s">
        <v>1112</v>
      </c>
      <c r="C332" s="486" t="s">
        <v>3025</v>
      </c>
      <c r="D332" s="486" t="s">
        <v>102</v>
      </c>
      <c r="E332" s="609" t="s">
        <v>524</v>
      </c>
      <c r="F332" s="609" t="s">
        <v>9</v>
      </c>
      <c r="G332" s="617" t="s">
        <v>484</v>
      </c>
      <c r="H332" s="486" t="s">
        <v>2909</v>
      </c>
      <c r="I332" s="933">
        <v>45505</v>
      </c>
      <c r="J332" s="618" t="s">
        <v>170</v>
      </c>
      <c r="K332" s="486" t="s">
        <v>2824</v>
      </c>
      <c r="L332" s="619">
        <v>0.15</v>
      </c>
      <c r="M332" s="486" t="s">
        <v>2825</v>
      </c>
      <c r="N332" s="620">
        <v>0</v>
      </c>
      <c r="O332" s="620">
        <v>0</v>
      </c>
      <c r="P332" s="620">
        <v>0</v>
      </c>
      <c r="Q332" s="620">
        <v>383</v>
      </c>
      <c r="R332" s="486" t="s">
        <v>77</v>
      </c>
      <c r="S332" s="487">
        <v>45499</v>
      </c>
      <c r="T332" s="487">
        <v>45518</v>
      </c>
      <c r="U332" s="13">
        <v>1723975</v>
      </c>
      <c r="V332" s="487" t="s">
        <v>2838</v>
      </c>
      <c r="W332" s="318" t="s">
        <v>2844</v>
      </c>
      <c r="X332" s="620">
        <v>0</v>
      </c>
      <c r="Y332" s="620">
        <v>0</v>
      </c>
      <c r="Z332" s="620">
        <f t="shared" si="47"/>
        <v>383</v>
      </c>
      <c r="AA332" s="660"/>
      <c r="AB332" s="660"/>
      <c r="AC332" s="660"/>
      <c r="AD332" s="660"/>
      <c r="AE332" s="660"/>
      <c r="AF332" s="660"/>
      <c r="AG332" s="660"/>
    </row>
    <row r="333" spans="1:33" s="14" customFormat="1" ht="13.5" customHeight="1" x14ac:dyDescent="0.2">
      <c r="A333" s="486" t="s">
        <v>1111</v>
      </c>
      <c r="B333" s="13" t="s">
        <v>1112</v>
      </c>
      <c r="C333" s="486" t="s">
        <v>3025</v>
      </c>
      <c r="D333" s="486" t="s">
        <v>102</v>
      </c>
      <c r="E333" s="609" t="s">
        <v>524</v>
      </c>
      <c r="F333" s="609" t="s">
        <v>9</v>
      </c>
      <c r="G333" s="617" t="s">
        <v>484</v>
      </c>
      <c r="H333" s="486" t="s">
        <v>2909</v>
      </c>
      <c r="I333" s="933">
        <v>45505</v>
      </c>
      <c r="J333" s="618" t="s">
        <v>170</v>
      </c>
      <c r="K333" s="486" t="s">
        <v>2824</v>
      </c>
      <c r="L333" s="619">
        <v>0.15</v>
      </c>
      <c r="M333" s="486" t="s">
        <v>2825</v>
      </c>
      <c r="N333" s="620">
        <v>0</v>
      </c>
      <c r="O333" s="620">
        <v>0</v>
      </c>
      <c r="P333" s="620">
        <v>0</v>
      </c>
      <c r="Q333" s="620">
        <v>382</v>
      </c>
      <c r="R333" s="486" t="s">
        <v>91</v>
      </c>
      <c r="S333" s="487">
        <v>45499</v>
      </c>
      <c r="T333" s="487">
        <v>45518</v>
      </c>
      <c r="U333" s="13">
        <v>1723978</v>
      </c>
      <c r="V333" s="487" t="s">
        <v>2838</v>
      </c>
      <c r="W333" s="319" t="s">
        <v>2844</v>
      </c>
      <c r="X333" s="620">
        <v>0</v>
      </c>
      <c r="Y333" s="620">
        <v>0</v>
      </c>
      <c r="Z333" s="620">
        <f t="shared" ref="Z333" si="56">Q333-Y333</f>
        <v>382</v>
      </c>
      <c r="AA333" s="660"/>
      <c r="AB333" s="660"/>
      <c r="AC333" s="660"/>
      <c r="AD333" s="660"/>
      <c r="AE333" s="660"/>
      <c r="AF333" s="660"/>
      <c r="AG333" s="660"/>
    </row>
    <row r="334" spans="1:33" s="14" customFormat="1" ht="13.5" customHeight="1" x14ac:dyDescent="0.2">
      <c r="A334" s="486" t="s">
        <v>1117</v>
      </c>
      <c r="B334" s="13" t="s">
        <v>1118</v>
      </c>
      <c r="C334" s="486" t="s">
        <v>3027</v>
      </c>
      <c r="D334" s="486" t="s">
        <v>102</v>
      </c>
      <c r="E334" s="609" t="s">
        <v>524</v>
      </c>
      <c r="F334" s="486" t="s">
        <v>484</v>
      </c>
      <c r="G334" s="617" t="s">
        <v>484</v>
      </c>
      <c r="H334" s="486" t="s">
        <v>2867</v>
      </c>
      <c r="I334" s="933">
        <v>45200</v>
      </c>
      <c r="J334" s="618" t="s">
        <v>97</v>
      </c>
      <c r="K334" s="486" t="s">
        <v>2824</v>
      </c>
      <c r="L334" s="619">
        <v>0.15</v>
      </c>
      <c r="M334" s="486" t="s">
        <v>2825</v>
      </c>
      <c r="N334" s="620">
        <v>3600</v>
      </c>
      <c r="O334" s="620">
        <v>3060</v>
      </c>
      <c r="P334" s="620">
        <f>N334-O334</f>
        <v>540</v>
      </c>
      <c r="Q334" s="620">
        <v>1530</v>
      </c>
      <c r="R334" s="486" t="s">
        <v>775</v>
      </c>
      <c r="S334" s="487">
        <v>45215</v>
      </c>
      <c r="T334" s="487">
        <v>45230</v>
      </c>
      <c r="U334" s="13">
        <v>1592737</v>
      </c>
      <c r="V334" s="487" t="s">
        <v>2838</v>
      </c>
      <c r="W334" s="33" t="s">
        <v>2844</v>
      </c>
      <c r="X334" s="620">
        <f>O334-SUM(Q334:Q337)</f>
        <v>-1</v>
      </c>
      <c r="Y334" s="620">
        <v>0</v>
      </c>
      <c r="Z334" s="620">
        <f t="shared" si="47"/>
        <v>1530</v>
      </c>
      <c r="AA334" s="660"/>
      <c r="AB334" s="660"/>
      <c r="AC334" s="660"/>
      <c r="AD334" s="660"/>
      <c r="AE334" s="660"/>
      <c r="AF334" s="660"/>
      <c r="AG334" s="660"/>
    </row>
    <row r="335" spans="1:33" s="14" customFormat="1" ht="12.75" x14ac:dyDescent="0.2">
      <c r="A335" s="486" t="s">
        <v>1117</v>
      </c>
      <c r="B335" s="13" t="s">
        <v>1118</v>
      </c>
      <c r="C335" s="486" t="s">
        <v>3027</v>
      </c>
      <c r="D335" s="486" t="s">
        <v>102</v>
      </c>
      <c r="E335" s="609" t="s">
        <v>524</v>
      </c>
      <c r="F335" s="486" t="s">
        <v>484</v>
      </c>
      <c r="G335" s="617" t="s">
        <v>484</v>
      </c>
      <c r="H335" s="486" t="s">
        <v>2888</v>
      </c>
      <c r="I335" s="933">
        <v>45444</v>
      </c>
      <c r="J335" s="618" t="s">
        <v>97</v>
      </c>
      <c r="K335" s="486" t="s">
        <v>2824</v>
      </c>
      <c r="L335" s="619">
        <v>0.15</v>
      </c>
      <c r="M335" s="486" t="s">
        <v>2825</v>
      </c>
      <c r="N335" s="620">
        <v>0</v>
      </c>
      <c r="O335" s="620">
        <v>0</v>
      </c>
      <c r="P335" s="620">
        <v>0</v>
      </c>
      <c r="Q335" s="620">
        <v>765</v>
      </c>
      <c r="R335" s="486" t="s">
        <v>2992</v>
      </c>
      <c r="S335" s="487">
        <v>45406</v>
      </c>
      <c r="T335" s="487">
        <v>45453</v>
      </c>
      <c r="U335" s="13">
        <v>1671944</v>
      </c>
      <c r="V335" s="487" t="s">
        <v>2838</v>
      </c>
      <c r="W335" s="33" t="s">
        <v>2844</v>
      </c>
      <c r="X335" s="620">
        <v>0</v>
      </c>
      <c r="Y335" s="620">
        <v>0</v>
      </c>
      <c r="Z335" s="620">
        <f t="shared" si="47"/>
        <v>765</v>
      </c>
      <c r="AA335" s="660"/>
      <c r="AB335" s="660"/>
      <c r="AC335" s="660"/>
      <c r="AD335" s="660"/>
      <c r="AE335" s="660"/>
      <c r="AF335" s="660"/>
      <c r="AG335" s="660"/>
    </row>
    <row r="336" spans="1:33" s="14" customFormat="1" ht="12.75" x14ac:dyDescent="0.2">
      <c r="A336" s="486" t="s">
        <v>1117</v>
      </c>
      <c r="B336" s="13" t="s">
        <v>1118</v>
      </c>
      <c r="C336" s="609" t="s">
        <v>2875</v>
      </c>
      <c r="D336" s="486" t="s">
        <v>102</v>
      </c>
      <c r="E336" s="609" t="s">
        <v>524</v>
      </c>
      <c r="F336" s="486" t="s">
        <v>484</v>
      </c>
      <c r="G336" s="617" t="s">
        <v>484</v>
      </c>
      <c r="H336" s="486" t="s">
        <v>2909</v>
      </c>
      <c r="I336" s="933">
        <v>45505</v>
      </c>
      <c r="J336" s="618" t="s">
        <v>97</v>
      </c>
      <c r="K336" s="486" t="s">
        <v>2824</v>
      </c>
      <c r="L336" s="619">
        <v>0.15</v>
      </c>
      <c r="M336" s="486" t="s">
        <v>2825</v>
      </c>
      <c r="N336" s="620">
        <v>0</v>
      </c>
      <c r="O336" s="620">
        <v>0</v>
      </c>
      <c r="P336" s="620">
        <v>0</v>
      </c>
      <c r="Q336" s="620">
        <v>383</v>
      </c>
      <c r="R336" s="486" t="s">
        <v>77</v>
      </c>
      <c r="S336" s="487">
        <v>45531</v>
      </c>
      <c r="T336" s="487">
        <v>45531</v>
      </c>
      <c r="U336" s="13">
        <v>1742630</v>
      </c>
      <c r="V336" s="487" t="s">
        <v>2827</v>
      </c>
      <c r="W336" s="33" t="s">
        <v>2844</v>
      </c>
      <c r="X336" s="620">
        <v>0</v>
      </c>
      <c r="Y336" s="620">
        <v>0</v>
      </c>
      <c r="Z336" s="620">
        <f t="shared" si="47"/>
        <v>383</v>
      </c>
      <c r="AA336" s="660"/>
      <c r="AB336" s="660"/>
      <c r="AC336" s="660"/>
      <c r="AD336" s="660"/>
      <c r="AE336" s="660"/>
      <c r="AF336" s="660"/>
      <c r="AG336" s="660"/>
    </row>
    <row r="337" spans="1:33" s="14" customFormat="1" ht="15" x14ac:dyDescent="0.2">
      <c r="A337" s="486" t="s">
        <v>1117</v>
      </c>
      <c r="B337" s="13" t="s">
        <v>1118</v>
      </c>
      <c r="C337" s="609" t="s">
        <v>2875</v>
      </c>
      <c r="D337" s="486" t="s">
        <v>102</v>
      </c>
      <c r="E337" s="609" t="s">
        <v>524</v>
      </c>
      <c r="F337" s="486" t="s">
        <v>484</v>
      </c>
      <c r="G337" s="617" t="s">
        <v>484</v>
      </c>
      <c r="H337" s="486" t="s">
        <v>2890</v>
      </c>
      <c r="I337" s="933">
        <v>45566</v>
      </c>
      <c r="J337" s="618" t="s">
        <v>97</v>
      </c>
      <c r="K337" s="486" t="s">
        <v>2824</v>
      </c>
      <c r="L337" s="619">
        <v>0.15</v>
      </c>
      <c r="M337" s="486" t="s">
        <v>2825</v>
      </c>
      <c r="N337" s="620">
        <v>0</v>
      </c>
      <c r="O337" s="620">
        <v>0</v>
      </c>
      <c r="P337" s="620">
        <v>0</v>
      </c>
      <c r="Q337" s="620">
        <v>383</v>
      </c>
      <c r="R337" s="486" t="s">
        <v>91</v>
      </c>
      <c r="S337" s="487">
        <v>45583</v>
      </c>
      <c r="T337" s="487">
        <v>45587</v>
      </c>
      <c r="U337" s="13">
        <v>1768615</v>
      </c>
      <c r="V337" s="487" t="s">
        <v>2827</v>
      </c>
      <c r="W337" s="343" t="s">
        <v>2844</v>
      </c>
      <c r="X337" s="620">
        <v>0</v>
      </c>
      <c r="Y337" s="620">
        <v>0</v>
      </c>
      <c r="Z337" s="620">
        <f t="shared" si="47"/>
        <v>383</v>
      </c>
      <c r="AA337" s="660"/>
      <c r="AB337" s="660"/>
      <c r="AC337" s="660"/>
      <c r="AD337" s="660"/>
      <c r="AE337" s="660"/>
      <c r="AF337" s="660"/>
      <c r="AG337" s="660"/>
    </row>
    <row r="338" spans="1:33" s="789" customFormat="1" ht="13.5" customHeight="1" x14ac:dyDescent="0.2">
      <c r="A338" s="780" t="s">
        <v>1311</v>
      </c>
      <c r="B338" s="781" t="s">
        <v>1312</v>
      </c>
      <c r="C338" s="780" t="s">
        <v>3028</v>
      </c>
      <c r="D338" s="780" t="s">
        <v>102</v>
      </c>
      <c r="E338" s="781" t="s">
        <v>177</v>
      </c>
      <c r="F338" s="782" t="s">
        <v>9</v>
      </c>
      <c r="G338" s="783" t="s">
        <v>484</v>
      </c>
      <c r="H338" s="780" t="s">
        <v>2853</v>
      </c>
      <c r="I338" s="934">
        <v>45323</v>
      </c>
      <c r="J338" s="784" t="s">
        <v>107</v>
      </c>
      <c r="K338" s="780" t="s">
        <v>2824</v>
      </c>
      <c r="L338" s="785">
        <v>0.15</v>
      </c>
      <c r="M338" s="780" t="s">
        <v>3029</v>
      </c>
      <c r="N338" s="786">
        <v>4500</v>
      </c>
      <c r="O338" s="786">
        <v>3825</v>
      </c>
      <c r="P338" s="786">
        <f t="shared" ref="P338:P345" si="57">N338-O338</f>
        <v>675</v>
      </c>
      <c r="Q338" s="650">
        <v>2295</v>
      </c>
      <c r="R338" s="780" t="s">
        <v>3002</v>
      </c>
      <c r="S338" s="787">
        <v>45343</v>
      </c>
      <c r="T338" s="787">
        <v>45345</v>
      </c>
      <c r="U338" s="781" t="s">
        <v>102</v>
      </c>
      <c r="V338" s="787" t="s">
        <v>3030</v>
      </c>
      <c r="W338" s="787" t="s">
        <v>102</v>
      </c>
      <c r="X338" s="786">
        <f t="shared" ref="X338:X343" si="58">O338-Q338</f>
        <v>1530</v>
      </c>
      <c r="Y338" s="786">
        <v>0</v>
      </c>
      <c r="Z338" s="786">
        <f t="shared" si="47"/>
        <v>2295</v>
      </c>
      <c r="AA338" s="788"/>
      <c r="AB338" s="788"/>
      <c r="AC338" s="788"/>
      <c r="AD338" s="788"/>
      <c r="AE338" s="788"/>
      <c r="AF338" s="788"/>
      <c r="AG338" s="788"/>
    </row>
    <row r="339" spans="1:33" s="789" customFormat="1" ht="13.5" customHeight="1" x14ac:dyDescent="0.2">
      <c r="A339" s="780" t="s">
        <v>1318</v>
      </c>
      <c r="B339" s="781" t="s">
        <v>1319</v>
      </c>
      <c r="C339" s="780" t="s">
        <v>3031</v>
      </c>
      <c r="D339" s="780" t="s">
        <v>102</v>
      </c>
      <c r="E339" s="781" t="s">
        <v>177</v>
      </c>
      <c r="F339" s="782" t="s">
        <v>9</v>
      </c>
      <c r="G339" s="783" t="s">
        <v>484</v>
      </c>
      <c r="H339" s="780" t="s">
        <v>2853</v>
      </c>
      <c r="I339" s="934">
        <v>45323</v>
      </c>
      <c r="J339" s="784" t="s">
        <v>141</v>
      </c>
      <c r="K339" s="780" t="s">
        <v>2824</v>
      </c>
      <c r="L339" s="785">
        <v>0.15</v>
      </c>
      <c r="M339" s="780" t="s">
        <v>3029</v>
      </c>
      <c r="N339" s="786">
        <v>4200</v>
      </c>
      <c r="O339" s="786">
        <v>3570</v>
      </c>
      <c r="P339" s="786">
        <f t="shared" si="57"/>
        <v>630</v>
      </c>
      <c r="Q339" s="650">
        <v>2040</v>
      </c>
      <c r="R339" s="780" t="s">
        <v>3032</v>
      </c>
      <c r="S339" s="787">
        <v>45343</v>
      </c>
      <c r="T339" s="787">
        <v>45345</v>
      </c>
      <c r="U339" s="781" t="s">
        <v>102</v>
      </c>
      <c r="V339" s="787" t="s">
        <v>3030</v>
      </c>
      <c r="W339" s="787" t="s">
        <v>102</v>
      </c>
      <c r="X339" s="786">
        <f t="shared" si="58"/>
        <v>1530</v>
      </c>
      <c r="Y339" s="786">
        <v>0</v>
      </c>
      <c r="Z339" s="786">
        <f t="shared" si="47"/>
        <v>2040</v>
      </c>
      <c r="AA339" s="788"/>
      <c r="AB339" s="788"/>
      <c r="AC339" s="788"/>
      <c r="AD339" s="788"/>
      <c r="AE339" s="788"/>
      <c r="AF339" s="788"/>
      <c r="AG339" s="788"/>
    </row>
    <row r="340" spans="1:33" s="789" customFormat="1" ht="13.5" customHeight="1" x14ac:dyDescent="0.2">
      <c r="A340" s="780" t="s">
        <v>1328</v>
      </c>
      <c r="B340" s="781" t="s">
        <v>1329</v>
      </c>
      <c r="C340" s="780" t="s">
        <v>3031</v>
      </c>
      <c r="D340" s="780" t="s">
        <v>102</v>
      </c>
      <c r="E340" s="781" t="s">
        <v>2835</v>
      </c>
      <c r="F340" s="782" t="s">
        <v>9</v>
      </c>
      <c r="G340" s="783" t="s">
        <v>484</v>
      </c>
      <c r="H340" s="780" t="s">
        <v>2853</v>
      </c>
      <c r="I340" s="934">
        <v>45323</v>
      </c>
      <c r="J340" s="784" t="s">
        <v>107</v>
      </c>
      <c r="K340" s="780" t="s">
        <v>2824</v>
      </c>
      <c r="L340" s="785">
        <v>0.15</v>
      </c>
      <c r="M340" s="780" t="s">
        <v>3029</v>
      </c>
      <c r="N340" s="786">
        <v>4500</v>
      </c>
      <c r="O340" s="786">
        <v>3825</v>
      </c>
      <c r="P340" s="786">
        <f t="shared" si="57"/>
        <v>675</v>
      </c>
      <c r="Q340" s="650">
        <v>510</v>
      </c>
      <c r="R340" s="780" t="s">
        <v>2861</v>
      </c>
      <c r="S340" s="787">
        <v>45343</v>
      </c>
      <c r="T340" s="787">
        <v>45345</v>
      </c>
      <c r="U340" s="781" t="s">
        <v>102</v>
      </c>
      <c r="V340" s="787" t="s">
        <v>3030</v>
      </c>
      <c r="W340" s="787" t="s">
        <v>102</v>
      </c>
      <c r="X340" s="786">
        <f>O340-Q340</f>
        <v>3315</v>
      </c>
      <c r="Y340" s="786">
        <v>0</v>
      </c>
      <c r="Z340" s="786">
        <f t="shared" si="47"/>
        <v>510</v>
      </c>
      <c r="AA340" s="788"/>
      <c r="AB340" s="788"/>
      <c r="AC340" s="788"/>
      <c r="AD340" s="788"/>
      <c r="AE340" s="788"/>
      <c r="AF340" s="788"/>
      <c r="AG340" s="788"/>
    </row>
    <row r="341" spans="1:33" s="789" customFormat="1" ht="13.5" customHeight="1" x14ac:dyDescent="0.2">
      <c r="A341" s="780" t="s">
        <v>1332</v>
      </c>
      <c r="B341" s="781" t="s">
        <v>1333</v>
      </c>
      <c r="C341" s="780" t="s">
        <v>3031</v>
      </c>
      <c r="D341" s="780" t="s">
        <v>102</v>
      </c>
      <c r="E341" s="781" t="s">
        <v>335</v>
      </c>
      <c r="F341" s="782" t="s">
        <v>9</v>
      </c>
      <c r="G341" s="783" t="s">
        <v>484</v>
      </c>
      <c r="H341" s="780" t="s">
        <v>2853</v>
      </c>
      <c r="I341" s="934">
        <v>45323</v>
      </c>
      <c r="J341" s="784" t="s">
        <v>107</v>
      </c>
      <c r="K341" s="780" t="s">
        <v>2824</v>
      </c>
      <c r="L341" s="785">
        <v>0.15</v>
      </c>
      <c r="M341" s="780" t="s">
        <v>3029</v>
      </c>
      <c r="N341" s="786">
        <v>4500</v>
      </c>
      <c r="O341" s="786">
        <v>3825</v>
      </c>
      <c r="P341" s="786">
        <f t="shared" si="57"/>
        <v>675</v>
      </c>
      <c r="Q341" s="650">
        <v>2295</v>
      </c>
      <c r="R341" s="780" t="s">
        <v>3002</v>
      </c>
      <c r="S341" s="787">
        <v>45343</v>
      </c>
      <c r="T341" s="787">
        <v>45345</v>
      </c>
      <c r="U341" s="781" t="s">
        <v>102</v>
      </c>
      <c r="V341" s="787" t="s">
        <v>3030</v>
      </c>
      <c r="W341" s="787" t="s">
        <v>102</v>
      </c>
      <c r="X341" s="786">
        <f t="shared" si="58"/>
        <v>1530</v>
      </c>
      <c r="Y341" s="786">
        <v>0</v>
      </c>
      <c r="Z341" s="786">
        <f t="shared" si="47"/>
        <v>2295</v>
      </c>
      <c r="AA341" s="788"/>
      <c r="AB341" s="788"/>
      <c r="AC341" s="788"/>
      <c r="AD341" s="788"/>
      <c r="AE341" s="788"/>
      <c r="AF341" s="788"/>
      <c r="AG341" s="788"/>
    </row>
    <row r="342" spans="1:33" s="789" customFormat="1" ht="13.5" customHeight="1" x14ac:dyDescent="0.2">
      <c r="A342" s="780" t="s">
        <v>1335</v>
      </c>
      <c r="B342" s="781" t="s">
        <v>1336</v>
      </c>
      <c r="C342" s="780" t="s">
        <v>3031</v>
      </c>
      <c r="D342" s="780" t="s">
        <v>102</v>
      </c>
      <c r="E342" s="781" t="s">
        <v>524</v>
      </c>
      <c r="F342" s="782" t="s">
        <v>9</v>
      </c>
      <c r="G342" s="783" t="s">
        <v>484</v>
      </c>
      <c r="H342" s="780" t="s">
        <v>2853</v>
      </c>
      <c r="I342" s="934">
        <v>45323</v>
      </c>
      <c r="J342" s="784" t="s">
        <v>107</v>
      </c>
      <c r="K342" s="780" t="s">
        <v>2824</v>
      </c>
      <c r="L342" s="785">
        <v>0.15</v>
      </c>
      <c r="M342" s="780" t="s">
        <v>3029</v>
      </c>
      <c r="N342" s="786">
        <v>4500</v>
      </c>
      <c r="O342" s="786">
        <v>3825</v>
      </c>
      <c r="P342" s="786">
        <f t="shared" si="57"/>
        <v>675</v>
      </c>
      <c r="Q342" s="650">
        <v>2295</v>
      </c>
      <c r="R342" s="780" t="s">
        <v>3002</v>
      </c>
      <c r="S342" s="787">
        <v>45343</v>
      </c>
      <c r="T342" s="787">
        <v>45345</v>
      </c>
      <c r="U342" s="781" t="s">
        <v>102</v>
      </c>
      <c r="V342" s="787" t="s">
        <v>3030</v>
      </c>
      <c r="W342" s="787" t="s">
        <v>102</v>
      </c>
      <c r="X342" s="786">
        <f>O342-Q342</f>
        <v>1530</v>
      </c>
      <c r="Y342" s="786">
        <v>0</v>
      </c>
      <c r="Z342" s="786">
        <f t="shared" si="47"/>
        <v>2295</v>
      </c>
      <c r="AA342" s="788"/>
      <c r="AB342" s="788"/>
      <c r="AC342" s="788"/>
      <c r="AD342" s="788"/>
      <c r="AE342" s="788"/>
      <c r="AF342" s="788"/>
      <c r="AG342" s="788"/>
    </row>
    <row r="343" spans="1:33" s="789" customFormat="1" ht="13.5" customHeight="1" x14ac:dyDescent="0.2">
      <c r="A343" s="780" t="s">
        <v>1342</v>
      </c>
      <c r="B343" s="781" t="s">
        <v>1343</v>
      </c>
      <c r="C343" s="780" t="s">
        <v>3031</v>
      </c>
      <c r="D343" s="780" t="s">
        <v>102</v>
      </c>
      <c r="E343" s="781" t="s">
        <v>2835</v>
      </c>
      <c r="F343" s="782" t="s">
        <v>9</v>
      </c>
      <c r="G343" s="783" t="s">
        <v>484</v>
      </c>
      <c r="H343" s="780" t="s">
        <v>2853</v>
      </c>
      <c r="I343" s="934">
        <v>45323</v>
      </c>
      <c r="J343" s="784" t="s">
        <v>107</v>
      </c>
      <c r="K343" s="780" t="s">
        <v>2824</v>
      </c>
      <c r="L343" s="785">
        <v>0.15</v>
      </c>
      <c r="M343" s="780" t="s">
        <v>3029</v>
      </c>
      <c r="N343" s="786">
        <v>4500</v>
      </c>
      <c r="O343" s="786">
        <v>3825</v>
      </c>
      <c r="P343" s="786">
        <f t="shared" si="57"/>
        <v>675</v>
      </c>
      <c r="Q343" s="650">
        <v>2295</v>
      </c>
      <c r="R343" s="780" t="s">
        <v>3002</v>
      </c>
      <c r="S343" s="787">
        <v>45343</v>
      </c>
      <c r="T343" s="787">
        <v>45345</v>
      </c>
      <c r="U343" s="781" t="s">
        <v>102</v>
      </c>
      <c r="V343" s="787" t="s">
        <v>3030</v>
      </c>
      <c r="W343" s="787" t="s">
        <v>102</v>
      </c>
      <c r="X343" s="786">
        <f t="shared" si="58"/>
        <v>1530</v>
      </c>
      <c r="Y343" s="786">
        <v>0</v>
      </c>
      <c r="Z343" s="786">
        <f t="shared" si="47"/>
        <v>2295</v>
      </c>
      <c r="AA343" s="788"/>
      <c r="AB343" s="788"/>
      <c r="AC343" s="788"/>
      <c r="AD343" s="788"/>
      <c r="AE343" s="788"/>
      <c r="AF343" s="788"/>
      <c r="AG343" s="788"/>
    </row>
    <row r="344" spans="1:33" s="789" customFormat="1" ht="13.5" customHeight="1" x14ac:dyDescent="0.2">
      <c r="A344" s="780" t="s">
        <v>1345</v>
      </c>
      <c r="B344" s="781" t="s">
        <v>1346</v>
      </c>
      <c r="C344" s="780" t="s">
        <v>3031</v>
      </c>
      <c r="D344" s="780" t="s">
        <v>102</v>
      </c>
      <c r="E344" s="781" t="s">
        <v>335</v>
      </c>
      <c r="F344" s="782" t="s">
        <v>9</v>
      </c>
      <c r="G344" s="783" t="s">
        <v>484</v>
      </c>
      <c r="H344" s="780" t="s">
        <v>2853</v>
      </c>
      <c r="I344" s="934">
        <v>45323</v>
      </c>
      <c r="J344" s="784" t="s">
        <v>170</v>
      </c>
      <c r="K344" s="780" t="s">
        <v>2824</v>
      </c>
      <c r="L344" s="785">
        <v>0.15</v>
      </c>
      <c r="M344" s="780" t="s">
        <v>3029</v>
      </c>
      <c r="N344" s="786">
        <v>3900</v>
      </c>
      <c r="O344" s="786">
        <v>3315</v>
      </c>
      <c r="P344" s="786">
        <f t="shared" si="57"/>
        <v>585</v>
      </c>
      <c r="Q344" s="650">
        <v>1785</v>
      </c>
      <c r="R344" s="780" t="s">
        <v>3026</v>
      </c>
      <c r="S344" s="787">
        <v>45343</v>
      </c>
      <c r="T344" s="787">
        <v>45345</v>
      </c>
      <c r="U344" s="781" t="s">
        <v>102</v>
      </c>
      <c r="V344" s="787" t="s">
        <v>3030</v>
      </c>
      <c r="W344" s="787" t="s">
        <v>102</v>
      </c>
      <c r="X344" s="786">
        <f>O344-Q344</f>
        <v>1530</v>
      </c>
      <c r="Y344" s="786">
        <v>0</v>
      </c>
      <c r="Z344" s="786">
        <f t="shared" si="47"/>
        <v>1785</v>
      </c>
      <c r="AA344" s="788"/>
      <c r="AB344" s="788"/>
      <c r="AC344" s="788"/>
      <c r="AD344" s="788"/>
      <c r="AE344" s="788"/>
      <c r="AF344" s="788"/>
      <c r="AG344" s="788"/>
    </row>
    <row r="345" spans="1:33" s="789" customFormat="1" ht="13.5" customHeight="1" x14ac:dyDescent="0.2">
      <c r="A345" s="780" t="s">
        <v>1351</v>
      </c>
      <c r="B345" s="781" t="s">
        <v>1352</v>
      </c>
      <c r="C345" s="780" t="s">
        <v>3031</v>
      </c>
      <c r="D345" s="780" t="s">
        <v>102</v>
      </c>
      <c r="E345" s="781" t="s">
        <v>524</v>
      </c>
      <c r="F345" s="782" t="s">
        <v>9</v>
      </c>
      <c r="G345" s="783" t="s">
        <v>484</v>
      </c>
      <c r="H345" s="780" t="s">
        <v>2853</v>
      </c>
      <c r="I345" s="934">
        <v>45323</v>
      </c>
      <c r="J345" s="784" t="s">
        <v>107</v>
      </c>
      <c r="K345" s="780" t="s">
        <v>2824</v>
      </c>
      <c r="L345" s="785">
        <v>0.15</v>
      </c>
      <c r="M345" s="780" t="s">
        <v>3029</v>
      </c>
      <c r="N345" s="786">
        <v>4500</v>
      </c>
      <c r="O345" s="786">
        <v>3825</v>
      </c>
      <c r="P345" s="786">
        <f t="shared" si="57"/>
        <v>675</v>
      </c>
      <c r="Q345" s="650">
        <v>2295</v>
      </c>
      <c r="R345" s="780" t="s">
        <v>3002</v>
      </c>
      <c r="S345" s="787">
        <v>45343</v>
      </c>
      <c r="T345" s="787">
        <v>45345</v>
      </c>
      <c r="U345" s="781" t="s">
        <v>102</v>
      </c>
      <c r="V345" s="787" t="s">
        <v>3030</v>
      </c>
      <c r="W345" s="787" t="s">
        <v>102</v>
      </c>
      <c r="X345" s="786">
        <f>O345-Q345</f>
        <v>1530</v>
      </c>
      <c r="Y345" s="786">
        <v>0</v>
      </c>
      <c r="Z345" s="786">
        <f t="shared" si="47"/>
        <v>2295</v>
      </c>
      <c r="AA345" s="788"/>
      <c r="AB345" s="788"/>
      <c r="AC345" s="788"/>
      <c r="AD345" s="788"/>
      <c r="AE345" s="788"/>
      <c r="AF345" s="788"/>
      <c r="AG345" s="788"/>
    </row>
    <row r="346" spans="1:33" s="14" customFormat="1" ht="13.5" customHeight="1" x14ac:dyDescent="0.2">
      <c r="A346" s="486" t="s">
        <v>1123</v>
      </c>
      <c r="B346" s="13" t="s">
        <v>1124</v>
      </c>
      <c r="C346" s="609" t="s">
        <v>2875</v>
      </c>
      <c r="D346" s="609" t="s">
        <v>102</v>
      </c>
      <c r="E346" s="13" t="s">
        <v>2835</v>
      </c>
      <c r="F346" s="609" t="s">
        <v>9</v>
      </c>
      <c r="G346" s="617" t="s">
        <v>484</v>
      </c>
      <c r="H346" s="486" t="s">
        <v>2867</v>
      </c>
      <c r="I346" s="933">
        <v>45231</v>
      </c>
      <c r="J346" s="618" t="s">
        <v>107</v>
      </c>
      <c r="K346" s="486" t="s">
        <v>2824</v>
      </c>
      <c r="L346" s="619">
        <v>0</v>
      </c>
      <c r="M346" s="486" t="s">
        <v>102</v>
      </c>
      <c r="N346" s="620">
        <v>4500</v>
      </c>
      <c r="O346" s="620">
        <v>4500</v>
      </c>
      <c r="P346" s="620">
        <v>0</v>
      </c>
      <c r="Q346" s="620">
        <v>300</v>
      </c>
      <c r="R346" s="486" t="s">
        <v>2900</v>
      </c>
      <c r="S346" s="487">
        <v>45237</v>
      </c>
      <c r="T346" s="487">
        <v>45237</v>
      </c>
      <c r="U346" s="13">
        <v>1605369</v>
      </c>
      <c r="V346" s="487" t="s">
        <v>2827</v>
      </c>
      <c r="W346" s="33" t="s">
        <v>2844</v>
      </c>
      <c r="X346" s="620">
        <f>O346-(Q346+Q347)</f>
        <v>3900</v>
      </c>
      <c r="Y346" s="620">
        <v>0</v>
      </c>
      <c r="Z346" s="620">
        <f t="shared" si="47"/>
        <v>300</v>
      </c>
      <c r="AA346" s="660"/>
      <c r="AB346" s="660"/>
      <c r="AC346" s="660"/>
      <c r="AD346" s="660"/>
      <c r="AE346" s="660"/>
      <c r="AF346" s="660"/>
      <c r="AG346" s="660"/>
    </row>
    <row r="347" spans="1:33" s="14" customFormat="1" ht="13.5" customHeight="1" x14ac:dyDescent="0.2">
      <c r="A347" s="486" t="s">
        <v>1123</v>
      </c>
      <c r="B347" s="13" t="s">
        <v>1124</v>
      </c>
      <c r="C347" s="609" t="s">
        <v>2875</v>
      </c>
      <c r="D347" s="609" t="s">
        <v>102</v>
      </c>
      <c r="E347" s="13" t="s">
        <v>2835</v>
      </c>
      <c r="F347" s="609" t="s">
        <v>9</v>
      </c>
      <c r="G347" s="617" t="s">
        <v>484</v>
      </c>
      <c r="H347" s="486" t="s">
        <v>2853</v>
      </c>
      <c r="I347" s="933">
        <v>45292</v>
      </c>
      <c r="J347" s="618" t="s">
        <v>107</v>
      </c>
      <c r="K347" s="486" t="s">
        <v>2824</v>
      </c>
      <c r="L347" s="619">
        <v>0</v>
      </c>
      <c r="M347" s="486" t="s">
        <v>102</v>
      </c>
      <c r="N347" s="620">
        <v>0</v>
      </c>
      <c r="O347" s="620">
        <v>0</v>
      </c>
      <c r="P347" s="620">
        <v>0</v>
      </c>
      <c r="Q347" s="620">
        <v>300</v>
      </c>
      <c r="R347" s="486" t="s">
        <v>629</v>
      </c>
      <c r="S347" s="487">
        <v>45294</v>
      </c>
      <c r="T347" s="487">
        <v>45295</v>
      </c>
      <c r="U347" s="13">
        <v>1626288</v>
      </c>
      <c r="V347" s="487" t="s">
        <v>2827</v>
      </c>
      <c r="W347" s="33" t="s">
        <v>2844</v>
      </c>
      <c r="X347" s="621">
        <v>0</v>
      </c>
      <c r="Y347" s="620">
        <v>0</v>
      </c>
      <c r="Z347" s="620">
        <f t="shared" si="47"/>
        <v>300</v>
      </c>
      <c r="AA347" s="660"/>
      <c r="AB347" s="660"/>
      <c r="AC347" s="660"/>
      <c r="AD347" s="660"/>
      <c r="AE347" s="660"/>
      <c r="AF347" s="660"/>
      <c r="AG347" s="660"/>
    </row>
    <row r="348" spans="1:33" s="14" customFormat="1" ht="13.5" customHeight="1" x14ac:dyDescent="0.2">
      <c r="A348" s="486" t="s">
        <v>1127</v>
      </c>
      <c r="B348" s="13" t="s">
        <v>1128</v>
      </c>
      <c r="C348" s="486" t="s">
        <v>3033</v>
      </c>
      <c r="D348" s="609" t="s">
        <v>102</v>
      </c>
      <c r="E348" s="692" t="s">
        <v>524</v>
      </c>
      <c r="F348" s="486" t="s">
        <v>484</v>
      </c>
      <c r="G348" s="617" t="s">
        <v>484</v>
      </c>
      <c r="H348" s="486" t="s">
        <v>2867</v>
      </c>
      <c r="I348" s="933">
        <v>45231</v>
      </c>
      <c r="J348" s="618" t="s">
        <v>97</v>
      </c>
      <c r="K348" s="486" t="s">
        <v>2824</v>
      </c>
      <c r="L348" s="619">
        <v>0.15</v>
      </c>
      <c r="M348" s="486" t="s">
        <v>2825</v>
      </c>
      <c r="N348" s="620">
        <v>3600</v>
      </c>
      <c r="O348" s="620">
        <v>3060</v>
      </c>
      <c r="P348" s="620">
        <f>N348-O348</f>
        <v>540</v>
      </c>
      <c r="Q348" s="620">
        <v>1530</v>
      </c>
      <c r="R348" s="486" t="s">
        <v>775</v>
      </c>
      <c r="S348" s="487">
        <v>45202</v>
      </c>
      <c r="T348" s="487">
        <v>45237</v>
      </c>
      <c r="U348" s="13">
        <v>1588024</v>
      </c>
      <c r="V348" s="487" t="s">
        <v>2838</v>
      </c>
      <c r="W348" s="33" t="s">
        <v>2844</v>
      </c>
      <c r="X348" s="620">
        <f>O348-SUM(Q348:Q350)</f>
        <v>0</v>
      </c>
      <c r="Y348" s="620">
        <v>0</v>
      </c>
      <c r="Z348" s="620">
        <f t="shared" si="47"/>
        <v>1530</v>
      </c>
      <c r="AA348" s="660"/>
      <c r="AB348" s="660"/>
      <c r="AC348" s="660"/>
      <c r="AD348" s="660"/>
      <c r="AE348" s="660"/>
      <c r="AF348" s="660"/>
      <c r="AG348" s="660"/>
    </row>
    <row r="349" spans="1:33" s="14" customFormat="1" ht="13.5" customHeight="1" x14ac:dyDescent="0.2">
      <c r="A349" s="486" t="s">
        <v>1127</v>
      </c>
      <c r="B349" s="13" t="s">
        <v>1128</v>
      </c>
      <c r="C349" s="486" t="s">
        <v>3033</v>
      </c>
      <c r="D349" s="486" t="s">
        <v>102</v>
      </c>
      <c r="E349" s="692" t="s">
        <v>524</v>
      </c>
      <c r="F349" s="486" t="s">
        <v>484</v>
      </c>
      <c r="G349" s="617" t="s">
        <v>484</v>
      </c>
      <c r="H349" s="486" t="s">
        <v>2888</v>
      </c>
      <c r="I349" s="933">
        <v>45413</v>
      </c>
      <c r="J349" s="618" t="s">
        <v>97</v>
      </c>
      <c r="K349" s="486" t="s">
        <v>2824</v>
      </c>
      <c r="L349" s="619">
        <v>0.15</v>
      </c>
      <c r="M349" s="486" t="s">
        <v>2825</v>
      </c>
      <c r="N349" s="620">
        <v>0</v>
      </c>
      <c r="O349" s="620">
        <v>0</v>
      </c>
      <c r="P349" s="622">
        <v>0</v>
      </c>
      <c r="Q349" s="620">
        <v>765</v>
      </c>
      <c r="R349" s="486" t="s">
        <v>2956</v>
      </c>
      <c r="S349" s="487">
        <v>45443</v>
      </c>
      <c r="T349" s="487">
        <v>45443</v>
      </c>
      <c r="U349" s="13">
        <v>1693660</v>
      </c>
      <c r="V349" s="487" t="s">
        <v>2838</v>
      </c>
      <c r="W349" s="33" t="s">
        <v>2844</v>
      </c>
      <c r="X349" s="620">
        <v>0</v>
      </c>
      <c r="Y349" s="620">
        <v>0</v>
      </c>
      <c r="Z349" s="620">
        <f>Q349-Y349</f>
        <v>765</v>
      </c>
      <c r="AA349" s="660"/>
      <c r="AB349" s="660"/>
      <c r="AC349" s="660"/>
      <c r="AD349" s="660"/>
      <c r="AE349" s="660"/>
      <c r="AF349" s="660"/>
      <c r="AG349" s="660"/>
    </row>
    <row r="350" spans="1:33" s="14" customFormat="1" ht="13.5" customHeight="1" x14ac:dyDescent="0.2">
      <c r="A350" s="486" t="s">
        <v>1127</v>
      </c>
      <c r="B350" s="13" t="s">
        <v>1128</v>
      </c>
      <c r="C350" s="486" t="s">
        <v>3033</v>
      </c>
      <c r="D350" s="486" t="s">
        <v>102</v>
      </c>
      <c r="E350" s="692" t="s">
        <v>524</v>
      </c>
      <c r="F350" s="486" t="s">
        <v>484</v>
      </c>
      <c r="G350" s="617" t="s">
        <v>484</v>
      </c>
      <c r="H350" s="486" t="s">
        <v>2909</v>
      </c>
      <c r="I350" s="933">
        <v>45505</v>
      </c>
      <c r="J350" s="618" t="s">
        <v>97</v>
      </c>
      <c r="K350" s="486" t="s">
        <v>2824</v>
      </c>
      <c r="L350" s="619">
        <v>0.15</v>
      </c>
      <c r="M350" s="486" t="s">
        <v>2825</v>
      </c>
      <c r="N350" s="620">
        <v>0</v>
      </c>
      <c r="O350" s="620">
        <v>0</v>
      </c>
      <c r="P350" s="622">
        <v>0</v>
      </c>
      <c r="Q350" s="620">
        <v>765</v>
      </c>
      <c r="R350" s="486" t="s">
        <v>2924</v>
      </c>
      <c r="S350" s="487">
        <v>45504</v>
      </c>
      <c r="T350" s="487">
        <v>45530</v>
      </c>
      <c r="U350" s="13">
        <v>1725735</v>
      </c>
      <c r="V350" s="487" t="s">
        <v>2986</v>
      </c>
      <c r="W350" s="33" t="s">
        <v>2844</v>
      </c>
      <c r="X350" s="620">
        <v>0</v>
      </c>
      <c r="Y350" s="620">
        <v>0</v>
      </c>
      <c r="Z350" s="620">
        <f>Q350-Y350</f>
        <v>765</v>
      </c>
      <c r="AA350" s="660"/>
      <c r="AB350" s="660"/>
      <c r="AC350" s="660"/>
      <c r="AD350" s="660"/>
      <c r="AE350" s="660"/>
      <c r="AF350" s="660"/>
      <c r="AG350" s="660"/>
    </row>
    <row r="351" spans="1:33" s="14" customFormat="1" ht="13.5" customHeight="1" x14ac:dyDescent="0.2">
      <c r="A351" s="486" t="s">
        <v>1134</v>
      </c>
      <c r="B351" s="13" t="s">
        <v>1135</v>
      </c>
      <c r="C351" s="486" t="s">
        <v>3034</v>
      </c>
      <c r="D351" s="609" t="s">
        <v>102</v>
      </c>
      <c r="E351" s="609" t="s">
        <v>524</v>
      </c>
      <c r="F351" s="609" t="s">
        <v>5</v>
      </c>
      <c r="G351" s="617" t="s">
        <v>484</v>
      </c>
      <c r="H351" s="13" t="s">
        <v>2823</v>
      </c>
      <c r="I351" s="935">
        <v>44743</v>
      </c>
      <c r="J351" s="618" t="s">
        <v>133</v>
      </c>
      <c r="K351" s="486" t="s">
        <v>2824</v>
      </c>
      <c r="L351" s="619">
        <v>0.15</v>
      </c>
      <c r="M351" s="486" t="s">
        <v>2825</v>
      </c>
      <c r="N351" s="620">
        <v>4200</v>
      </c>
      <c r="O351" s="620">
        <v>3953</v>
      </c>
      <c r="P351" s="622">
        <f t="shared" ref="P351:P352" si="59">N351-O351</f>
        <v>247</v>
      </c>
      <c r="Q351" s="620">
        <v>510</v>
      </c>
      <c r="R351" s="486" t="s">
        <v>3035</v>
      </c>
      <c r="S351" s="487">
        <v>44746</v>
      </c>
      <c r="T351" s="487">
        <v>44746</v>
      </c>
      <c r="U351" s="13">
        <v>1299846</v>
      </c>
      <c r="V351" s="487" t="s">
        <v>2838</v>
      </c>
      <c r="W351" s="33" t="s">
        <v>102</v>
      </c>
      <c r="X351" s="620">
        <f>O351-SUM(Q351:Q355)</f>
        <v>0</v>
      </c>
      <c r="Y351" s="620">
        <v>0</v>
      </c>
      <c r="Z351" s="620">
        <f t="shared" si="47"/>
        <v>510</v>
      </c>
      <c r="AA351" s="660"/>
      <c r="AB351" s="660"/>
      <c r="AC351" s="660"/>
      <c r="AD351" s="660"/>
      <c r="AE351" s="660"/>
      <c r="AF351" s="660"/>
      <c r="AG351" s="660"/>
    </row>
    <row r="352" spans="1:33" s="14" customFormat="1" ht="13.5" customHeight="1" x14ac:dyDescent="0.2">
      <c r="A352" s="486" t="s">
        <v>1134</v>
      </c>
      <c r="B352" s="13" t="s">
        <v>1135</v>
      </c>
      <c r="C352" s="13">
        <v>201724584</v>
      </c>
      <c r="D352" s="609" t="s">
        <v>102</v>
      </c>
      <c r="E352" s="609" t="s">
        <v>524</v>
      </c>
      <c r="F352" s="609" t="s">
        <v>5</v>
      </c>
      <c r="G352" s="617" t="s">
        <v>484</v>
      </c>
      <c r="H352" s="486" t="s">
        <v>2851</v>
      </c>
      <c r="I352" s="933">
        <v>45139</v>
      </c>
      <c r="J352" s="618" t="s">
        <v>133</v>
      </c>
      <c r="K352" s="486" t="s">
        <v>2824</v>
      </c>
      <c r="L352" s="619">
        <v>0.15</v>
      </c>
      <c r="M352" s="486" t="s">
        <v>2825</v>
      </c>
      <c r="N352" s="620">
        <v>0</v>
      </c>
      <c r="O352" s="620">
        <v>0</v>
      </c>
      <c r="P352" s="622">
        <f t="shared" si="59"/>
        <v>0</v>
      </c>
      <c r="Q352" s="620">
        <v>1530</v>
      </c>
      <c r="R352" s="486" t="s">
        <v>2984</v>
      </c>
      <c r="S352" s="487">
        <v>45046.041666666599</v>
      </c>
      <c r="T352" s="487">
        <v>45162</v>
      </c>
      <c r="U352" s="13">
        <v>1431138</v>
      </c>
      <c r="V352" s="487" t="s">
        <v>2838</v>
      </c>
      <c r="W352" s="33" t="s">
        <v>2844</v>
      </c>
      <c r="X352" s="621">
        <v>0</v>
      </c>
      <c r="Y352" s="620">
        <v>0</v>
      </c>
      <c r="Z352" s="620">
        <f t="shared" si="47"/>
        <v>1530</v>
      </c>
      <c r="AA352" s="660"/>
      <c r="AB352" s="660"/>
      <c r="AC352" s="660"/>
      <c r="AD352" s="660"/>
      <c r="AE352" s="660"/>
      <c r="AF352" s="660"/>
      <c r="AG352" s="660"/>
    </row>
    <row r="353" spans="1:33" s="14" customFormat="1" ht="13.5" customHeight="1" x14ac:dyDescent="0.2">
      <c r="A353" s="486" t="s">
        <v>1134</v>
      </c>
      <c r="B353" s="13" t="s">
        <v>1135</v>
      </c>
      <c r="C353" s="486" t="s">
        <v>3034</v>
      </c>
      <c r="D353" s="609" t="s">
        <v>102</v>
      </c>
      <c r="E353" s="609" t="s">
        <v>524</v>
      </c>
      <c r="F353" s="609" t="s">
        <v>5</v>
      </c>
      <c r="G353" s="617" t="s">
        <v>484</v>
      </c>
      <c r="H353" s="486" t="s">
        <v>2888</v>
      </c>
      <c r="I353" s="933">
        <v>45444</v>
      </c>
      <c r="J353" s="618" t="s">
        <v>133</v>
      </c>
      <c r="K353" s="486" t="s">
        <v>2824</v>
      </c>
      <c r="L353" s="619">
        <v>0.15</v>
      </c>
      <c r="M353" s="486" t="s">
        <v>2825</v>
      </c>
      <c r="N353" s="620">
        <v>0</v>
      </c>
      <c r="O353" s="620">
        <v>0</v>
      </c>
      <c r="P353" s="622">
        <f t="shared" ref="P353" si="60">N353-O353</f>
        <v>0</v>
      </c>
      <c r="Q353" s="620">
        <v>765</v>
      </c>
      <c r="R353" s="486" t="s">
        <v>2992</v>
      </c>
      <c r="S353" s="487">
        <v>45447</v>
      </c>
      <c r="T353" s="487">
        <v>45447</v>
      </c>
      <c r="U353" s="13">
        <v>1695312</v>
      </c>
      <c r="V353" s="487" t="s">
        <v>2986</v>
      </c>
      <c r="W353" s="33" t="s">
        <v>2844</v>
      </c>
      <c r="X353" s="621">
        <v>0</v>
      </c>
      <c r="Y353" s="620">
        <v>0</v>
      </c>
      <c r="Z353" s="620">
        <f t="shared" si="47"/>
        <v>765</v>
      </c>
      <c r="AA353" s="660"/>
      <c r="AB353" s="660"/>
      <c r="AC353" s="660"/>
      <c r="AD353" s="660"/>
      <c r="AE353" s="660"/>
      <c r="AF353" s="660"/>
      <c r="AG353" s="660"/>
    </row>
    <row r="354" spans="1:33" s="14" customFormat="1" ht="13.5" customHeight="1" x14ac:dyDescent="0.2">
      <c r="A354" s="486" t="s">
        <v>1134</v>
      </c>
      <c r="B354" s="13" t="s">
        <v>1135</v>
      </c>
      <c r="C354" s="486" t="s">
        <v>3034</v>
      </c>
      <c r="D354" s="609" t="s">
        <v>102</v>
      </c>
      <c r="E354" s="609" t="s">
        <v>524</v>
      </c>
      <c r="F354" s="609" t="s">
        <v>5</v>
      </c>
      <c r="G354" s="617" t="s">
        <v>484</v>
      </c>
      <c r="H354" s="486" t="s">
        <v>2909</v>
      </c>
      <c r="I354" s="933">
        <v>45505</v>
      </c>
      <c r="J354" s="618" t="s">
        <v>133</v>
      </c>
      <c r="K354" s="486" t="s">
        <v>2824</v>
      </c>
      <c r="L354" s="619">
        <v>0.15</v>
      </c>
      <c r="M354" s="486" t="s">
        <v>2825</v>
      </c>
      <c r="N354" s="620">
        <v>0</v>
      </c>
      <c r="O354" s="620">
        <v>0</v>
      </c>
      <c r="P354" s="622">
        <f t="shared" ref="P354" si="61">N354-O354</f>
        <v>0</v>
      </c>
      <c r="Q354" s="620">
        <v>383</v>
      </c>
      <c r="R354" s="486" t="s">
        <v>77</v>
      </c>
      <c r="S354" s="487">
        <v>45504</v>
      </c>
      <c r="T354" s="487">
        <v>45533</v>
      </c>
      <c r="U354" s="13">
        <v>1725729</v>
      </c>
      <c r="V354" s="487" t="s">
        <v>2986</v>
      </c>
      <c r="W354" s="343" t="s">
        <v>2844</v>
      </c>
      <c r="X354" s="621">
        <v>0</v>
      </c>
      <c r="Y354" s="620">
        <v>0</v>
      </c>
      <c r="Z354" s="620">
        <v>383</v>
      </c>
      <c r="AA354" s="660"/>
      <c r="AB354" s="660"/>
      <c r="AC354" s="660"/>
      <c r="AD354" s="660"/>
      <c r="AE354" s="660"/>
      <c r="AF354" s="660"/>
      <c r="AG354" s="660"/>
    </row>
    <row r="355" spans="1:33" s="14" customFormat="1" ht="13.5" customHeight="1" x14ac:dyDescent="0.2">
      <c r="A355" s="486" t="s">
        <v>1134</v>
      </c>
      <c r="B355" s="13" t="s">
        <v>1135</v>
      </c>
      <c r="C355" s="486" t="s">
        <v>3034</v>
      </c>
      <c r="D355" s="609" t="s">
        <v>102</v>
      </c>
      <c r="E355" s="609" t="s">
        <v>524</v>
      </c>
      <c r="F355" s="609" t="s">
        <v>5</v>
      </c>
      <c r="G355" s="617" t="s">
        <v>484</v>
      </c>
      <c r="H355" s="486" t="s">
        <v>2842</v>
      </c>
      <c r="I355" s="933">
        <v>45713</v>
      </c>
      <c r="J355" s="618" t="s">
        <v>133</v>
      </c>
      <c r="K355" s="486" t="s">
        <v>2824</v>
      </c>
      <c r="L355" s="619">
        <v>0.15</v>
      </c>
      <c r="M355" s="486" t="s">
        <v>2825</v>
      </c>
      <c r="N355" s="620">
        <v>0</v>
      </c>
      <c r="O355" s="620">
        <v>0</v>
      </c>
      <c r="P355" s="622">
        <f t="shared" ref="P355" si="62">N355-O355</f>
        <v>0</v>
      </c>
      <c r="Q355" s="620">
        <v>765</v>
      </c>
      <c r="R355" s="486" t="s">
        <v>3036</v>
      </c>
      <c r="S355" s="487">
        <v>45691</v>
      </c>
      <c r="T355" s="487">
        <v>45713</v>
      </c>
      <c r="U355" s="13">
        <v>1811756</v>
      </c>
      <c r="V355" s="487" t="s">
        <v>2838</v>
      </c>
      <c r="W355" s="343" t="s">
        <v>2844</v>
      </c>
      <c r="X355" s="621">
        <v>0</v>
      </c>
      <c r="Y355" s="620">
        <v>0</v>
      </c>
      <c r="Z355" s="620">
        <v>383</v>
      </c>
      <c r="AA355" s="660"/>
      <c r="AB355" s="660"/>
      <c r="AC355" s="660"/>
      <c r="AD355" s="660"/>
      <c r="AE355" s="660"/>
      <c r="AF355" s="660"/>
      <c r="AG355" s="660"/>
    </row>
    <row r="356" spans="1:33" s="14" customFormat="1" ht="13.5" customHeight="1" x14ac:dyDescent="0.2">
      <c r="A356" s="486" t="s">
        <v>1139</v>
      </c>
      <c r="B356" s="13" t="s">
        <v>1140</v>
      </c>
      <c r="C356" s="486" t="s">
        <v>3037</v>
      </c>
      <c r="D356" s="609" t="s">
        <v>102</v>
      </c>
      <c r="E356" s="692" t="s">
        <v>524</v>
      </c>
      <c r="F356" s="609" t="s">
        <v>9</v>
      </c>
      <c r="G356" s="617" t="s">
        <v>484</v>
      </c>
      <c r="H356" s="486" t="s">
        <v>2867</v>
      </c>
      <c r="I356" s="933">
        <v>45231</v>
      </c>
      <c r="J356" s="618" t="s">
        <v>170</v>
      </c>
      <c r="K356" s="486" t="s">
        <v>2831</v>
      </c>
      <c r="L356" s="619">
        <v>0.1</v>
      </c>
      <c r="M356" s="486" t="s">
        <v>2832</v>
      </c>
      <c r="N356" s="620">
        <v>3900</v>
      </c>
      <c r="O356" s="620">
        <v>3510</v>
      </c>
      <c r="P356" s="620">
        <f>N356-O356</f>
        <v>390</v>
      </c>
      <c r="Q356" s="620">
        <v>3510</v>
      </c>
      <c r="R356" s="486" t="s">
        <v>2833</v>
      </c>
      <c r="S356" s="487">
        <v>45238</v>
      </c>
      <c r="T356" s="487">
        <v>45244</v>
      </c>
      <c r="U356" s="13">
        <v>1605549</v>
      </c>
      <c r="V356" s="487" t="s">
        <v>2838</v>
      </c>
      <c r="W356" s="33" t="s">
        <v>2844</v>
      </c>
      <c r="X356" s="620">
        <f>O356-Q356</f>
        <v>0</v>
      </c>
      <c r="Y356" s="620">
        <v>0</v>
      </c>
      <c r="Z356" s="620">
        <f t="shared" si="47"/>
        <v>3510</v>
      </c>
      <c r="AA356" s="660"/>
      <c r="AB356" s="660"/>
      <c r="AC356" s="660"/>
      <c r="AD356" s="660"/>
      <c r="AE356" s="660"/>
      <c r="AF356" s="660"/>
      <c r="AG356" s="660"/>
    </row>
    <row r="357" spans="1:33" s="14" customFormat="1" ht="13.5" customHeight="1" x14ac:dyDescent="0.2">
      <c r="A357" s="486" t="s">
        <v>1146</v>
      </c>
      <c r="B357" s="13" t="s">
        <v>1147</v>
      </c>
      <c r="C357" s="486" t="s">
        <v>3038</v>
      </c>
      <c r="D357" s="623" t="s">
        <v>3039</v>
      </c>
      <c r="E357" s="609" t="s">
        <v>524</v>
      </c>
      <c r="F357" s="486" t="s">
        <v>484</v>
      </c>
      <c r="G357" s="617" t="s">
        <v>484</v>
      </c>
      <c r="H357" s="486" t="s">
        <v>2867</v>
      </c>
      <c r="I357" s="933">
        <v>45231</v>
      </c>
      <c r="J357" s="618" t="s">
        <v>97</v>
      </c>
      <c r="K357" s="486" t="s">
        <v>2831</v>
      </c>
      <c r="L357" s="619">
        <v>0.15</v>
      </c>
      <c r="M357" s="486" t="s">
        <v>2825</v>
      </c>
      <c r="N357" s="620">
        <v>3600</v>
      </c>
      <c r="O357" s="620">
        <v>3060</v>
      </c>
      <c r="P357" s="620">
        <f>N357-O357</f>
        <v>540</v>
      </c>
      <c r="Q357" s="620">
        <v>3060</v>
      </c>
      <c r="R357" s="486" t="s">
        <v>2833</v>
      </c>
      <c r="S357" s="487">
        <v>45247</v>
      </c>
      <c r="T357" s="487">
        <v>45247</v>
      </c>
      <c r="U357" s="13">
        <v>1609486</v>
      </c>
      <c r="V357" s="487" t="s">
        <v>2838</v>
      </c>
      <c r="W357" s="33" t="s">
        <v>2844</v>
      </c>
      <c r="X357" s="620">
        <f>O357-Q357</f>
        <v>0</v>
      </c>
      <c r="Y357" s="620">
        <v>0</v>
      </c>
      <c r="Z357" s="620">
        <f t="shared" si="47"/>
        <v>3060</v>
      </c>
      <c r="AA357" s="660"/>
      <c r="AB357" s="660"/>
      <c r="AC357" s="660"/>
      <c r="AD357" s="660"/>
      <c r="AE357" s="660"/>
      <c r="AF357" s="660"/>
      <c r="AG357" s="660"/>
    </row>
    <row r="358" spans="1:33" s="14" customFormat="1" ht="13.5" customHeight="1" x14ac:dyDescent="0.2">
      <c r="A358" s="486" t="s">
        <v>1154</v>
      </c>
      <c r="B358" s="13" t="s">
        <v>1155</v>
      </c>
      <c r="C358" s="617" t="s">
        <v>3040</v>
      </c>
      <c r="D358" s="609" t="s">
        <v>102</v>
      </c>
      <c r="E358" s="609" t="s">
        <v>524</v>
      </c>
      <c r="F358" s="609" t="s">
        <v>9</v>
      </c>
      <c r="G358" s="617" t="s">
        <v>484</v>
      </c>
      <c r="H358" s="486" t="s">
        <v>2867</v>
      </c>
      <c r="I358" s="933">
        <v>45231</v>
      </c>
      <c r="J358" s="618" t="s">
        <v>133</v>
      </c>
      <c r="K358" s="486" t="s">
        <v>2824</v>
      </c>
      <c r="L358" s="619">
        <v>0.15</v>
      </c>
      <c r="M358" s="486" t="s">
        <v>2825</v>
      </c>
      <c r="N358" s="620">
        <v>4200</v>
      </c>
      <c r="O358" s="620">
        <v>3570</v>
      </c>
      <c r="P358" s="622">
        <f t="shared" ref="P358" si="63">N358-O358</f>
        <v>630</v>
      </c>
      <c r="Q358" s="620">
        <v>255</v>
      </c>
      <c r="R358" s="486" t="s">
        <v>2900</v>
      </c>
      <c r="S358" s="487">
        <v>45250</v>
      </c>
      <c r="T358" s="487">
        <v>45250</v>
      </c>
      <c r="U358" s="13">
        <v>1610339</v>
      </c>
      <c r="V358" s="487" t="s">
        <v>2838</v>
      </c>
      <c r="W358" s="33" t="s">
        <v>2844</v>
      </c>
      <c r="X358" s="620">
        <f>O358-SUM(Q358:Q365)</f>
        <v>0</v>
      </c>
      <c r="Y358" s="620">
        <v>0</v>
      </c>
      <c r="Z358" s="620">
        <f t="shared" si="47"/>
        <v>255</v>
      </c>
      <c r="AA358" s="660"/>
      <c r="AB358" s="660"/>
      <c r="AC358" s="660"/>
      <c r="AD358" s="660"/>
      <c r="AE358" s="660"/>
      <c r="AF358" s="660"/>
      <c r="AG358" s="660"/>
    </row>
    <row r="359" spans="1:33" s="14" customFormat="1" ht="13.5" customHeight="1" x14ac:dyDescent="0.2">
      <c r="A359" s="486" t="s">
        <v>1154</v>
      </c>
      <c r="B359" s="13" t="s">
        <v>1155</v>
      </c>
      <c r="C359" s="486" t="s">
        <v>3040</v>
      </c>
      <c r="D359" s="609" t="s">
        <v>102</v>
      </c>
      <c r="E359" s="609" t="s">
        <v>524</v>
      </c>
      <c r="F359" s="609" t="s">
        <v>9</v>
      </c>
      <c r="G359" s="617" t="s">
        <v>484</v>
      </c>
      <c r="H359" s="486" t="s">
        <v>2853</v>
      </c>
      <c r="I359" s="933">
        <v>45323</v>
      </c>
      <c r="J359" s="618" t="s">
        <v>133</v>
      </c>
      <c r="K359" s="486" t="s">
        <v>2824</v>
      </c>
      <c r="L359" s="619">
        <v>0.15</v>
      </c>
      <c r="M359" s="486" t="s">
        <v>2825</v>
      </c>
      <c r="N359" s="620">
        <v>0</v>
      </c>
      <c r="O359" s="620">
        <v>0</v>
      </c>
      <c r="P359" s="622">
        <v>0</v>
      </c>
      <c r="Q359" s="620">
        <v>765</v>
      </c>
      <c r="R359" s="486" t="s">
        <v>3041</v>
      </c>
      <c r="S359" s="487">
        <v>45321</v>
      </c>
      <c r="T359" s="487">
        <v>45324</v>
      </c>
      <c r="U359" s="13">
        <v>1637194</v>
      </c>
      <c r="V359" s="487" t="s">
        <v>2838</v>
      </c>
      <c r="W359" s="33" t="s">
        <v>2844</v>
      </c>
      <c r="X359" s="620">
        <v>0</v>
      </c>
      <c r="Y359" s="620">
        <v>0</v>
      </c>
      <c r="Z359" s="620">
        <f t="shared" si="47"/>
        <v>765</v>
      </c>
      <c r="AA359" s="660"/>
      <c r="AB359" s="660"/>
      <c r="AC359" s="660"/>
      <c r="AD359" s="660"/>
      <c r="AE359" s="660"/>
      <c r="AF359" s="660"/>
      <c r="AG359" s="660"/>
    </row>
    <row r="360" spans="1:33" s="14" customFormat="1" ht="13.5" customHeight="1" x14ac:dyDescent="0.2">
      <c r="A360" s="486" t="s">
        <v>1154</v>
      </c>
      <c r="B360" s="13" t="s">
        <v>1155</v>
      </c>
      <c r="C360" s="486" t="s">
        <v>3040</v>
      </c>
      <c r="D360" s="609" t="s">
        <v>102</v>
      </c>
      <c r="E360" s="609" t="s">
        <v>524</v>
      </c>
      <c r="F360" s="609" t="s">
        <v>9</v>
      </c>
      <c r="G360" s="617" t="s">
        <v>484</v>
      </c>
      <c r="H360" s="486" t="s">
        <v>2853</v>
      </c>
      <c r="I360" s="933">
        <v>45352</v>
      </c>
      <c r="J360" s="618" t="s">
        <v>133</v>
      </c>
      <c r="K360" s="486" t="s">
        <v>2824</v>
      </c>
      <c r="L360" s="619">
        <v>0.15</v>
      </c>
      <c r="M360" s="486" t="s">
        <v>2825</v>
      </c>
      <c r="N360" s="620">
        <v>0</v>
      </c>
      <c r="O360" s="620">
        <v>0</v>
      </c>
      <c r="P360" s="622">
        <v>0</v>
      </c>
      <c r="Q360" s="620">
        <v>510</v>
      </c>
      <c r="R360" s="486" t="s">
        <v>71</v>
      </c>
      <c r="S360" s="487">
        <v>45363</v>
      </c>
      <c r="T360" s="487">
        <v>45364</v>
      </c>
      <c r="U360" s="13">
        <v>1656396</v>
      </c>
      <c r="V360" s="487" t="s">
        <v>2838</v>
      </c>
      <c r="W360" s="318" t="s">
        <v>2844</v>
      </c>
      <c r="X360" s="620">
        <v>0</v>
      </c>
      <c r="Y360" s="620">
        <v>0</v>
      </c>
      <c r="Z360" s="620">
        <f t="shared" si="47"/>
        <v>510</v>
      </c>
      <c r="AA360" s="660"/>
      <c r="AB360" s="660"/>
      <c r="AC360" s="660"/>
      <c r="AD360" s="660"/>
      <c r="AE360" s="660"/>
      <c r="AF360" s="660"/>
      <c r="AG360" s="660"/>
    </row>
    <row r="361" spans="1:33" s="14" customFormat="1" ht="13.5" customHeight="1" x14ac:dyDescent="0.2">
      <c r="A361" s="486" t="s">
        <v>1154</v>
      </c>
      <c r="B361" s="13" t="s">
        <v>1155</v>
      </c>
      <c r="C361" s="486" t="s">
        <v>3040</v>
      </c>
      <c r="D361" s="609" t="s">
        <v>102</v>
      </c>
      <c r="E361" s="609" t="s">
        <v>524</v>
      </c>
      <c r="F361" s="609" t="s">
        <v>9</v>
      </c>
      <c r="G361" s="617" t="s">
        <v>484</v>
      </c>
      <c r="H361" s="486" t="s">
        <v>2888</v>
      </c>
      <c r="I361" s="933">
        <v>45383</v>
      </c>
      <c r="J361" s="618" t="s">
        <v>133</v>
      </c>
      <c r="K361" s="486" t="s">
        <v>2824</v>
      </c>
      <c r="L361" s="619">
        <v>0.15</v>
      </c>
      <c r="M361" s="486" t="s">
        <v>2825</v>
      </c>
      <c r="N361" s="620">
        <v>0</v>
      </c>
      <c r="O361" s="620">
        <v>0</v>
      </c>
      <c r="P361" s="622">
        <v>0</v>
      </c>
      <c r="Q361" s="620">
        <v>510</v>
      </c>
      <c r="R361" s="486" t="s">
        <v>72</v>
      </c>
      <c r="S361" s="487">
        <v>45398.041666666599</v>
      </c>
      <c r="T361" s="487">
        <v>45400.041666666599</v>
      </c>
      <c r="U361" s="13">
        <v>1668804</v>
      </c>
      <c r="V361" s="487" t="s">
        <v>2838</v>
      </c>
      <c r="W361" s="318" t="s">
        <v>2844</v>
      </c>
      <c r="X361" s="620">
        <v>0</v>
      </c>
      <c r="Y361" s="620">
        <v>0</v>
      </c>
      <c r="Z361" s="620">
        <f t="shared" si="47"/>
        <v>510</v>
      </c>
      <c r="AA361" s="660"/>
      <c r="AB361" s="660"/>
      <c r="AC361" s="660"/>
      <c r="AD361" s="660"/>
      <c r="AE361" s="660"/>
      <c r="AF361" s="660"/>
      <c r="AG361" s="660"/>
    </row>
    <row r="362" spans="1:33" s="14" customFormat="1" ht="13.5" customHeight="1" x14ac:dyDescent="0.2">
      <c r="A362" s="486" t="s">
        <v>1154</v>
      </c>
      <c r="B362" s="13" t="s">
        <v>1155</v>
      </c>
      <c r="C362" s="486" t="s">
        <v>3040</v>
      </c>
      <c r="D362" s="609" t="s">
        <v>102</v>
      </c>
      <c r="E362" s="609" t="s">
        <v>524</v>
      </c>
      <c r="F362" s="609" t="s">
        <v>9</v>
      </c>
      <c r="G362" s="617" t="s">
        <v>484</v>
      </c>
      <c r="H362" s="486" t="s">
        <v>2888</v>
      </c>
      <c r="I362" s="933">
        <v>45444</v>
      </c>
      <c r="J362" s="618" t="s">
        <v>133</v>
      </c>
      <c r="K362" s="486" t="s">
        <v>2824</v>
      </c>
      <c r="L362" s="619">
        <v>0.15</v>
      </c>
      <c r="M362" s="486" t="s">
        <v>2825</v>
      </c>
      <c r="N362" s="620">
        <v>0</v>
      </c>
      <c r="O362" s="620">
        <v>0</v>
      </c>
      <c r="P362" s="622">
        <v>0</v>
      </c>
      <c r="Q362" s="620">
        <v>383</v>
      </c>
      <c r="R362" s="486" t="s">
        <v>2852</v>
      </c>
      <c r="S362" s="487">
        <v>45442</v>
      </c>
      <c r="T362" s="487">
        <v>45448</v>
      </c>
      <c r="U362" s="13">
        <v>1692968</v>
      </c>
      <c r="V362" s="487" t="s">
        <v>2838</v>
      </c>
      <c r="W362" s="33" t="s">
        <v>2844</v>
      </c>
      <c r="X362" s="620">
        <v>0</v>
      </c>
      <c r="Y362" s="620">
        <v>0</v>
      </c>
      <c r="Z362" s="620">
        <f t="shared" ref="Z362" si="64">Q362-Y362</f>
        <v>383</v>
      </c>
      <c r="AA362" s="660"/>
      <c r="AB362" s="660"/>
      <c r="AC362" s="660"/>
      <c r="AD362" s="660"/>
      <c r="AE362" s="660"/>
      <c r="AF362" s="660"/>
      <c r="AG362" s="660"/>
    </row>
    <row r="363" spans="1:33" s="14" customFormat="1" ht="13.5" customHeight="1" x14ac:dyDescent="0.2">
      <c r="A363" s="486" t="s">
        <v>1154</v>
      </c>
      <c r="B363" s="13" t="s">
        <v>1155</v>
      </c>
      <c r="C363" s="486" t="s">
        <v>3040</v>
      </c>
      <c r="D363" s="609" t="s">
        <v>102</v>
      </c>
      <c r="E363" s="609" t="s">
        <v>524</v>
      </c>
      <c r="F363" s="609" t="s">
        <v>9</v>
      </c>
      <c r="G363" s="617" t="s">
        <v>484</v>
      </c>
      <c r="H363" s="486" t="s">
        <v>2909</v>
      </c>
      <c r="I363" s="933">
        <v>45505</v>
      </c>
      <c r="J363" s="618" t="s">
        <v>133</v>
      </c>
      <c r="K363" s="486" t="s">
        <v>2824</v>
      </c>
      <c r="L363" s="619">
        <v>0.15</v>
      </c>
      <c r="M363" s="486" t="s">
        <v>2825</v>
      </c>
      <c r="N363" s="620">
        <v>0</v>
      </c>
      <c r="O363" s="620">
        <v>0</v>
      </c>
      <c r="P363" s="622">
        <v>0</v>
      </c>
      <c r="Q363" s="620">
        <v>383</v>
      </c>
      <c r="R363" s="486" t="s">
        <v>77</v>
      </c>
      <c r="S363" s="487">
        <v>45499</v>
      </c>
      <c r="T363" s="487">
        <v>45530</v>
      </c>
      <c r="U363" s="13">
        <v>1723863</v>
      </c>
      <c r="V363" s="487" t="s">
        <v>2838</v>
      </c>
      <c r="W363" s="33" t="s">
        <v>2844</v>
      </c>
      <c r="X363" s="620">
        <v>0</v>
      </c>
      <c r="Y363" s="620">
        <v>0</v>
      </c>
      <c r="Z363" s="620">
        <f>Q363-Y363</f>
        <v>383</v>
      </c>
      <c r="AA363" s="660"/>
      <c r="AB363" s="660"/>
      <c r="AC363" s="660"/>
      <c r="AD363" s="660"/>
      <c r="AE363" s="660"/>
      <c r="AF363" s="660"/>
      <c r="AG363" s="660"/>
    </row>
    <row r="364" spans="1:33" s="14" customFormat="1" ht="13.5" customHeight="1" x14ac:dyDescent="0.2">
      <c r="A364" s="486" t="s">
        <v>1154</v>
      </c>
      <c r="B364" s="13" t="s">
        <v>1155</v>
      </c>
      <c r="C364" s="486" t="s">
        <v>3040</v>
      </c>
      <c r="D364" s="609" t="s">
        <v>102</v>
      </c>
      <c r="E364" s="609" t="s">
        <v>524</v>
      </c>
      <c r="F364" s="609" t="s">
        <v>9</v>
      </c>
      <c r="G364" s="617" t="s">
        <v>484</v>
      </c>
      <c r="H364" s="486" t="s">
        <v>2890</v>
      </c>
      <c r="I364" s="933">
        <v>45566</v>
      </c>
      <c r="J364" s="618" t="s">
        <v>133</v>
      </c>
      <c r="K364" s="486" t="s">
        <v>2824</v>
      </c>
      <c r="L364" s="619">
        <v>0.15</v>
      </c>
      <c r="M364" s="486" t="s">
        <v>2825</v>
      </c>
      <c r="N364" s="620">
        <v>0</v>
      </c>
      <c r="O364" s="620">
        <v>0</v>
      </c>
      <c r="P364" s="622">
        <v>0</v>
      </c>
      <c r="Q364" s="620">
        <v>383</v>
      </c>
      <c r="R364" s="486" t="s">
        <v>91</v>
      </c>
      <c r="S364" s="487">
        <v>45499</v>
      </c>
      <c r="T364" s="487">
        <v>45586</v>
      </c>
      <c r="U364" s="13">
        <v>1723895</v>
      </c>
      <c r="V364" s="487" t="s">
        <v>2986</v>
      </c>
      <c r="W364" s="343" t="s">
        <v>2844</v>
      </c>
      <c r="X364" s="620">
        <v>0</v>
      </c>
      <c r="Y364" s="620">
        <v>0</v>
      </c>
      <c r="Z364" s="620">
        <f>Q364-Y364</f>
        <v>383</v>
      </c>
      <c r="AA364" s="660"/>
      <c r="AB364" s="660"/>
      <c r="AC364" s="660"/>
      <c r="AD364" s="660"/>
      <c r="AE364" s="660"/>
      <c r="AF364" s="660"/>
      <c r="AG364" s="660"/>
    </row>
    <row r="365" spans="1:33" s="14" customFormat="1" ht="13.5" customHeight="1" x14ac:dyDescent="0.2">
      <c r="A365" s="486" t="s">
        <v>1154</v>
      </c>
      <c r="B365" s="13" t="s">
        <v>1155</v>
      </c>
      <c r="C365" s="486" t="s">
        <v>3040</v>
      </c>
      <c r="D365" s="609" t="s">
        <v>102</v>
      </c>
      <c r="E365" s="609" t="s">
        <v>524</v>
      </c>
      <c r="F365" s="609" t="s">
        <v>9</v>
      </c>
      <c r="G365" s="617" t="s">
        <v>484</v>
      </c>
      <c r="H365" s="486" t="s">
        <v>2842</v>
      </c>
      <c r="I365" s="933">
        <v>45714</v>
      </c>
      <c r="J365" s="618" t="s">
        <v>133</v>
      </c>
      <c r="K365" s="486" t="s">
        <v>2824</v>
      </c>
      <c r="L365" s="619">
        <v>0.15</v>
      </c>
      <c r="M365" s="486" t="s">
        <v>2825</v>
      </c>
      <c r="N365" s="620">
        <v>0</v>
      </c>
      <c r="O365" s="620">
        <v>0</v>
      </c>
      <c r="P365" s="622">
        <v>0</v>
      </c>
      <c r="Q365" s="620">
        <v>381</v>
      </c>
      <c r="R365" s="486" t="s">
        <v>90</v>
      </c>
      <c r="S365" s="487">
        <v>45685</v>
      </c>
      <c r="T365" s="487">
        <v>45714</v>
      </c>
      <c r="U365" s="13" t="s">
        <v>3042</v>
      </c>
      <c r="V365" s="487" t="s">
        <v>2838</v>
      </c>
      <c r="W365" s="343" t="s">
        <v>2844</v>
      </c>
      <c r="X365" s="620">
        <v>0</v>
      </c>
      <c r="Y365" s="620">
        <v>0</v>
      </c>
      <c r="Z365" s="620">
        <f>Q365-Y365</f>
        <v>381</v>
      </c>
      <c r="AA365" s="660"/>
      <c r="AB365" s="660"/>
      <c r="AC365" s="660"/>
      <c r="AD365" s="660"/>
      <c r="AE365" s="660"/>
      <c r="AF365" s="660"/>
      <c r="AG365" s="660"/>
    </row>
    <row r="366" spans="1:33" s="14" customFormat="1" ht="13.5" customHeight="1" x14ac:dyDescent="0.2">
      <c r="A366" s="486" t="s">
        <v>1160</v>
      </c>
      <c r="B366" s="13" t="s">
        <v>1161</v>
      </c>
      <c r="C366" s="609" t="s">
        <v>2875</v>
      </c>
      <c r="D366" s="609" t="s">
        <v>102</v>
      </c>
      <c r="E366" s="609" t="s">
        <v>524</v>
      </c>
      <c r="F366" s="609" t="s">
        <v>9</v>
      </c>
      <c r="G366" s="617" t="s">
        <v>484</v>
      </c>
      <c r="H366" s="486" t="s">
        <v>2867</v>
      </c>
      <c r="I366" s="933">
        <v>45231</v>
      </c>
      <c r="J366" s="618" t="s">
        <v>1166</v>
      </c>
      <c r="K366" s="486" t="s">
        <v>2824</v>
      </c>
      <c r="L366" s="619">
        <v>0</v>
      </c>
      <c r="M366" s="486" t="s">
        <v>102</v>
      </c>
      <c r="N366" s="620">
        <v>3900</v>
      </c>
      <c r="O366" s="620">
        <v>3900</v>
      </c>
      <c r="P366" s="620">
        <v>0</v>
      </c>
      <c r="Q366" s="620">
        <v>2100</v>
      </c>
      <c r="R366" s="486" t="s">
        <v>2994</v>
      </c>
      <c r="S366" s="487">
        <v>45254</v>
      </c>
      <c r="T366" s="487">
        <v>45254</v>
      </c>
      <c r="U366" s="13">
        <v>1612959</v>
      </c>
      <c r="V366" s="487" t="s">
        <v>2827</v>
      </c>
      <c r="W366" s="33" t="s">
        <v>2844</v>
      </c>
      <c r="X366" s="620">
        <f>O366-SUM(Q366:Q368)</f>
        <v>0</v>
      </c>
      <c r="Y366" s="620">
        <v>0</v>
      </c>
      <c r="Z366" s="620">
        <f t="shared" si="47"/>
        <v>2100</v>
      </c>
      <c r="AA366" s="660"/>
      <c r="AB366" s="660"/>
      <c r="AC366" s="660"/>
      <c r="AD366" s="660"/>
      <c r="AE366" s="660"/>
      <c r="AF366" s="660"/>
      <c r="AG366" s="660"/>
    </row>
    <row r="367" spans="1:33" s="14" customFormat="1" ht="13.5" customHeight="1" x14ac:dyDescent="0.2">
      <c r="A367" s="486" t="s">
        <v>1160</v>
      </c>
      <c r="B367" s="13" t="s">
        <v>1161</v>
      </c>
      <c r="C367" s="609" t="s">
        <v>2875</v>
      </c>
      <c r="D367" s="609" t="s">
        <v>102</v>
      </c>
      <c r="E367" s="609" t="s">
        <v>524</v>
      </c>
      <c r="F367" s="609" t="s">
        <v>9</v>
      </c>
      <c r="G367" s="617" t="s">
        <v>484</v>
      </c>
      <c r="H367" s="486" t="s">
        <v>2909</v>
      </c>
      <c r="I367" s="933">
        <v>45536</v>
      </c>
      <c r="J367" s="618" t="s">
        <v>1166</v>
      </c>
      <c r="K367" s="486" t="s">
        <v>2824</v>
      </c>
      <c r="L367" s="619">
        <v>0</v>
      </c>
      <c r="M367" s="486" t="s">
        <v>102</v>
      </c>
      <c r="N367" s="620">
        <v>0</v>
      </c>
      <c r="O367" s="620">
        <v>0</v>
      </c>
      <c r="P367" s="620">
        <v>0</v>
      </c>
      <c r="Q367" s="620">
        <v>900</v>
      </c>
      <c r="R367" s="486" t="s">
        <v>2924</v>
      </c>
      <c r="S367" s="487">
        <v>45531</v>
      </c>
      <c r="T367" s="487">
        <v>45540</v>
      </c>
      <c r="U367" s="13">
        <v>1748135</v>
      </c>
      <c r="V367" s="487" t="s">
        <v>2827</v>
      </c>
      <c r="W367" s="343" t="s">
        <v>2844</v>
      </c>
      <c r="X367" s="620">
        <v>0</v>
      </c>
      <c r="Y367" s="620">
        <v>0</v>
      </c>
      <c r="Z367" s="620">
        <f t="shared" si="47"/>
        <v>900</v>
      </c>
      <c r="AA367" s="660"/>
      <c r="AB367" s="660"/>
      <c r="AC367" s="660"/>
      <c r="AD367" s="660"/>
      <c r="AE367" s="660"/>
      <c r="AF367" s="660"/>
      <c r="AG367" s="660"/>
    </row>
    <row r="368" spans="1:33" s="14" customFormat="1" ht="13.5" customHeight="1" x14ac:dyDescent="0.2">
      <c r="A368" s="486" t="s">
        <v>1160</v>
      </c>
      <c r="B368" s="13" t="s">
        <v>1161</v>
      </c>
      <c r="C368" s="609" t="s">
        <v>2875</v>
      </c>
      <c r="D368" s="609" t="s">
        <v>102</v>
      </c>
      <c r="E368" s="609" t="s">
        <v>524</v>
      </c>
      <c r="F368" s="609" t="s">
        <v>9</v>
      </c>
      <c r="G368" s="617" t="s">
        <v>484</v>
      </c>
      <c r="H368" s="486" t="s">
        <v>2890</v>
      </c>
      <c r="I368" s="933">
        <v>45566</v>
      </c>
      <c r="J368" s="618" t="s">
        <v>1166</v>
      </c>
      <c r="K368" s="486" t="s">
        <v>2824</v>
      </c>
      <c r="L368" s="619">
        <v>0</v>
      </c>
      <c r="M368" s="486" t="s">
        <v>102</v>
      </c>
      <c r="N368" s="620">
        <v>0</v>
      </c>
      <c r="O368" s="620">
        <v>0</v>
      </c>
      <c r="P368" s="620">
        <v>0</v>
      </c>
      <c r="Q368" s="620">
        <v>900</v>
      </c>
      <c r="R368" s="486" t="s">
        <v>2901</v>
      </c>
      <c r="S368" s="487">
        <v>45583</v>
      </c>
      <c r="T368" s="487">
        <v>45594</v>
      </c>
      <c r="U368" s="13">
        <v>1771521</v>
      </c>
      <c r="V368" s="487" t="s">
        <v>2827</v>
      </c>
      <c r="W368" s="343" t="s">
        <v>2844</v>
      </c>
      <c r="X368" s="620">
        <v>0</v>
      </c>
      <c r="Y368" s="620">
        <v>0</v>
      </c>
      <c r="Z368" s="620">
        <f t="shared" si="47"/>
        <v>900</v>
      </c>
      <c r="AA368" s="660"/>
      <c r="AB368" s="660"/>
      <c r="AC368" s="660"/>
      <c r="AD368" s="660"/>
      <c r="AE368" s="660"/>
      <c r="AF368" s="660"/>
      <c r="AG368" s="660"/>
    </row>
    <row r="369" spans="1:33" s="14" customFormat="1" ht="13.5" customHeight="1" x14ac:dyDescent="0.2">
      <c r="A369" s="486" t="s">
        <v>1168</v>
      </c>
      <c r="B369" s="13" t="s">
        <v>1169</v>
      </c>
      <c r="C369" s="609" t="s">
        <v>2875</v>
      </c>
      <c r="D369" s="609" t="s">
        <v>102</v>
      </c>
      <c r="E369" s="609" t="s">
        <v>524</v>
      </c>
      <c r="F369" s="609" t="s">
        <v>9</v>
      </c>
      <c r="G369" s="617" t="s">
        <v>484</v>
      </c>
      <c r="H369" s="486" t="s">
        <v>2867</v>
      </c>
      <c r="I369" s="933">
        <v>45231</v>
      </c>
      <c r="J369" s="618" t="s">
        <v>170</v>
      </c>
      <c r="K369" s="486" t="s">
        <v>2824</v>
      </c>
      <c r="L369" s="619">
        <v>0.15</v>
      </c>
      <c r="M369" s="486" t="s">
        <v>2825</v>
      </c>
      <c r="N369" s="620">
        <v>3900</v>
      </c>
      <c r="O369" s="620">
        <v>3315</v>
      </c>
      <c r="P369" s="620">
        <f>N369-O369</f>
        <v>585</v>
      </c>
      <c r="Q369" s="620">
        <v>255</v>
      </c>
      <c r="R369" s="486" t="s">
        <v>2841</v>
      </c>
      <c r="S369" s="487">
        <v>45257</v>
      </c>
      <c r="T369" s="487">
        <v>45257</v>
      </c>
      <c r="U369" s="13">
        <v>1613361</v>
      </c>
      <c r="V369" s="487" t="s">
        <v>2827</v>
      </c>
      <c r="W369" s="33" t="s">
        <v>2844</v>
      </c>
      <c r="X369" s="620">
        <f>O369-SUM(Q369:Q374)</f>
        <v>0</v>
      </c>
      <c r="Y369" s="620">
        <v>0</v>
      </c>
      <c r="Z369" s="620">
        <f t="shared" si="47"/>
        <v>255</v>
      </c>
      <c r="AA369" s="660"/>
      <c r="AB369" s="660"/>
      <c r="AC369" s="660"/>
      <c r="AD369" s="660"/>
      <c r="AE369" s="660"/>
      <c r="AF369" s="660"/>
      <c r="AG369" s="660"/>
    </row>
    <row r="370" spans="1:33" s="14" customFormat="1" ht="13.5" customHeight="1" x14ac:dyDescent="0.2">
      <c r="A370" s="486" t="s">
        <v>1168</v>
      </c>
      <c r="B370" s="13" t="s">
        <v>1169</v>
      </c>
      <c r="C370" s="609" t="s">
        <v>2875</v>
      </c>
      <c r="D370" s="609" t="s">
        <v>102</v>
      </c>
      <c r="E370" s="609" t="s">
        <v>524</v>
      </c>
      <c r="F370" s="609" t="s">
        <v>9</v>
      </c>
      <c r="G370" s="617" t="s">
        <v>484</v>
      </c>
      <c r="H370" s="486" t="s">
        <v>2853</v>
      </c>
      <c r="I370" s="933">
        <v>45292</v>
      </c>
      <c r="J370" s="618" t="s">
        <v>170</v>
      </c>
      <c r="K370" s="486" t="s">
        <v>2824</v>
      </c>
      <c r="L370" s="619">
        <v>0.15</v>
      </c>
      <c r="M370" s="486" t="s">
        <v>2825</v>
      </c>
      <c r="N370" s="620">
        <v>0</v>
      </c>
      <c r="O370" s="620">
        <v>0</v>
      </c>
      <c r="P370" s="622">
        <v>0</v>
      </c>
      <c r="Q370" s="620">
        <v>1530</v>
      </c>
      <c r="R370" s="486" t="s">
        <v>775</v>
      </c>
      <c r="S370" s="487">
        <v>45295</v>
      </c>
      <c r="T370" s="487">
        <v>45313</v>
      </c>
      <c r="U370" s="13">
        <v>1633206</v>
      </c>
      <c r="V370" s="487" t="s">
        <v>2827</v>
      </c>
      <c r="W370" s="33" t="s">
        <v>2844</v>
      </c>
      <c r="X370" s="620">
        <v>0</v>
      </c>
      <c r="Y370" s="620">
        <v>0</v>
      </c>
      <c r="Z370" s="620">
        <f t="shared" si="47"/>
        <v>1530</v>
      </c>
      <c r="AA370" s="660"/>
      <c r="AB370" s="660"/>
      <c r="AC370" s="660"/>
      <c r="AD370" s="660"/>
      <c r="AE370" s="660"/>
      <c r="AF370" s="660"/>
      <c r="AG370" s="660"/>
    </row>
    <row r="371" spans="1:33" s="14" customFormat="1" ht="13.5" customHeight="1" x14ac:dyDescent="0.2">
      <c r="A371" s="486" t="s">
        <v>1168</v>
      </c>
      <c r="B371" s="13" t="s">
        <v>1169</v>
      </c>
      <c r="C371" s="609" t="s">
        <v>2875</v>
      </c>
      <c r="D371" s="609" t="s">
        <v>102</v>
      </c>
      <c r="E371" s="609" t="s">
        <v>524</v>
      </c>
      <c r="F371" s="609" t="s">
        <v>9</v>
      </c>
      <c r="G371" s="617" t="s">
        <v>484</v>
      </c>
      <c r="H371" s="486" t="s">
        <v>2888</v>
      </c>
      <c r="I371" s="933">
        <v>45444</v>
      </c>
      <c r="J371" s="618" t="s">
        <v>170</v>
      </c>
      <c r="K371" s="486" t="s">
        <v>2824</v>
      </c>
      <c r="L371" s="619">
        <v>0.15</v>
      </c>
      <c r="M371" s="486" t="s">
        <v>2825</v>
      </c>
      <c r="N371" s="620">
        <v>0</v>
      </c>
      <c r="O371" s="620">
        <v>0</v>
      </c>
      <c r="P371" s="622">
        <v>0</v>
      </c>
      <c r="Q371" s="620">
        <v>383</v>
      </c>
      <c r="R371" s="486" t="s">
        <v>2852</v>
      </c>
      <c r="S371" s="487">
        <v>45421</v>
      </c>
      <c r="T371" s="487">
        <v>45446</v>
      </c>
      <c r="U371" s="13">
        <v>1695296</v>
      </c>
      <c r="V371" s="487" t="s">
        <v>2827</v>
      </c>
      <c r="W371" s="33" t="s">
        <v>2844</v>
      </c>
      <c r="X371" s="620">
        <v>0</v>
      </c>
      <c r="Y371" s="620">
        <v>0</v>
      </c>
      <c r="Z371" s="620">
        <f>Q371-Y371</f>
        <v>383</v>
      </c>
      <c r="AA371" s="660"/>
      <c r="AB371" s="660"/>
      <c r="AC371" s="660"/>
      <c r="AD371" s="660"/>
      <c r="AE371" s="660"/>
      <c r="AF371" s="660"/>
      <c r="AG371" s="660"/>
    </row>
    <row r="372" spans="1:33" s="14" customFormat="1" ht="13.5" customHeight="1" x14ac:dyDescent="0.2">
      <c r="A372" s="486" t="s">
        <v>1168</v>
      </c>
      <c r="B372" s="13" t="s">
        <v>1169</v>
      </c>
      <c r="C372" s="609" t="s">
        <v>2875</v>
      </c>
      <c r="D372" s="609" t="s">
        <v>102</v>
      </c>
      <c r="E372" s="609" t="s">
        <v>524</v>
      </c>
      <c r="F372" s="609" t="s">
        <v>9</v>
      </c>
      <c r="G372" s="617" t="s">
        <v>484</v>
      </c>
      <c r="H372" s="486" t="s">
        <v>2909</v>
      </c>
      <c r="I372" s="933">
        <v>45505</v>
      </c>
      <c r="J372" s="618" t="s">
        <v>170</v>
      </c>
      <c r="K372" s="486" t="s">
        <v>2824</v>
      </c>
      <c r="L372" s="619">
        <v>0.15</v>
      </c>
      <c r="M372" s="486" t="s">
        <v>2825</v>
      </c>
      <c r="N372" s="620">
        <v>0</v>
      </c>
      <c r="O372" s="620">
        <v>0</v>
      </c>
      <c r="P372" s="622">
        <v>0</v>
      </c>
      <c r="Q372" s="620">
        <v>383</v>
      </c>
      <c r="R372" s="486" t="s">
        <v>77</v>
      </c>
      <c r="S372" s="487">
        <v>45505</v>
      </c>
      <c r="T372" s="487">
        <v>45526</v>
      </c>
      <c r="U372" s="13">
        <v>1738998</v>
      </c>
      <c r="V372" s="487" t="s">
        <v>2827</v>
      </c>
      <c r="W372" s="33" t="s">
        <v>2844</v>
      </c>
      <c r="X372" s="620">
        <v>0</v>
      </c>
      <c r="Y372" s="620">
        <v>0</v>
      </c>
      <c r="Z372" s="620">
        <f>Q372-Y372</f>
        <v>383</v>
      </c>
      <c r="AA372" s="660"/>
      <c r="AB372" s="660"/>
      <c r="AC372" s="660"/>
      <c r="AD372" s="660"/>
      <c r="AE372" s="660"/>
      <c r="AF372" s="660"/>
      <c r="AG372" s="660"/>
    </row>
    <row r="373" spans="1:33" s="14" customFormat="1" ht="13.5" customHeight="1" x14ac:dyDescent="0.2">
      <c r="A373" s="486" t="s">
        <v>1168</v>
      </c>
      <c r="B373" s="13" t="s">
        <v>1169</v>
      </c>
      <c r="C373" s="609" t="s">
        <v>2875</v>
      </c>
      <c r="D373" s="609" t="s">
        <v>102</v>
      </c>
      <c r="E373" s="609" t="s">
        <v>524</v>
      </c>
      <c r="F373" s="609" t="s">
        <v>9</v>
      </c>
      <c r="G373" s="617" t="s">
        <v>484</v>
      </c>
      <c r="H373" s="486" t="s">
        <v>2890</v>
      </c>
      <c r="I373" s="933">
        <v>45566</v>
      </c>
      <c r="J373" s="618" t="s">
        <v>170</v>
      </c>
      <c r="K373" s="486" t="s">
        <v>2824</v>
      </c>
      <c r="L373" s="619">
        <v>0.15</v>
      </c>
      <c r="M373" s="486" t="s">
        <v>2825</v>
      </c>
      <c r="N373" s="620">
        <v>0</v>
      </c>
      <c r="O373" s="620">
        <v>0</v>
      </c>
      <c r="P373" s="622">
        <v>0</v>
      </c>
      <c r="Q373" s="620">
        <v>383</v>
      </c>
      <c r="R373" s="486" t="s">
        <v>91</v>
      </c>
      <c r="S373" s="487">
        <v>45583</v>
      </c>
      <c r="T373" s="487">
        <v>45588</v>
      </c>
      <c r="U373" s="13">
        <v>1768858</v>
      </c>
      <c r="V373" s="487" t="s">
        <v>2827</v>
      </c>
      <c r="W373" s="343" t="s">
        <v>2844</v>
      </c>
      <c r="X373" s="620">
        <v>0</v>
      </c>
      <c r="Y373" s="620">
        <v>0</v>
      </c>
      <c r="Z373" s="620">
        <f>Q373-Y373</f>
        <v>383</v>
      </c>
      <c r="AA373" s="660"/>
      <c r="AB373" s="660"/>
      <c r="AC373" s="660"/>
      <c r="AD373" s="660"/>
      <c r="AE373" s="660"/>
      <c r="AF373" s="660"/>
      <c r="AG373" s="660"/>
    </row>
    <row r="374" spans="1:33" s="14" customFormat="1" ht="13.5" customHeight="1" x14ac:dyDescent="0.2">
      <c r="A374" s="486" t="s">
        <v>1168</v>
      </c>
      <c r="B374" s="13" t="s">
        <v>1169</v>
      </c>
      <c r="C374" s="609" t="s">
        <v>2875</v>
      </c>
      <c r="D374" s="609" t="s">
        <v>102</v>
      </c>
      <c r="E374" s="609" t="s">
        <v>524</v>
      </c>
      <c r="F374" s="609" t="s">
        <v>9</v>
      </c>
      <c r="G374" s="617" t="s">
        <v>484</v>
      </c>
      <c r="H374" s="486" t="s">
        <v>2842</v>
      </c>
      <c r="I374" s="933">
        <v>45706</v>
      </c>
      <c r="J374" s="618" t="s">
        <v>170</v>
      </c>
      <c r="K374" s="486" t="s">
        <v>2824</v>
      </c>
      <c r="L374" s="619">
        <v>0.15</v>
      </c>
      <c r="M374" s="486" t="s">
        <v>2825</v>
      </c>
      <c r="N374" s="620">
        <v>0</v>
      </c>
      <c r="O374" s="620">
        <v>0</v>
      </c>
      <c r="P374" s="622">
        <v>0</v>
      </c>
      <c r="Q374" s="620">
        <v>381</v>
      </c>
      <c r="R374" s="486" t="s">
        <v>90</v>
      </c>
      <c r="S374" s="487">
        <v>45699</v>
      </c>
      <c r="T374" s="487">
        <v>45706</v>
      </c>
      <c r="U374" s="13">
        <v>1818411</v>
      </c>
      <c r="V374" s="487" t="s">
        <v>2827</v>
      </c>
      <c r="W374" s="343" t="s">
        <v>2844</v>
      </c>
      <c r="X374" s="620">
        <v>0</v>
      </c>
      <c r="Y374" s="620">
        <v>0</v>
      </c>
      <c r="Z374" s="620">
        <f>Q374-Y374</f>
        <v>381</v>
      </c>
      <c r="AA374" s="660"/>
      <c r="AB374" s="660"/>
      <c r="AC374" s="660"/>
      <c r="AD374" s="660"/>
      <c r="AE374" s="660"/>
      <c r="AF374" s="660"/>
      <c r="AG374" s="660"/>
    </row>
    <row r="375" spans="1:33" s="14" customFormat="1" ht="13.5" customHeight="1" x14ac:dyDescent="0.2">
      <c r="A375" s="486" t="s">
        <v>1176</v>
      </c>
      <c r="B375" s="13" t="s">
        <v>1177</v>
      </c>
      <c r="C375" s="609" t="s">
        <v>2875</v>
      </c>
      <c r="D375" s="486" t="s">
        <v>102</v>
      </c>
      <c r="E375" s="13" t="s">
        <v>2835</v>
      </c>
      <c r="F375" s="609" t="s">
        <v>9</v>
      </c>
      <c r="G375" s="617" t="s">
        <v>484</v>
      </c>
      <c r="H375" s="486" t="s">
        <v>2867</v>
      </c>
      <c r="I375" s="933">
        <v>45231</v>
      </c>
      <c r="J375" s="618" t="s">
        <v>133</v>
      </c>
      <c r="K375" s="486" t="s">
        <v>2824</v>
      </c>
      <c r="L375" s="619">
        <v>0.15</v>
      </c>
      <c r="M375" s="486" t="s">
        <v>2825</v>
      </c>
      <c r="N375" s="620">
        <v>4200</v>
      </c>
      <c r="O375" s="620">
        <v>3570</v>
      </c>
      <c r="P375" s="622">
        <f t="shared" ref="P375:P376" si="65">N375-O375</f>
        <v>630</v>
      </c>
      <c r="Q375" s="620">
        <v>510</v>
      </c>
      <c r="R375" s="486" t="s">
        <v>2830</v>
      </c>
      <c r="S375" s="487">
        <v>45257</v>
      </c>
      <c r="T375" s="487">
        <v>45257</v>
      </c>
      <c r="U375" s="13">
        <v>1613596</v>
      </c>
      <c r="V375" s="487" t="s">
        <v>2827</v>
      </c>
      <c r="W375" s="33" t="s">
        <v>2844</v>
      </c>
      <c r="X375" s="620">
        <f>O375-Q375</f>
        <v>3060</v>
      </c>
      <c r="Y375" s="620">
        <v>0</v>
      </c>
      <c r="Z375" s="620">
        <f t="shared" si="47"/>
        <v>510</v>
      </c>
      <c r="AA375" s="660"/>
      <c r="AB375" s="660"/>
      <c r="AC375" s="660"/>
      <c r="AD375" s="660"/>
      <c r="AE375" s="660"/>
      <c r="AF375" s="660"/>
      <c r="AG375" s="660"/>
    </row>
    <row r="376" spans="1:33" s="14" customFormat="1" ht="13.5" customHeight="1" x14ac:dyDescent="0.2">
      <c r="A376" s="486" t="s">
        <v>1183</v>
      </c>
      <c r="B376" s="13" t="s">
        <v>1184</v>
      </c>
      <c r="C376" s="486" t="s">
        <v>3043</v>
      </c>
      <c r="D376" s="609" t="s">
        <v>3044</v>
      </c>
      <c r="E376" s="13" t="s">
        <v>335</v>
      </c>
      <c r="F376" s="609" t="s">
        <v>9</v>
      </c>
      <c r="G376" s="617" t="s">
        <v>484</v>
      </c>
      <c r="H376" s="486" t="s">
        <v>2867</v>
      </c>
      <c r="I376" s="933">
        <v>45231</v>
      </c>
      <c r="J376" s="618" t="s">
        <v>133</v>
      </c>
      <c r="K376" s="486" t="s">
        <v>2831</v>
      </c>
      <c r="L376" s="619">
        <v>0.1</v>
      </c>
      <c r="M376" s="486" t="s">
        <v>2832</v>
      </c>
      <c r="N376" s="620">
        <v>4200</v>
      </c>
      <c r="O376" s="620">
        <v>3780</v>
      </c>
      <c r="P376" s="620">
        <f t="shared" si="65"/>
        <v>420</v>
      </c>
      <c r="Q376" s="620">
        <v>3780</v>
      </c>
      <c r="R376" s="486" t="s">
        <v>2833</v>
      </c>
      <c r="S376" s="487">
        <v>45257</v>
      </c>
      <c r="T376" s="487">
        <v>45258</v>
      </c>
      <c r="U376" s="13">
        <v>1613206</v>
      </c>
      <c r="V376" s="487" t="s">
        <v>2838</v>
      </c>
      <c r="W376" s="33" t="s">
        <v>2844</v>
      </c>
      <c r="X376" s="620">
        <f>O376-Q376</f>
        <v>0</v>
      </c>
      <c r="Y376" s="620">
        <v>0</v>
      </c>
      <c r="Z376" s="620">
        <f t="shared" si="47"/>
        <v>3780</v>
      </c>
      <c r="AA376" s="660"/>
      <c r="AB376" s="660"/>
      <c r="AC376" s="660"/>
      <c r="AD376" s="660"/>
      <c r="AE376" s="660"/>
      <c r="AF376" s="660"/>
      <c r="AG376" s="660"/>
    </row>
    <row r="377" spans="1:33" s="14" customFormat="1" ht="13.5" customHeight="1" x14ac:dyDescent="0.2">
      <c r="A377" s="486" t="s">
        <v>1190</v>
      </c>
      <c r="B377" s="13" t="s">
        <v>1191</v>
      </c>
      <c r="C377" s="486" t="s">
        <v>3045</v>
      </c>
      <c r="D377" s="486" t="s">
        <v>102</v>
      </c>
      <c r="E377" s="13" t="s">
        <v>177</v>
      </c>
      <c r="F377" s="609" t="s">
        <v>9</v>
      </c>
      <c r="G377" s="617" t="s">
        <v>484</v>
      </c>
      <c r="H377" s="486" t="s">
        <v>2867</v>
      </c>
      <c r="I377" s="933">
        <v>45231</v>
      </c>
      <c r="J377" s="618" t="s">
        <v>107</v>
      </c>
      <c r="K377" s="486" t="s">
        <v>2824</v>
      </c>
      <c r="L377" s="619">
        <v>0</v>
      </c>
      <c r="M377" s="486" t="s">
        <v>102</v>
      </c>
      <c r="N377" s="620">
        <v>4500</v>
      </c>
      <c r="O377" s="620">
        <v>4800</v>
      </c>
      <c r="P377" s="620">
        <v>0</v>
      </c>
      <c r="Q377" s="620">
        <v>300</v>
      </c>
      <c r="R377" s="486" t="s">
        <v>2900</v>
      </c>
      <c r="S377" s="487">
        <v>45257</v>
      </c>
      <c r="T377" s="487">
        <v>45260</v>
      </c>
      <c r="U377" s="13">
        <v>1614470</v>
      </c>
      <c r="V377" s="487" t="s">
        <v>2838</v>
      </c>
      <c r="W377" s="33" t="s">
        <v>2844</v>
      </c>
      <c r="X377" s="620">
        <f>O377-SUM(Q377:Q384)</f>
        <v>0</v>
      </c>
      <c r="Y377" s="620">
        <v>0</v>
      </c>
      <c r="Z377" s="620">
        <f t="shared" si="47"/>
        <v>300</v>
      </c>
      <c r="AA377" s="660"/>
      <c r="AB377" s="660"/>
      <c r="AC377" s="660"/>
      <c r="AD377" s="660"/>
      <c r="AE377" s="660"/>
      <c r="AF377" s="660"/>
      <c r="AG377" s="660"/>
    </row>
    <row r="378" spans="1:33" s="14" customFormat="1" ht="13.5" customHeight="1" x14ac:dyDescent="0.2">
      <c r="A378" s="486" t="s">
        <v>1190</v>
      </c>
      <c r="B378" s="13" t="s">
        <v>1191</v>
      </c>
      <c r="C378" s="486" t="s">
        <v>3045</v>
      </c>
      <c r="D378" s="609" t="s">
        <v>102</v>
      </c>
      <c r="E378" s="13" t="s">
        <v>177</v>
      </c>
      <c r="F378" s="609" t="s">
        <v>9</v>
      </c>
      <c r="G378" s="617" t="s">
        <v>484</v>
      </c>
      <c r="H378" s="486" t="s">
        <v>2853</v>
      </c>
      <c r="I378" s="933">
        <v>45292</v>
      </c>
      <c r="J378" s="618" t="s">
        <v>107</v>
      </c>
      <c r="K378" s="486" t="s">
        <v>2824</v>
      </c>
      <c r="L378" s="619">
        <v>0</v>
      </c>
      <c r="M378" s="486" t="s">
        <v>102</v>
      </c>
      <c r="N378" s="620">
        <v>0</v>
      </c>
      <c r="O378" s="620">
        <v>0</v>
      </c>
      <c r="P378" s="620">
        <v>0</v>
      </c>
      <c r="Q378" s="620">
        <v>300</v>
      </c>
      <c r="R378" s="486" t="s">
        <v>629</v>
      </c>
      <c r="S378" s="487">
        <v>45295</v>
      </c>
      <c r="T378" s="487">
        <v>45295</v>
      </c>
      <c r="U378" s="13">
        <v>1626436</v>
      </c>
      <c r="V378" s="487" t="s">
        <v>2838</v>
      </c>
      <c r="W378" s="33" t="s">
        <v>2844</v>
      </c>
      <c r="X378" s="621">
        <v>0</v>
      </c>
      <c r="Y378" s="620">
        <v>0</v>
      </c>
      <c r="Z378" s="620">
        <f t="shared" si="47"/>
        <v>300</v>
      </c>
      <c r="AA378" s="660"/>
      <c r="AB378" s="660"/>
      <c r="AC378" s="660"/>
      <c r="AD378" s="660"/>
      <c r="AE378" s="660"/>
      <c r="AF378" s="660"/>
      <c r="AG378" s="660"/>
    </row>
    <row r="379" spans="1:33" s="14" customFormat="1" ht="13.5" customHeight="1" x14ac:dyDescent="0.2">
      <c r="A379" s="486" t="s">
        <v>1190</v>
      </c>
      <c r="B379" s="13" t="s">
        <v>1191</v>
      </c>
      <c r="C379" s="486" t="s">
        <v>3045</v>
      </c>
      <c r="D379" s="609" t="s">
        <v>102</v>
      </c>
      <c r="E379" s="13" t="s">
        <v>177</v>
      </c>
      <c r="F379" s="609" t="s">
        <v>9</v>
      </c>
      <c r="G379" s="617" t="s">
        <v>484</v>
      </c>
      <c r="H379" s="486" t="s">
        <v>2853</v>
      </c>
      <c r="I379" s="933">
        <v>45323</v>
      </c>
      <c r="J379" s="618" t="s">
        <v>107</v>
      </c>
      <c r="K379" s="486" t="s">
        <v>2824</v>
      </c>
      <c r="L379" s="619">
        <v>0</v>
      </c>
      <c r="M379" s="486" t="s">
        <v>102</v>
      </c>
      <c r="N379" s="620">
        <v>0</v>
      </c>
      <c r="O379" s="620">
        <v>0</v>
      </c>
      <c r="P379" s="620">
        <v>0</v>
      </c>
      <c r="Q379" s="620">
        <v>600</v>
      </c>
      <c r="R379" s="486" t="s">
        <v>278</v>
      </c>
      <c r="S379" s="487">
        <v>45322</v>
      </c>
      <c r="T379" s="487">
        <v>45323</v>
      </c>
      <c r="U379" s="13">
        <v>1637541</v>
      </c>
      <c r="V379" s="487" t="s">
        <v>2838</v>
      </c>
      <c r="W379" s="33" t="s">
        <v>2844</v>
      </c>
      <c r="X379" s="621">
        <v>0</v>
      </c>
      <c r="Y379" s="620">
        <v>0</v>
      </c>
      <c r="Z379" s="620">
        <f t="shared" si="47"/>
        <v>600</v>
      </c>
      <c r="AA379" s="660"/>
      <c r="AB379" s="660"/>
      <c r="AC379" s="660"/>
      <c r="AD379" s="660"/>
      <c r="AE379" s="660"/>
      <c r="AF379" s="660"/>
      <c r="AG379" s="660"/>
    </row>
    <row r="380" spans="1:33" s="14" customFormat="1" ht="13.5" customHeight="1" x14ac:dyDescent="0.2">
      <c r="A380" s="486" t="s">
        <v>1190</v>
      </c>
      <c r="B380" s="13" t="s">
        <v>1191</v>
      </c>
      <c r="C380" s="486" t="s">
        <v>3045</v>
      </c>
      <c r="D380" s="609" t="s">
        <v>102</v>
      </c>
      <c r="E380" s="13" t="s">
        <v>177</v>
      </c>
      <c r="F380" s="609" t="s">
        <v>9</v>
      </c>
      <c r="G380" s="617" t="s">
        <v>484</v>
      </c>
      <c r="H380" s="486" t="s">
        <v>2853</v>
      </c>
      <c r="I380" s="933">
        <v>45352</v>
      </c>
      <c r="J380" s="618" t="s">
        <v>107</v>
      </c>
      <c r="K380" s="486" t="s">
        <v>2824</v>
      </c>
      <c r="L380" s="619">
        <v>0</v>
      </c>
      <c r="M380" s="486" t="s">
        <v>102</v>
      </c>
      <c r="N380" s="620">
        <v>0</v>
      </c>
      <c r="O380" s="620">
        <v>0</v>
      </c>
      <c r="P380" s="620">
        <v>0</v>
      </c>
      <c r="Q380" s="620">
        <v>600</v>
      </c>
      <c r="R380" s="486" t="s">
        <v>70</v>
      </c>
      <c r="S380" s="487">
        <v>45362</v>
      </c>
      <c r="T380" s="487">
        <v>45363</v>
      </c>
      <c r="U380" s="13">
        <v>1655774</v>
      </c>
      <c r="V380" s="487" t="s">
        <v>2838</v>
      </c>
      <c r="W380" s="33" t="s">
        <v>2844</v>
      </c>
      <c r="X380" s="621">
        <v>0</v>
      </c>
      <c r="Y380" s="620">
        <v>0</v>
      </c>
      <c r="Z380" s="620">
        <f t="shared" si="47"/>
        <v>600</v>
      </c>
      <c r="AA380" s="660"/>
      <c r="AB380" s="660"/>
      <c r="AC380" s="660"/>
      <c r="AD380" s="660"/>
      <c r="AE380" s="660"/>
      <c r="AF380" s="660"/>
      <c r="AG380" s="660"/>
    </row>
    <row r="381" spans="1:33" s="14" customFormat="1" ht="13.5" customHeight="1" x14ac:dyDescent="0.2">
      <c r="A381" s="486" t="s">
        <v>1190</v>
      </c>
      <c r="B381" s="13" t="s">
        <v>1191</v>
      </c>
      <c r="C381" s="609" t="s">
        <v>2875</v>
      </c>
      <c r="D381" s="609" t="s">
        <v>102</v>
      </c>
      <c r="E381" s="13" t="s">
        <v>177</v>
      </c>
      <c r="F381" s="609" t="s">
        <v>9</v>
      </c>
      <c r="G381" s="617" t="s">
        <v>484</v>
      </c>
      <c r="H381" s="486" t="s">
        <v>2890</v>
      </c>
      <c r="I381" s="933">
        <v>45597</v>
      </c>
      <c r="J381" s="618" t="s">
        <v>107</v>
      </c>
      <c r="K381" s="486" t="s">
        <v>2824</v>
      </c>
      <c r="L381" s="619">
        <v>0</v>
      </c>
      <c r="M381" s="486" t="s">
        <v>102</v>
      </c>
      <c r="N381" s="620">
        <v>0</v>
      </c>
      <c r="O381" s="620">
        <v>0</v>
      </c>
      <c r="P381" s="620">
        <v>0</v>
      </c>
      <c r="Q381" s="620">
        <v>600</v>
      </c>
      <c r="R381" s="486" t="s">
        <v>71</v>
      </c>
      <c r="S381" s="487">
        <v>45583</v>
      </c>
      <c r="T381" s="487">
        <v>45597</v>
      </c>
      <c r="U381" s="13">
        <v>1774231</v>
      </c>
      <c r="V381" s="487" t="s">
        <v>2827</v>
      </c>
      <c r="W381" s="343" t="s">
        <v>2844</v>
      </c>
      <c r="X381" s="621">
        <v>0</v>
      </c>
      <c r="Y381" s="620">
        <v>0</v>
      </c>
      <c r="Z381" s="620">
        <f t="shared" si="47"/>
        <v>600</v>
      </c>
      <c r="AA381" s="660"/>
      <c r="AB381" s="660"/>
      <c r="AC381" s="660"/>
      <c r="AD381" s="660"/>
      <c r="AE381" s="660"/>
      <c r="AF381" s="660"/>
      <c r="AG381" s="660"/>
    </row>
    <row r="382" spans="1:33" s="14" customFormat="1" ht="13.5" customHeight="1" x14ac:dyDescent="0.2">
      <c r="A382" s="486" t="s">
        <v>1190</v>
      </c>
      <c r="B382" s="13" t="s">
        <v>1191</v>
      </c>
      <c r="C382" s="486" t="s">
        <v>3045</v>
      </c>
      <c r="D382" s="609" t="s">
        <v>102</v>
      </c>
      <c r="E382" s="13" t="s">
        <v>177</v>
      </c>
      <c r="F382" s="609" t="s">
        <v>9</v>
      </c>
      <c r="G382" s="617" t="s">
        <v>484</v>
      </c>
      <c r="H382" s="486" t="s">
        <v>2890</v>
      </c>
      <c r="I382" s="933">
        <v>45627</v>
      </c>
      <c r="J382" s="618" t="s">
        <v>107</v>
      </c>
      <c r="K382" s="486" t="s">
        <v>2824</v>
      </c>
      <c r="L382" s="619">
        <v>0</v>
      </c>
      <c r="M382" s="486" t="s">
        <v>102</v>
      </c>
      <c r="N382" s="620">
        <v>0</v>
      </c>
      <c r="O382" s="620">
        <v>0</v>
      </c>
      <c r="P382" s="620">
        <v>0</v>
      </c>
      <c r="Q382" s="620">
        <v>600</v>
      </c>
      <c r="R382" s="486" t="s">
        <v>72</v>
      </c>
      <c r="S382" s="487">
        <v>45643</v>
      </c>
      <c r="T382" s="487">
        <v>45653</v>
      </c>
      <c r="U382" s="13">
        <v>1793539</v>
      </c>
      <c r="V382" s="487" t="s">
        <v>2838</v>
      </c>
      <c r="W382" s="343" t="s">
        <v>2844</v>
      </c>
      <c r="X382" s="621">
        <v>0</v>
      </c>
      <c r="Y382" s="620">
        <v>0</v>
      </c>
      <c r="Z382" s="620">
        <f t="shared" si="47"/>
        <v>600</v>
      </c>
      <c r="AA382" s="660"/>
      <c r="AB382" s="660"/>
      <c r="AC382" s="660"/>
      <c r="AD382" s="660"/>
      <c r="AE382" s="660"/>
      <c r="AF382" s="660"/>
      <c r="AG382" s="660"/>
    </row>
    <row r="383" spans="1:33" s="14" customFormat="1" ht="13.5" customHeight="1" x14ac:dyDescent="0.2">
      <c r="A383" s="486" t="s">
        <v>1190</v>
      </c>
      <c r="B383" s="13" t="s">
        <v>1191</v>
      </c>
      <c r="C383" s="486" t="s">
        <v>3045</v>
      </c>
      <c r="D383" s="609" t="s">
        <v>102</v>
      </c>
      <c r="E383" s="13" t="s">
        <v>177</v>
      </c>
      <c r="F383" s="609" t="s">
        <v>9</v>
      </c>
      <c r="G383" s="617" t="s">
        <v>484</v>
      </c>
      <c r="H383" s="486" t="s">
        <v>2842</v>
      </c>
      <c r="I383" s="933">
        <v>45709</v>
      </c>
      <c r="J383" s="618" t="s">
        <v>107</v>
      </c>
      <c r="K383" s="486" t="s">
        <v>2824</v>
      </c>
      <c r="L383" s="619">
        <v>0</v>
      </c>
      <c r="M383" s="486" t="s">
        <v>102</v>
      </c>
      <c r="N383" s="620">
        <v>0</v>
      </c>
      <c r="O383" s="620">
        <v>0</v>
      </c>
      <c r="P383" s="620">
        <v>0</v>
      </c>
      <c r="Q383" s="620">
        <v>900</v>
      </c>
      <c r="R383" s="486" t="s">
        <v>2992</v>
      </c>
      <c r="S383" s="487">
        <v>45681</v>
      </c>
      <c r="T383" s="487">
        <v>45709</v>
      </c>
      <c r="U383" s="13">
        <v>1807208</v>
      </c>
      <c r="V383" s="487" t="s">
        <v>2838</v>
      </c>
      <c r="W383" s="343" t="s">
        <v>2844</v>
      </c>
      <c r="X383" s="621">
        <v>0</v>
      </c>
      <c r="Y383" s="620">
        <v>0</v>
      </c>
      <c r="Z383" s="620">
        <f t="shared" ref="Z383:Z384" si="66">Q383-Y383</f>
        <v>900</v>
      </c>
      <c r="AA383" s="660"/>
      <c r="AB383" s="660"/>
      <c r="AC383" s="660"/>
      <c r="AD383" s="660"/>
      <c r="AE383" s="660"/>
      <c r="AF383" s="660"/>
      <c r="AG383" s="660"/>
    </row>
    <row r="384" spans="1:33" s="14" customFormat="1" ht="13.5" customHeight="1" x14ac:dyDescent="0.2">
      <c r="A384" s="486" t="s">
        <v>1190</v>
      </c>
      <c r="B384" s="13" t="s">
        <v>1191</v>
      </c>
      <c r="C384" s="486" t="s">
        <v>3045</v>
      </c>
      <c r="D384" s="609" t="s">
        <v>102</v>
      </c>
      <c r="E384" s="13" t="s">
        <v>177</v>
      </c>
      <c r="F384" s="609" t="s">
        <v>9</v>
      </c>
      <c r="G384" s="617" t="s">
        <v>484</v>
      </c>
      <c r="H384" s="486" t="s">
        <v>2842</v>
      </c>
      <c r="I384" s="933">
        <v>45709</v>
      </c>
      <c r="J384" s="618" t="s">
        <v>107</v>
      </c>
      <c r="K384" s="486" t="s">
        <v>2824</v>
      </c>
      <c r="L384" s="619">
        <v>0</v>
      </c>
      <c r="M384" s="486" t="s">
        <v>102</v>
      </c>
      <c r="N384" s="620">
        <v>0</v>
      </c>
      <c r="O384" s="620">
        <v>0</v>
      </c>
      <c r="P384" s="620">
        <v>0</v>
      </c>
      <c r="Q384" s="620">
        <v>900</v>
      </c>
      <c r="R384" s="486" t="s">
        <v>2924</v>
      </c>
      <c r="S384" s="487">
        <v>45681</v>
      </c>
      <c r="T384" s="487">
        <v>45709</v>
      </c>
      <c r="U384" s="13">
        <v>1807210</v>
      </c>
      <c r="V384" s="487" t="s">
        <v>2838</v>
      </c>
      <c r="W384" s="343" t="s">
        <v>2844</v>
      </c>
      <c r="X384" s="621">
        <v>0</v>
      </c>
      <c r="Y384" s="620">
        <v>0</v>
      </c>
      <c r="Z384" s="620">
        <f t="shared" si="66"/>
        <v>900</v>
      </c>
      <c r="AA384" s="660"/>
      <c r="AB384" s="660"/>
      <c r="AC384" s="660"/>
      <c r="AD384" s="660"/>
      <c r="AE384" s="660"/>
      <c r="AF384" s="660"/>
      <c r="AG384" s="660"/>
    </row>
    <row r="385" spans="1:33" s="14" customFormat="1" ht="13.5" customHeight="1" x14ac:dyDescent="0.2">
      <c r="A385" s="486" t="s">
        <v>1196</v>
      </c>
      <c r="B385" s="13" t="s">
        <v>1197</v>
      </c>
      <c r="C385" s="486" t="s">
        <v>3046</v>
      </c>
      <c r="D385" s="609" t="s">
        <v>102</v>
      </c>
      <c r="E385" s="13" t="s">
        <v>524</v>
      </c>
      <c r="F385" s="609" t="s">
        <v>9</v>
      </c>
      <c r="G385" s="617" t="s">
        <v>484</v>
      </c>
      <c r="H385" s="486" t="s">
        <v>2867</v>
      </c>
      <c r="I385" s="933">
        <v>45231</v>
      </c>
      <c r="J385" s="618" t="s">
        <v>133</v>
      </c>
      <c r="K385" s="486" t="s">
        <v>2831</v>
      </c>
      <c r="L385" s="619">
        <v>0.1</v>
      </c>
      <c r="M385" s="486" t="s">
        <v>2832</v>
      </c>
      <c r="N385" s="620">
        <v>4200</v>
      </c>
      <c r="O385" s="620">
        <v>3780</v>
      </c>
      <c r="P385" s="620">
        <f>N385-O385</f>
        <v>420</v>
      </c>
      <c r="Q385" s="620">
        <v>3780</v>
      </c>
      <c r="R385" s="486" t="s">
        <v>2833</v>
      </c>
      <c r="S385" s="487">
        <v>45260</v>
      </c>
      <c r="T385" s="487">
        <v>45260</v>
      </c>
      <c r="U385" s="13">
        <v>1614486</v>
      </c>
      <c r="V385" s="487" t="s">
        <v>2838</v>
      </c>
      <c r="W385" s="33" t="s">
        <v>2844</v>
      </c>
      <c r="X385" s="620">
        <f>O385-Q385</f>
        <v>0</v>
      </c>
      <c r="Y385" s="620">
        <v>0</v>
      </c>
      <c r="Z385" s="620">
        <f t="shared" si="47"/>
        <v>3780</v>
      </c>
      <c r="AA385" s="660"/>
      <c r="AB385" s="660"/>
      <c r="AC385" s="660"/>
      <c r="AD385" s="660"/>
      <c r="AE385" s="660"/>
      <c r="AF385" s="660"/>
      <c r="AG385" s="660"/>
    </row>
    <row r="386" spans="1:33" s="14" customFormat="1" ht="13.5" customHeight="1" x14ac:dyDescent="0.2">
      <c r="A386" s="486" t="s">
        <v>1196</v>
      </c>
      <c r="B386" s="13" t="s">
        <v>1197</v>
      </c>
      <c r="C386" s="609" t="s">
        <v>2875</v>
      </c>
      <c r="D386" s="609" t="s">
        <v>102</v>
      </c>
      <c r="E386" s="13" t="s">
        <v>524</v>
      </c>
      <c r="F386" s="609" t="s">
        <v>9</v>
      </c>
      <c r="G386" s="617" t="s">
        <v>484</v>
      </c>
      <c r="H386" s="486" t="s">
        <v>2890</v>
      </c>
      <c r="I386" s="933">
        <v>45627</v>
      </c>
      <c r="J386" s="618" t="s">
        <v>133</v>
      </c>
      <c r="K386" s="486" t="s">
        <v>2831</v>
      </c>
      <c r="L386" s="619">
        <v>0.1</v>
      </c>
      <c r="M386" s="486" t="s">
        <v>2832</v>
      </c>
      <c r="N386" s="620">
        <v>0</v>
      </c>
      <c r="O386" s="620">
        <v>0</v>
      </c>
      <c r="P386" s="620">
        <v>0</v>
      </c>
      <c r="Q386" s="620">
        <v>600</v>
      </c>
      <c r="R386" s="486" t="s">
        <v>72</v>
      </c>
      <c r="S386" s="487">
        <v>45653</v>
      </c>
      <c r="T386" s="487">
        <v>45653</v>
      </c>
      <c r="U386" s="13">
        <v>1796977</v>
      </c>
      <c r="V386" s="487" t="s">
        <v>2827</v>
      </c>
      <c r="W386" s="343" t="s">
        <v>2844</v>
      </c>
      <c r="X386" s="620">
        <f>O386-Q386</f>
        <v>-600</v>
      </c>
      <c r="Y386" s="620">
        <v>0</v>
      </c>
      <c r="Z386" s="620">
        <f t="shared" si="47"/>
        <v>600</v>
      </c>
      <c r="AA386" s="660"/>
      <c r="AB386" s="660"/>
      <c r="AC386" s="660"/>
      <c r="AD386" s="660"/>
      <c r="AE386" s="660"/>
      <c r="AF386" s="660"/>
      <c r="AG386" s="660"/>
    </row>
    <row r="387" spans="1:33" s="14" customFormat="1" ht="13.5" customHeight="1" x14ac:dyDescent="0.2">
      <c r="A387" s="486" t="s">
        <v>1204</v>
      </c>
      <c r="B387" s="486" t="s">
        <v>1205</v>
      </c>
      <c r="C387" s="486" t="s">
        <v>3047</v>
      </c>
      <c r="D387" s="609" t="s">
        <v>102</v>
      </c>
      <c r="E387" s="692" t="s">
        <v>524</v>
      </c>
      <c r="F387" s="609" t="s">
        <v>9</v>
      </c>
      <c r="G387" s="617" t="s">
        <v>484</v>
      </c>
      <c r="H387" s="486" t="s">
        <v>2867</v>
      </c>
      <c r="I387" s="933">
        <v>45261</v>
      </c>
      <c r="J387" s="618" t="s">
        <v>170</v>
      </c>
      <c r="K387" s="486" t="s">
        <v>2831</v>
      </c>
      <c r="L387" s="619">
        <v>0.1</v>
      </c>
      <c r="M387" s="486" t="s">
        <v>2832</v>
      </c>
      <c r="N387" s="620">
        <v>3900</v>
      </c>
      <c r="O387" s="620">
        <v>3510</v>
      </c>
      <c r="P387" s="620">
        <f>N387-O387</f>
        <v>390</v>
      </c>
      <c r="Q387" s="620">
        <v>3510</v>
      </c>
      <c r="R387" s="486" t="s">
        <v>2833</v>
      </c>
      <c r="S387" s="487">
        <v>45260</v>
      </c>
      <c r="T387" s="487">
        <v>45267</v>
      </c>
      <c r="U387" s="13">
        <v>1617087</v>
      </c>
      <c r="V387" s="487" t="s">
        <v>2838</v>
      </c>
      <c r="W387" s="33" t="s">
        <v>2844</v>
      </c>
      <c r="X387" s="621">
        <f>O387-Q387</f>
        <v>0</v>
      </c>
      <c r="Y387" s="620">
        <v>0</v>
      </c>
      <c r="Z387" s="620">
        <f t="shared" si="47"/>
        <v>3510</v>
      </c>
      <c r="AA387" s="660"/>
      <c r="AB387" s="660"/>
      <c r="AC387" s="660"/>
      <c r="AD387" s="660"/>
      <c r="AE387" s="660"/>
      <c r="AF387" s="660"/>
      <c r="AG387" s="660"/>
    </row>
    <row r="388" spans="1:33" s="14" customFormat="1" ht="13.5" customHeight="1" x14ac:dyDescent="0.2">
      <c r="A388" s="486" t="s">
        <v>1210</v>
      </c>
      <c r="B388" s="486" t="s">
        <v>1211</v>
      </c>
      <c r="C388" s="486" t="s">
        <v>2875</v>
      </c>
      <c r="D388" s="486" t="s">
        <v>102</v>
      </c>
      <c r="E388" s="13" t="s">
        <v>2835</v>
      </c>
      <c r="F388" s="609" t="s">
        <v>9</v>
      </c>
      <c r="G388" s="617" t="s">
        <v>484</v>
      </c>
      <c r="H388" s="486" t="s">
        <v>2867</v>
      </c>
      <c r="I388" s="933">
        <v>45261</v>
      </c>
      <c r="J388" s="618" t="s">
        <v>107</v>
      </c>
      <c r="K388" s="486" t="s">
        <v>2824</v>
      </c>
      <c r="L388" s="619">
        <v>0</v>
      </c>
      <c r="M388" s="486" t="s">
        <v>102</v>
      </c>
      <c r="N388" s="620">
        <v>4500</v>
      </c>
      <c r="O388" s="620">
        <v>4500</v>
      </c>
      <c r="P388" s="620">
        <v>0</v>
      </c>
      <c r="Q388" s="620">
        <v>2700</v>
      </c>
      <c r="R388" s="486" t="s">
        <v>3002</v>
      </c>
      <c r="S388" s="487">
        <v>45267</v>
      </c>
      <c r="T388" s="487">
        <v>45267</v>
      </c>
      <c r="U388" s="13">
        <v>1618439</v>
      </c>
      <c r="V388" s="487" t="s">
        <v>2827</v>
      </c>
      <c r="W388" s="63" t="s">
        <v>2844</v>
      </c>
      <c r="X388" s="621">
        <f>O388-Q388</f>
        <v>1800</v>
      </c>
      <c r="Y388" s="625">
        <v>0</v>
      </c>
      <c r="Z388" s="620">
        <f t="shared" si="47"/>
        <v>2700</v>
      </c>
      <c r="AA388" s="660"/>
      <c r="AB388" s="660"/>
      <c r="AC388" s="660"/>
      <c r="AD388" s="660"/>
      <c r="AE388" s="660"/>
      <c r="AF388" s="660"/>
      <c r="AG388" s="660"/>
    </row>
    <row r="389" spans="1:33" s="14" customFormat="1" ht="13.5" customHeight="1" x14ac:dyDescent="0.2">
      <c r="A389" s="486" t="s">
        <v>1216</v>
      </c>
      <c r="B389" s="624" t="s">
        <v>1217</v>
      </c>
      <c r="C389" s="486" t="s">
        <v>2875</v>
      </c>
      <c r="D389" s="609" t="s">
        <v>102</v>
      </c>
      <c r="E389" s="609" t="s">
        <v>524</v>
      </c>
      <c r="F389" s="609" t="s">
        <v>9</v>
      </c>
      <c r="G389" s="617" t="s">
        <v>484</v>
      </c>
      <c r="H389" s="486" t="s">
        <v>2867</v>
      </c>
      <c r="I389" s="933">
        <v>45261</v>
      </c>
      <c r="J389" s="618" t="s">
        <v>170</v>
      </c>
      <c r="K389" s="486" t="s">
        <v>2824</v>
      </c>
      <c r="L389" s="619">
        <v>0</v>
      </c>
      <c r="M389" s="486" t="s">
        <v>102</v>
      </c>
      <c r="N389" s="620">
        <v>3900</v>
      </c>
      <c r="O389" s="620">
        <v>3900</v>
      </c>
      <c r="P389" s="620">
        <v>0</v>
      </c>
      <c r="Q389" s="620">
        <v>300</v>
      </c>
      <c r="R389" s="486" t="s">
        <v>2841</v>
      </c>
      <c r="S389" s="487">
        <v>45267</v>
      </c>
      <c r="T389" s="487">
        <v>45268</v>
      </c>
      <c r="U389" s="13">
        <v>1618620</v>
      </c>
      <c r="V389" s="487" t="s">
        <v>2827</v>
      </c>
      <c r="W389" s="33" t="s">
        <v>2844</v>
      </c>
      <c r="X389" s="613">
        <f>O389-SUM(Q389:Q395)</f>
        <v>0</v>
      </c>
      <c r="Y389" s="620">
        <v>0</v>
      </c>
      <c r="Z389" s="620">
        <f t="shared" si="47"/>
        <v>300</v>
      </c>
      <c r="AA389" s="660"/>
      <c r="AB389" s="660"/>
      <c r="AC389" s="660"/>
      <c r="AD389" s="660"/>
      <c r="AE389" s="660"/>
      <c r="AF389" s="660"/>
      <c r="AG389" s="660"/>
    </row>
    <row r="390" spans="1:33" s="14" customFormat="1" ht="13.5" customHeight="1" x14ac:dyDescent="0.2">
      <c r="A390" s="486" t="s">
        <v>1216</v>
      </c>
      <c r="B390" s="624" t="s">
        <v>1217</v>
      </c>
      <c r="C390" s="486" t="s">
        <v>3048</v>
      </c>
      <c r="D390" s="609" t="s">
        <v>102</v>
      </c>
      <c r="E390" s="609" t="s">
        <v>524</v>
      </c>
      <c r="F390" s="609" t="s">
        <v>9</v>
      </c>
      <c r="G390" s="617" t="s">
        <v>484</v>
      </c>
      <c r="H390" s="486" t="s">
        <v>2853</v>
      </c>
      <c r="I390" s="933">
        <v>45323</v>
      </c>
      <c r="J390" s="618" t="s">
        <v>170</v>
      </c>
      <c r="K390" s="486" t="s">
        <v>2824</v>
      </c>
      <c r="L390" s="619">
        <v>0</v>
      </c>
      <c r="M390" s="486" t="s">
        <v>102</v>
      </c>
      <c r="N390" s="620">
        <v>0</v>
      </c>
      <c r="O390" s="620">
        <v>0</v>
      </c>
      <c r="P390" s="620">
        <v>0</v>
      </c>
      <c r="Q390" s="620">
        <v>600</v>
      </c>
      <c r="R390" s="486" t="s">
        <v>70</v>
      </c>
      <c r="S390" s="487">
        <v>45324</v>
      </c>
      <c r="T390" s="487">
        <v>45328</v>
      </c>
      <c r="U390" s="13">
        <v>1639405</v>
      </c>
      <c r="V390" s="487" t="s">
        <v>2838</v>
      </c>
      <c r="W390" s="33" t="s">
        <v>2844</v>
      </c>
      <c r="X390" s="620">
        <v>0</v>
      </c>
      <c r="Y390" s="620">
        <v>0</v>
      </c>
      <c r="Z390" s="620">
        <f t="shared" si="47"/>
        <v>600</v>
      </c>
      <c r="AA390" s="660"/>
      <c r="AB390" s="660"/>
      <c r="AC390" s="660"/>
      <c r="AD390" s="660"/>
      <c r="AE390" s="660"/>
      <c r="AF390" s="660"/>
      <c r="AG390" s="660"/>
    </row>
    <row r="391" spans="1:33" s="14" customFormat="1" ht="13.5" customHeight="1" x14ac:dyDescent="0.2">
      <c r="A391" s="486" t="s">
        <v>1216</v>
      </c>
      <c r="B391" s="624" t="s">
        <v>1217</v>
      </c>
      <c r="C391" s="486" t="s">
        <v>3048</v>
      </c>
      <c r="D391" s="609" t="s">
        <v>102</v>
      </c>
      <c r="E391" s="609" t="s">
        <v>524</v>
      </c>
      <c r="F391" s="609" t="s">
        <v>9</v>
      </c>
      <c r="G391" s="617" t="s">
        <v>484</v>
      </c>
      <c r="H391" s="486" t="s">
        <v>2853</v>
      </c>
      <c r="I391" s="933">
        <v>45352</v>
      </c>
      <c r="J391" s="618" t="s">
        <v>170</v>
      </c>
      <c r="K391" s="486" t="s">
        <v>2824</v>
      </c>
      <c r="L391" s="619">
        <v>0</v>
      </c>
      <c r="M391" s="486" t="s">
        <v>102</v>
      </c>
      <c r="N391" s="620">
        <v>0</v>
      </c>
      <c r="O391" s="620">
        <v>0</v>
      </c>
      <c r="P391" s="620">
        <v>0</v>
      </c>
      <c r="Q391" s="620">
        <v>600</v>
      </c>
      <c r="R391" s="486" t="s">
        <v>71</v>
      </c>
      <c r="S391" s="487">
        <v>45364</v>
      </c>
      <c r="T391" s="487">
        <v>45369</v>
      </c>
      <c r="U391" s="13">
        <v>1659752</v>
      </c>
      <c r="V391" s="487" t="s">
        <v>2838</v>
      </c>
      <c r="W391" s="33" t="s">
        <v>2844</v>
      </c>
      <c r="X391" s="620">
        <v>0</v>
      </c>
      <c r="Y391" s="620">
        <v>0</v>
      </c>
      <c r="Z391" s="620">
        <f t="shared" si="47"/>
        <v>600</v>
      </c>
      <c r="AA391" s="660"/>
      <c r="AB391" s="660"/>
      <c r="AC391" s="660"/>
      <c r="AD391" s="660"/>
      <c r="AE391" s="660"/>
      <c r="AF391" s="660"/>
      <c r="AG391" s="660"/>
    </row>
    <row r="392" spans="1:33" s="14" customFormat="1" ht="13.5" customHeight="1" x14ac:dyDescent="0.2">
      <c r="A392" s="486" t="s">
        <v>1216</v>
      </c>
      <c r="B392" s="624" t="s">
        <v>1217</v>
      </c>
      <c r="C392" s="486" t="s">
        <v>3048</v>
      </c>
      <c r="D392" s="609" t="s">
        <v>102</v>
      </c>
      <c r="E392" s="609" t="s">
        <v>524</v>
      </c>
      <c r="F392" s="609" t="s">
        <v>9</v>
      </c>
      <c r="G392" s="617" t="s">
        <v>484</v>
      </c>
      <c r="H392" s="486" t="s">
        <v>2888</v>
      </c>
      <c r="I392" s="933">
        <v>45383</v>
      </c>
      <c r="J392" s="618" t="s">
        <v>170</v>
      </c>
      <c r="K392" s="486" t="s">
        <v>2824</v>
      </c>
      <c r="L392" s="619">
        <v>0</v>
      </c>
      <c r="M392" s="486" t="s">
        <v>102</v>
      </c>
      <c r="N392" s="620">
        <v>0</v>
      </c>
      <c r="O392" s="620">
        <v>0</v>
      </c>
      <c r="P392" s="620">
        <v>0</v>
      </c>
      <c r="Q392" s="620">
        <v>600</v>
      </c>
      <c r="R392" s="486" t="s">
        <v>72</v>
      </c>
      <c r="S392" s="487">
        <v>45404.041666666599</v>
      </c>
      <c r="T392" s="487">
        <v>45406.041666666599</v>
      </c>
      <c r="U392" s="13">
        <v>1670832</v>
      </c>
      <c r="V392" s="487" t="s">
        <v>2838</v>
      </c>
      <c r="W392" s="33" t="s">
        <v>2844</v>
      </c>
      <c r="X392" s="620">
        <v>0</v>
      </c>
      <c r="Y392" s="620">
        <v>0</v>
      </c>
      <c r="Z392" s="620">
        <f t="shared" si="47"/>
        <v>600</v>
      </c>
      <c r="AA392" s="660"/>
      <c r="AB392" s="660"/>
      <c r="AC392" s="660"/>
      <c r="AD392" s="660"/>
      <c r="AE392" s="660"/>
      <c r="AF392" s="660"/>
      <c r="AG392" s="660"/>
    </row>
    <row r="393" spans="1:33" s="14" customFormat="1" ht="13.5" customHeight="1" x14ac:dyDescent="0.2">
      <c r="A393" s="486" t="s">
        <v>1216</v>
      </c>
      <c r="B393" s="624" t="s">
        <v>1217</v>
      </c>
      <c r="C393" s="486" t="s">
        <v>3048</v>
      </c>
      <c r="D393" s="609" t="s">
        <v>102</v>
      </c>
      <c r="E393" s="609" t="s">
        <v>524</v>
      </c>
      <c r="F393" s="609" t="s">
        <v>3049</v>
      </c>
      <c r="G393" s="617" t="s">
        <v>484</v>
      </c>
      <c r="H393" s="486" t="s">
        <v>2888</v>
      </c>
      <c r="I393" s="933">
        <v>45444</v>
      </c>
      <c r="J393" s="618" t="s">
        <v>170</v>
      </c>
      <c r="K393" s="486" t="s">
        <v>2824</v>
      </c>
      <c r="L393" s="619">
        <v>0</v>
      </c>
      <c r="M393" s="486" t="s">
        <v>102</v>
      </c>
      <c r="N393" s="620">
        <v>0</v>
      </c>
      <c r="O393" s="620">
        <v>0</v>
      </c>
      <c r="P393" s="620">
        <v>0</v>
      </c>
      <c r="Q393" s="620">
        <v>900</v>
      </c>
      <c r="R393" s="486" t="s">
        <v>3024</v>
      </c>
      <c r="S393" s="487">
        <v>45406</v>
      </c>
      <c r="T393" s="487">
        <v>45448</v>
      </c>
      <c r="U393" s="13">
        <v>1671828</v>
      </c>
      <c r="V393" s="487" t="s">
        <v>2986</v>
      </c>
      <c r="W393" s="33" t="s">
        <v>2844</v>
      </c>
      <c r="X393" s="620">
        <v>0</v>
      </c>
      <c r="Y393" s="620">
        <v>0</v>
      </c>
      <c r="Z393" s="620">
        <f t="shared" si="47"/>
        <v>900</v>
      </c>
      <c r="AA393" s="660"/>
      <c r="AB393" s="660"/>
      <c r="AC393" s="660"/>
      <c r="AD393" s="660"/>
      <c r="AE393" s="660"/>
      <c r="AF393" s="660"/>
      <c r="AG393" s="660"/>
    </row>
    <row r="394" spans="1:33" s="14" customFormat="1" ht="13.5" customHeight="1" x14ac:dyDescent="0.25">
      <c r="A394" s="486" t="s">
        <v>1216</v>
      </c>
      <c r="B394" s="624" t="s">
        <v>1217</v>
      </c>
      <c r="C394" s="486" t="s">
        <v>2875</v>
      </c>
      <c r="D394" s="609" t="s">
        <v>102</v>
      </c>
      <c r="E394" s="609" t="s">
        <v>524</v>
      </c>
      <c r="F394" s="609" t="s">
        <v>3049</v>
      </c>
      <c r="G394" s="617" t="s">
        <v>484</v>
      </c>
      <c r="H394" s="486" t="s">
        <v>2909</v>
      </c>
      <c r="I394" s="933">
        <v>45536</v>
      </c>
      <c r="J394" s="618" t="s">
        <v>170</v>
      </c>
      <c r="K394" s="486" t="s">
        <v>2824</v>
      </c>
      <c r="L394" s="619">
        <v>0</v>
      </c>
      <c r="M394" s="486" t="s">
        <v>102</v>
      </c>
      <c r="N394" s="620">
        <v>0</v>
      </c>
      <c r="O394" s="620">
        <v>0</v>
      </c>
      <c r="P394" s="620">
        <v>0</v>
      </c>
      <c r="Q394" s="620">
        <v>450</v>
      </c>
      <c r="R394" s="486" t="s">
        <v>77</v>
      </c>
      <c r="S394" s="487">
        <v>45532</v>
      </c>
      <c r="T394" s="487">
        <v>45538</v>
      </c>
      <c r="U394" s="13">
        <v>1743501</v>
      </c>
      <c r="V394" s="487" t="s">
        <v>2827</v>
      </c>
      <c r="W394" s="347" t="s">
        <v>2844</v>
      </c>
      <c r="X394" s="620">
        <v>0</v>
      </c>
      <c r="Y394" s="620">
        <v>0</v>
      </c>
      <c r="Z394" s="620">
        <f t="shared" si="47"/>
        <v>450</v>
      </c>
      <c r="AA394" s="660"/>
      <c r="AB394" s="660"/>
      <c r="AC394" s="660"/>
      <c r="AD394" s="660"/>
      <c r="AE394" s="660"/>
      <c r="AF394" s="660"/>
      <c r="AG394" s="660"/>
    </row>
    <row r="395" spans="1:33" s="14" customFormat="1" ht="13.5" customHeight="1" x14ac:dyDescent="0.25">
      <c r="A395" s="486" t="s">
        <v>1216</v>
      </c>
      <c r="B395" s="624" t="s">
        <v>1217</v>
      </c>
      <c r="C395" s="486" t="s">
        <v>3048</v>
      </c>
      <c r="D395" s="609" t="s">
        <v>102</v>
      </c>
      <c r="E395" s="609" t="s">
        <v>524</v>
      </c>
      <c r="F395" s="609" t="s">
        <v>3049</v>
      </c>
      <c r="G395" s="617" t="s">
        <v>484</v>
      </c>
      <c r="H395" s="486" t="s">
        <v>2890</v>
      </c>
      <c r="I395" s="933">
        <v>45566</v>
      </c>
      <c r="J395" s="618" t="s">
        <v>170</v>
      </c>
      <c r="K395" s="486" t="s">
        <v>2824</v>
      </c>
      <c r="L395" s="619">
        <v>0</v>
      </c>
      <c r="M395" s="486" t="s">
        <v>102</v>
      </c>
      <c r="N395" s="620">
        <v>0</v>
      </c>
      <c r="O395" s="620">
        <v>0</v>
      </c>
      <c r="P395" s="620">
        <v>0</v>
      </c>
      <c r="Q395" s="620">
        <v>450</v>
      </c>
      <c r="R395" s="486" t="s">
        <v>91</v>
      </c>
      <c r="S395" s="487">
        <v>45586</v>
      </c>
      <c r="T395" s="487">
        <v>45588</v>
      </c>
      <c r="U395" s="13">
        <v>1767720</v>
      </c>
      <c r="V395" s="487" t="s">
        <v>2838</v>
      </c>
      <c r="W395" s="347" t="s">
        <v>2844</v>
      </c>
      <c r="X395" s="620">
        <v>0</v>
      </c>
      <c r="Y395" s="620">
        <v>0</v>
      </c>
      <c r="Z395" s="620">
        <f t="shared" si="47"/>
        <v>450</v>
      </c>
      <c r="AA395" s="660"/>
      <c r="AB395" s="660"/>
      <c r="AC395" s="660"/>
      <c r="AD395" s="660"/>
      <c r="AE395" s="660"/>
      <c r="AF395" s="660"/>
      <c r="AG395" s="660"/>
    </row>
    <row r="396" spans="1:33" s="14" customFormat="1" ht="13.5" customHeight="1" x14ac:dyDescent="0.2">
      <c r="A396" s="486" t="s">
        <v>1220</v>
      </c>
      <c r="B396" s="486" t="s">
        <v>1221</v>
      </c>
      <c r="C396" s="617" t="s">
        <v>3050</v>
      </c>
      <c r="D396" s="609" t="s">
        <v>102</v>
      </c>
      <c r="E396" s="692" t="s">
        <v>524</v>
      </c>
      <c r="F396" s="486" t="s">
        <v>484</v>
      </c>
      <c r="G396" s="617" t="s">
        <v>484</v>
      </c>
      <c r="H396" s="486" t="s">
        <v>2867</v>
      </c>
      <c r="I396" s="933">
        <v>45261</v>
      </c>
      <c r="J396" s="618" t="s">
        <v>97</v>
      </c>
      <c r="K396" s="486" t="s">
        <v>2824</v>
      </c>
      <c r="L396" s="619">
        <v>0</v>
      </c>
      <c r="M396" s="486" t="s">
        <v>102</v>
      </c>
      <c r="N396" s="620">
        <v>3600</v>
      </c>
      <c r="O396" s="620">
        <v>3600</v>
      </c>
      <c r="P396" s="620">
        <v>0</v>
      </c>
      <c r="Q396" s="620">
        <v>600</v>
      </c>
      <c r="R396" s="486" t="s">
        <v>70</v>
      </c>
      <c r="S396" s="487">
        <v>45272</v>
      </c>
      <c r="T396" s="487">
        <v>45273</v>
      </c>
      <c r="U396" s="13">
        <v>1619466</v>
      </c>
      <c r="V396" s="487" t="s">
        <v>2838</v>
      </c>
      <c r="W396" s="33" t="s">
        <v>2844</v>
      </c>
      <c r="X396" s="620">
        <f>O396-SUM(Q396:Q400)</f>
        <v>0</v>
      </c>
      <c r="Y396" s="620">
        <v>0</v>
      </c>
      <c r="Z396" s="620">
        <f t="shared" si="47"/>
        <v>600</v>
      </c>
      <c r="AA396" s="660"/>
      <c r="AB396" s="660"/>
      <c r="AC396" s="660"/>
      <c r="AD396" s="660"/>
      <c r="AE396" s="660"/>
      <c r="AF396" s="660"/>
      <c r="AG396" s="660"/>
    </row>
    <row r="397" spans="1:33" s="14" customFormat="1" ht="13.5" customHeight="1" x14ac:dyDescent="0.2">
      <c r="A397" s="486" t="s">
        <v>1220</v>
      </c>
      <c r="B397" s="486" t="s">
        <v>1221</v>
      </c>
      <c r="C397" s="617" t="s">
        <v>3050</v>
      </c>
      <c r="D397" s="609" t="s">
        <v>102</v>
      </c>
      <c r="E397" s="692" t="s">
        <v>524</v>
      </c>
      <c r="F397" s="486" t="s">
        <v>484</v>
      </c>
      <c r="G397" s="617" t="s">
        <v>484</v>
      </c>
      <c r="H397" s="486" t="s">
        <v>2853</v>
      </c>
      <c r="I397" s="933">
        <v>45352</v>
      </c>
      <c r="J397" s="618" t="s">
        <v>97</v>
      </c>
      <c r="K397" s="486" t="s">
        <v>2824</v>
      </c>
      <c r="L397" s="619">
        <v>0</v>
      </c>
      <c r="M397" s="486" t="s">
        <v>102</v>
      </c>
      <c r="N397" s="620">
        <v>0</v>
      </c>
      <c r="O397" s="620">
        <v>0</v>
      </c>
      <c r="P397" s="620">
        <v>0</v>
      </c>
      <c r="Q397" s="620">
        <v>600</v>
      </c>
      <c r="R397" s="486" t="s">
        <v>71</v>
      </c>
      <c r="S397" s="487">
        <v>45362</v>
      </c>
      <c r="T397" s="487">
        <v>45363</v>
      </c>
      <c r="U397" s="13">
        <v>1655615</v>
      </c>
      <c r="V397" s="487" t="s">
        <v>2838</v>
      </c>
      <c r="W397" s="33" t="s">
        <v>2844</v>
      </c>
      <c r="X397" s="620">
        <v>0</v>
      </c>
      <c r="Y397" s="620">
        <v>0</v>
      </c>
      <c r="Z397" s="620">
        <f t="shared" si="47"/>
        <v>600</v>
      </c>
      <c r="AA397" s="660"/>
      <c r="AB397" s="660"/>
      <c r="AC397" s="660"/>
      <c r="AD397" s="660"/>
      <c r="AE397" s="660"/>
      <c r="AF397" s="660"/>
      <c r="AG397" s="660"/>
    </row>
    <row r="398" spans="1:33" s="14" customFormat="1" ht="13.5" customHeight="1" x14ac:dyDescent="0.2">
      <c r="A398" s="486" t="s">
        <v>1220</v>
      </c>
      <c r="B398" s="486" t="s">
        <v>1221</v>
      </c>
      <c r="C398" s="617" t="s">
        <v>3050</v>
      </c>
      <c r="D398" s="609" t="s">
        <v>102</v>
      </c>
      <c r="E398" s="692" t="s">
        <v>524</v>
      </c>
      <c r="F398" s="486" t="s">
        <v>484</v>
      </c>
      <c r="G398" s="617" t="s">
        <v>484</v>
      </c>
      <c r="H398" s="486" t="s">
        <v>2888</v>
      </c>
      <c r="I398" s="933">
        <v>45383</v>
      </c>
      <c r="J398" s="618" t="s">
        <v>97</v>
      </c>
      <c r="K398" s="486" t="s">
        <v>2824</v>
      </c>
      <c r="L398" s="619">
        <v>0</v>
      </c>
      <c r="M398" s="486" t="s">
        <v>102</v>
      </c>
      <c r="N398" s="620">
        <v>0</v>
      </c>
      <c r="O398" s="620">
        <v>0</v>
      </c>
      <c r="P398" s="620">
        <v>0</v>
      </c>
      <c r="Q398" s="620">
        <v>600</v>
      </c>
      <c r="R398" s="486" t="s">
        <v>72</v>
      </c>
      <c r="S398" s="487">
        <v>45398.041666666599</v>
      </c>
      <c r="T398" s="487">
        <v>45399.041666666599</v>
      </c>
      <c r="U398" s="13">
        <v>1668910</v>
      </c>
      <c r="V398" s="487" t="s">
        <v>2838</v>
      </c>
      <c r="W398" s="33" t="s">
        <v>2844</v>
      </c>
      <c r="X398" s="620">
        <v>0</v>
      </c>
      <c r="Y398" s="620">
        <v>0</v>
      </c>
      <c r="Z398" s="620">
        <f t="shared" si="47"/>
        <v>600</v>
      </c>
      <c r="AA398" s="660"/>
      <c r="AB398" s="660"/>
      <c r="AC398" s="660"/>
      <c r="AD398" s="660"/>
      <c r="AE398" s="660"/>
      <c r="AF398" s="660"/>
      <c r="AG398" s="660"/>
    </row>
    <row r="399" spans="1:33" s="14" customFormat="1" ht="13.5" customHeight="1" x14ac:dyDescent="0.2">
      <c r="A399" s="486" t="s">
        <v>1220</v>
      </c>
      <c r="B399" s="486" t="s">
        <v>1221</v>
      </c>
      <c r="C399" s="617" t="s">
        <v>3050</v>
      </c>
      <c r="D399" s="609" t="s">
        <v>102</v>
      </c>
      <c r="E399" s="692" t="s">
        <v>524</v>
      </c>
      <c r="F399" s="486" t="s">
        <v>484</v>
      </c>
      <c r="G399" s="617" t="s">
        <v>484</v>
      </c>
      <c r="H399" s="486" t="s">
        <v>2888</v>
      </c>
      <c r="I399" s="933">
        <v>45413</v>
      </c>
      <c r="J399" s="618" t="s">
        <v>97</v>
      </c>
      <c r="K399" s="486" t="s">
        <v>2824</v>
      </c>
      <c r="L399" s="619">
        <v>0</v>
      </c>
      <c r="M399" s="486" t="s">
        <v>102</v>
      </c>
      <c r="N399" s="620">
        <v>0</v>
      </c>
      <c r="O399" s="620">
        <v>0</v>
      </c>
      <c r="P399" s="620">
        <v>0</v>
      </c>
      <c r="Q399" s="620">
        <v>900</v>
      </c>
      <c r="R399" s="486" t="s">
        <v>2992</v>
      </c>
      <c r="S399" s="487">
        <v>45406</v>
      </c>
      <c r="T399" s="487">
        <v>45427</v>
      </c>
      <c r="U399" s="13">
        <v>1671865</v>
      </c>
      <c r="V399" s="487" t="s">
        <v>2838</v>
      </c>
      <c r="W399" s="33" t="s">
        <v>2844</v>
      </c>
      <c r="X399" s="620">
        <v>0</v>
      </c>
      <c r="Y399" s="620">
        <v>0</v>
      </c>
      <c r="Z399" s="620">
        <f t="shared" si="47"/>
        <v>900</v>
      </c>
      <c r="AA399" s="660"/>
      <c r="AB399" s="660"/>
      <c r="AC399" s="660"/>
      <c r="AD399" s="660"/>
      <c r="AE399" s="660"/>
      <c r="AF399" s="660"/>
      <c r="AG399" s="660"/>
    </row>
    <row r="400" spans="1:33" s="14" customFormat="1" ht="13.5" customHeight="1" x14ac:dyDescent="0.2">
      <c r="A400" s="486" t="s">
        <v>1220</v>
      </c>
      <c r="B400" s="486" t="s">
        <v>1221</v>
      </c>
      <c r="C400" s="617" t="s">
        <v>3050</v>
      </c>
      <c r="D400" s="609" t="s">
        <v>102</v>
      </c>
      <c r="E400" s="692" t="s">
        <v>524</v>
      </c>
      <c r="F400" s="486" t="s">
        <v>484</v>
      </c>
      <c r="G400" s="617" t="s">
        <v>484</v>
      </c>
      <c r="H400" s="486" t="s">
        <v>2909</v>
      </c>
      <c r="I400" s="933">
        <v>45474</v>
      </c>
      <c r="J400" s="618" t="s">
        <v>97</v>
      </c>
      <c r="K400" s="486" t="s">
        <v>2824</v>
      </c>
      <c r="L400" s="619">
        <v>0</v>
      </c>
      <c r="M400" s="486" t="s">
        <v>102</v>
      </c>
      <c r="N400" s="620">
        <v>0</v>
      </c>
      <c r="O400" s="620">
        <v>0</v>
      </c>
      <c r="P400" s="620">
        <v>0</v>
      </c>
      <c r="Q400" s="620">
        <v>900</v>
      </c>
      <c r="R400" s="486" t="s">
        <v>2990</v>
      </c>
      <c r="S400" s="487">
        <v>45499</v>
      </c>
      <c r="T400" s="487">
        <v>45503</v>
      </c>
      <c r="U400" s="13">
        <v>1723876</v>
      </c>
      <c r="V400" s="487" t="s">
        <v>2838</v>
      </c>
      <c r="W400" s="318" t="s">
        <v>2844</v>
      </c>
      <c r="X400" s="620">
        <v>0</v>
      </c>
      <c r="Y400" s="620">
        <v>0</v>
      </c>
      <c r="Z400" s="620">
        <f>Q400-Y400</f>
        <v>900</v>
      </c>
      <c r="AA400" s="660"/>
      <c r="AB400" s="660"/>
      <c r="AC400" s="660"/>
      <c r="AD400" s="660"/>
      <c r="AE400" s="660"/>
      <c r="AF400" s="660"/>
      <c r="AG400" s="660"/>
    </row>
    <row r="401" spans="1:33" s="14" customFormat="1" ht="13.5" customHeight="1" x14ac:dyDescent="0.2">
      <c r="A401" s="486" t="s">
        <v>3051</v>
      </c>
      <c r="B401" s="486" t="s">
        <v>1227</v>
      </c>
      <c r="C401" s="617" t="s">
        <v>3052</v>
      </c>
      <c r="D401" s="486" t="s">
        <v>3053</v>
      </c>
      <c r="E401" s="13" t="s">
        <v>177</v>
      </c>
      <c r="F401" s="486" t="s">
        <v>484</v>
      </c>
      <c r="G401" s="617" t="s">
        <v>484</v>
      </c>
      <c r="H401" s="486" t="s">
        <v>2853</v>
      </c>
      <c r="I401" s="933">
        <v>45292</v>
      </c>
      <c r="J401" s="618" t="s">
        <v>97</v>
      </c>
      <c r="K401" s="486" t="s">
        <v>2824</v>
      </c>
      <c r="L401" s="619">
        <v>0</v>
      </c>
      <c r="M401" s="486" t="s">
        <v>102</v>
      </c>
      <c r="N401" s="620">
        <v>3600</v>
      </c>
      <c r="O401" s="620">
        <v>3600</v>
      </c>
      <c r="P401" s="620">
        <v>0</v>
      </c>
      <c r="Q401" s="620">
        <v>1800</v>
      </c>
      <c r="R401" s="486" t="s">
        <v>775</v>
      </c>
      <c r="S401" s="487">
        <v>45295</v>
      </c>
      <c r="T401" s="487">
        <v>45295</v>
      </c>
      <c r="U401" s="13">
        <v>1626572</v>
      </c>
      <c r="V401" s="487" t="s">
        <v>2838</v>
      </c>
      <c r="W401" s="33" t="s">
        <v>2844</v>
      </c>
      <c r="X401" s="620">
        <f>O401-SUM(Q401:Q402)</f>
        <v>900</v>
      </c>
      <c r="Y401" s="620">
        <v>0</v>
      </c>
      <c r="Z401" s="620">
        <f t="shared" si="47"/>
        <v>1800</v>
      </c>
      <c r="AA401" s="660"/>
      <c r="AB401" s="660"/>
      <c r="AC401" s="660"/>
      <c r="AD401" s="660"/>
      <c r="AE401" s="660"/>
      <c r="AF401" s="660"/>
      <c r="AG401" s="660"/>
    </row>
    <row r="402" spans="1:33" s="14" customFormat="1" ht="13.5" customHeight="1" x14ac:dyDescent="0.2">
      <c r="A402" s="486" t="s">
        <v>3051</v>
      </c>
      <c r="B402" s="486" t="s">
        <v>1227</v>
      </c>
      <c r="C402" s="617" t="s">
        <v>3052</v>
      </c>
      <c r="D402" s="486" t="s">
        <v>102</v>
      </c>
      <c r="E402" s="13" t="s">
        <v>177</v>
      </c>
      <c r="F402" s="486" t="s">
        <v>484</v>
      </c>
      <c r="G402" s="617" t="s">
        <v>484</v>
      </c>
      <c r="H402" s="486" t="s">
        <v>2842</v>
      </c>
      <c r="I402" s="933">
        <v>45714</v>
      </c>
      <c r="J402" s="618" t="s">
        <v>97</v>
      </c>
      <c r="K402" s="486" t="s">
        <v>2824</v>
      </c>
      <c r="L402" s="619">
        <v>0</v>
      </c>
      <c r="M402" s="486" t="s">
        <v>102</v>
      </c>
      <c r="N402" s="620">
        <v>0</v>
      </c>
      <c r="O402" s="620">
        <v>0</v>
      </c>
      <c r="P402" s="620">
        <v>0</v>
      </c>
      <c r="Q402" s="620">
        <v>900</v>
      </c>
      <c r="R402" s="486" t="s">
        <v>3017</v>
      </c>
      <c r="S402" s="487">
        <v>45691</v>
      </c>
      <c r="T402" s="487">
        <v>45714</v>
      </c>
      <c r="U402" s="13">
        <v>1811780</v>
      </c>
      <c r="V402" s="487" t="s">
        <v>2838</v>
      </c>
      <c r="W402" s="343" t="s">
        <v>2844</v>
      </c>
      <c r="X402" s="620">
        <v>0</v>
      </c>
      <c r="Y402" s="620">
        <v>0</v>
      </c>
      <c r="Z402" s="620">
        <f t="shared" si="47"/>
        <v>900</v>
      </c>
      <c r="AA402" s="660"/>
      <c r="AB402" s="660"/>
      <c r="AC402" s="660"/>
      <c r="AD402" s="660"/>
      <c r="AE402" s="660"/>
      <c r="AF402" s="660"/>
      <c r="AG402" s="660"/>
    </row>
    <row r="403" spans="1:33" s="14" customFormat="1" ht="13.5" customHeight="1" x14ac:dyDescent="0.2">
      <c r="A403" s="486" t="s">
        <v>1232</v>
      </c>
      <c r="B403" s="486" t="s">
        <v>1233</v>
      </c>
      <c r="C403" s="486" t="s">
        <v>2875</v>
      </c>
      <c r="D403" s="609" t="s">
        <v>102</v>
      </c>
      <c r="E403" s="13" t="s">
        <v>177</v>
      </c>
      <c r="F403" s="486" t="s">
        <v>484</v>
      </c>
      <c r="G403" s="617" t="s">
        <v>484</v>
      </c>
      <c r="H403" s="486" t="s">
        <v>2853</v>
      </c>
      <c r="I403" s="933">
        <v>45292</v>
      </c>
      <c r="J403" s="618" t="s">
        <v>97</v>
      </c>
      <c r="K403" s="486" t="s">
        <v>2824</v>
      </c>
      <c r="L403" s="619">
        <v>0.15</v>
      </c>
      <c r="M403" s="486" t="s">
        <v>2825</v>
      </c>
      <c r="N403" s="620">
        <v>3600</v>
      </c>
      <c r="O403" s="620">
        <v>3060</v>
      </c>
      <c r="P403" s="620">
        <f>N403-O403</f>
        <v>540</v>
      </c>
      <c r="Q403" s="620">
        <v>1530</v>
      </c>
      <c r="R403" s="486" t="s">
        <v>775</v>
      </c>
      <c r="S403" s="487">
        <v>45301</v>
      </c>
      <c r="T403" s="487">
        <v>45302</v>
      </c>
      <c r="U403" s="13">
        <v>1628896</v>
      </c>
      <c r="V403" s="487" t="s">
        <v>2827</v>
      </c>
      <c r="W403" s="33" t="s">
        <v>2844</v>
      </c>
      <c r="X403" s="620">
        <f>O403-SUM(Q403:Q406)</f>
        <v>-1</v>
      </c>
      <c r="Y403" s="620">
        <v>0</v>
      </c>
      <c r="Z403" s="620">
        <f t="shared" si="47"/>
        <v>1530</v>
      </c>
      <c r="AA403" s="660"/>
      <c r="AB403" s="660"/>
      <c r="AC403" s="660"/>
      <c r="AD403" s="660"/>
      <c r="AE403" s="660"/>
      <c r="AF403" s="660"/>
      <c r="AG403" s="660"/>
    </row>
    <row r="404" spans="1:33" s="14" customFormat="1" ht="13.5" customHeight="1" x14ac:dyDescent="0.2">
      <c r="A404" s="486" t="s">
        <v>1232</v>
      </c>
      <c r="B404" s="486" t="s">
        <v>1233</v>
      </c>
      <c r="C404" s="486" t="s">
        <v>2875</v>
      </c>
      <c r="D404" s="609" t="s">
        <v>102</v>
      </c>
      <c r="E404" s="13" t="s">
        <v>177</v>
      </c>
      <c r="F404" s="486" t="s">
        <v>484</v>
      </c>
      <c r="G404" s="617" t="s">
        <v>484</v>
      </c>
      <c r="H404" s="486" t="s">
        <v>2909</v>
      </c>
      <c r="I404" s="933">
        <v>45505</v>
      </c>
      <c r="J404" s="618" t="s">
        <v>97</v>
      </c>
      <c r="K404" s="486" t="s">
        <v>2824</v>
      </c>
      <c r="L404" s="619">
        <v>0.15</v>
      </c>
      <c r="M404" s="486" t="s">
        <v>2825</v>
      </c>
      <c r="N404" s="620">
        <v>0</v>
      </c>
      <c r="O404" s="620">
        <v>0</v>
      </c>
      <c r="P404" s="620">
        <v>0</v>
      </c>
      <c r="Q404" s="620">
        <v>765</v>
      </c>
      <c r="R404" s="486" t="s">
        <v>3008</v>
      </c>
      <c r="S404" s="487">
        <v>45506</v>
      </c>
      <c r="T404" s="487">
        <v>45529</v>
      </c>
      <c r="U404" s="13">
        <v>1739818</v>
      </c>
      <c r="V404" s="487" t="s">
        <v>2827</v>
      </c>
      <c r="W404" s="33" t="s">
        <v>2844</v>
      </c>
      <c r="X404" s="620">
        <v>0</v>
      </c>
      <c r="Y404" s="620">
        <v>0</v>
      </c>
      <c r="Z404" s="620">
        <f t="shared" si="47"/>
        <v>765</v>
      </c>
      <c r="AA404" s="660"/>
      <c r="AB404" s="660"/>
      <c r="AC404" s="660"/>
      <c r="AD404" s="660"/>
      <c r="AE404" s="660"/>
      <c r="AF404" s="660"/>
      <c r="AG404" s="660"/>
    </row>
    <row r="405" spans="1:33" s="14" customFormat="1" ht="13.5" customHeight="1" x14ac:dyDescent="0.2">
      <c r="A405" s="486" t="s">
        <v>1232</v>
      </c>
      <c r="B405" s="486" t="s">
        <v>1233</v>
      </c>
      <c r="C405" s="486" t="s">
        <v>2875</v>
      </c>
      <c r="D405" s="609" t="s">
        <v>102</v>
      </c>
      <c r="E405" s="13" t="s">
        <v>177</v>
      </c>
      <c r="F405" s="486" t="s">
        <v>484</v>
      </c>
      <c r="G405" s="617" t="s">
        <v>484</v>
      </c>
      <c r="H405" s="486" t="s">
        <v>2842</v>
      </c>
      <c r="I405" s="933">
        <v>45693</v>
      </c>
      <c r="J405" s="618" t="s">
        <v>97</v>
      </c>
      <c r="K405" s="486" t="s">
        <v>2824</v>
      </c>
      <c r="L405" s="619">
        <v>0.15</v>
      </c>
      <c r="M405" s="486" t="s">
        <v>2825</v>
      </c>
      <c r="N405" s="620">
        <v>0</v>
      </c>
      <c r="O405" s="620">
        <v>0</v>
      </c>
      <c r="P405" s="620">
        <v>0</v>
      </c>
      <c r="Q405" s="620">
        <v>383</v>
      </c>
      <c r="R405" s="486" t="s">
        <v>90</v>
      </c>
      <c r="S405" s="487">
        <v>45699</v>
      </c>
      <c r="T405" s="487">
        <v>45701</v>
      </c>
      <c r="U405" s="13" t="s">
        <v>3054</v>
      </c>
      <c r="V405" s="487" t="s">
        <v>2827</v>
      </c>
      <c r="W405" s="343" t="s">
        <v>2844</v>
      </c>
      <c r="X405" s="620">
        <v>0</v>
      </c>
      <c r="Y405" s="620">
        <v>0</v>
      </c>
      <c r="Z405" s="620">
        <f t="shared" si="47"/>
        <v>383</v>
      </c>
      <c r="AA405" s="660"/>
      <c r="AB405" s="660"/>
      <c r="AC405" s="660"/>
      <c r="AD405" s="660"/>
      <c r="AE405" s="660"/>
      <c r="AF405" s="660"/>
      <c r="AG405" s="660"/>
    </row>
    <row r="406" spans="1:33" s="14" customFormat="1" ht="13.5" customHeight="1" x14ac:dyDescent="0.2">
      <c r="A406" s="486" t="s">
        <v>1232</v>
      </c>
      <c r="B406" s="486" t="s">
        <v>1233</v>
      </c>
      <c r="C406" s="486" t="s">
        <v>2875</v>
      </c>
      <c r="D406" s="609" t="s">
        <v>102</v>
      </c>
      <c r="E406" s="13" t="s">
        <v>177</v>
      </c>
      <c r="F406" s="486" t="s">
        <v>484</v>
      </c>
      <c r="G406" s="617" t="s">
        <v>484</v>
      </c>
      <c r="H406" s="486" t="s">
        <v>2902</v>
      </c>
      <c r="I406" s="1032">
        <v>45748</v>
      </c>
      <c r="J406" s="618" t="s">
        <v>97</v>
      </c>
      <c r="K406" s="486" t="s">
        <v>2824</v>
      </c>
      <c r="L406" s="619">
        <v>0.15</v>
      </c>
      <c r="M406" s="486" t="s">
        <v>2825</v>
      </c>
      <c r="N406" s="620">
        <v>0</v>
      </c>
      <c r="O406" s="620">
        <v>0</v>
      </c>
      <c r="P406" s="620">
        <v>0</v>
      </c>
      <c r="Q406" s="620">
        <v>383</v>
      </c>
      <c r="R406" s="486" t="s">
        <v>83</v>
      </c>
      <c r="S406" s="487">
        <v>45699</v>
      </c>
      <c r="T406" s="487">
        <v>45772.041666666599</v>
      </c>
      <c r="U406" s="13">
        <v>1846531</v>
      </c>
      <c r="V406" s="487" t="s">
        <v>2827</v>
      </c>
      <c r="W406" s="343" t="s">
        <v>2844</v>
      </c>
      <c r="X406" s="620">
        <v>0</v>
      </c>
      <c r="Y406" s="620">
        <v>0</v>
      </c>
      <c r="Z406" s="620">
        <f t="shared" si="47"/>
        <v>383</v>
      </c>
      <c r="AA406" s="660"/>
      <c r="AB406" s="660"/>
      <c r="AC406" s="660"/>
      <c r="AD406" s="660"/>
      <c r="AE406" s="660"/>
      <c r="AF406" s="660"/>
      <c r="AG406" s="660"/>
    </row>
    <row r="407" spans="1:33" s="14" customFormat="1" ht="13.5" customHeight="1" x14ac:dyDescent="0.2">
      <c r="A407" s="486" t="s">
        <v>1239</v>
      </c>
      <c r="B407" s="486" t="s">
        <v>1240</v>
      </c>
      <c r="C407" s="617" t="s">
        <v>3055</v>
      </c>
      <c r="D407" s="617" t="s">
        <v>102</v>
      </c>
      <c r="E407" s="692" t="s">
        <v>524</v>
      </c>
      <c r="F407" s="486" t="s">
        <v>484</v>
      </c>
      <c r="G407" s="617" t="s">
        <v>484</v>
      </c>
      <c r="H407" s="486" t="s">
        <v>2853</v>
      </c>
      <c r="I407" s="933">
        <v>45292</v>
      </c>
      <c r="J407" s="618" t="s">
        <v>97</v>
      </c>
      <c r="K407" s="486" t="s">
        <v>2824</v>
      </c>
      <c r="L407" s="619">
        <v>0.15</v>
      </c>
      <c r="M407" s="486" t="s">
        <v>2825</v>
      </c>
      <c r="N407" s="620">
        <v>3600</v>
      </c>
      <c r="O407" s="620">
        <v>3060</v>
      </c>
      <c r="P407" s="620">
        <f>N407-O407</f>
        <v>540</v>
      </c>
      <c r="Q407" s="620">
        <v>1530</v>
      </c>
      <c r="R407" s="486" t="s">
        <v>775</v>
      </c>
      <c r="S407" s="487">
        <v>45184</v>
      </c>
      <c r="T407" s="487">
        <v>45294</v>
      </c>
      <c r="U407" s="13">
        <v>1578412</v>
      </c>
      <c r="V407" s="487" t="s">
        <v>2838</v>
      </c>
      <c r="W407" s="33" t="s">
        <v>2844</v>
      </c>
      <c r="X407" s="620">
        <f>O407-SUM(Q407:Q409)</f>
        <v>0</v>
      </c>
      <c r="Y407" s="620">
        <v>0</v>
      </c>
      <c r="Z407" s="620">
        <f t="shared" si="47"/>
        <v>1530</v>
      </c>
      <c r="AA407" s="660"/>
      <c r="AB407" s="660"/>
      <c r="AC407" s="660"/>
      <c r="AD407" s="660"/>
      <c r="AE407" s="660"/>
      <c r="AF407" s="660"/>
      <c r="AG407" s="660"/>
    </row>
    <row r="408" spans="1:33" s="14" customFormat="1" ht="13.5" customHeight="1" x14ac:dyDescent="0.2">
      <c r="A408" s="486" t="s">
        <v>1239</v>
      </c>
      <c r="B408" s="486" t="s">
        <v>1240</v>
      </c>
      <c r="C408" s="617" t="s">
        <v>3055</v>
      </c>
      <c r="D408" s="617" t="s">
        <v>102</v>
      </c>
      <c r="E408" s="692" t="s">
        <v>524</v>
      </c>
      <c r="F408" s="486" t="s">
        <v>484</v>
      </c>
      <c r="G408" s="617" t="s">
        <v>484</v>
      </c>
      <c r="H408" s="486" t="s">
        <v>2888</v>
      </c>
      <c r="I408" s="933">
        <v>45383</v>
      </c>
      <c r="J408" s="618" t="s">
        <v>97</v>
      </c>
      <c r="K408" s="486" t="s">
        <v>2824</v>
      </c>
      <c r="L408" s="619">
        <v>0.15</v>
      </c>
      <c r="M408" s="486" t="s">
        <v>2825</v>
      </c>
      <c r="N408" s="620">
        <v>0</v>
      </c>
      <c r="O408" s="620">
        <v>0</v>
      </c>
      <c r="P408" s="620">
        <v>0</v>
      </c>
      <c r="Q408" s="620">
        <v>765</v>
      </c>
      <c r="R408" s="486" t="s">
        <v>2956</v>
      </c>
      <c r="S408" s="487">
        <v>45406</v>
      </c>
      <c r="T408" s="487">
        <v>45412.041666666599</v>
      </c>
      <c r="U408" s="13">
        <v>1671980</v>
      </c>
      <c r="V408" s="487" t="s">
        <v>2838</v>
      </c>
      <c r="W408" s="33" t="s">
        <v>2844</v>
      </c>
      <c r="X408" s="620">
        <v>0</v>
      </c>
      <c r="Y408" s="620">
        <v>0</v>
      </c>
      <c r="Z408" s="620">
        <f>Q408-Y408</f>
        <v>765</v>
      </c>
      <c r="AA408" s="660"/>
      <c r="AB408" s="660"/>
      <c r="AC408" s="660"/>
      <c r="AD408" s="660"/>
      <c r="AE408" s="660"/>
      <c r="AF408" s="660"/>
      <c r="AG408" s="660"/>
    </row>
    <row r="409" spans="1:33" s="14" customFormat="1" ht="13.5" customHeight="1" x14ac:dyDescent="0.2">
      <c r="A409" s="486" t="s">
        <v>1239</v>
      </c>
      <c r="B409" s="486" t="s">
        <v>1240</v>
      </c>
      <c r="C409" s="486" t="s">
        <v>2875</v>
      </c>
      <c r="D409" s="617" t="s">
        <v>102</v>
      </c>
      <c r="E409" s="692" t="s">
        <v>524</v>
      </c>
      <c r="F409" s="486" t="s">
        <v>484</v>
      </c>
      <c r="G409" s="617" t="s">
        <v>484</v>
      </c>
      <c r="H409" s="486" t="s">
        <v>2909</v>
      </c>
      <c r="I409" s="933">
        <v>45505</v>
      </c>
      <c r="J409" s="618" t="s">
        <v>97</v>
      </c>
      <c r="K409" s="486" t="s">
        <v>2824</v>
      </c>
      <c r="L409" s="619">
        <v>0.15</v>
      </c>
      <c r="M409" s="486" t="s">
        <v>2825</v>
      </c>
      <c r="N409" s="620">
        <v>0</v>
      </c>
      <c r="O409" s="620">
        <v>0</v>
      </c>
      <c r="P409" s="620">
        <v>0</v>
      </c>
      <c r="Q409" s="620">
        <v>765</v>
      </c>
      <c r="R409" s="486" t="s">
        <v>2924</v>
      </c>
      <c r="S409" s="487">
        <v>45505</v>
      </c>
      <c r="T409" s="487">
        <v>45524</v>
      </c>
      <c r="U409" s="13">
        <v>1738484</v>
      </c>
      <c r="V409" s="487" t="s">
        <v>2827</v>
      </c>
      <c r="W409" s="319" t="s">
        <v>2844</v>
      </c>
      <c r="X409" s="620">
        <v>0</v>
      </c>
      <c r="Y409" s="620">
        <v>0</v>
      </c>
      <c r="Z409" s="620">
        <f>Q409-Y409</f>
        <v>765</v>
      </c>
      <c r="AA409" s="660"/>
      <c r="AB409" s="660"/>
      <c r="AC409" s="660"/>
      <c r="AD409" s="660"/>
      <c r="AE409" s="660"/>
      <c r="AF409" s="660"/>
      <c r="AG409" s="660"/>
    </row>
    <row r="410" spans="1:33" s="14" customFormat="1" ht="13.5" customHeight="1" x14ac:dyDescent="0.2">
      <c r="A410" s="486" t="s">
        <v>1244</v>
      </c>
      <c r="B410" s="486" t="s">
        <v>1245</v>
      </c>
      <c r="C410" s="617" t="s">
        <v>3056</v>
      </c>
      <c r="D410" s="617" t="s">
        <v>102</v>
      </c>
      <c r="E410" s="692" t="s">
        <v>524</v>
      </c>
      <c r="F410" s="486" t="s">
        <v>484</v>
      </c>
      <c r="G410" s="617" t="s">
        <v>484</v>
      </c>
      <c r="H410" s="486" t="s">
        <v>2853</v>
      </c>
      <c r="I410" s="933">
        <v>45292</v>
      </c>
      <c r="J410" s="618" t="s">
        <v>97</v>
      </c>
      <c r="K410" s="486" t="s">
        <v>2831</v>
      </c>
      <c r="L410" s="619">
        <v>0.1</v>
      </c>
      <c r="M410" s="486" t="s">
        <v>2832</v>
      </c>
      <c r="N410" s="620">
        <v>3600</v>
      </c>
      <c r="O410" s="620">
        <v>3240</v>
      </c>
      <c r="P410" s="620">
        <f>N410-O410</f>
        <v>360</v>
      </c>
      <c r="Q410" s="620">
        <v>3240</v>
      </c>
      <c r="R410" s="486" t="s">
        <v>2833</v>
      </c>
      <c r="S410" s="487">
        <v>45313</v>
      </c>
      <c r="T410" s="487">
        <v>45313</v>
      </c>
      <c r="U410" s="13">
        <v>1632887</v>
      </c>
      <c r="V410" s="487" t="s">
        <v>2838</v>
      </c>
      <c r="W410" s="33" t="s">
        <v>2844</v>
      </c>
      <c r="X410" s="620">
        <f>O410-Q410</f>
        <v>0</v>
      </c>
      <c r="Y410" s="620">
        <v>0</v>
      </c>
      <c r="Z410" s="620">
        <f>Q410-Y410</f>
        <v>3240</v>
      </c>
      <c r="AA410" s="660"/>
      <c r="AB410" s="660"/>
      <c r="AC410" s="660"/>
      <c r="AD410" s="660"/>
      <c r="AE410" s="660"/>
      <c r="AF410" s="660"/>
      <c r="AG410" s="660"/>
    </row>
    <row r="411" spans="1:33" s="14" customFormat="1" ht="13.5" customHeight="1" x14ac:dyDescent="0.2">
      <c r="A411" s="486" t="s">
        <v>1249</v>
      </c>
      <c r="B411" s="486" t="s">
        <v>1250</v>
      </c>
      <c r="C411" s="628" t="s">
        <v>2875</v>
      </c>
      <c r="D411" s="609" t="s">
        <v>102</v>
      </c>
      <c r="E411" s="13" t="s">
        <v>177</v>
      </c>
      <c r="F411" s="486" t="s">
        <v>484</v>
      </c>
      <c r="G411" s="617" t="s">
        <v>484</v>
      </c>
      <c r="H411" s="486" t="s">
        <v>2853</v>
      </c>
      <c r="I411" s="933">
        <v>45292</v>
      </c>
      <c r="J411" s="618" t="s">
        <v>97</v>
      </c>
      <c r="K411" s="486" t="s">
        <v>2831</v>
      </c>
      <c r="L411" s="619">
        <v>0.1</v>
      </c>
      <c r="M411" s="486" t="s">
        <v>2832</v>
      </c>
      <c r="N411" s="620">
        <v>3600</v>
      </c>
      <c r="O411" s="620">
        <v>3240</v>
      </c>
      <c r="P411" s="620">
        <f>N411-O411</f>
        <v>360</v>
      </c>
      <c r="Q411" s="620">
        <v>790</v>
      </c>
      <c r="R411" s="486" t="s">
        <v>2833</v>
      </c>
      <c r="S411" s="487">
        <v>45315</v>
      </c>
      <c r="T411" s="487">
        <v>45316</v>
      </c>
      <c r="U411" s="13">
        <v>1634615</v>
      </c>
      <c r="V411" s="487" t="s">
        <v>2827</v>
      </c>
      <c r="W411" s="33" t="s">
        <v>2844</v>
      </c>
      <c r="X411" s="620">
        <f>O411-(Q411+Q412)</f>
        <v>0</v>
      </c>
      <c r="Y411" s="620">
        <v>0</v>
      </c>
      <c r="Z411" s="620">
        <f t="shared" si="47"/>
        <v>790</v>
      </c>
      <c r="AA411" s="660"/>
      <c r="AB411" s="660"/>
      <c r="AC411" s="660"/>
      <c r="AD411" s="660"/>
      <c r="AE411" s="660"/>
      <c r="AF411" s="660"/>
      <c r="AG411" s="660"/>
    </row>
    <row r="412" spans="1:33" s="14" customFormat="1" ht="13.5" customHeight="1" x14ac:dyDescent="0.2">
      <c r="A412" s="617" t="s">
        <v>1249</v>
      </c>
      <c r="B412" s="486" t="s">
        <v>1250</v>
      </c>
      <c r="C412" s="486" t="s">
        <v>2875</v>
      </c>
      <c r="D412" s="609" t="s">
        <v>102</v>
      </c>
      <c r="E412" s="13" t="s">
        <v>177</v>
      </c>
      <c r="F412" s="486" t="s">
        <v>484</v>
      </c>
      <c r="G412" s="617" t="s">
        <v>484</v>
      </c>
      <c r="H412" s="486" t="s">
        <v>2853</v>
      </c>
      <c r="I412" s="933">
        <v>45292</v>
      </c>
      <c r="J412" s="618" t="s">
        <v>97</v>
      </c>
      <c r="K412" s="486" t="s">
        <v>2831</v>
      </c>
      <c r="L412" s="619">
        <v>0.1</v>
      </c>
      <c r="M412" s="486" t="s">
        <v>2832</v>
      </c>
      <c r="N412" s="620">
        <v>0</v>
      </c>
      <c r="O412" s="620">
        <v>0</v>
      </c>
      <c r="P412" s="620">
        <v>0</v>
      </c>
      <c r="Q412" s="620">
        <v>2450</v>
      </c>
      <c r="R412" s="486" t="s">
        <v>2833</v>
      </c>
      <c r="S412" s="487">
        <v>45315</v>
      </c>
      <c r="T412" s="487">
        <v>45316</v>
      </c>
      <c r="U412" s="13">
        <v>1634669</v>
      </c>
      <c r="V412" s="487" t="s">
        <v>2827</v>
      </c>
      <c r="W412" s="33" t="s">
        <v>2844</v>
      </c>
      <c r="X412" s="620">
        <v>0</v>
      </c>
      <c r="Y412" s="620">
        <v>0</v>
      </c>
      <c r="Z412" s="620">
        <f t="shared" si="47"/>
        <v>2450</v>
      </c>
      <c r="AA412" s="660"/>
      <c r="AB412" s="660"/>
      <c r="AC412" s="660"/>
      <c r="AD412" s="660"/>
      <c r="AE412" s="660"/>
      <c r="AF412" s="660"/>
      <c r="AG412" s="660"/>
    </row>
    <row r="413" spans="1:33" s="14" customFormat="1" ht="13.5" customHeight="1" x14ac:dyDescent="0.2">
      <c r="A413" s="617" t="s">
        <v>1257</v>
      </c>
      <c r="B413" s="486" t="s">
        <v>1258</v>
      </c>
      <c r="C413" s="486" t="s">
        <v>3057</v>
      </c>
      <c r="D413" s="609" t="s">
        <v>102</v>
      </c>
      <c r="E413" s="692" t="s">
        <v>524</v>
      </c>
      <c r="F413" s="486" t="s">
        <v>484</v>
      </c>
      <c r="G413" s="617" t="s">
        <v>484</v>
      </c>
      <c r="H413" s="486" t="s">
        <v>2853</v>
      </c>
      <c r="I413" s="933">
        <v>45292</v>
      </c>
      <c r="J413" s="618" t="s">
        <v>97</v>
      </c>
      <c r="K413" s="486" t="s">
        <v>2824</v>
      </c>
      <c r="L413" s="619">
        <v>0</v>
      </c>
      <c r="M413" s="486" t="s">
        <v>102</v>
      </c>
      <c r="N413" s="620">
        <v>3600</v>
      </c>
      <c r="O413" s="620">
        <v>3600</v>
      </c>
      <c r="P413" s="620">
        <f t="shared" ref="P413" si="67">N413-O413</f>
        <v>0</v>
      </c>
      <c r="Q413" s="620">
        <v>1800</v>
      </c>
      <c r="R413" s="486" t="s">
        <v>775</v>
      </c>
      <c r="S413" s="487">
        <v>45310</v>
      </c>
      <c r="T413" s="487">
        <v>45317</v>
      </c>
      <c r="U413" s="13">
        <v>1632399</v>
      </c>
      <c r="V413" s="487" t="s">
        <v>2838</v>
      </c>
      <c r="W413" s="33" t="s">
        <v>2844</v>
      </c>
      <c r="X413" s="620">
        <f>O413-SUM(Q413:Q415)</f>
        <v>0</v>
      </c>
      <c r="Y413" s="620">
        <v>0</v>
      </c>
      <c r="Z413" s="620">
        <f t="shared" ref="Z413:Z468" si="68">Q413-Y413</f>
        <v>1800</v>
      </c>
      <c r="AA413" s="660"/>
      <c r="AB413" s="660"/>
      <c r="AC413" s="660"/>
      <c r="AD413" s="660"/>
      <c r="AE413" s="660"/>
      <c r="AF413" s="660"/>
      <c r="AG413" s="660"/>
    </row>
    <row r="414" spans="1:33" s="14" customFormat="1" ht="13.5" customHeight="1" x14ac:dyDescent="0.2">
      <c r="A414" s="617" t="s">
        <v>1257</v>
      </c>
      <c r="B414" s="486" t="s">
        <v>1258</v>
      </c>
      <c r="C414" s="486" t="s">
        <v>3057</v>
      </c>
      <c r="D414" s="609" t="s">
        <v>102</v>
      </c>
      <c r="E414" s="692" t="s">
        <v>524</v>
      </c>
      <c r="F414" s="486" t="s">
        <v>484</v>
      </c>
      <c r="G414" s="617" t="s">
        <v>484</v>
      </c>
      <c r="H414" s="486" t="s">
        <v>2888</v>
      </c>
      <c r="I414" s="933">
        <v>45444</v>
      </c>
      <c r="J414" s="618" t="s">
        <v>97</v>
      </c>
      <c r="K414" s="486" t="s">
        <v>2824</v>
      </c>
      <c r="L414" s="619">
        <v>0</v>
      </c>
      <c r="M414" s="486" t="s">
        <v>102</v>
      </c>
      <c r="N414" s="620">
        <v>0</v>
      </c>
      <c r="O414" s="620">
        <v>0</v>
      </c>
      <c r="P414" s="620">
        <v>0</v>
      </c>
      <c r="Q414" s="620">
        <v>900</v>
      </c>
      <c r="R414" s="486" t="s">
        <v>2992</v>
      </c>
      <c r="S414" s="487">
        <v>45418</v>
      </c>
      <c r="T414" s="487">
        <v>45448</v>
      </c>
      <c r="U414" s="13">
        <v>1675635</v>
      </c>
      <c r="V414" s="487" t="s">
        <v>2838</v>
      </c>
      <c r="W414" s="33" t="s">
        <v>2844</v>
      </c>
      <c r="X414" s="620">
        <v>0</v>
      </c>
      <c r="Y414" s="620">
        <v>0</v>
      </c>
      <c r="Z414" s="620">
        <f t="shared" si="68"/>
        <v>900</v>
      </c>
      <c r="AA414" s="660"/>
      <c r="AB414" s="660"/>
      <c r="AC414" s="660"/>
      <c r="AD414" s="660"/>
      <c r="AE414" s="660"/>
      <c r="AF414" s="660"/>
      <c r="AG414" s="660"/>
    </row>
    <row r="415" spans="1:33" s="14" customFormat="1" ht="13.5" customHeight="1" x14ac:dyDescent="0.2">
      <c r="A415" s="617" t="s">
        <v>1257</v>
      </c>
      <c r="B415" s="486" t="s">
        <v>1258</v>
      </c>
      <c r="C415" s="486" t="s">
        <v>3057</v>
      </c>
      <c r="D415" s="609" t="s">
        <v>102</v>
      </c>
      <c r="E415" s="692" t="s">
        <v>524</v>
      </c>
      <c r="F415" s="486" t="s">
        <v>484</v>
      </c>
      <c r="G415" s="617" t="s">
        <v>484</v>
      </c>
      <c r="H415" s="486" t="s">
        <v>2909</v>
      </c>
      <c r="I415" s="933">
        <v>45536</v>
      </c>
      <c r="J415" s="618" t="s">
        <v>97</v>
      </c>
      <c r="K415" s="486" t="s">
        <v>2824</v>
      </c>
      <c r="L415" s="619">
        <v>0</v>
      </c>
      <c r="M415" s="486" t="s">
        <v>102</v>
      </c>
      <c r="N415" s="620">
        <v>0</v>
      </c>
      <c r="O415" s="620">
        <v>0</v>
      </c>
      <c r="P415" s="620">
        <v>0</v>
      </c>
      <c r="Q415" s="620">
        <v>900</v>
      </c>
      <c r="R415" s="486" t="s">
        <v>2924</v>
      </c>
      <c r="S415" s="487">
        <v>45504</v>
      </c>
      <c r="T415" s="487">
        <v>45537</v>
      </c>
      <c r="U415" s="13">
        <v>1725742</v>
      </c>
      <c r="V415" s="487" t="s">
        <v>2838</v>
      </c>
      <c r="W415" s="343" t="s">
        <v>2844</v>
      </c>
      <c r="X415" s="620">
        <v>0</v>
      </c>
      <c r="Y415" s="620">
        <v>0</v>
      </c>
      <c r="Z415" s="620">
        <f t="shared" si="68"/>
        <v>900</v>
      </c>
      <c r="AA415" s="660"/>
      <c r="AB415" s="660"/>
      <c r="AC415" s="660"/>
      <c r="AD415" s="660"/>
      <c r="AE415" s="660"/>
      <c r="AF415" s="660"/>
      <c r="AG415" s="660"/>
    </row>
    <row r="416" spans="1:33" s="14" customFormat="1" ht="13.5" customHeight="1" x14ac:dyDescent="0.2">
      <c r="A416" s="617" t="s">
        <v>1264</v>
      </c>
      <c r="B416" s="486" t="s">
        <v>1265</v>
      </c>
      <c r="C416" s="486" t="s">
        <v>3058</v>
      </c>
      <c r="D416" s="609" t="s">
        <v>102</v>
      </c>
      <c r="E416" s="692" t="s">
        <v>524</v>
      </c>
      <c r="F416" s="486" t="s">
        <v>484</v>
      </c>
      <c r="G416" s="617" t="s">
        <v>484</v>
      </c>
      <c r="H416" s="486" t="s">
        <v>2853</v>
      </c>
      <c r="I416" s="933">
        <v>45292</v>
      </c>
      <c r="J416" s="618" t="s">
        <v>97</v>
      </c>
      <c r="K416" s="486" t="s">
        <v>2824</v>
      </c>
      <c r="L416" s="619">
        <v>0.15</v>
      </c>
      <c r="M416" s="486" t="s">
        <v>2825</v>
      </c>
      <c r="N416" s="620">
        <v>3600</v>
      </c>
      <c r="O416" s="620">
        <v>3060</v>
      </c>
      <c r="P416" s="620">
        <f t="shared" ref="P416" si="69">N416-O416</f>
        <v>540</v>
      </c>
      <c r="Q416" s="620">
        <v>1530</v>
      </c>
      <c r="R416" s="486" t="s">
        <v>775</v>
      </c>
      <c r="S416" s="487">
        <v>45314</v>
      </c>
      <c r="T416" s="487">
        <v>45320</v>
      </c>
      <c r="U416" s="13">
        <v>1633694</v>
      </c>
      <c r="V416" s="487" t="s">
        <v>2838</v>
      </c>
      <c r="W416" s="33" t="s">
        <v>2844</v>
      </c>
      <c r="X416" s="620">
        <f>O416-SUM(Q416:Q418)</f>
        <v>0</v>
      </c>
      <c r="Y416" s="620">
        <v>0</v>
      </c>
      <c r="Z416" s="620">
        <f t="shared" si="68"/>
        <v>1530</v>
      </c>
      <c r="AA416" s="660"/>
      <c r="AB416" s="660"/>
      <c r="AC416" s="660"/>
      <c r="AD416" s="660"/>
      <c r="AE416" s="660"/>
      <c r="AF416" s="660"/>
      <c r="AG416" s="660"/>
    </row>
    <row r="417" spans="1:33" s="14" customFormat="1" ht="13.5" customHeight="1" x14ac:dyDescent="0.2">
      <c r="A417" s="617" t="s">
        <v>1264</v>
      </c>
      <c r="B417" s="486" t="s">
        <v>1265</v>
      </c>
      <c r="C417" s="486" t="s">
        <v>3058</v>
      </c>
      <c r="D417" s="486" t="s">
        <v>102</v>
      </c>
      <c r="E417" s="692" t="s">
        <v>524</v>
      </c>
      <c r="F417" s="486" t="s">
        <v>484</v>
      </c>
      <c r="G417" s="617" t="s">
        <v>484</v>
      </c>
      <c r="H417" s="486" t="s">
        <v>2888</v>
      </c>
      <c r="I417" s="933">
        <v>45413</v>
      </c>
      <c r="J417" s="618" t="s">
        <v>97</v>
      </c>
      <c r="K417" s="486" t="s">
        <v>2824</v>
      </c>
      <c r="L417" s="619">
        <v>0.15</v>
      </c>
      <c r="M417" s="486" t="s">
        <v>2825</v>
      </c>
      <c r="N417" s="620">
        <v>0</v>
      </c>
      <c r="O417" s="620">
        <v>0</v>
      </c>
      <c r="P417" s="620">
        <v>0</v>
      </c>
      <c r="Q417" s="620">
        <v>765</v>
      </c>
      <c r="R417" s="486" t="s">
        <v>2901</v>
      </c>
      <c r="S417" s="487">
        <v>45406</v>
      </c>
      <c r="T417" s="487">
        <v>45440</v>
      </c>
      <c r="U417" s="13">
        <v>1671874</v>
      </c>
      <c r="V417" s="487" t="s">
        <v>2838</v>
      </c>
      <c r="W417" s="33" t="s">
        <v>2844</v>
      </c>
      <c r="X417" s="620">
        <v>0</v>
      </c>
      <c r="Y417" s="620">
        <v>0</v>
      </c>
      <c r="Z417" s="620">
        <f t="shared" si="68"/>
        <v>765</v>
      </c>
      <c r="AA417" s="660"/>
      <c r="AB417" s="660"/>
      <c r="AC417" s="660"/>
      <c r="AD417" s="660"/>
      <c r="AE417" s="660"/>
      <c r="AF417" s="660"/>
      <c r="AG417" s="660"/>
    </row>
    <row r="418" spans="1:33" s="14" customFormat="1" ht="13.5" customHeight="1" x14ac:dyDescent="0.2">
      <c r="A418" s="617" t="s">
        <v>1264</v>
      </c>
      <c r="B418" s="486" t="s">
        <v>1265</v>
      </c>
      <c r="C418" s="486" t="s">
        <v>3058</v>
      </c>
      <c r="D418" s="486" t="s">
        <v>102</v>
      </c>
      <c r="E418" s="692" t="s">
        <v>524</v>
      </c>
      <c r="F418" s="486" t="s">
        <v>484</v>
      </c>
      <c r="G418" s="617" t="s">
        <v>484</v>
      </c>
      <c r="H418" s="486" t="s">
        <v>2909</v>
      </c>
      <c r="I418" s="933">
        <v>45505</v>
      </c>
      <c r="J418" s="618" t="s">
        <v>97</v>
      </c>
      <c r="K418" s="486" t="s">
        <v>2824</v>
      </c>
      <c r="L418" s="619">
        <v>0.15</v>
      </c>
      <c r="M418" s="486" t="s">
        <v>2825</v>
      </c>
      <c r="N418" s="620">
        <v>0</v>
      </c>
      <c r="O418" s="620">
        <v>0</v>
      </c>
      <c r="P418" s="620">
        <v>0</v>
      </c>
      <c r="Q418" s="620">
        <v>765</v>
      </c>
      <c r="R418" s="486" t="s">
        <v>2924</v>
      </c>
      <c r="S418" s="487">
        <v>45499</v>
      </c>
      <c r="T418" s="487">
        <v>45517</v>
      </c>
      <c r="U418" s="13">
        <v>1723986</v>
      </c>
      <c r="V418" s="487" t="s">
        <v>2838</v>
      </c>
      <c r="W418" s="33" t="s">
        <v>2844</v>
      </c>
      <c r="X418" s="620">
        <v>0</v>
      </c>
      <c r="Y418" s="620">
        <v>0</v>
      </c>
      <c r="Z418" s="620">
        <f t="shared" si="68"/>
        <v>765</v>
      </c>
      <c r="AA418" s="660"/>
      <c r="AB418" s="660"/>
      <c r="AC418" s="660"/>
      <c r="AD418" s="660"/>
      <c r="AE418" s="660"/>
      <c r="AF418" s="660"/>
      <c r="AG418" s="660"/>
    </row>
    <row r="419" spans="1:33" s="14" customFormat="1" ht="13.5" customHeight="1" x14ac:dyDescent="0.2">
      <c r="A419" s="617" t="s">
        <v>1269</v>
      </c>
      <c r="B419" s="486" t="s">
        <v>1270</v>
      </c>
      <c r="C419" s="486" t="s">
        <v>3059</v>
      </c>
      <c r="D419" s="486" t="s">
        <v>102</v>
      </c>
      <c r="E419" s="609" t="s">
        <v>524</v>
      </c>
      <c r="F419" s="486" t="s">
        <v>484</v>
      </c>
      <c r="G419" s="617" t="s">
        <v>484</v>
      </c>
      <c r="H419" s="486" t="s">
        <v>2853</v>
      </c>
      <c r="I419" s="933">
        <v>45323</v>
      </c>
      <c r="J419" s="618" t="s">
        <v>97</v>
      </c>
      <c r="K419" s="486" t="s">
        <v>2824</v>
      </c>
      <c r="L419" s="619">
        <v>0.15</v>
      </c>
      <c r="M419" s="486" t="s">
        <v>2825</v>
      </c>
      <c r="N419" s="620">
        <v>3600</v>
      </c>
      <c r="O419" s="620">
        <v>3060</v>
      </c>
      <c r="P419" s="620">
        <f t="shared" ref="P419:P422" si="70">N419-O419</f>
        <v>540</v>
      </c>
      <c r="Q419" s="620">
        <v>1530</v>
      </c>
      <c r="R419" s="486" t="s">
        <v>775</v>
      </c>
      <c r="S419" s="487">
        <v>45316</v>
      </c>
      <c r="T419" s="487">
        <v>45323</v>
      </c>
      <c r="U419" s="13">
        <v>1588442</v>
      </c>
      <c r="V419" s="487" t="s">
        <v>2838</v>
      </c>
      <c r="W419" s="33" t="s">
        <v>2844</v>
      </c>
      <c r="X419" s="620">
        <f>O419-SUM(Q419:Q421)</f>
        <v>0</v>
      </c>
      <c r="Y419" s="620">
        <v>0</v>
      </c>
      <c r="Z419" s="620">
        <f t="shared" si="68"/>
        <v>1530</v>
      </c>
      <c r="AA419" s="660"/>
      <c r="AB419" s="660"/>
      <c r="AC419" s="660"/>
      <c r="AD419" s="660"/>
      <c r="AE419" s="660"/>
      <c r="AF419" s="660"/>
      <c r="AG419" s="660"/>
    </row>
    <row r="420" spans="1:33" s="14" customFormat="1" ht="13.5" customHeight="1" x14ac:dyDescent="0.2">
      <c r="A420" s="617" t="s">
        <v>1269</v>
      </c>
      <c r="B420" s="486" t="s">
        <v>1270</v>
      </c>
      <c r="C420" s="486" t="s">
        <v>2875</v>
      </c>
      <c r="D420" s="486" t="s">
        <v>102</v>
      </c>
      <c r="E420" s="609" t="s">
        <v>524</v>
      </c>
      <c r="F420" s="486" t="s">
        <v>484</v>
      </c>
      <c r="G420" s="617" t="s">
        <v>484</v>
      </c>
      <c r="H420" s="486" t="s">
        <v>2909</v>
      </c>
      <c r="I420" s="933">
        <v>45505</v>
      </c>
      <c r="J420" s="618" t="s">
        <v>97</v>
      </c>
      <c r="K420" s="486" t="s">
        <v>2824</v>
      </c>
      <c r="L420" s="619">
        <v>0.15</v>
      </c>
      <c r="M420" s="486" t="s">
        <v>2825</v>
      </c>
      <c r="N420" s="620">
        <v>0</v>
      </c>
      <c r="O420" s="620">
        <v>0</v>
      </c>
      <c r="P420" s="620">
        <v>0</v>
      </c>
      <c r="Q420" s="620">
        <v>765</v>
      </c>
      <c r="R420" s="486" t="s">
        <v>2924</v>
      </c>
      <c r="S420" s="487">
        <v>45523</v>
      </c>
      <c r="T420" s="487">
        <v>45530</v>
      </c>
      <c r="U420" s="13">
        <v>1742583</v>
      </c>
      <c r="V420" s="487" t="s">
        <v>2827</v>
      </c>
      <c r="W420" s="33" t="s">
        <v>2844</v>
      </c>
      <c r="X420" s="620">
        <v>0</v>
      </c>
      <c r="Y420" s="620">
        <v>0</v>
      </c>
      <c r="Z420" s="620">
        <f t="shared" si="68"/>
        <v>765</v>
      </c>
      <c r="AA420" s="660"/>
      <c r="AB420" s="660"/>
      <c r="AC420" s="660"/>
      <c r="AD420" s="660"/>
      <c r="AE420" s="660"/>
      <c r="AF420" s="660"/>
      <c r="AG420" s="660"/>
    </row>
    <row r="421" spans="1:33" s="14" customFormat="1" ht="13.5" customHeight="1" x14ac:dyDescent="0.2">
      <c r="A421" s="617" t="s">
        <v>1269</v>
      </c>
      <c r="B421" s="486" t="s">
        <v>1270</v>
      </c>
      <c r="C421" s="486" t="s">
        <v>3059</v>
      </c>
      <c r="D421" s="486" t="s">
        <v>102</v>
      </c>
      <c r="E421" s="609" t="s">
        <v>524</v>
      </c>
      <c r="F421" s="486" t="s">
        <v>484</v>
      </c>
      <c r="G421" s="617" t="s">
        <v>484</v>
      </c>
      <c r="H421" s="486" t="s">
        <v>2890</v>
      </c>
      <c r="I421" s="933">
        <v>45566</v>
      </c>
      <c r="J421" s="618" t="s">
        <v>97</v>
      </c>
      <c r="K421" s="486" t="s">
        <v>2824</v>
      </c>
      <c r="L421" s="619">
        <v>0.15</v>
      </c>
      <c r="M421" s="486" t="s">
        <v>2825</v>
      </c>
      <c r="N421" s="620">
        <v>0</v>
      </c>
      <c r="O421" s="620">
        <v>0</v>
      </c>
      <c r="P421" s="620">
        <v>0</v>
      </c>
      <c r="Q421" s="620">
        <v>765</v>
      </c>
      <c r="R421" s="486" t="s">
        <v>2901</v>
      </c>
      <c r="S421" s="487">
        <v>45586</v>
      </c>
      <c r="T421" s="487">
        <v>45589</v>
      </c>
      <c r="U421" s="13">
        <v>1767773</v>
      </c>
      <c r="V421" s="487" t="s">
        <v>2838</v>
      </c>
      <c r="W421" s="343" t="s">
        <v>2844</v>
      </c>
      <c r="X421" s="620">
        <v>0</v>
      </c>
      <c r="Y421" s="620">
        <v>0</v>
      </c>
      <c r="Z421" s="620">
        <f t="shared" si="68"/>
        <v>765</v>
      </c>
      <c r="AA421" s="660"/>
      <c r="AB421" s="660"/>
      <c r="AC421" s="660"/>
      <c r="AD421" s="660"/>
      <c r="AE421" s="660"/>
      <c r="AF421" s="660"/>
      <c r="AG421" s="660"/>
    </row>
    <row r="422" spans="1:33" s="14" customFormat="1" ht="13.5" customHeight="1" x14ac:dyDescent="0.2">
      <c r="A422" s="617" t="s">
        <v>1273</v>
      </c>
      <c r="B422" s="486" t="s">
        <v>1274</v>
      </c>
      <c r="C422" s="486" t="s">
        <v>3060</v>
      </c>
      <c r="D422" s="486" t="s">
        <v>3061</v>
      </c>
      <c r="E422" s="13" t="s">
        <v>177</v>
      </c>
      <c r="F422" s="486" t="s">
        <v>484</v>
      </c>
      <c r="G422" s="617" t="s">
        <v>484</v>
      </c>
      <c r="H422" s="486" t="s">
        <v>2853</v>
      </c>
      <c r="I422" s="933">
        <v>45323</v>
      </c>
      <c r="J422" s="618" t="s">
        <v>97</v>
      </c>
      <c r="K422" s="486" t="s">
        <v>2824</v>
      </c>
      <c r="L422" s="619">
        <v>0</v>
      </c>
      <c r="M422" s="486" t="s">
        <v>102</v>
      </c>
      <c r="N422" s="620">
        <v>3600</v>
      </c>
      <c r="O422" s="620">
        <v>3600</v>
      </c>
      <c r="P422" s="620">
        <f t="shared" si="70"/>
        <v>0</v>
      </c>
      <c r="Q422" s="620">
        <v>600</v>
      </c>
      <c r="R422" s="486" t="s">
        <v>70</v>
      </c>
      <c r="S422" s="487">
        <v>45317</v>
      </c>
      <c r="T422" s="487">
        <v>45323</v>
      </c>
      <c r="U422" s="13">
        <v>1635094</v>
      </c>
      <c r="V422" s="487" t="s">
        <v>2838</v>
      </c>
      <c r="W422" s="33" t="s">
        <v>2844</v>
      </c>
      <c r="X422" s="620">
        <f>O422-SUM(Q422:Q425)</f>
        <v>1350</v>
      </c>
      <c r="Y422" s="620">
        <v>0</v>
      </c>
      <c r="Z422" s="620">
        <f t="shared" si="68"/>
        <v>600</v>
      </c>
      <c r="AA422" s="660"/>
      <c r="AB422" s="660"/>
      <c r="AC422" s="660"/>
      <c r="AD422" s="660"/>
      <c r="AE422" s="660"/>
      <c r="AF422" s="660"/>
      <c r="AG422" s="660"/>
    </row>
    <row r="423" spans="1:33" s="14" customFormat="1" ht="13.5" customHeight="1" x14ac:dyDescent="0.2">
      <c r="A423" s="617" t="s">
        <v>1273</v>
      </c>
      <c r="B423" s="486" t="s">
        <v>1274</v>
      </c>
      <c r="C423" s="486" t="s">
        <v>3060</v>
      </c>
      <c r="D423" s="609" t="s">
        <v>102</v>
      </c>
      <c r="E423" s="13" t="s">
        <v>177</v>
      </c>
      <c r="F423" s="486" t="s">
        <v>484</v>
      </c>
      <c r="G423" s="617" t="s">
        <v>484</v>
      </c>
      <c r="H423" s="486" t="s">
        <v>2853</v>
      </c>
      <c r="I423" s="933">
        <v>45352</v>
      </c>
      <c r="J423" s="618" t="s">
        <v>97</v>
      </c>
      <c r="K423" s="486" t="s">
        <v>2824</v>
      </c>
      <c r="L423" s="619">
        <v>0</v>
      </c>
      <c r="M423" s="486" t="s">
        <v>102</v>
      </c>
      <c r="N423" s="620">
        <v>0</v>
      </c>
      <c r="O423" s="620">
        <v>0</v>
      </c>
      <c r="P423" s="620">
        <v>0</v>
      </c>
      <c r="Q423" s="620">
        <v>600</v>
      </c>
      <c r="R423" s="486" t="s">
        <v>71</v>
      </c>
      <c r="S423" s="487">
        <v>45362</v>
      </c>
      <c r="T423" s="487">
        <v>45364</v>
      </c>
      <c r="U423" s="13">
        <v>1655628</v>
      </c>
      <c r="V423" s="487" t="s">
        <v>2838</v>
      </c>
      <c r="W423" s="33" t="s">
        <v>2844</v>
      </c>
      <c r="X423" s="620">
        <v>0</v>
      </c>
      <c r="Y423" s="620">
        <v>0</v>
      </c>
      <c r="Z423" s="620">
        <f t="shared" si="68"/>
        <v>600</v>
      </c>
      <c r="AA423" s="660"/>
      <c r="AB423" s="660"/>
      <c r="AC423" s="660"/>
      <c r="AD423" s="660"/>
      <c r="AE423" s="660"/>
      <c r="AF423" s="660"/>
      <c r="AG423" s="660"/>
    </row>
    <row r="424" spans="1:33" s="14" customFormat="1" ht="13.5" customHeight="1" x14ac:dyDescent="0.2">
      <c r="A424" s="617" t="s">
        <v>1273</v>
      </c>
      <c r="B424" s="486" t="s">
        <v>1274</v>
      </c>
      <c r="C424" s="486" t="s">
        <v>3060</v>
      </c>
      <c r="D424" s="623" t="s">
        <v>102</v>
      </c>
      <c r="E424" s="13" t="s">
        <v>177</v>
      </c>
      <c r="F424" s="624" t="s">
        <v>484</v>
      </c>
      <c r="G424" s="617" t="s">
        <v>484</v>
      </c>
      <c r="H424" s="486" t="s">
        <v>2888</v>
      </c>
      <c r="I424" s="933">
        <v>45444</v>
      </c>
      <c r="J424" s="618" t="s">
        <v>97</v>
      </c>
      <c r="K424" s="486" t="s">
        <v>2824</v>
      </c>
      <c r="L424" s="619">
        <v>0</v>
      </c>
      <c r="M424" s="486" t="s">
        <v>102</v>
      </c>
      <c r="N424" s="620">
        <v>0</v>
      </c>
      <c r="O424" s="620">
        <v>0</v>
      </c>
      <c r="P424" s="620">
        <v>0</v>
      </c>
      <c r="Q424" s="620">
        <v>450</v>
      </c>
      <c r="R424" s="486" t="s">
        <v>3062</v>
      </c>
      <c r="S424" s="487">
        <v>45406</v>
      </c>
      <c r="T424" s="487">
        <v>45448</v>
      </c>
      <c r="U424" s="13">
        <v>1671872</v>
      </c>
      <c r="V424" s="487" t="s">
        <v>2838</v>
      </c>
      <c r="W424" s="33" t="s">
        <v>2844</v>
      </c>
      <c r="X424" s="620">
        <v>0</v>
      </c>
      <c r="Y424" s="620">
        <v>0</v>
      </c>
      <c r="Z424" s="620">
        <f t="shared" si="68"/>
        <v>450</v>
      </c>
      <c r="AA424" s="660"/>
      <c r="AB424" s="660"/>
      <c r="AC424" s="660"/>
      <c r="AD424" s="660"/>
      <c r="AE424" s="660"/>
      <c r="AF424" s="660"/>
      <c r="AG424" s="660"/>
    </row>
    <row r="425" spans="1:33" s="14" customFormat="1" ht="13.5" customHeight="1" x14ac:dyDescent="0.2">
      <c r="A425" s="617" t="s">
        <v>1273</v>
      </c>
      <c r="B425" s="486" t="s">
        <v>1274</v>
      </c>
      <c r="C425" s="486" t="s">
        <v>3060</v>
      </c>
      <c r="D425" s="623" t="s">
        <v>102</v>
      </c>
      <c r="E425" s="13" t="s">
        <v>177</v>
      </c>
      <c r="F425" s="624" t="s">
        <v>484</v>
      </c>
      <c r="G425" s="617" t="s">
        <v>484</v>
      </c>
      <c r="H425" s="486" t="s">
        <v>2902</v>
      </c>
      <c r="I425" s="933">
        <v>45782</v>
      </c>
      <c r="J425" s="618" t="s">
        <v>97</v>
      </c>
      <c r="K425" s="486" t="s">
        <v>2824</v>
      </c>
      <c r="L425" s="619">
        <v>0</v>
      </c>
      <c r="M425" s="486" t="s">
        <v>102</v>
      </c>
      <c r="N425" s="620">
        <v>0</v>
      </c>
      <c r="O425" s="620">
        <v>0</v>
      </c>
      <c r="P425" s="620">
        <v>0</v>
      </c>
      <c r="Q425" s="620">
        <v>600</v>
      </c>
      <c r="R425" s="486" t="s">
        <v>72</v>
      </c>
      <c r="S425" s="487">
        <v>45782</v>
      </c>
      <c r="T425" s="487" t="s">
        <v>102</v>
      </c>
      <c r="U425" s="13">
        <v>1849154</v>
      </c>
      <c r="V425" s="487" t="s">
        <v>2838</v>
      </c>
      <c r="W425" s="33" t="s">
        <v>102</v>
      </c>
      <c r="X425" s="620">
        <v>0</v>
      </c>
      <c r="Y425" s="620">
        <v>0</v>
      </c>
      <c r="Z425" s="620">
        <f t="shared" ref="Z425" si="71">Q425-Y425</f>
        <v>600</v>
      </c>
      <c r="AA425" s="660"/>
      <c r="AB425" s="660"/>
      <c r="AC425" s="660"/>
      <c r="AD425" s="660"/>
      <c r="AE425" s="660"/>
      <c r="AF425" s="660"/>
      <c r="AG425" s="660"/>
    </row>
    <row r="426" spans="1:33" s="14" customFormat="1" ht="13.5" customHeight="1" x14ac:dyDescent="0.2">
      <c r="A426" s="617" t="s">
        <v>1281</v>
      </c>
      <c r="B426" s="486" t="s">
        <v>1282</v>
      </c>
      <c r="C426" s="617" t="s">
        <v>3063</v>
      </c>
      <c r="D426" s="486" t="s">
        <v>102</v>
      </c>
      <c r="E426" s="692" t="s">
        <v>524</v>
      </c>
      <c r="F426" s="486" t="s">
        <v>484</v>
      </c>
      <c r="G426" s="693" t="s">
        <v>484</v>
      </c>
      <c r="H426" s="486" t="s">
        <v>2853</v>
      </c>
      <c r="I426" s="933">
        <v>45323</v>
      </c>
      <c r="J426" s="618" t="s">
        <v>97</v>
      </c>
      <c r="K426" s="486" t="s">
        <v>2824</v>
      </c>
      <c r="L426" s="619">
        <v>0.15</v>
      </c>
      <c r="M426" s="486" t="s">
        <v>2825</v>
      </c>
      <c r="N426" s="620">
        <v>3600</v>
      </c>
      <c r="O426" s="620">
        <v>3060</v>
      </c>
      <c r="P426" s="620">
        <f t="shared" ref="P426" si="72">N426-O426</f>
        <v>540</v>
      </c>
      <c r="Q426" s="620">
        <v>1530</v>
      </c>
      <c r="R426" s="486" t="s">
        <v>775</v>
      </c>
      <c r="S426" s="487">
        <v>45324</v>
      </c>
      <c r="T426" s="487">
        <v>45324</v>
      </c>
      <c r="U426" s="13">
        <v>1639302</v>
      </c>
      <c r="V426" s="487" t="s">
        <v>2838</v>
      </c>
      <c r="W426" s="33" t="s">
        <v>2844</v>
      </c>
      <c r="X426" s="620">
        <f>O426-SUM(Q426:Q428)</f>
        <v>0</v>
      </c>
      <c r="Y426" s="620">
        <v>0</v>
      </c>
      <c r="Z426" s="620">
        <f t="shared" si="68"/>
        <v>1530</v>
      </c>
      <c r="AA426" s="660"/>
      <c r="AB426" s="660"/>
      <c r="AC426" s="660"/>
      <c r="AD426" s="660"/>
      <c r="AE426" s="660"/>
      <c r="AF426" s="660"/>
      <c r="AG426" s="660"/>
    </row>
    <row r="427" spans="1:33" s="14" customFormat="1" ht="13.5" customHeight="1" x14ac:dyDescent="0.2">
      <c r="A427" s="617" t="s">
        <v>1281</v>
      </c>
      <c r="B427" s="486" t="s">
        <v>1282</v>
      </c>
      <c r="C427" s="617" t="s">
        <v>3063</v>
      </c>
      <c r="D427" s="486" t="s">
        <v>102</v>
      </c>
      <c r="E427" s="692" t="s">
        <v>524</v>
      </c>
      <c r="F427" s="486" t="s">
        <v>484</v>
      </c>
      <c r="G427" s="693" t="s">
        <v>484</v>
      </c>
      <c r="H427" s="486" t="s">
        <v>2888</v>
      </c>
      <c r="I427" s="933">
        <v>45413</v>
      </c>
      <c r="J427" s="618" t="s">
        <v>97</v>
      </c>
      <c r="K427" s="486" t="s">
        <v>2824</v>
      </c>
      <c r="L427" s="619">
        <v>0.15</v>
      </c>
      <c r="M427" s="486" t="s">
        <v>2825</v>
      </c>
      <c r="N427" s="620">
        <v>0</v>
      </c>
      <c r="O427" s="620">
        <v>0</v>
      </c>
      <c r="P427" s="620">
        <v>0</v>
      </c>
      <c r="Q427" s="620">
        <v>765</v>
      </c>
      <c r="R427" s="486" t="s">
        <v>2992</v>
      </c>
      <c r="S427" s="487">
        <v>45420</v>
      </c>
      <c r="T427" s="487">
        <v>45439</v>
      </c>
      <c r="U427" s="13">
        <v>1676447</v>
      </c>
      <c r="V427" s="487" t="s">
        <v>2838</v>
      </c>
      <c r="W427" s="33" t="s">
        <v>2844</v>
      </c>
      <c r="X427" s="620">
        <v>0</v>
      </c>
      <c r="Y427" s="620">
        <v>0</v>
      </c>
      <c r="Z427" s="620">
        <f t="shared" si="68"/>
        <v>765</v>
      </c>
      <c r="AA427" s="660"/>
      <c r="AB427" s="660"/>
      <c r="AC427" s="660"/>
      <c r="AD427" s="660"/>
      <c r="AE427" s="660"/>
      <c r="AF427" s="660"/>
      <c r="AG427" s="660"/>
    </row>
    <row r="428" spans="1:33" s="14" customFormat="1" ht="13.5" customHeight="1" x14ac:dyDescent="0.2">
      <c r="A428" s="617" t="s">
        <v>1281</v>
      </c>
      <c r="B428" s="486" t="s">
        <v>1282</v>
      </c>
      <c r="C428" s="617" t="s">
        <v>3063</v>
      </c>
      <c r="D428" s="486" t="s">
        <v>102</v>
      </c>
      <c r="E428" s="692" t="s">
        <v>524</v>
      </c>
      <c r="F428" s="486" t="s">
        <v>484</v>
      </c>
      <c r="G428" s="693" t="s">
        <v>484</v>
      </c>
      <c r="H428" s="486" t="s">
        <v>2909</v>
      </c>
      <c r="I428" s="933">
        <v>45505</v>
      </c>
      <c r="J428" s="618" t="s">
        <v>97</v>
      </c>
      <c r="K428" s="486" t="s">
        <v>2824</v>
      </c>
      <c r="L428" s="619">
        <v>0.15</v>
      </c>
      <c r="M428" s="486" t="s">
        <v>2825</v>
      </c>
      <c r="N428" s="620">
        <v>0</v>
      </c>
      <c r="O428" s="620">
        <v>0</v>
      </c>
      <c r="P428" s="620">
        <v>0</v>
      </c>
      <c r="Q428" s="620">
        <v>765</v>
      </c>
      <c r="R428" s="486" t="s">
        <v>2924</v>
      </c>
      <c r="S428" s="487">
        <v>45499</v>
      </c>
      <c r="T428" s="487">
        <v>45525</v>
      </c>
      <c r="U428" s="13">
        <v>1723885</v>
      </c>
      <c r="V428" s="487" t="s">
        <v>2838</v>
      </c>
      <c r="W428" s="33" t="s">
        <v>2844</v>
      </c>
      <c r="X428" s="620">
        <v>0</v>
      </c>
      <c r="Y428" s="620">
        <v>0</v>
      </c>
      <c r="Z428" s="620">
        <f t="shared" si="68"/>
        <v>765</v>
      </c>
      <c r="AA428" s="660"/>
      <c r="AB428" s="660"/>
      <c r="AC428" s="660"/>
      <c r="AD428" s="660"/>
      <c r="AE428" s="660"/>
      <c r="AF428" s="660"/>
      <c r="AG428" s="660"/>
    </row>
    <row r="429" spans="1:33" s="14" customFormat="1" ht="13.5" customHeight="1" x14ac:dyDescent="0.2">
      <c r="A429" s="486" t="s">
        <v>1284</v>
      </c>
      <c r="B429" s="486" t="s">
        <v>1285</v>
      </c>
      <c r="C429" s="610" t="s">
        <v>3064</v>
      </c>
      <c r="D429" s="486" t="s">
        <v>102</v>
      </c>
      <c r="E429" s="13" t="s">
        <v>524</v>
      </c>
      <c r="F429" s="486" t="s">
        <v>484</v>
      </c>
      <c r="G429" s="693" t="s">
        <v>484</v>
      </c>
      <c r="H429" s="486" t="s">
        <v>2853</v>
      </c>
      <c r="I429" s="933">
        <v>45323</v>
      </c>
      <c r="J429" s="618" t="s">
        <v>97</v>
      </c>
      <c r="K429" s="486" t="s">
        <v>2831</v>
      </c>
      <c r="L429" s="619">
        <v>0.1</v>
      </c>
      <c r="M429" s="486" t="s">
        <v>2832</v>
      </c>
      <c r="N429" s="620">
        <v>3600</v>
      </c>
      <c r="O429" s="620">
        <v>3240</v>
      </c>
      <c r="P429" s="620">
        <f>N429-O429</f>
        <v>360</v>
      </c>
      <c r="Q429" s="620">
        <v>3240</v>
      </c>
      <c r="R429" s="486" t="s">
        <v>2833</v>
      </c>
      <c r="S429" s="487">
        <v>45328</v>
      </c>
      <c r="T429" s="487">
        <v>45328</v>
      </c>
      <c r="U429" s="13">
        <v>1641229</v>
      </c>
      <c r="V429" s="487" t="s">
        <v>2838</v>
      </c>
      <c r="W429" s="33" t="s">
        <v>2844</v>
      </c>
      <c r="X429" s="620">
        <f>O429-Q429</f>
        <v>0</v>
      </c>
      <c r="Y429" s="620">
        <v>0</v>
      </c>
      <c r="Z429" s="620">
        <f t="shared" si="68"/>
        <v>3240</v>
      </c>
      <c r="AA429" s="660"/>
      <c r="AB429" s="660"/>
      <c r="AC429" s="660"/>
      <c r="AD429" s="660"/>
      <c r="AE429" s="660"/>
      <c r="AF429" s="660"/>
      <c r="AG429" s="660"/>
    </row>
    <row r="430" spans="1:33" s="14" customFormat="1" ht="13.5" customHeight="1" x14ac:dyDescent="0.2">
      <c r="A430" s="486" t="s">
        <v>1284</v>
      </c>
      <c r="B430" s="486" t="s">
        <v>1285</v>
      </c>
      <c r="C430" s="610" t="s">
        <v>3064</v>
      </c>
      <c r="D430" s="486" t="s">
        <v>102</v>
      </c>
      <c r="E430" s="13" t="s">
        <v>524</v>
      </c>
      <c r="F430" s="486" t="s">
        <v>484</v>
      </c>
      <c r="G430" s="693" t="s">
        <v>484</v>
      </c>
      <c r="H430" s="486" t="s">
        <v>2890</v>
      </c>
      <c r="I430" s="933">
        <v>45627</v>
      </c>
      <c r="J430" s="618" t="s">
        <v>97</v>
      </c>
      <c r="K430" s="486" t="s">
        <v>2831</v>
      </c>
      <c r="L430" s="619">
        <v>0.1</v>
      </c>
      <c r="M430" s="486" t="s">
        <v>2832</v>
      </c>
      <c r="N430" s="620">
        <v>0</v>
      </c>
      <c r="O430" s="620">
        <v>0</v>
      </c>
      <c r="P430" s="620">
        <v>0</v>
      </c>
      <c r="Q430" s="620">
        <v>600</v>
      </c>
      <c r="R430" s="486" t="s">
        <v>72</v>
      </c>
      <c r="S430" s="632">
        <v>45652</v>
      </c>
      <c r="T430" s="632">
        <v>45652</v>
      </c>
      <c r="U430" s="13">
        <v>1796640</v>
      </c>
      <c r="V430" s="487" t="s">
        <v>2838</v>
      </c>
      <c r="W430" s="343" t="s">
        <v>2844</v>
      </c>
      <c r="X430" s="620">
        <v>0</v>
      </c>
      <c r="Y430" s="620">
        <v>0</v>
      </c>
      <c r="Z430" s="620">
        <f t="shared" si="68"/>
        <v>600</v>
      </c>
      <c r="AA430" s="660"/>
      <c r="AB430" s="660"/>
      <c r="AC430" s="660"/>
      <c r="AD430" s="660"/>
      <c r="AE430" s="660"/>
      <c r="AF430" s="660"/>
      <c r="AG430" s="660"/>
    </row>
    <row r="431" spans="1:33" s="14" customFormat="1" ht="13.5" customHeight="1" x14ac:dyDescent="0.2">
      <c r="A431" s="486" t="s">
        <v>1289</v>
      </c>
      <c r="B431" s="486" t="s">
        <v>1290</v>
      </c>
      <c r="C431" s="617" t="s">
        <v>2875</v>
      </c>
      <c r="D431" s="486" t="s">
        <v>102</v>
      </c>
      <c r="E431" s="13" t="s">
        <v>2835</v>
      </c>
      <c r="F431" s="486" t="s">
        <v>484</v>
      </c>
      <c r="G431" s="693" t="s">
        <v>484</v>
      </c>
      <c r="H431" s="486" t="s">
        <v>2853</v>
      </c>
      <c r="I431" s="933">
        <v>45323</v>
      </c>
      <c r="J431" s="618" t="s">
        <v>97</v>
      </c>
      <c r="K431" s="486" t="s">
        <v>2824</v>
      </c>
      <c r="L431" s="619">
        <v>0.15</v>
      </c>
      <c r="M431" s="486" t="s">
        <v>2825</v>
      </c>
      <c r="N431" s="620">
        <v>3600</v>
      </c>
      <c r="O431" s="620">
        <v>3060</v>
      </c>
      <c r="P431" s="620">
        <f t="shared" ref="P431:P432" si="73">N431-O431</f>
        <v>540</v>
      </c>
      <c r="Q431" s="620">
        <v>1530</v>
      </c>
      <c r="R431" s="486" t="s">
        <v>3065</v>
      </c>
      <c r="S431" s="487">
        <v>45328</v>
      </c>
      <c r="T431" s="487">
        <v>45328</v>
      </c>
      <c r="U431" s="13">
        <v>1641468</v>
      </c>
      <c r="V431" s="487" t="s">
        <v>2827</v>
      </c>
      <c r="W431" s="33" t="s">
        <v>2844</v>
      </c>
      <c r="X431" s="620">
        <f>O431-Q431</f>
        <v>1530</v>
      </c>
      <c r="Y431" s="620">
        <v>0</v>
      </c>
      <c r="Z431" s="620">
        <f t="shared" si="68"/>
        <v>1530</v>
      </c>
      <c r="AA431" s="660"/>
      <c r="AB431" s="660"/>
      <c r="AC431" s="660"/>
      <c r="AD431" s="660"/>
      <c r="AE431" s="660"/>
      <c r="AF431" s="660"/>
      <c r="AG431" s="660"/>
    </row>
    <row r="432" spans="1:33" s="14" customFormat="1" ht="13.5" customHeight="1" x14ac:dyDescent="0.2">
      <c r="A432" s="486" t="s">
        <v>1295</v>
      </c>
      <c r="B432" s="486" t="s">
        <v>1296</v>
      </c>
      <c r="C432" s="617" t="s">
        <v>2875</v>
      </c>
      <c r="D432" s="486" t="s">
        <v>3044</v>
      </c>
      <c r="E432" s="13" t="s">
        <v>335</v>
      </c>
      <c r="F432" s="486" t="s">
        <v>484</v>
      </c>
      <c r="G432" s="693" t="s">
        <v>484</v>
      </c>
      <c r="H432" s="486" t="s">
        <v>2853</v>
      </c>
      <c r="I432" s="933">
        <v>45323</v>
      </c>
      <c r="J432" s="618" t="s">
        <v>97</v>
      </c>
      <c r="K432" s="486" t="s">
        <v>2824</v>
      </c>
      <c r="L432" s="619">
        <v>0</v>
      </c>
      <c r="M432" s="486" t="s">
        <v>102</v>
      </c>
      <c r="N432" s="620">
        <v>3600</v>
      </c>
      <c r="O432" s="620">
        <v>3600</v>
      </c>
      <c r="P432" s="620">
        <f t="shared" si="73"/>
        <v>0</v>
      </c>
      <c r="Q432" s="620">
        <v>600</v>
      </c>
      <c r="R432" s="486" t="s">
        <v>278</v>
      </c>
      <c r="S432" s="487">
        <v>45327</v>
      </c>
      <c r="T432" s="487">
        <v>45329</v>
      </c>
      <c r="U432" s="13">
        <v>1641703</v>
      </c>
      <c r="V432" s="487" t="s">
        <v>2827</v>
      </c>
      <c r="W432" s="33" t="s">
        <v>2844</v>
      </c>
      <c r="X432" s="620">
        <f>O432-Q432</f>
        <v>3000</v>
      </c>
      <c r="Y432" s="620">
        <v>0</v>
      </c>
      <c r="Z432" s="620">
        <f t="shared" si="68"/>
        <v>600</v>
      </c>
      <c r="AA432" s="660"/>
      <c r="AB432" s="660"/>
      <c r="AC432" s="660"/>
      <c r="AD432" s="660"/>
      <c r="AE432" s="660"/>
      <c r="AF432" s="660"/>
      <c r="AG432" s="660"/>
    </row>
    <row r="433" spans="1:33" s="14" customFormat="1" ht="13.5" customHeight="1" x14ac:dyDescent="0.2">
      <c r="A433" s="486" t="s">
        <v>1300</v>
      </c>
      <c r="B433" s="624" t="s">
        <v>1301</v>
      </c>
      <c r="C433" s="617" t="s">
        <v>2875</v>
      </c>
      <c r="D433" s="623" t="s">
        <v>102</v>
      </c>
      <c r="E433" s="694" t="s">
        <v>2835</v>
      </c>
      <c r="F433" s="623" t="s">
        <v>484</v>
      </c>
      <c r="G433" s="617" t="s">
        <v>484</v>
      </c>
      <c r="H433" s="486" t="s">
        <v>2853</v>
      </c>
      <c r="I433" s="933">
        <v>45323</v>
      </c>
      <c r="J433" s="618" t="s">
        <v>97</v>
      </c>
      <c r="K433" s="486" t="s">
        <v>2824</v>
      </c>
      <c r="L433" s="619">
        <v>0.15</v>
      </c>
      <c r="M433" s="486" t="s">
        <v>2825</v>
      </c>
      <c r="N433" s="620">
        <v>3600</v>
      </c>
      <c r="O433" s="620">
        <v>3060</v>
      </c>
      <c r="P433" s="620">
        <f>N433-O433</f>
        <v>540</v>
      </c>
      <c r="Q433" s="620">
        <v>510</v>
      </c>
      <c r="R433" s="486" t="s">
        <v>102</v>
      </c>
      <c r="S433" s="487">
        <v>45329</v>
      </c>
      <c r="T433" s="487">
        <v>45329</v>
      </c>
      <c r="U433" s="13">
        <v>1641912</v>
      </c>
      <c r="V433" s="487" t="s">
        <v>2827</v>
      </c>
      <c r="W433" s="33" t="s">
        <v>2844</v>
      </c>
      <c r="X433" s="620">
        <f>O433-Q433</f>
        <v>2550</v>
      </c>
      <c r="Y433" s="620">
        <v>510</v>
      </c>
      <c r="Z433" s="620">
        <f t="shared" si="68"/>
        <v>0</v>
      </c>
      <c r="AA433" s="660"/>
      <c r="AB433" s="660"/>
      <c r="AC433" s="660"/>
      <c r="AD433" s="660"/>
      <c r="AE433" s="660"/>
      <c r="AF433" s="660"/>
      <c r="AG433" s="660"/>
    </row>
    <row r="434" spans="1:33" s="14" customFormat="1" ht="13.5" customHeight="1" x14ac:dyDescent="0.2">
      <c r="A434" s="628" t="s">
        <v>1306</v>
      </c>
      <c r="B434" s="486" t="s">
        <v>1307</v>
      </c>
      <c r="C434" s="629" t="s">
        <v>3066</v>
      </c>
      <c r="D434" s="486" t="s">
        <v>102</v>
      </c>
      <c r="E434" s="692" t="s">
        <v>524</v>
      </c>
      <c r="F434" s="486" t="s">
        <v>484</v>
      </c>
      <c r="G434" s="629" t="s">
        <v>484</v>
      </c>
      <c r="H434" s="624" t="s">
        <v>2853</v>
      </c>
      <c r="I434" s="933">
        <v>45323</v>
      </c>
      <c r="J434" s="630" t="s">
        <v>97</v>
      </c>
      <c r="K434" s="624" t="s">
        <v>2824</v>
      </c>
      <c r="L434" s="631">
        <v>0</v>
      </c>
      <c r="M434" s="624" t="s">
        <v>102</v>
      </c>
      <c r="N434" s="621">
        <v>3600</v>
      </c>
      <c r="O434" s="621">
        <v>3600</v>
      </c>
      <c r="P434" s="620">
        <f t="shared" ref="P434:P487" si="74">N434-O434</f>
        <v>0</v>
      </c>
      <c r="Q434" s="621">
        <v>1800</v>
      </c>
      <c r="R434" s="624" t="s">
        <v>775</v>
      </c>
      <c r="S434" s="632">
        <v>45330</v>
      </c>
      <c r="T434" s="632">
        <v>45330</v>
      </c>
      <c r="U434" s="627">
        <v>1642258</v>
      </c>
      <c r="V434" s="632" t="s">
        <v>2838</v>
      </c>
      <c r="W434" s="320" t="s">
        <v>2844</v>
      </c>
      <c r="X434" s="621">
        <f>O434-SUM(Q434:Q436)</f>
        <v>0</v>
      </c>
      <c r="Y434" s="621">
        <v>0</v>
      </c>
      <c r="Z434" s="621">
        <f t="shared" si="68"/>
        <v>1800</v>
      </c>
      <c r="AA434" s="660"/>
      <c r="AB434" s="660"/>
      <c r="AC434" s="660"/>
      <c r="AD434" s="660"/>
      <c r="AE434" s="660"/>
      <c r="AF434" s="660"/>
      <c r="AG434" s="660"/>
    </row>
    <row r="435" spans="1:33" s="14" customFormat="1" ht="13.5" customHeight="1" x14ac:dyDescent="0.2">
      <c r="A435" s="628" t="s">
        <v>1306</v>
      </c>
      <c r="B435" s="486" t="s">
        <v>1307</v>
      </c>
      <c r="C435" s="629" t="s">
        <v>3066</v>
      </c>
      <c r="D435" s="486" t="s">
        <v>102</v>
      </c>
      <c r="E435" s="692" t="s">
        <v>524</v>
      </c>
      <c r="F435" s="486" t="s">
        <v>484</v>
      </c>
      <c r="G435" s="629" t="s">
        <v>484</v>
      </c>
      <c r="H435" s="486" t="s">
        <v>2888</v>
      </c>
      <c r="I435" s="933">
        <v>45413</v>
      </c>
      <c r="J435" s="630" t="s">
        <v>97</v>
      </c>
      <c r="K435" s="624" t="s">
        <v>2824</v>
      </c>
      <c r="L435" s="631">
        <v>0</v>
      </c>
      <c r="M435" s="624" t="s">
        <v>102</v>
      </c>
      <c r="N435" s="621">
        <v>0</v>
      </c>
      <c r="O435" s="621">
        <v>0</v>
      </c>
      <c r="P435" s="620">
        <v>0</v>
      </c>
      <c r="Q435" s="621">
        <v>900</v>
      </c>
      <c r="R435" s="624" t="s">
        <v>3017</v>
      </c>
      <c r="S435" s="632">
        <v>45406</v>
      </c>
      <c r="T435" s="632">
        <v>45443</v>
      </c>
      <c r="U435" s="627">
        <v>1671902</v>
      </c>
      <c r="V435" s="632" t="s">
        <v>2838</v>
      </c>
      <c r="W435" s="33" t="s">
        <v>2844</v>
      </c>
      <c r="X435" s="621">
        <v>0</v>
      </c>
      <c r="Y435" s="621">
        <v>0</v>
      </c>
      <c r="Z435" s="621">
        <f t="shared" si="68"/>
        <v>900</v>
      </c>
      <c r="AA435" s="660"/>
      <c r="AB435" s="660"/>
      <c r="AC435" s="660"/>
      <c r="AD435" s="660"/>
      <c r="AE435" s="660"/>
      <c r="AF435" s="660"/>
      <c r="AG435" s="660"/>
    </row>
    <row r="436" spans="1:33" s="14" customFormat="1" ht="13.5" customHeight="1" x14ac:dyDescent="0.2">
      <c r="A436" s="628" t="s">
        <v>1306</v>
      </c>
      <c r="B436" s="486" t="s">
        <v>1307</v>
      </c>
      <c r="C436" s="629" t="s">
        <v>3066</v>
      </c>
      <c r="D436" s="486" t="s">
        <v>102</v>
      </c>
      <c r="E436" s="692" t="s">
        <v>524</v>
      </c>
      <c r="F436" s="486" t="s">
        <v>484</v>
      </c>
      <c r="G436" s="629" t="s">
        <v>484</v>
      </c>
      <c r="H436" s="486" t="s">
        <v>2909</v>
      </c>
      <c r="I436" s="933">
        <v>45505</v>
      </c>
      <c r="J436" s="630" t="s">
        <v>97</v>
      </c>
      <c r="K436" s="624" t="s">
        <v>2824</v>
      </c>
      <c r="L436" s="631">
        <v>0</v>
      </c>
      <c r="M436" s="624" t="s">
        <v>102</v>
      </c>
      <c r="N436" s="621">
        <v>0</v>
      </c>
      <c r="O436" s="621">
        <v>0</v>
      </c>
      <c r="P436" s="620">
        <v>0</v>
      </c>
      <c r="Q436" s="621">
        <v>900</v>
      </c>
      <c r="R436" s="624" t="s">
        <v>2924</v>
      </c>
      <c r="S436" s="632">
        <v>45504</v>
      </c>
      <c r="T436" s="632">
        <v>45530</v>
      </c>
      <c r="U436" s="627">
        <v>1725739</v>
      </c>
      <c r="V436" s="632" t="s">
        <v>2838</v>
      </c>
      <c r="W436" s="33" t="s">
        <v>2844</v>
      </c>
      <c r="X436" s="621">
        <v>0</v>
      </c>
      <c r="Y436" s="621">
        <v>0</v>
      </c>
      <c r="Z436" s="621">
        <f t="shared" si="68"/>
        <v>900</v>
      </c>
      <c r="AA436" s="660"/>
      <c r="AB436" s="660"/>
      <c r="AC436" s="660"/>
      <c r="AD436" s="660"/>
      <c r="AE436" s="660"/>
      <c r="AF436" s="660"/>
      <c r="AG436" s="660"/>
    </row>
    <row r="437" spans="1:33" s="54" customFormat="1" ht="13.5" customHeight="1" x14ac:dyDescent="0.2">
      <c r="A437" s="488" t="s">
        <v>1356</v>
      </c>
      <c r="B437" s="633" t="s">
        <v>1357</v>
      </c>
      <c r="C437" s="488" t="s">
        <v>3067</v>
      </c>
      <c r="D437" s="488" t="s">
        <v>2979</v>
      </c>
      <c r="E437" s="696" t="s">
        <v>177</v>
      </c>
      <c r="F437" s="695" t="s">
        <v>12</v>
      </c>
      <c r="G437" s="488" t="s">
        <v>1133</v>
      </c>
      <c r="H437" s="488" t="s">
        <v>2888</v>
      </c>
      <c r="I437" s="936">
        <v>45383</v>
      </c>
      <c r="J437" s="488" t="s">
        <v>107</v>
      </c>
      <c r="K437" s="488" t="s">
        <v>2824</v>
      </c>
      <c r="L437" s="635">
        <v>0</v>
      </c>
      <c r="M437" s="488" t="s">
        <v>102</v>
      </c>
      <c r="N437" s="636">
        <v>4500</v>
      </c>
      <c r="O437" s="636">
        <v>4500</v>
      </c>
      <c r="P437" s="636">
        <f>N437-O437</f>
        <v>0</v>
      </c>
      <c r="Q437" s="636">
        <v>600</v>
      </c>
      <c r="R437" s="488" t="s">
        <v>3068</v>
      </c>
      <c r="S437" s="489">
        <v>45397.041666666664</v>
      </c>
      <c r="T437" s="489">
        <v>45401.041666666599</v>
      </c>
      <c r="U437" s="634">
        <v>1668299</v>
      </c>
      <c r="V437" s="489" t="s">
        <v>2838</v>
      </c>
      <c r="W437" s="321" t="s">
        <v>2844</v>
      </c>
      <c r="X437" s="636">
        <f>O437-SUM(Q437:Q438)</f>
        <v>3600</v>
      </c>
      <c r="Y437" s="636">
        <v>0</v>
      </c>
      <c r="Z437" s="637">
        <f t="shared" si="68"/>
        <v>600</v>
      </c>
      <c r="AA437" s="639"/>
      <c r="AB437" s="639"/>
      <c r="AC437" s="639"/>
      <c r="AD437" s="639"/>
      <c r="AE437" s="639"/>
      <c r="AF437" s="639"/>
      <c r="AG437" s="639"/>
    </row>
    <row r="438" spans="1:33" s="54" customFormat="1" ht="13.5" customHeight="1" x14ac:dyDescent="0.2">
      <c r="A438" s="488" t="s">
        <v>1356</v>
      </c>
      <c r="B438" s="633" t="s">
        <v>1357</v>
      </c>
      <c r="C438" s="488" t="s">
        <v>2875</v>
      </c>
      <c r="D438" s="488" t="s">
        <v>102</v>
      </c>
      <c r="E438" s="634" t="s">
        <v>177</v>
      </c>
      <c r="F438" s="488" t="s">
        <v>12</v>
      </c>
      <c r="G438" s="488" t="s">
        <v>1133</v>
      </c>
      <c r="H438" s="488" t="s">
        <v>2890</v>
      </c>
      <c r="I438" s="936">
        <v>45597</v>
      </c>
      <c r="J438" s="488" t="s">
        <v>107</v>
      </c>
      <c r="K438" s="488" t="s">
        <v>2824</v>
      </c>
      <c r="L438" s="635">
        <v>0</v>
      </c>
      <c r="M438" s="488" t="s">
        <v>102</v>
      </c>
      <c r="N438" s="636">
        <v>0</v>
      </c>
      <c r="O438" s="636">
        <v>0</v>
      </c>
      <c r="P438" s="636">
        <v>0</v>
      </c>
      <c r="Q438" s="636">
        <v>300</v>
      </c>
      <c r="R438" s="488" t="s">
        <v>3069</v>
      </c>
      <c r="S438" s="489">
        <v>45602</v>
      </c>
      <c r="T438" s="489">
        <v>45602</v>
      </c>
      <c r="U438" s="634">
        <v>1776875</v>
      </c>
      <c r="V438" s="489" t="s">
        <v>2827</v>
      </c>
      <c r="W438" s="53" t="s">
        <v>2844</v>
      </c>
      <c r="X438" s="636">
        <v>0</v>
      </c>
      <c r="Y438" s="636">
        <v>0</v>
      </c>
      <c r="Z438" s="637">
        <f t="shared" si="68"/>
        <v>300</v>
      </c>
      <c r="AA438" s="639"/>
      <c r="AB438" s="639"/>
      <c r="AC438" s="639"/>
      <c r="AD438" s="639"/>
      <c r="AE438" s="639"/>
      <c r="AF438" s="639"/>
      <c r="AG438" s="639"/>
    </row>
    <row r="439" spans="1:33" s="54" customFormat="1" ht="13.5" customHeight="1" x14ac:dyDescent="0.2">
      <c r="A439" s="488" t="s">
        <v>1367</v>
      </c>
      <c r="B439" s="638" t="s">
        <v>1368</v>
      </c>
      <c r="C439" s="488" t="s">
        <v>2875</v>
      </c>
      <c r="D439" s="488" t="s">
        <v>2979</v>
      </c>
      <c r="E439" s="634" t="s">
        <v>177</v>
      </c>
      <c r="F439" s="488" t="s">
        <v>12</v>
      </c>
      <c r="G439" s="488" t="s">
        <v>1133</v>
      </c>
      <c r="H439" s="488" t="s">
        <v>2888</v>
      </c>
      <c r="I439" s="936">
        <v>45383</v>
      </c>
      <c r="J439" s="488" t="s">
        <v>107</v>
      </c>
      <c r="K439" s="488" t="s">
        <v>2824</v>
      </c>
      <c r="L439" s="635">
        <v>0</v>
      </c>
      <c r="M439" s="488" t="s">
        <v>102</v>
      </c>
      <c r="N439" s="636">
        <v>4500</v>
      </c>
      <c r="O439" s="636">
        <v>4500</v>
      </c>
      <c r="P439" s="636">
        <f>N439-O439</f>
        <v>0</v>
      </c>
      <c r="Q439" s="636">
        <v>900</v>
      </c>
      <c r="R439" s="488" t="s">
        <v>2826</v>
      </c>
      <c r="S439" s="489">
        <v>45404.041666666599</v>
      </c>
      <c r="T439" s="489">
        <v>45405.041666666599</v>
      </c>
      <c r="U439" s="634">
        <v>1671294</v>
      </c>
      <c r="V439" s="489" t="s">
        <v>2827</v>
      </c>
      <c r="W439" s="321" t="s">
        <v>2844</v>
      </c>
      <c r="X439" s="636">
        <f>O439-Q439</f>
        <v>3600</v>
      </c>
      <c r="Y439" s="636">
        <v>0</v>
      </c>
      <c r="Z439" s="637">
        <f t="shared" si="68"/>
        <v>900</v>
      </c>
      <c r="AA439" s="639"/>
      <c r="AB439" s="639"/>
      <c r="AC439" s="639"/>
      <c r="AD439" s="639"/>
      <c r="AE439" s="639"/>
      <c r="AF439" s="639"/>
      <c r="AG439" s="639"/>
    </row>
    <row r="440" spans="1:33" s="54" customFormat="1" ht="13.5" customHeight="1" x14ac:dyDescent="0.2">
      <c r="A440" s="488" t="s">
        <v>1374</v>
      </c>
      <c r="B440" s="638" t="s">
        <v>1375</v>
      </c>
      <c r="C440" s="488" t="s">
        <v>2875</v>
      </c>
      <c r="D440" s="488" t="s">
        <v>2979</v>
      </c>
      <c r="E440" s="634" t="s">
        <v>177</v>
      </c>
      <c r="F440" s="488" t="s">
        <v>12</v>
      </c>
      <c r="G440" s="488" t="s">
        <v>1133</v>
      </c>
      <c r="H440" s="488" t="s">
        <v>2888</v>
      </c>
      <c r="I440" s="936">
        <v>45383</v>
      </c>
      <c r="J440" s="488" t="s">
        <v>107</v>
      </c>
      <c r="K440" s="488" t="s">
        <v>2824</v>
      </c>
      <c r="L440" s="635">
        <v>0</v>
      </c>
      <c r="M440" s="488" t="s">
        <v>102</v>
      </c>
      <c r="N440" s="636">
        <v>4500</v>
      </c>
      <c r="O440" s="636">
        <v>4500</v>
      </c>
      <c r="P440" s="636">
        <f>N440-O440</f>
        <v>0</v>
      </c>
      <c r="Q440" s="636">
        <v>900</v>
      </c>
      <c r="R440" s="488" t="s">
        <v>2826</v>
      </c>
      <c r="S440" s="489">
        <v>45397.041666666599</v>
      </c>
      <c r="T440" s="489">
        <v>45405.041666666599</v>
      </c>
      <c r="U440" s="634">
        <v>1671313</v>
      </c>
      <c r="V440" s="489" t="s">
        <v>2827</v>
      </c>
      <c r="W440" s="321" t="s">
        <v>2844</v>
      </c>
      <c r="X440" s="636">
        <f>O440-Q440</f>
        <v>3600</v>
      </c>
      <c r="Y440" s="636">
        <v>0</v>
      </c>
      <c r="Z440" s="637">
        <f t="shared" si="68"/>
        <v>900</v>
      </c>
      <c r="AA440" s="639"/>
      <c r="AB440" s="639"/>
      <c r="AC440" s="639"/>
      <c r="AD440" s="639"/>
      <c r="AE440" s="639"/>
      <c r="AF440" s="639"/>
      <c r="AG440" s="639"/>
    </row>
    <row r="441" spans="1:33" s="54" customFormat="1" ht="13.5" customHeight="1" x14ac:dyDescent="0.2">
      <c r="A441" s="488" t="s">
        <v>3070</v>
      </c>
      <c r="B441" s="638" t="s">
        <v>1383</v>
      </c>
      <c r="C441" s="488" t="s">
        <v>3071</v>
      </c>
      <c r="D441" s="488" t="s">
        <v>102</v>
      </c>
      <c r="E441" s="634" t="s">
        <v>2835</v>
      </c>
      <c r="F441" s="488" t="s">
        <v>12</v>
      </c>
      <c r="G441" s="488" t="s">
        <v>1133</v>
      </c>
      <c r="H441" s="488" t="s">
        <v>2888</v>
      </c>
      <c r="I441" s="936">
        <v>45383</v>
      </c>
      <c r="J441" s="488" t="s">
        <v>107</v>
      </c>
      <c r="K441" s="488" t="s">
        <v>2824</v>
      </c>
      <c r="L441" s="635">
        <v>0</v>
      </c>
      <c r="M441" s="488" t="s">
        <v>102</v>
      </c>
      <c r="N441" s="636">
        <v>4500</v>
      </c>
      <c r="O441" s="636">
        <v>4500</v>
      </c>
      <c r="P441" s="636">
        <f>N441-O441</f>
        <v>0</v>
      </c>
      <c r="Q441" s="636">
        <v>900</v>
      </c>
      <c r="R441" s="488" t="s">
        <v>2826</v>
      </c>
      <c r="S441" s="489">
        <v>45404.041666666664</v>
      </c>
      <c r="T441" s="489">
        <v>45406.041666666599</v>
      </c>
      <c r="U441" s="634">
        <v>1670884</v>
      </c>
      <c r="V441" s="489" t="s">
        <v>2838</v>
      </c>
      <c r="W441" s="321" t="s">
        <v>2844</v>
      </c>
      <c r="X441" s="636">
        <f>O441-Q441</f>
        <v>3600</v>
      </c>
      <c r="Y441" s="636">
        <v>0</v>
      </c>
      <c r="Z441" s="637">
        <f t="shared" si="68"/>
        <v>900</v>
      </c>
      <c r="AA441" s="639"/>
      <c r="AB441" s="639"/>
      <c r="AC441" s="639"/>
      <c r="AD441" s="639"/>
      <c r="AE441" s="639"/>
      <c r="AF441" s="639"/>
      <c r="AG441" s="639"/>
    </row>
    <row r="442" spans="1:33" s="54" customFormat="1" ht="13.5" customHeight="1" x14ac:dyDescent="0.2">
      <c r="A442" s="488" t="s">
        <v>1388</v>
      </c>
      <c r="B442" s="638" t="s">
        <v>3072</v>
      </c>
      <c r="C442" s="488" t="s">
        <v>3073</v>
      </c>
      <c r="D442" s="488" t="s">
        <v>102</v>
      </c>
      <c r="E442" s="634" t="s">
        <v>177</v>
      </c>
      <c r="F442" s="488" t="s">
        <v>12</v>
      </c>
      <c r="G442" s="488" t="s">
        <v>1133</v>
      </c>
      <c r="H442" s="488" t="s">
        <v>2888</v>
      </c>
      <c r="I442" s="936">
        <v>45383</v>
      </c>
      <c r="J442" s="488" t="s">
        <v>107</v>
      </c>
      <c r="K442" s="488" t="s">
        <v>2824</v>
      </c>
      <c r="L442" s="635">
        <v>0.15</v>
      </c>
      <c r="M442" s="488" t="s">
        <v>2825</v>
      </c>
      <c r="N442" s="636">
        <v>4500</v>
      </c>
      <c r="O442" s="636">
        <v>3825</v>
      </c>
      <c r="P442" s="636">
        <f>N442-O442</f>
        <v>675</v>
      </c>
      <c r="Q442" s="636">
        <v>765</v>
      </c>
      <c r="R442" s="488" t="s">
        <v>2826</v>
      </c>
      <c r="S442" s="489">
        <v>45397.041666666599</v>
      </c>
      <c r="T442" s="489">
        <v>45406.041666666599</v>
      </c>
      <c r="U442" s="634">
        <v>1668367</v>
      </c>
      <c r="V442" s="489" t="s">
        <v>2838</v>
      </c>
      <c r="W442" s="321" t="s">
        <v>2844</v>
      </c>
      <c r="X442" s="636">
        <f>O442-SUM(Q442:Q447)</f>
        <v>0</v>
      </c>
      <c r="Y442" s="636">
        <v>0</v>
      </c>
      <c r="Z442" s="637">
        <f t="shared" si="68"/>
        <v>765</v>
      </c>
      <c r="AA442" s="639"/>
      <c r="AB442" s="639"/>
      <c r="AC442" s="639"/>
      <c r="AD442" s="639"/>
      <c r="AE442" s="639"/>
      <c r="AF442" s="639"/>
      <c r="AG442" s="639"/>
    </row>
    <row r="443" spans="1:33" s="54" customFormat="1" ht="13.5" customHeight="1" x14ac:dyDescent="0.2">
      <c r="A443" s="488" t="s">
        <v>1388</v>
      </c>
      <c r="B443" s="638" t="s">
        <v>3072</v>
      </c>
      <c r="C443" s="488" t="s">
        <v>3073</v>
      </c>
      <c r="D443" s="488" t="s">
        <v>102</v>
      </c>
      <c r="E443" s="634" t="s">
        <v>177</v>
      </c>
      <c r="F443" s="488" t="s">
        <v>12</v>
      </c>
      <c r="G443" s="488" t="s">
        <v>1133</v>
      </c>
      <c r="H443" s="488" t="s">
        <v>2909</v>
      </c>
      <c r="I443" s="937">
        <v>45505</v>
      </c>
      <c r="J443" s="488" t="s">
        <v>107</v>
      </c>
      <c r="K443" s="488" t="s">
        <v>2824</v>
      </c>
      <c r="L443" s="635">
        <v>0.15</v>
      </c>
      <c r="M443" s="488" t="s">
        <v>2825</v>
      </c>
      <c r="N443" s="636">
        <v>0</v>
      </c>
      <c r="O443" s="636">
        <v>0</v>
      </c>
      <c r="P443" s="636">
        <v>0</v>
      </c>
      <c r="Q443" s="636">
        <v>510</v>
      </c>
      <c r="R443" s="488" t="s">
        <v>70</v>
      </c>
      <c r="S443" s="489">
        <v>45504</v>
      </c>
      <c r="T443" s="489">
        <v>45506</v>
      </c>
      <c r="U443" s="634">
        <v>1725588</v>
      </c>
      <c r="V443" s="489" t="s">
        <v>2838</v>
      </c>
      <c r="W443" s="321" t="s">
        <v>2844</v>
      </c>
      <c r="X443" s="636">
        <v>0</v>
      </c>
      <c r="Y443" s="636">
        <v>0</v>
      </c>
      <c r="Z443" s="637">
        <f t="shared" si="68"/>
        <v>510</v>
      </c>
      <c r="AA443" s="639"/>
      <c r="AB443" s="639"/>
      <c r="AC443" s="639"/>
      <c r="AD443" s="639"/>
      <c r="AE443" s="639"/>
      <c r="AF443" s="639"/>
      <c r="AG443" s="639"/>
    </row>
    <row r="444" spans="1:33" s="54" customFormat="1" ht="13.5" customHeight="1" x14ac:dyDescent="0.2">
      <c r="A444" s="488" t="s">
        <v>1388</v>
      </c>
      <c r="B444" s="638" t="s">
        <v>3072</v>
      </c>
      <c r="C444" s="488" t="s">
        <v>2875</v>
      </c>
      <c r="D444" s="488" t="s">
        <v>102</v>
      </c>
      <c r="E444" s="634" t="s">
        <v>177</v>
      </c>
      <c r="F444" s="488" t="s">
        <v>12</v>
      </c>
      <c r="G444" s="488" t="s">
        <v>1133</v>
      </c>
      <c r="H444" s="488" t="s">
        <v>2890</v>
      </c>
      <c r="I444" s="936">
        <v>45566</v>
      </c>
      <c r="J444" s="488" t="s">
        <v>107</v>
      </c>
      <c r="K444" s="488" t="s">
        <v>2824</v>
      </c>
      <c r="L444" s="635">
        <v>0.15</v>
      </c>
      <c r="M444" s="488" t="s">
        <v>2825</v>
      </c>
      <c r="N444" s="636">
        <v>0</v>
      </c>
      <c r="O444" s="636">
        <v>0</v>
      </c>
      <c r="P444" s="636">
        <v>0</v>
      </c>
      <c r="Q444" s="636">
        <v>510</v>
      </c>
      <c r="R444" s="488" t="s">
        <v>71</v>
      </c>
      <c r="S444" s="489">
        <v>45579</v>
      </c>
      <c r="T444" s="489">
        <v>45585</v>
      </c>
      <c r="U444" s="634">
        <v>1767481</v>
      </c>
      <c r="V444" s="489" t="s">
        <v>2827</v>
      </c>
      <c r="W444" s="53" t="s">
        <v>2844</v>
      </c>
      <c r="X444" s="636">
        <v>0</v>
      </c>
      <c r="Y444" s="636">
        <v>0</v>
      </c>
      <c r="Z444" s="637">
        <f t="shared" si="68"/>
        <v>510</v>
      </c>
      <c r="AA444" s="639"/>
      <c r="AB444" s="639"/>
      <c r="AC444" s="639"/>
      <c r="AD444" s="639"/>
      <c r="AE444" s="639"/>
      <c r="AF444" s="639"/>
      <c r="AG444" s="639"/>
    </row>
    <row r="445" spans="1:33" s="54" customFormat="1" ht="13.5" customHeight="1" x14ac:dyDescent="0.2">
      <c r="A445" s="488" t="s">
        <v>1388</v>
      </c>
      <c r="B445" s="638" t="s">
        <v>3072</v>
      </c>
      <c r="C445" s="488" t="s">
        <v>2875</v>
      </c>
      <c r="D445" s="488" t="s">
        <v>102</v>
      </c>
      <c r="E445" s="634" t="s">
        <v>177</v>
      </c>
      <c r="F445" s="488" t="s">
        <v>12</v>
      </c>
      <c r="G445" s="488" t="s">
        <v>1133</v>
      </c>
      <c r="H445" s="488" t="s">
        <v>2890</v>
      </c>
      <c r="I445" s="936">
        <v>45627</v>
      </c>
      <c r="J445" s="488" t="s">
        <v>107</v>
      </c>
      <c r="K445" s="488" t="s">
        <v>2824</v>
      </c>
      <c r="L445" s="635">
        <v>0.15</v>
      </c>
      <c r="M445" s="488" t="s">
        <v>2825</v>
      </c>
      <c r="N445" s="636">
        <v>0</v>
      </c>
      <c r="O445" s="636">
        <v>0</v>
      </c>
      <c r="P445" s="636">
        <v>0</v>
      </c>
      <c r="Q445" s="636">
        <v>510</v>
      </c>
      <c r="R445" s="488" t="s">
        <v>72</v>
      </c>
      <c r="S445" s="489">
        <v>45635</v>
      </c>
      <c r="T445" s="489">
        <v>45635</v>
      </c>
      <c r="U445" s="634">
        <v>1767481</v>
      </c>
      <c r="V445" s="489" t="s">
        <v>2827</v>
      </c>
      <c r="W445" s="53" t="s">
        <v>2844</v>
      </c>
      <c r="X445" s="636">
        <v>0</v>
      </c>
      <c r="Y445" s="636">
        <v>0</v>
      </c>
      <c r="Z445" s="637">
        <f t="shared" si="68"/>
        <v>510</v>
      </c>
      <c r="AA445" s="639"/>
      <c r="AB445" s="639"/>
      <c r="AC445" s="639"/>
      <c r="AD445" s="639"/>
      <c r="AE445" s="639"/>
      <c r="AF445" s="639"/>
      <c r="AG445" s="639"/>
    </row>
    <row r="446" spans="1:33" s="54" customFormat="1" ht="13.5" customHeight="1" x14ac:dyDescent="0.2">
      <c r="A446" s="488" t="s">
        <v>1388</v>
      </c>
      <c r="B446" s="638" t="s">
        <v>3072</v>
      </c>
      <c r="C446" s="488" t="s">
        <v>3073</v>
      </c>
      <c r="D446" s="488" t="s">
        <v>102</v>
      </c>
      <c r="E446" s="634" t="s">
        <v>177</v>
      </c>
      <c r="F446" s="488" t="s">
        <v>12</v>
      </c>
      <c r="G446" s="488" t="s">
        <v>1133</v>
      </c>
      <c r="H446" s="488" t="s">
        <v>2842</v>
      </c>
      <c r="I446" s="936">
        <v>45713</v>
      </c>
      <c r="J446" s="488" t="s">
        <v>107</v>
      </c>
      <c r="K446" s="488" t="s">
        <v>2824</v>
      </c>
      <c r="L446" s="635">
        <v>0.15</v>
      </c>
      <c r="M446" s="488" t="s">
        <v>2825</v>
      </c>
      <c r="N446" s="636">
        <v>0</v>
      </c>
      <c r="O446" s="636">
        <v>0</v>
      </c>
      <c r="P446" s="636">
        <v>0</v>
      </c>
      <c r="Q446" s="636">
        <v>765</v>
      </c>
      <c r="R446" s="488" t="s">
        <v>3024</v>
      </c>
      <c r="S446" s="489">
        <v>45699</v>
      </c>
      <c r="T446" s="489">
        <v>45713</v>
      </c>
      <c r="U446" s="634">
        <v>1816967</v>
      </c>
      <c r="V446" s="489" t="s">
        <v>2838</v>
      </c>
      <c r="W446" s="53" t="s">
        <v>2844</v>
      </c>
      <c r="X446" s="636">
        <v>0</v>
      </c>
      <c r="Y446" s="636">
        <v>0</v>
      </c>
      <c r="Z446" s="637">
        <f t="shared" si="68"/>
        <v>765</v>
      </c>
      <c r="AA446" s="639"/>
      <c r="AB446" s="639"/>
      <c r="AC446" s="639"/>
      <c r="AD446" s="639"/>
      <c r="AE446" s="639"/>
      <c r="AF446" s="639"/>
      <c r="AG446" s="639"/>
    </row>
    <row r="447" spans="1:33" s="54" customFormat="1" ht="13.5" customHeight="1" x14ac:dyDescent="0.2">
      <c r="A447" s="488" t="s">
        <v>1388</v>
      </c>
      <c r="B447" s="638" t="s">
        <v>3072</v>
      </c>
      <c r="C447" s="488" t="s">
        <v>3073</v>
      </c>
      <c r="D447" s="488" t="s">
        <v>102</v>
      </c>
      <c r="E447" s="634" t="s">
        <v>177</v>
      </c>
      <c r="F447" s="488" t="s">
        <v>12</v>
      </c>
      <c r="G447" s="488" t="s">
        <v>1133</v>
      </c>
      <c r="H447" s="488" t="s">
        <v>2902</v>
      </c>
      <c r="I447" s="936">
        <v>45748</v>
      </c>
      <c r="J447" s="488" t="s">
        <v>107</v>
      </c>
      <c r="K447" s="488" t="s">
        <v>2824</v>
      </c>
      <c r="L447" s="635">
        <v>0.15</v>
      </c>
      <c r="M447" s="488" t="s">
        <v>2825</v>
      </c>
      <c r="N447" s="636">
        <v>0</v>
      </c>
      <c r="O447" s="636">
        <v>0</v>
      </c>
      <c r="P447" s="636">
        <v>0</v>
      </c>
      <c r="Q447" s="636">
        <v>765</v>
      </c>
      <c r="R447" s="488" t="s">
        <v>2924</v>
      </c>
      <c r="S447" s="489">
        <v>45764.041666666599</v>
      </c>
      <c r="T447" s="489">
        <v>45771.041666666599</v>
      </c>
      <c r="U447" s="634">
        <v>1844725</v>
      </c>
      <c r="V447" s="489" t="s">
        <v>2838</v>
      </c>
      <c r="W447" s="53" t="s">
        <v>2844</v>
      </c>
      <c r="X447" s="636">
        <v>0</v>
      </c>
      <c r="Y447" s="636">
        <v>0</v>
      </c>
      <c r="Z447" s="637">
        <f t="shared" si="68"/>
        <v>765</v>
      </c>
      <c r="AA447" s="639"/>
      <c r="AB447" s="639"/>
      <c r="AC447" s="639"/>
      <c r="AD447" s="639"/>
      <c r="AE447" s="639"/>
      <c r="AF447" s="639"/>
      <c r="AG447" s="639"/>
    </row>
    <row r="448" spans="1:33" s="54" customFormat="1" ht="13.5" customHeight="1" x14ac:dyDescent="0.2">
      <c r="A448" s="488" t="s">
        <v>3074</v>
      </c>
      <c r="B448" s="638" t="s">
        <v>1395</v>
      </c>
      <c r="C448" s="488" t="s">
        <v>3075</v>
      </c>
      <c r="D448" s="488" t="s">
        <v>102</v>
      </c>
      <c r="E448" s="634" t="s">
        <v>177</v>
      </c>
      <c r="F448" s="488" t="s">
        <v>12</v>
      </c>
      <c r="G448" s="488" t="s">
        <v>1133</v>
      </c>
      <c r="H448" s="488" t="s">
        <v>2888</v>
      </c>
      <c r="I448" s="936">
        <v>45383</v>
      </c>
      <c r="J448" s="488" t="s">
        <v>107</v>
      </c>
      <c r="K448" s="488" t="s">
        <v>2824</v>
      </c>
      <c r="L448" s="635">
        <v>0</v>
      </c>
      <c r="M448" s="488" t="s">
        <v>102</v>
      </c>
      <c r="N448" s="636">
        <v>4500</v>
      </c>
      <c r="O448" s="636">
        <v>4500</v>
      </c>
      <c r="P448" s="636">
        <f t="shared" ref="P448" si="75">N448-O448</f>
        <v>0</v>
      </c>
      <c r="Q448" s="636">
        <v>300</v>
      </c>
      <c r="R448" s="488" t="s">
        <v>2900</v>
      </c>
      <c r="S448" s="489">
        <v>45399.041666666599</v>
      </c>
      <c r="T448" s="489">
        <v>45407.041666666599</v>
      </c>
      <c r="U448" s="634">
        <v>1669294</v>
      </c>
      <c r="V448" s="489" t="s">
        <v>2838</v>
      </c>
      <c r="W448" s="321" t="s">
        <v>2844</v>
      </c>
      <c r="X448" s="636">
        <f>O448-SUM(Q448:Q455)</f>
        <v>0</v>
      </c>
      <c r="Y448" s="636">
        <v>0</v>
      </c>
      <c r="Z448" s="637">
        <f t="shared" si="68"/>
        <v>300</v>
      </c>
      <c r="AA448" s="639"/>
      <c r="AB448" s="639"/>
      <c r="AC448" s="639"/>
      <c r="AD448" s="639"/>
      <c r="AE448" s="639"/>
      <c r="AF448" s="639"/>
      <c r="AG448" s="639"/>
    </row>
    <row r="449" spans="1:33" s="54" customFormat="1" ht="13.5" customHeight="1" x14ac:dyDescent="0.2">
      <c r="A449" s="488" t="s">
        <v>3074</v>
      </c>
      <c r="B449" s="638" t="s">
        <v>1395</v>
      </c>
      <c r="C449" s="488" t="s">
        <v>3075</v>
      </c>
      <c r="D449" s="488" t="s">
        <v>102</v>
      </c>
      <c r="E449" s="634" t="s">
        <v>177</v>
      </c>
      <c r="F449" s="488" t="s">
        <v>12</v>
      </c>
      <c r="G449" s="488" t="s">
        <v>1133</v>
      </c>
      <c r="H449" s="488" t="s">
        <v>2888</v>
      </c>
      <c r="I449" s="936">
        <v>45444</v>
      </c>
      <c r="J449" s="488" t="s">
        <v>107</v>
      </c>
      <c r="K449" s="488" t="s">
        <v>2824</v>
      </c>
      <c r="L449" s="635">
        <v>0</v>
      </c>
      <c r="M449" s="488" t="s">
        <v>102</v>
      </c>
      <c r="N449" s="636">
        <v>0</v>
      </c>
      <c r="O449" s="636">
        <v>0</v>
      </c>
      <c r="P449" s="636">
        <f t="shared" ref="P449" si="76">N449-O449</f>
        <v>0</v>
      </c>
      <c r="Q449" s="636">
        <v>300</v>
      </c>
      <c r="R449" s="488" t="s">
        <v>629</v>
      </c>
      <c r="S449" s="489">
        <v>45446</v>
      </c>
      <c r="T449" s="489">
        <v>45448</v>
      </c>
      <c r="U449" s="634">
        <v>1695075</v>
      </c>
      <c r="V449" s="489" t="s">
        <v>2838</v>
      </c>
      <c r="W449" s="321" t="s">
        <v>2844</v>
      </c>
      <c r="X449" s="636">
        <v>0</v>
      </c>
      <c r="Y449" s="636">
        <v>0</v>
      </c>
      <c r="Z449" s="637">
        <f t="shared" si="68"/>
        <v>300</v>
      </c>
      <c r="AA449" s="639"/>
      <c r="AB449" s="639"/>
      <c r="AC449" s="639"/>
      <c r="AD449" s="639"/>
      <c r="AE449" s="639"/>
      <c r="AF449" s="639"/>
      <c r="AG449" s="639"/>
    </row>
    <row r="450" spans="1:33" s="54" customFormat="1" ht="13.5" customHeight="1" x14ac:dyDescent="0.2">
      <c r="A450" s="488" t="s">
        <v>3074</v>
      </c>
      <c r="B450" s="638" t="s">
        <v>1395</v>
      </c>
      <c r="C450" s="488" t="s">
        <v>3075</v>
      </c>
      <c r="D450" s="488" t="s">
        <v>102</v>
      </c>
      <c r="E450" s="634" t="s">
        <v>177</v>
      </c>
      <c r="F450" s="488" t="s">
        <v>12</v>
      </c>
      <c r="G450" s="488" t="s">
        <v>1133</v>
      </c>
      <c r="H450" s="488" t="s">
        <v>2909</v>
      </c>
      <c r="I450" s="936">
        <v>45474</v>
      </c>
      <c r="J450" s="488" t="s">
        <v>107</v>
      </c>
      <c r="K450" s="488" t="s">
        <v>2824</v>
      </c>
      <c r="L450" s="635">
        <v>0</v>
      </c>
      <c r="M450" s="488" t="s">
        <v>102</v>
      </c>
      <c r="N450" s="636">
        <v>0</v>
      </c>
      <c r="O450" s="636">
        <v>0</v>
      </c>
      <c r="P450" s="636">
        <f t="shared" ref="P450" si="77">N450-O450</f>
        <v>0</v>
      </c>
      <c r="Q450" s="636">
        <v>300</v>
      </c>
      <c r="R450" s="488" t="s">
        <v>2841</v>
      </c>
      <c r="S450" s="489">
        <v>45476</v>
      </c>
      <c r="T450" s="489">
        <v>45477</v>
      </c>
      <c r="U450" s="634">
        <v>1715486</v>
      </c>
      <c r="V450" s="489" t="s">
        <v>2838</v>
      </c>
      <c r="W450" s="321" t="s">
        <v>2844</v>
      </c>
      <c r="X450" s="636">
        <v>0</v>
      </c>
      <c r="Y450" s="636">
        <v>0</v>
      </c>
      <c r="Z450" s="637">
        <f t="shared" si="68"/>
        <v>300</v>
      </c>
      <c r="AA450" s="639"/>
      <c r="AB450" s="639"/>
      <c r="AC450" s="639"/>
      <c r="AD450" s="639"/>
      <c r="AE450" s="639"/>
      <c r="AF450" s="639"/>
      <c r="AG450" s="639"/>
    </row>
    <row r="451" spans="1:33" s="54" customFormat="1" ht="13.5" customHeight="1" x14ac:dyDescent="0.2">
      <c r="A451" s="488" t="s">
        <v>3074</v>
      </c>
      <c r="B451" s="638" t="s">
        <v>1395</v>
      </c>
      <c r="C451" s="488" t="s">
        <v>3075</v>
      </c>
      <c r="D451" s="488" t="s">
        <v>102</v>
      </c>
      <c r="E451" s="634" t="s">
        <v>177</v>
      </c>
      <c r="F451" s="488" t="s">
        <v>12</v>
      </c>
      <c r="G451" s="488" t="s">
        <v>1133</v>
      </c>
      <c r="H451" s="488" t="s">
        <v>2909</v>
      </c>
      <c r="I451" s="937">
        <v>45505</v>
      </c>
      <c r="J451" s="488" t="s">
        <v>107</v>
      </c>
      <c r="K451" s="488" t="s">
        <v>2824</v>
      </c>
      <c r="L451" s="635">
        <v>0</v>
      </c>
      <c r="M451" s="488" t="s">
        <v>102</v>
      </c>
      <c r="N451" s="636">
        <v>0</v>
      </c>
      <c r="O451" s="636">
        <v>0</v>
      </c>
      <c r="P451" s="636">
        <f t="shared" ref="P451" si="78">N451-O451</f>
        <v>0</v>
      </c>
      <c r="Q451" s="636">
        <v>600</v>
      </c>
      <c r="R451" s="488" t="s">
        <v>70</v>
      </c>
      <c r="S451" s="489">
        <v>45513</v>
      </c>
      <c r="T451" s="489">
        <v>45530</v>
      </c>
      <c r="U451" s="634">
        <v>1734317</v>
      </c>
      <c r="V451" s="489" t="s">
        <v>2838</v>
      </c>
      <c r="W451" s="321" t="s">
        <v>2844</v>
      </c>
      <c r="X451" s="636">
        <v>0</v>
      </c>
      <c r="Y451" s="636">
        <v>0</v>
      </c>
      <c r="Z451" s="637">
        <f t="shared" si="68"/>
        <v>600</v>
      </c>
      <c r="AA451" s="639"/>
      <c r="AB451" s="639"/>
      <c r="AC451" s="639"/>
      <c r="AD451" s="639"/>
      <c r="AE451" s="639"/>
      <c r="AF451" s="639"/>
      <c r="AG451" s="639"/>
    </row>
    <row r="452" spans="1:33" s="54" customFormat="1" ht="13.5" customHeight="1" x14ac:dyDescent="0.2">
      <c r="A452" s="488" t="s">
        <v>3074</v>
      </c>
      <c r="B452" s="638" t="s">
        <v>1395</v>
      </c>
      <c r="C452" s="488" t="s">
        <v>3075</v>
      </c>
      <c r="D452" s="488" t="s">
        <v>102</v>
      </c>
      <c r="E452" s="634" t="s">
        <v>177</v>
      </c>
      <c r="F452" s="488" t="s">
        <v>12</v>
      </c>
      <c r="G452" s="488" t="s">
        <v>1133</v>
      </c>
      <c r="H452" s="488" t="s">
        <v>2890</v>
      </c>
      <c r="I452" s="936">
        <v>45566</v>
      </c>
      <c r="J452" s="488" t="s">
        <v>107</v>
      </c>
      <c r="K452" s="488" t="s">
        <v>2824</v>
      </c>
      <c r="L452" s="635">
        <v>0</v>
      </c>
      <c r="M452" s="488" t="s">
        <v>102</v>
      </c>
      <c r="N452" s="636">
        <v>0</v>
      </c>
      <c r="O452" s="636">
        <v>0</v>
      </c>
      <c r="P452" s="636">
        <f t="shared" ref="P452" si="79">N452-O452</f>
        <v>0</v>
      </c>
      <c r="Q452" s="636">
        <v>600</v>
      </c>
      <c r="R452" s="488" t="s">
        <v>71</v>
      </c>
      <c r="S452" s="489">
        <v>45587</v>
      </c>
      <c r="T452" s="489">
        <v>45587</v>
      </c>
      <c r="U452" s="634">
        <v>1768210</v>
      </c>
      <c r="V452" s="489" t="s">
        <v>2838</v>
      </c>
      <c r="W452" s="53" t="s">
        <v>2844</v>
      </c>
      <c r="X452" s="636">
        <v>0</v>
      </c>
      <c r="Y452" s="636">
        <v>0</v>
      </c>
      <c r="Z452" s="637">
        <f t="shared" si="68"/>
        <v>600</v>
      </c>
      <c r="AA452" s="639"/>
      <c r="AB452" s="639"/>
      <c r="AC452" s="639"/>
      <c r="AD452" s="639"/>
      <c r="AE452" s="639"/>
      <c r="AF452" s="639"/>
      <c r="AG452" s="639"/>
    </row>
    <row r="453" spans="1:33" s="54" customFormat="1" ht="13.5" customHeight="1" x14ac:dyDescent="0.2">
      <c r="A453" s="488" t="s">
        <v>3074</v>
      </c>
      <c r="B453" s="638" t="s">
        <v>1395</v>
      </c>
      <c r="C453" s="488" t="s">
        <v>3075</v>
      </c>
      <c r="D453" s="488" t="s">
        <v>102</v>
      </c>
      <c r="E453" s="634" t="s">
        <v>177</v>
      </c>
      <c r="F453" s="488" t="s">
        <v>12</v>
      </c>
      <c r="G453" s="488" t="s">
        <v>1133</v>
      </c>
      <c r="H453" s="488" t="s">
        <v>2890</v>
      </c>
      <c r="I453" s="936">
        <v>45627</v>
      </c>
      <c r="J453" s="488" t="s">
        <v>107</v>
      </c>
      <c r="K453" s="488" t="s">
        <v>2824</v>
      </c>
      <c r="L453" s="635">
        <v>0</v>
      </c>
      <c r="M453" s="488" t="s">
        <v>102</v>
      </c>
      <c r="N453" s="636">
        <v>0</v>
      </c>
      <c r="O453" s="636">
        <v>0</v>
      </c>
      <c r="P453" s="636">
        <f t="shared" ref="P453" si="80">N453-O453</f>
        <v>0</v>
      </c>
      <c r="Q453" s="636">
        <v>600</v>
      </c>
      <c r="R453" s="488" t="s">
        <v>72</v>
      </c>
      <c r="S453" s="489">
        <v>45635</v>
      </c>
      <c r="T453" s="489">
        <v>45649</v>
      </c>
      <c r="U453" s="634">
        <v>1792855</v>
      </c>
      <c r="V453" s="489" t="s">
        <v>2838</v>
      </c>
      <c r="W453" s="53" t="s">
        <v>2844</v>
      </c>
      <c r="X453" s="636">
        <v>0</v>
      </c>
      <c r="Y453" s="636">
        <v>0</v>
      </c>
      <c r="Z453" s="637">
        <f t="shared" si="68"/>
        <v>600</v>
      </c>
      <c r="AA453" s="639"/>
      <c r="AB453" s="639"/>
      <c r="AC453" s="639"/>
      <c r="AD453" s="639"/>
      <c r="AE453" s="639"/>
      <c r="AF453" s="639"/>
      <c r="AG453" s="639"/>
    </row>
    <row r="454" spans="1:33" s="54" customFormat="1" ht="13.5" customHeight="1" x14ac:dyDescent="0.2">
      <c r="A454" s="488" t="s">
        <v>3074</v>
      </c>
      <c r="B454" s="638" t="s">
        <v>1395</v>
      </c>
      <c r="C454" s="488" t="s">
        <v>3075</v>
      </c>
      <c r="D454" s="488" t="s">
        <v>102</v>
      </c>
      <c r="E454" s="634" t="s">
        <v>177</v>
      </c>
      <c r="F454" s="488" t="s">
        <v>12</v>
      </c>
      <c r="G454" s="488" t="s">
        <v>1133</v>
      </c>
      <c r="H454" s="488" t="s">
        <v>2842</v>
      </c>
      <c r="I454" s="936">
        <v>45714</v>
      </c>
      <c r="J454" s="488" t="s">
        <v>107</v>
      </c>
      <c r="K454" s="488" t="s">
        <v>2824</v>
      </c>
      <c r="L454" s="635">
        <v>0</v>
      </c>
      <c r="M454" s="488" t="s">
        <v>102</v>
      </c>
      <c r="N454" s="636">
        <v>0</v>
      </c>
      <c r="O454" s="636">
        <v>0</v>
      </c>
      <c r="P454" s="636">
        <f t="shared" ref="P454:P455" si="81">N454-O454</f>
        <v>0</v>
      </c>
      <c r="Q454" s="636">
        <v>900</v>
      </c>
      <c r="R454" s="488" t="s">
        <v>2901</v>
      </c>
      <c r="S454" s="489">
        <v>45681</v>
      </c>
      <c r="T454" s="489">
        <v>45652</v>
      </c>
      <c r="U454" s="634">
        <v>1807227</v>
      </c>
      <c r="V454" s="489" t="s">
        <v>2838</v>
      </c>
      <c r="W454" s="53" t="s">
        <v>2844</v>
      </c>
      <c r="X454" s="636">
        <v>0</v>
      </c>
      <c r="Y454" s="636">
        <v>0</v>
      </c>
      <c r="Z454" s="637">
        <f t="shared" ref="Z454:Z455" si="82">Q454-Y454</f>
        <v>900</v>
      </c>
      <c r="AA454" s="639"/>
      <c r="AB454" s="639"/>
      <c r="AC454" s="639"/>
      <c r="AD454" s="639"/>
      <c r="AE454" s="639"/>
      <c r="AF454" s="639"/>
      <c r="AG454" s="639"/>
    </row>
    <row r="455" spans="1:33" s="54" customFormat="1" ht="13.5" customHeight="1" x14ac:dyDescent="0.2">
      <c r="A455" s="488" t="s">
        <v>3074</v>
      </c>
      <c r="B455" s="638" t="s">
        <v>1395</v>
      </c>
      <c r="C455" s="488" t="s">
        <v>3075</v>
      </c>
      <c r="D455" s="488" t="s">
        <v>102</v>
      </c>
      <c r="E455" s="634" t="s">
        <v>177</v>
      </c>
      <c r="F455" s="488" t="s">
        <v>12</v>
      </c>
      <c r="G455" s="488" t="s">
        <v>1133</v>
      </c>
      <c r="H455" s="488" t="s">
        <v>2902</v>
      </c>
      <c r="I455" s="936">
        <v>45748</v>
      </c>
      <c r="J455" s="488" t="s">
        <v>107</v>
      </c>
      <c r="K455" s="488" t="s">
        <v>2824</v>
      </c>
      <c r="L455" s="635">
        <v>0</v>
      </c>
      <c r="M455" s="488" t="s">
        <v>102</v>
      </c>
      <c r="N455" s="636">
        <v>0</v>
      </c>
      <c r="O455" s="636">
        <v>0</v>
      </c>
      <c r="P455" s="636">
        <f t="shared" si="81"/>
        <v>0</v>
      </c>
      <c r="Q455" s="636">
        <v>900</v>
      </c>
      <c r="R455" s="488" t="s">
        <v>2924</v>
      </c>
      <c r="S455" s="489">
        <v>45681</v>
      </c>
      <c r="T455" s="489">
        <v>45769.041666666599</v>
      </c>
      <c r="U455" s="634">
        <v>1807230</v>
      </c>
      <c r="V455" s="489" t="s">
        <v>2838</v>
      </c>
      <c r="W455" s="53" t="s">
        <v>2844</v>
      </c>
      <c r="X455" s="636">
        <v>0</v>
      </c>
      <c r="Y455" s="636">
        <v>0</v>
      </c>
      <c r="Z455" s="637">
        <f t="shared" si="82"/>
        <v>900</v>
      </c>
      <c r="AA455" s="639"/>
      <c r="AB455" s="639"/>
      <c r="AC455" s="639"/>
      <c r="AD455" s="639"/>
      <c r="AE455" s="639"/>
      <c r="AF455" s="639"/>
      <c r="AG455" s="639"/>
    </row>
    <row r="456" spans="1:33" s="54" customFormat="1" ht="13.5" customHeight="1" x14ac:dyDescent="0.2">
      <c r="A456" s="505" t="s">
        <v>1402</v>
      </c>
      <c r="B456" s="1035" t="s">
        <v>1403</v>
      </c>
      <c r="C456" s="505" t="s">
        <v>2875</v>
      </c>
      <c r="D456" s="505" t="s">
        <v>2887</v>
      </c>
      <c r="E456" s="651" t="s">
        <v>177</v>
      </c>
      <c r="F456" s="505" t="s">
        <v>12</v>
      </c>
      <c r="G456" s="505" t="s">
        <v>1133</v>
      </c>
      <c r="H456" s="505" t="s">
        <v>2888</v>
      </c>
      <c r="I456" s="939">
        <v>45383</v>
      </c>
      <c r="J456" s="505" t="s">
        <v>107</v>
      </c>
      <c r="K456" s="505" t="s">
        <v>2824</v>
      </c>
      <c r="L456" s="652">
        <v>0</v>
      </c>
      <c r="M456" s="505" t="s">
        <v>102</v>
      </c>
      <c r="N456" s="653">
        <v>4500</v>
      </c>
      <c r="O456" s="653">
        <v>4500</v>
      </c>
      <c r="P456" s="653">
        <f t="shared" ref="P456:P457" si="83">N456-O456</f>
        <v>0</v>
      </c>
      <c r="Q456" s="653">
        <v>900</v>
      </c>
      <c r="R456" s="505" t="s">
        <v>2826</v>
      </c>
      <c r="S456" s="654">
        <v>45405.041666666599</v>
      </c>
      <c r="T456" s="654">
        <v>45411.041666666599</v>
      </c>
      <c r="U456" s="651">
        <v>1673531</v>
      </c>
      <c r="V456" s="654" t="s">
        <v>2827</v>
      </c>
      <c r="W456" s="324" t="s">
        <v>2844</v>
      </c>
      <c r="X456" s="636">
        <f>O456-SUM(Q456:Q460)</f>
        <v>900</v>
      </c>
      <c r="Y456" s="636">
        <v>0</v>
      </c>
      <c r="Z456" s="637">
        <f t="shared" si="68"/>
        <v>900</v>
      </c>
      <c r="AA456" s="639"/>
      <c r="AB456" s="639"/>
      <c r="AC456" s="639"/>
      <c r="AD456" s="639"/>
      <c r="AE456" s="639"/>
      <c r="AF456" s="639"/>
      <c r="AG456" s="639"/>
    </row>
    <row r="457" spans="1:33" s="54" customFormat="1" ht="13.5" customHeight="1" x14ac:dyDescent="0.2">
      <c r="A457" s="505" t="s">
        <v>1402</v>
      </c>
      <c r="B457" s="1035" t="s">
        <v>1403</v>
      </c>
      <c r="C457" s="505" t="s">
        <v>3076</v>
      </c>
      <c r="D457" s="505" t="s">
        <v>102</v>
      </c>
      <c r="E457" s="651" t="s">
        <v>177</v>
      </c>
      <c r="F457" s="505" t="s">
        <v>12</v>
      </c>
      <c r="G457" s="505" t="s">
        <v>1133</v>
      </c>
      <c r="H457" s="505" t="s">
        <v>2890</v>
      </c>
      <c r="I457" s="939">
        <v>45627</v>
      </c>
      <c r="J457" s="505" t="s">
        <v>107</v>
      </c>
      <c r="K457" s="505" t="s">
        <v>2824</v>
      </c>
      <c r="L457" s="652">
        <v>0</v>
      </c>
      <c r="M457" s="505" t="s">
        <v>102</v>
      </c>
      <c r="N457" s="653">
        <v>0</v>
      </c>
      <c r="O457" s="653">
        <v>0</v>
      </c>
      <c r="P457" s="653">
        <f t="shared" si="83"/>
        <v>0</v>
      </c>
      <c r="Q457" s="653">
        <v>600</v>
      </c>
      <c r="R457" s="505" t="s">
        <v>70</v>
      </c>
      <c r="S457" s="654">
        <v>45652</v>
      </c>
      <c r="T457" s="654">
        <v>45652</v>
      </c>
      <c r="U457" s="651">
        <v>1796637</v>
      </c>
      <c r="V457" s="654" t="s">
        <v>2838</v>
      </c>
      <c r="W457" s="345" t="s">
        <v>2844</v>
      </c>
      <c r="X457" s="636">
        <v>0</v>
      </c>
      <c r="Y457" s="636">
        <v>0</v>
      </c>
      <c r="Z457" s="637">
        <f t="shared" si="68"/>
        <v>600</v>
      </c>
      <c r="AA457" s="639"/>
      <c r="AB457" s="639"/>
      <c r="AC457" s="639"/>
      <c r="AD457" s="639"/>
      <c r="AE457" s="639"/>
      <c r="AF457" s="639"/>
      <c r="AG457" s="639"/>
    </row>
    <row r="458" spans="1:33" s="54" customFormat="1" ht="13.5" customHeight="1" x14ac:dyDescent="0.2">
      <c r="A458" s="505" t="s">
        <v>1402</v>
      </c>
      <c r="B458" s="1035" t="s">
        <v>1403</v>
      </c>
      <c r="C458" s="505" t="s">
        <v>3076</v>
      </c>
      <c r="D458" s="505" t="s">
        <v>102</v>
      </c>
      <c r="E458" s="651" t="s">
        <v>177</v>
      </c>
      <c r="F458" s="505" t="s">
        <v>12</v>
      </c>
      <c r="G458" s="505" t="s">
        <v>1133</v>
      </c>
      <c r="H458" s="505" t="s">
        <v>2842</v>
      </c>
      <c r="I458" s="939">
        <v>45722</v>
      </c>
      <c r="J458" s="505" t="s">
        <v>107</v>
      </c>
      <c r="K458" s="505" t="s">
        <v>2824</v>
      </c>
      <c r="L458" s="652">
        <v>0</v>
      </c>
      <c r="M458" s="505" t="s">
        <v>102</v>
      </c>
      <c r="N458" s="653">
        <v>0</v>
      </c>
      <c r="O458" s="653">
        <v>0</v>
      </c>
      <c r="P458" s="653">
        <f t="shared" ref="P458" si="84">N458-O458</f>
        <v>0</v>
      </c>
      <c r="Q458" s="653">
        <v>600</v>
      </c>
      <c r="R458" s="505" t="s">
        <v>71</v>
      </c>
      <c r="S458" s="654">
        <v>45720</v>
      </c>
      <c r="T458" s="654">
        <v>45722</v>
      </c>
      <c r="U458" s="651">
        <v>1826373</v>
      </c>
      <c r="V458" s="654" t="s">
        <v>2838</v>
      </c>
      <c r="W458" s="345" t="s">
        <v>2844</v>
      </c>
      <c r="X458" s="636">
        <v>0</v>
      </c>
      <c r="Y458" s="636">
        <v>0</v>
      </c>
      <c r="Z458" s="637">
        <f t="shared" si="68"/>
        <v>600</v>
      </c>
      <c r="AA458" s="639"/>
      <c r="AB458" s="639"/>
      <c r="AC458" s="639"/>
      <c r="AD458" s="639"/>
      <c r="AE458" s="639"/>
      <c r="AF458" s="639"/>
      <c r="AG458" s="639"/>
    </row>
    <row r="459" spans="1:33" s="54" customFormat="1" ht="13.5" customHeight="1" x14ac:dyDescent="0.2">
      <c r="A459" s="505" t="s">
        <v>1402</v>
      </c>
      <c r="B459" s="1035" t="s">
        <v>1403</v>
      </c>
      <c r="C459" s="505" t="s">
        <v>3076</v>
      </c>
      <c r="D459" s="505" t="s">
        <v>102</v>
      </c>
      <c r="E459" s="651" t="s">
        <v>177</v>
      </c>
      <c r="F459" s="505" t="s">
        <v>12</v>
      </c>
      <c r="G459" s="505" t="s">
        <v>1133</v>
      </c>
      <c r="H459" s="505" t="s">
        <v>2902</v>
      </c>
      <c r="I459" s="939">
        <v>45779.041666666664</v>
      </c>
      <c r="J459" s="505" t="s">
        <v>107</v>
      </c>
      <c r="K459" s="505" t="s">
        <v>2824</v>
      </c>
      <c r="L459" s="652">
        <v>0</v>
      </c>
      <c r="M459" s="505" t="s">
        <v>102</v>
      </c>
      <c r="N459" s="653">
        <v>0</v>
      </c>
      <c r="O459" s="653">
        <v>0</v>
      </c>
      <c r="P459" s="653">
        <f t="shared" ref="P459" si="85">N459-O459</f>
        <v>0</v>
      </c>
      <c r="Q459" s="653">
        <v>600</v>
      </c>
      <c r="R459" s="505" t="s">
        <v>72</v>
      </c>
      <c r="S459" s="654">
        <v>45770.041666666599</v>
      </c>
      <c r="T459" s="654">
        <v>45779.041666666599</v>
      </c>
      <c r="U459" s="651">
        <v>1846000</v>
      </c>
      <c r="V459" s="654" t="s">
        <v>2838</v>
      </c>
      <c r="W459" s="345" t="s">
        <v>2844</v>
      </c>
      <c r="X459" s="636">
        <v>0</v>
      </c>
      <c r="Y459" s="636">
        <v>0</v>
      </c>
      <c r="Z459" s="637">
        <f t="shared" ref="Z459:Z460" si="86">Q459-Y459</f>
        <v>600</v>
      </c>
      <c r="AA459" s="639"/>
      <c r="AB459" s="639"/>
      <c r="AC459" s="639"/>
      <c r="AD459" s="639"/>
      <c r="AE459" s="639"/>
      <c r="AF459" s="639"/>
      <c r="AG459" s="639"/>
    </row>
    <row r="460" spans="1:33" s="54" customFormat="1" ht="13.5" customHeight="1" x14ac:dyDescent="0.2">
      <c r="A460" s="505" t="s">
        <v>1402</v>
      </c>
      <c r="B460" s="1035" t="s">
        <v>1403</v>
      </c>
      <c r="C460" s="505" t="s">
        <v>3076</v>
      </c>
      <c r="D460" s="505" t="s">
        <v>102</v>
      </c>
      <c r="E460" s="651" t="s">
        <v>177</v>
      </c>
      <c r="F460" s="505" t="s">
        <v>12</v>
      </c>
      <c r="G460" s="505" t="s">
        <v>1133</v>
      </c>
      <c r="H460" s="505" t="s">
        <v>2902</v>
      </c>
      <c r="I460" s="939">
        <v>45826</v>
      </c>
      <c r="J460" s="505" t="s">
        <v>107</v>
      </c>
      <c r="K460" s="505" t="s">
        <v>2824</v>
      </c>
      <c r="L460" s="652">
        <v>0</v>
      </c>
      <c r="M460" s="505" t="s">
        <v>102</v>
      </c>
      <c r="N460" s="653">
        <v>0</v>
      </c>
      <c r="O460" s="653">
        <v>0</v>
      </c>
      <c r="P460" s="653">
        <f t="shared" ref="P460" si="87">N460-O460</f>
        <v>0</v>
      </c>
      <c r="Q460" s="653">
        <v>900</v>
      </c>
      <c r="R460" s="505" t="s">
        <v>3008</v>
      </c>
      <c r="S460" s="654">
        <v>45826</v>
      </c>
      <c r="T460" s="654">
        <v>45835</v>
      </c>
      <c r="U460" s="651">
        <v>1883924</v>
      </c>
      <c r="V460" s="654" t="s">
        <v>2838</v>
      </c>
      <c r="W460" s="345" t="s">
        <v>2844</v>
      </c>
      <c r="X460" s="636">
        <v>0</v>
      </c>
      <c r="Y460" s="636">
        <v>0</v>
      </c>
      <c r="Z460" s="637">
        <f t="shared" si="86"/>
        <v>900</v>
      </c>
      <c r="AA460" s="639"/>
      <c r="AB460" s="639"/>
      <c r="AC460" s="639"/>
      <c r="AD460" s="639"/>
      <c r="AE460" s="639"/>
      <c r="AF460" s="639"/>
      <c r="AG460" s="639"/>
    </row>
    <row r="461" spans="1:33" s="54" customFormat="1" ht="13.5" customHeight="1" x14ac:dyDescent="0.2">
      <c r="A461" s="488" t="s">
        <v>3077</v>
      </c>
      <c r="B461" s="638" t="s">
        <v>1413</v>
      </c>
      <c r="C461" s="488" t="s">
        <v>3078</v>
      </c>
      <c r="D461" s="488" t="s">
        <v>102</v>
      </c>
      <c r="E461" s="634" t="s">
        <v>177</v>
      </c>
      <c r="F461" s="488" t="s">
        <v>12</v>
      </c>
      <c r="G461" s="488" t="s">
        <v>1133</v>
      </c>
      <c r="H461" s="488" t="s">
        <v>2888</v>
      </c>
      <c r="I461" s="936">
        <v>45383</v>
      </c>
      <c r="J461" s="488" t="s">
        <v>107</v>
      </c>
      <c r="K461" s="488" t="s">
        <v>2824</v>
      </c>
      <c r="L461" s="635">
        <v>0</v>
      </c>
      <c r="M461" s="488" t="s">
        <v>102</v>
      </c>
      <c r="N461" s="636">
        <v>4500</v>
      </c>
      <c r="O461" s="636">
        <v>4500</v>
      </c>
      <c r="P461" s="636">
        <f>N461-O461</f>
        <v>0</v>
      </c>
      <c r="Q461" s="636">
        <v>900</v>
      </c>
      <c r="R461" s="488" t="s">
        <v>2826</v>
      </c>
      <c r="S461" s="489">
        <v>45405.041666666599</v>
      </c>
      <c r="T461" s="489">
        <v>45408.041666666599</v>
      </c>
      <c r="U461" s="634">
        <v>1671582</v>
      </c>
      <c r="V461" s="489" t="s">
        <v>2838</v>
      </c>
      <c r="W461" s="321" t="s">
        <v>2844</v>
      </c>
      <c r="X461" s="636">
        <f>O461-SUM(Q461:Q467)</f>
        <v>0</v>
      </c>
      <c r="Y461" s="636">
        <v>0</v>
      </c>
      <c r="Z461" s="637">
        <f t="shared" si="68"/>
        <v>900</v>
      </c>
      <c r="AA461" s="639"/>
      <c r="AB461" s="639"/>
      <c r="AC461" s="639"/>
      <c r="AD461" s="639"/>
      <c r="AE461" s="639"/>
      <c r="AF461" s="639"/>
      <c r="AG461" s="639"/>
    </row>
    <row r="462" spans="1:33" s="54" customFormat="1" ht="13.5" customHeight="1" x14ac:dyDescent="0.2">
      <c r="A462" s="488" t="s">
        <v>3077</v>
      </c>
      <c r="B462" s="638" t="s">
        <v>1413</v>
      </c>
      <c r="C462" s="488" t="s">
        <v>3078</v>
      </c>
      <c r="D462" s="488" t="s">
        <v>102</v>
      </c>
      <c r="E462" s="634" t="s">
        <v>177</v>
      </c>
      <c r="F462" s="488" t="s">
        <v>12</v>
      </c>
      <c r="G462" s="488" t="s">
        <v>1133</v>
      </c>
      <c r="H462" s="488" t="s">
        <v>2909</v>
      </c>
      <c r="I462" s="937">
        <v>45505</v>
      </c>
      <c r="J462" s="488" t="s">
        <v>107</v>
      </c>
      <c r="K462" s="488" t="s">
        <v>2824</v>
      </c>
      <c r="L462" s="635">
        <v>0</v>
      </c>
      <c r="M462" s="488" t="s">
        <v>102</v>
      </c>
      <c r="N462" s="636">
        <v>0</v>
      </c>
      <c r="O462" s="636">
        <v>0</v>
      </c>
      <c r="P462" s="636">
        <v>0</v>
      </c>
      <c r="Q462" s="636">
        <v>600</v>
      </c>
      <c r="R462" s="488" t="s">
        <v>70</v>
      </c>
      <c r="S462" s="489">
        <v>45530</v>
      </c>
      <c r="T462" s="489">
        <v>45532</v>
      </c>
      <c r="U462" s="634">
        <v>1740145</v>
      </c>
      <c r="V462" s="489" t="s">
        <v>2838</v>
      </c>
      <c r="W462" s="53" t="s">
        <v>2844</v>
      </c>
      <c r="X462" s="636">
        <v>0</v>
      </c>
      <c r="Y462" s="636">
        <v>0</v>
      </c>
      <c r="Z462" s="637">
        <f t="shared" si="68"/>
        <v>600</v>
      </c>
      <c r="AA462" s="639"/>
      <c r="AB462" s="639"/>
      <c r="AC462" s="639"/>
      <c r="AD462" s="639"/>
      <c r="AE462" s="639"/>
      <c r="AF462" s="639"/>
      <c r="AG462" s="639"/>
    </row>
    <row r="463" spans="1:33" s="54" customFormat="1" ht="13.5" customHeight="1" x14ac:dyDescent="0.2">
      <c r="A463" s="488" t="s">
        <v>3077</v>
      </c>
      <c r="B463" s="638" t="s">
        <v>1413</v>
      </c>
      <c r="C463" s="488" t="s">
        <v>2875</v>
      </c>
      <c r="D463" s="488" t="s">
        <v>102</v>
      </c>
      <c r="E463" s="634" t="s">
        <v>177</v>
      </c>
      <c r="F463" s="488" t="s">
        <v>12</v>
      </c>
      <c r="G463" s="488" t="s">
        <v>1133</v>
      </c>
      <c r="H463" s="488" t="s">
        <v>2890</v>
      </c>
      <c r="I463" s="936">
        <v>45566</v>
      </c>
      <c r="J463" s="488" t="s">
        <v>107</v>
      </c>
      <c r="K463" s="488" t="s">
        <v>2824</v>
      </c>
      <c r="L463" s="635">
        <v>0</v>
      </c>
      <c r="M463" s="488" t="s">
        <v>102</v>
      </c>
      <c r="N463" s="636">
        <v>0</v>
      </c>
      <c r="O463" s="636">
        <v>0</v>
      </c>
      <c r="P463" s="636">
        <v>0</v>
      </c>
      <c r="Q463" s="636">
        <v>600</v>
      </c>
      <c r="R463" s="488" t="s">
        <v>71</v>
      </c>
      <c r="S463" s="489">
        <v>45583</v>
      </c>
      <c r="T463" s="489">
        <v>45588</v>
      </c>
      <c r="U463" s="634">
        <v>1769042</v>
      </c>
      <c r="V463" s="489" t="s">
        <v>2827</v>
      </c>
      <c r="W463" s="53" t="s">
        <v>2844</v>
      </c>
      <c r="X463" s="636">
        <v>0</v>
      </c>
      <c r="Y463" s="636">
        <v>0</v>
      </c>
      <c r="Z463" s="637">
        <f t="shared" si="68"/>
        <v>600</v>
      </c>
      <c r="AA463" s="639"/>
      <c r="AB463" s="639"/>
      <c r="AC463" s="639"/>
      <c r="AD463" s="639"/>
      <c r="AE463" s="639"/>
      <c r="AF463" s="639"/>
      <c r="AG463" s="639"/>
    </row>
    <row r="464" spans="1:33" s="54" customFormat="1" ht="13.5" customHeight="1" x14ac:dyDescent="0.2">
      <c r="A464" s="488" t="s">
        <v>3077</v>
      </c>
      <c r="B464" s="638" t="s">
        <v>1413</v>
      </c>
      <c r="C464" s="488" t="s">
        <v>3078</v>
      </c>
      <c r="D464" s="488" t="s">
        <v>102</v>
      </c>
      <c r="E464" s="634" t="s">
        <v>177</v>
      </c>
      <c r="F464" s="488" t="s">
        <v>12</v>
      </c>
      <c r="G464" s="488" t="s">
        <v>1133</v>
      </c>
      <c r="H464" s="488" t="s">
        <v>2890</v>
      </c>
      <c r="I464" s="936">
        <v>45627</v>
      </c>
      <c r="J464" s="488" t="s">
        <v>107</v>
      </c>
      <c r="K464" s="488" t="s">
        <v>2824</v>
      </c>
      <c r="L464" s="635">
        <v>0</v>
      </c>
      <c r="M464" s="488" t="s">
        <v>102</v>
      </c>
      <c r="N464" s="636">
        <v>0</v>
      </c>
      <c r="O464" s="636">
        <v>0</v>
      </c>
      <c r="P464" s="636">
        <v>0</v>
      </c>
      <c r="Q464" s="636">
        <v>600</v>
      </c>
      <c r="R464" s="488" t="s">
        <v>72</v>
      </c>
      <c r="S464" s="489">
        <v>45643</v>
      </c>
      <c r="T464" s="489">
        <v>45653</v>
      </c>
      <c r="U464" s="634">
        <v>1793495</v>
      </c>
      <c r="V464" s="489" t="s">
        <v>2838</v>
      </c>
      <c r="W464" s="53" t="s">
        <v>2844</v>
      </c>
      <c r="X464" s="636">
        <v>0</v>
      </c>
      <c r="Y464" s="636">
        <v>0</v>
      </c>
      <c r="Z464" s="637">
        <f t="shared" si="68"/>
        <v>600</v>
      </c>
      <c r="AA464" s="639"/>
      <c r="AB464" s="639"/>
      <c r="AC464" s="639"/>
      <c r="AD464" s="639"/>
      <c r="AE464" s="639"/>
      <c r="AF464" s="639"/>
      <c r="AG464" s="639"/>
    </row>
    <row r="465" spans="1:33" s="54" customFormat="1" ht="13.5" customHeight="1" x14ac:dyDescent="0.2">
      <c r="A465" s="488" t="s">
        <v>3077</v>
      </c>
      <c r="B465" s="638" t="s">
        <v>1413</v>
      </c>
      <c r="C465" s="488" t="s">
        <v>3078</v>
      </c>
      <c r="D465" s="488" t="s">
        <v>102</v>
      </c>
      <c r="E465" s="634" t="s">
        <v>177</v>
      </c>
      <c r="F465" s="488" t="s">
        <v>12</v>
      </c>
      <c r="G465" s="488" t="s">
        <v>1133</v>
      </c>
      <c r="H465" s="488" t="s">
        <v>2842</v>
      </c>
      <c r="I465" s="936">
        <v>45712</v>
      </c>
      <c r="J465" s="488" t="s">
        <v>107</v>
      </c>
      <c r="K465" s="488" t="s">
        <v>2824</v>
      </c>
      <c r="L465" s="635">
        <v>0</v>
      </c>
      <c r="M465" s="488" t="s">
        <v>102</v>
      </c>
      <c r="N465" s="636">
        <v>0</v>
      </c>
      <c r="O465" s="636">
        <v>0</v>
      </c>
      <c r="P465" s="636">
        <v>0</v>
      </c>
      <c r="Q465" s="636">
        <v>900</v>
      </c>
      <c r="R465" s="488" t="s">
        <v>2992</v>
      </c>
      <c r="S465" s="489">
        <v>45691</v>
      </c>
      <c r="T465" s="489">
        <v>45712</v>
      </c>
      <c r="U465" s="634">
        <v>1811686</v>
      </c>
      <c r="V465" s="489" t="s">
        <v>2838</v>
      </c>
      <c r="W465" s="53" t="s">
        <v>2844</v>
      </c>
      <c r="X465" s="636">
        <v>0</v>
      </c>
      <c r="Y465" s="636">
        <v>0</v>
      </c>
      <c r="Z465" s="637">
        <f t="shared" si="68"/>
        <v>900</v>
      </c>
      <c r="AA465" s="639"/>
      <c r="AB465" s="639"/>
      <c r="AC465" s="639"/>
      <c r="AD465" s="639"/>
      <c r="AE465" s="639"/>
      <c r="AF465" s="639"/>
      <c r="AG465" s="639"/>
    </row>
    <row r="466" spans="1:33" s="54" customFormat="1" ht="13.5" customHeight="1" x14ac:dyDescent="0.2">
      <c r="A466" s="488" t="s">
        <v>3077</v>
      </c>
      <c r="B466" s="638" t="s">
        <v>1413</v>
      </c>
      <c r="C466" s="488" t="s">
        <v>3078</v>
      </c>
      <c r="D466" s="488" t="s">
        <v>102</v>
      </c>
      <c r="E466" s="634" t="s">
        <v>177</v>
      </c>
      <c r="F466" s="488" t="s">
        <v>12</v>
      </c>
      <c r="G466" s="488" t="s">
        <v>1133</v>
      </c>
      <c r="H466" s="488" t="s">
        <v>2902</v>
      </c>
      <c r="I466" s="936">
        <v>45748</v>
      </c>
      <c r="J466" s="488" t="s">
        <v>107</v>
      </c>
      <c r="K466" s="488" t="s">
        <v>2824</v>
      </c>
      <c r="L466" s="635">
        <v>0</v>
      </c>
      <c r="M466" s="488" t="s">
        <v>102</v>
      </c>
      <c r="N466" s="636">
        <v>0</v>
      </c>
      <c r="O466" s="636">
        <v>0</v>
      </c>
      <c r="P466" s="636">
        <v>0</v>
      </c>
      <c r="Q466" s="636">
        <v>450</v>
      </c>
      <c r="R466" s="488" t="s">
        <v>83</v>
      </c>
      <c r="S466" s="489">
        <v>45764.041666666599</v>
      </c>
      <c r="T466" s="489">
        <v>45772.041666666599</v>
      </c>
      <c r="U466" s="634">
        <v>1844744</v>
      </c>
      <c r="V466" s="489" t="s">
        <v>2838</v>
      </c>
      <c r="W466" s="53" t="s">
        <v>2844</v>
      </c>
      <c r="X466" s="636">
        <v>0</v>
      </c>
      <c r="Y466" s="636">
        <v>0</v>
      </c>
      <c r="Z466" s="637">
        <f t="shared" si="68"/>
        <v>450</v>
      </c>
      <c r="AA466" s="639"/>
      <c r="AB466" s="639"/>
      <c r="AC466" s="639"/>
      <c r="AD466" s="639"/>
      <c r="AE466" s="639"/>
      <c r="AF466" s="639"/>
      <c r="AG466" s="639"/>
    </row>
    <row r="467" spans="1:33" s="1036" customFormat="1" ht="13.5" customHeight="1" x14ac:dyDescent="0.2">
      <c r="A467" s="488" t="s">
        <v>3077</v>
      </c>
      <c r="B467" s="638" t="s">
        <v>1413</v>
      </c>
      <c r="C467" s="488" t="s">
        <v>3078</v>
      </c>
      <c r="D467" s="488" t="s">
        <v>102</v>
      </c>
      <c r="E467" s="634" t="s">
        <v>177</v>
      </c>
      <c r="F467" s="488" t="s">
        <v>12</v>
      </c>
      <c r="G467" s="488" t="s">
        <v>1133</v>
      </c>
      <c r="H467" s="488" t="s">
        <v>2902</v>
      </c>
      <c r="I467" s="936">
        <v>45809</v>
      </c>
      <c r="J467" s="488" t="s">
        <v>107</v>
      </c>
      <c r="K467" s="488" t="s">
        <v>2824</v>
      </c>
      <c r="L467" s="635">
        <v>0</v>
      </c>
      <c r="M467" s="488" t="s">
        <v>102</v>
      </c>
      <c r="N467" s="636">
        <v>0</v>
      </c>
      <c r="O467" s="636">
        <v>0</v>
      </c>
      <c r="P467" s="636">
        <v>0</v>
      </c>
      <c r="Q467" s="636">
        <v>450</v>
      </c>
      <c r="R467" s="488" t="s">
        <v>77</v>
      </c>
      <c r="S467" s="489">
        <v>45831</v>
      </c>
      <c r="T467" s="489">
        <v>45831</v>
      </c>
      <c r="U467" s="634">
        <v>1885619</v>
      </c>
      <c r="V467" s="489" t="s">
        <v>2838</v>
      </c>
      <c r="W467" s="53" t="s">
        <v>2844</v>
      </c>
      <c r="X467" s="636">
        <v>0</v>
      </c>
      <c r="Y467" s="636">
        <v>0</v>
      </c>
      <c r="Z467" s="637">
        <v>450</v>
      </c>
      <c r="AA467" s="639"/>
      <c r="AB467" s="639"/>
      <c r="AC467" s="639"/>
      <c r="AD467" s="639"/>
      <c r="AE467" s="639"/>
      <c r="AF467" s="639"/>
      <c r="AG467" s="639"/>
    </row>
    <row r="468" spans="1:33" s="54" customFormat="1" ht="13.5" customHeight="1" x14ac:dyDescent="0.2">
      <c r="A468" s="488" t="s">
        <v>1420</v>
      </c>
      <c r="B468" s="638" t="s">
        <v>1421</v>
      </c>
      <c r="C468" s="488" t="s">
        <v>3079</v>
      </c>
      <c r="D468" s="488" t="s">
        <v>102</v>
      </c>
      <c r="E468" s="634" t="s">
        <v>177</v>
      </c>
      <c r="F468" s="488" t="s">
        <v>12</v>
      </c>
      <c r="G468" s="488" t="s">
        <v>1133</v>
      </c>
      <c r="H468" s="488" t="s">
        <v>2888</v>
      </c>
      <c r="I468" s="936">
        <v>45413</v>
      </c>
      <c r="J468" s="488" t="s">
        <v>107</v>
      </c>
      <c r="K468" s="488" t="s">
        <v>2831</v>
      </c>
      <c r="L468" s="635">
        <v>0.1</v>
      </c>
      <c r="M468" s="488" t="s">
        <v>2832</v>
      </c>
      <c r="N468" s="636">
        <v>4500</v>
      </c>
      <c r="O468" s="636">
        <v>4050</v>
      </c>
      <c r="P468" s="636">
        <f t="shared" ref="P468" si="88">N468-O468</f>
        <v>450</v>
      </c>
      <c r="Q468" s="636">
        <v>4050</v>
      </c>
      <c r="R468" s="488" t="s">
        <v>2833</v>
      </c>
      <c r="S468" s="489">
        <v>45397.041666666599</v>
      </c>
      <c r="T468" s="489">
        <v>45419</v>
      </c>
      <c r="U468" s="634">
        <v>1672583</v>
      </c>
      <c r="V468" s="489" t="s">
        <v>2838</v>
      </c>
      <c r="W468" s="321" t="s">
        <v>2844</v>
      </c>
      <c r="X468" s="636">
        <f>O468-Q468</f>
        <v>0</v>
      </c>
      <c r="Y468" s="636">
        <v>0</v>
      </c>
      <c r="Z468" s="637">
        <f t="shared" si="68"/>
        <v>4050</v>
      </c>
      <c r="AA468" s="639"/>
      <c r="AB468" s="639"/>
      <c r="AC468" s="639"/>
      <c r="AD468" s="639"/>
      <c r="AE468" s="639"/>
      <c r="AF468" s="639"/>
      <c r="AG468" s="639"/>
    </row>
    <row r="469" spans="1:33" s="54" customFormat="1" ht="13.5" customHeight="1" x14ac:dyDescent="0.2">
      <c r="A469" s="488" t="s">
        <v>1427</v>
      </c>
      <c r="B469" s="638" t="s">
        <v>1428</v>
      </c>
      <c r="C469" s="488" t="s">
        <v>3080</v>
      </c>
      <c r="D469" s="488" t="s">
        <v>102</v>
      </c>
      <c r="E469" s="634" t="s">
        <v>2835</v>
      </c>
      <c r="F469" s="488" t="s">
        <v>12</v>
      </c>
      <c r="G469" s="488" t="s">
        <v>1133</v>
      </c>
      <c r="H469" s="488" t="s">
        <v>2888</v>
      </c>
      <c r="I469" s="936">
        <v>45413</v>
      </c>
      <c r="J469" s="488" t="s">
        <v>107</v>
      </c>
      <c r="K469" s="488" t="s">
        <v>2824</v>
      </c>
      <c r="L469" s="635">
        <v>0</v>
      </c>
      <c r="M469" s="488" t="s">
        <v>102</v>
      </c>
      <c r="N469" s="636">
        <v>4500</v>
      </c>
      <c r="O469" s="636">
        <v>4500</v>
      </c>
      <c r="P469" s="636">
        <f>N469-O469</f>
        <v>0</v>
      </c>
      <c r="Q469" s="636">
        <v>900</v>
      </c>
      <c r="R469" s="488" t="s">
        <v>2826</v>
      </c>
      <c r="S469" s="489">
        <v>45411.041666666599</v>
      </c>
      <c r="T469" s="489">
        <v>45420</v>
      </c>
      <c r="U469" s="634">
        <v>1673807</v>
      </c>
      <c r="V469" s="489" t="s">
        <v>2838</v>
      </c>
      <c r="W469" s="321" t="s">
        <v>2844</v>
      </c>
      <c r="X469" s="636">
        <f t="shared" ref="X469" si="89">O469-Q469</f>
        <v>3600</v>
      </c>
      <c r="Y469" s="636">
        <v>0</v>
      </c>
      <c r="Z469" s="637">
        <f t="shared" ref="Z469:Z480" si="90">Q469-Y469</f>
        <v>900</v>
      </c>
      <c r="AA469" s="639"/>
      <c r="AB469" s="639"/>
      <c r="AC469" s="639"/>
      <c r="AD469" s="639"/>
      <c r="AE469" s="639"/>
      <c r="AF469" s="639"/>
      <c r="AG469" s="639"/>
    </row>
    <row r="470" spans="1:33" s="54" customFormat="1" ht="13.5" customHeight="1" x14ac:dyDescent="0.2">
      <c r="A470" s="488" t="s">
        <v>1434</v>
      </c>
      <c r="B470" s="638" t="s">
        <v>1435</v>
      </c>
      <c r="C470" s="488" t="s">
        <v>3081</v>
      </c>
      <c r="D470" s="488" t="s">
        <v>3053</v>
      </c>
      <c r="E470" s="634" t="s">
        <v>335</v>
      </c>
      <c r="F470" s="488" t="s">
        <v>12</v>
      </c>
      <c r="G470" s="488" t="s">
        <v>1133</v>
      </c>
      <c r="H470" s="488" t="s">
        <v>2888</v>
      </c>
      <c r="I470" s="936">
        <v>45413</v>
      </c>
      <c r="J470" s="488" t="s">
        <v>107</v>
      </c>
      <c r="K470" s="488" t="s">
        <v>2824</v>
      </c>
      <c r="L470" s="635">
        <v>0.15</v>
      </c>
      <c r="M470" s="488" t="s">
        <v>2825</v>
      </c>
      <c r="N470" s="636">
        <v>4500</v>
      </c>
      <c r="O470" s="636">
        <v>3825</v>
      </c>
      <c r="P470" s="636">
        <f>N470-O470</f>
        <v>675</v>
      </c>
      <c r="Q470" s="636">
        <v>765</v>
      </c>
      <c r="R470" s="488" t="s">
        <v>2826</v>
      </c>
      <c r="S470" s="489">
        <v>45421</v>
      </c>
      <c r="T470" s="489">
        <v>45421</v>
      </c>
      <c r="U470" s="634">
        <v>1676823</v>
      </c>
      <c r="V470" s="489" t="s">
        <v>2838</v>
      </c>
      <c r="W470" s="321" t="s">
        <v>2844</v>
      </c>
      <c r="X470" s="636">
        <f>O470-SUM(Q470:Q473)</f>
        <v>1530</v>
      </c>
      <c r="Y470" s="636">
        <v>0</v>
      </c>
      <c r="Z470" s="637">
        <f t="shared" si="90"/>
        <v>765</v>
      </c>
      <c r="AA470" s="639"/>
      <c r="AB470" s="639"/>
      <c r="AC470" s="639"/>
      <c r="AD470" s="639"/>
      <c r="AE470" s="639"/>
      <c r="AF470" s="639"/>
      <c r="AG470" s="639"/>
    </row>
    <row r="471" spans="1:33" s="54" customFormat="1" ht="13.5" customHeight="1" x14ac:dyDescent="0.2">
      <c r="A471" s="488" t="s">
        <v>1434</v>
      </c>
      <c r="B471" s="638" t="s">
        <v>1435</v>
      </c>
      <c r="C471" s="488" t="s">
        <v>3081</v>
      </c>
      <c r="D471" s="488" t="s">
        <v>102</v>
      </c>
      <c r="E471" s="634" t="s">
        <v>335</v>
      </c>
      <c r="F471" s="488" t="s">
        <v>12</v>
      </c>
      <c r="G471" s="488" t="s">
        <v>1133</v>
      </c>
      <c r="H471" s="488" t="s">
        <v>2909</v>
      </c>
      <c r="I471" s="937">
        <v>45505</v>
      </c>
      <c r="J471" s="488" t="s">
        <v>107</v>
      </c>
      <c r="K471" s="488" t="s">
        <v>2824</v>
      </c>
      <c r="L471" s="635">
        <v>0.15</v>
      </c>
      <c r="M471" s="488" t="s">
        <v>2825</v>
      </c>
      <c r="N471" s="636">
        <v>0</v>
      </c>
      <c r="O471" s="636">
        <v>0</v>
      </c>
      <c r="P471" s="636">
        <v>0</v>
      </c>
      <c r="Q471" s="636">
        <v>510</v>
      </c>
      <c r="R471" s="488" t="s">
        <v>70</v>
      </c>
      <c r="S471" s="489">
        <v>45510</v>
      </c>
      <c r="T471" s="489">
        <v>45517</v>
      </c>
      <c r="U471" s="634">
        <v>1728576</v>
      </c>
      <c r="V471" s="489" t="s">
        <v>2838</v>
      </c>
      <c r="W471" s="321" t="s">
        <v>2844</v>
      </c>
      <c r="X471" s="636">
        <v>0</v>
      </c>
      <c r="Y471" s="636">
        <v>0</v>
      </c>
      <c r="Z471" s="637">
        <f t="shared" si="90"/>
        <v>510</v>
      </c>
      <c r="AA471" s="639"/>
      <c r="AB471" s="639"/>
      <c r="AC471" s="639"/>
      <c r="AD471" s="639"/>
      <c r="AE471" s="639"/>
      <c r="AF471" s="639"/>
      <c r="AG471" s="639"/>
    </row>
    <row r="472" spans="1:33" s="54" customFormat="1" ht="13.5" customHeight="1" x14ac:dyDescent="0.2">
      <c r="A472" s="488" t="s">
        <v>1434</v>
      </c>
      <c r="B472" s="638" t="s">
        <v>1435</v>
      </c>
      <c r="C472" s="488" t="s">
        <v>2875</v>
      </c>
      <c r="D472" s="488" t="s">
        <v>102</v>
      </c>
      <c r="E472" s="634" t="s">
        <v>335</v>
      </c>
      <c r="F472" s="488" t="s">
        <v>12</v>
      </c>
      <c r="G472" s="488" t="s">
        <v>1133</v>
      </c>
      <c r="H472" s="488" t="s">
        <v>2890</v>
      </c>
      <c r="I472" s="936">
        <v>45566</v>
      </c>
      <c r="J472" s="488" t="s">
        <v>107</v>
      </c>
      <c r="K472" s="488" t="s">
        <v>2824</v>
      </c>
      <c r="L472" s="635">
        <v>0.15</v>
      </c>
      <c r="M472" s="488" t="s">
        <v>2825</v>
      </c>
      <c r="N472" s="636">
        <v>0</v>
      </c>
      <c r="O472" s="636">
        <v>0</v>
      </c>
      <c r="P472" s="636">
        <v>0</v>
      </c>
      <c r="Q472" s="636">
        <v>510</v>
      </c>
      <c r="R472" s="488" t="s">
        <v>71</v>
      </c>
      <c r="S472" s="489">
        <v>45583</v>
      </c>
      <c r="T472" s="489">
        <v>45590</v>
      </c>
      <c r="U472" s="634">
        <v>1769795</v>
      </c>
      <c r="V472" s="489" t="s">
        <v>2827</v>
      </c>
      <c r="W472" s="53" t="s">
        <v>2844</v>
      </c>
      <c r="X472" s="636">
        <v>0</v>
      </c>
      <c r="Y472" s="636">
        <v>0</v>
      </c>
      <c r="Z472" s="637">
        <f t="shared" si="90"/>
        <v>510</v>
      </c>
      <c r="AA472" s="639"/>
      <c r="AB472" s="639"/>
      <c r="AC472" s="639"/>
      <c r="AD472" s="639"/>
      <c r="AE472" s="639"/>
      <c r="AF472" s="639"/>
      <c r="AG472" s="639"/>
    </row>
    <row r="473" spans="1:33" s="54" customFormat="1" ht="13.5" customHeight="1" x14ac:dyDescent="0.2">
      <c r="A473" s="488" t="s">
        <v>1434</v>
      </c>
      <c r="B473" s="638" t="s">
        <v>1435</v>
      </c>
      <c r="C473" s="488" t="s">
        <v>2875</v>
      </c>
      <c r="D473" s="488" t="s">
        <v>102</v>
      </c>
      <c r="E473" s="634" t="s">
        <v>335</v>
      </c>
      <c r="F473" s="488" t="s">
        <v>12</v>
      </c>
      <c r="G473" s="488" t="s">
        <v>1133</v>
      </c>
      <c r="H473" s="488" t="s">
        <v>2890</v>
      </c>
      <c r="I473" s="936">
        <v>45627</v>
      </c>
      <c r="J473" s="488" t="s">
        <v>107</v>
      </c>
      <c r="K473" s="488" t="s">
        <v>2824</v>
      </c>
      <c r="L473" s="635">
        <v>0.15</v>
      </c>
      <c r="M473" s="488" t="s">
        <v>2825</v>
      </c>
      <c r="N473" s="636">
        <v>0</v>
      </c>
      <c r="O473" s="636">
        <v>0</v>
      </c>
      <c r="P473" s="636">
        <v>0</v>
      </c>
      <c r="Q473" s="636">
        <v>510</v>
      </c>
      <c r="R473" s="488" t="s">
        <v>72</v>
      </c>
      <c r="S473" s="489">
        <v>45642</v>
      </c>
      <c r="T473" s="489">
        <v>45646</v>
      </c>
      <c r="U473" s="634">
        <v>1795997</v>
      </c>
      <c r="V473" s="489" t="s">
        <v>2827</v>
      </c>
      <c r="W473" s="53" t="s">
        <v>2844</v>
      </c>
      <c r="X473" s="636">
        <v>0</v>
      </c>
      <c r="Y473" s="636">
        <v>0</v>
      </c>
      <c r="Z473" s="637">
        <f t="shared" si="90"/>
        <v>510</v>
      </c>
      <c r="AA473" s="639"/>
      <c r="AB473" s="639"/>
      <c r="AC473" s="639"/>
      <c r="AD473" s="639"/>
      <c r="AE473" s="639"/>
      <c r="AF473" s="639"/>
      <c r="AG473" s="639"/>
    </row>
    <row r="474" spans="1:33" s="54" customFormat="1" ht="13.5" customHeight="1" x14ac:dyDescent="0.2">
      <c r="A474" s="488" t="s">
        <v>1434</v>
      </c>
      <c r="B474" s="638" t="s">
        <v>1435</v>
      </c>
      <c r="C474" s="488" t="s">
        <v>2875</v>
      </c>
      <c r="D474" s="488" t="s">
        <v>102</v>
      </c>
      <c r="E474" s="634" t="s">
        <v>335</v>
      </c>
      <c r="F474" s="488" t="s">
        <v>12</v>
      </c>
      <c r="G474" s="488" t="s">
        <v>1133</v>
      </c>
      <c r="H474" s="488" t="s">
        <v>2842</v>
      </c>
      <c r="I474" s="936">
        <v>45715</v>
      </c>
      <c r="J474" s="488" t="s">
        <v>107</v>
      </c>
      <c r="K474" s="488" t="s">
        <v>2824</v>
      </c>
      <c r="L474" s="635">
        <v>0.15</v>
      </c>
      <c r="M474" s="488" t="s">
        <v>2825</v>
      </c>
      <c r="N474" s="636">
        <v>0</v>
      </c>
      <c r="O474" s="636">
        <v>0</v>
      </c>
      <c r="P474" s="636">
        <v>0</v>
      </c>
      <c r="Q474" s="636">
        <v>765</v>
      </c>
      <c r="R474" s="488" t="s">
        <v>3017</v>
      </c>
      <c r="S474" s="489">
        <v>45699</v>
      </c>
      <c r="T474" s="489">
        <v>45715</v>
      </c>
      <c r="U474" s="634">
        <v>1823960</v>
      </c>
      <c r="V474" s="489" t="s">
        <v>2827</v>
      </c>
      <c r="W474" s="53" t="s">
        <v>2844</v>
      </c>
      <c r="X474" s="636">
        <v>0</v>
      </c>
      <c r="Y474" s="636">
        <v>0</v>
      </c>
      <c r="Z474" s="637">
        <f t="shared" si="90"/>
        <v>765</v>
      </c>
      <c r="AA474" s="639"/>
      <c r="AB474" s="639"/>
      <c r="AC474" s="639"/>
      <c r="AD474" s="639"/>
      <c r="AE474" s="639"/>
      <c r="AF474" s="639"/>
      <c r="AG474" s="639"/>
    </row>
    <row r="475" spans="1:33" s="54" customFormat="1" ht="13.5" customHeight="1" x14ac:dyDescent="0.2">
      <c r="A475" s="488" t="s">
        <v>1441</v>
      </c>
      <c r="B475" s="638" t="s">
        <v>1442</v>
      </c>
      <c r="C475" s="488" t="s">
        <v>3082</v>
      </c>
      <c r="D475" s="488" t="s">
        <v>2887</v>
      </c>
      <c r="E475" s="634" t="s">
        <v>177</v>
      </c>
      <c r="F475" s="488" t="s">
        <v>12</v>
      </c>
      <c r="G475" s="488" t="s">
        <v>1133</v>
      </c>
      <c r="H475" s="488" t="s">
        <v>2888</v>
      </c>
      <c r="I475" s="936">
        <v>45413</v>
      </c>
      <c r="J475" s="488" t="s">
        <v>107</v>
      </c>
      <c r="K475" s="488" t="s">
        <v>2824</v>
      </c>
      <c r="L475" s="635">
        <v>0</v>
      </c>
      <c r="M475" s="488" t="s">
        <v>102</v>
      </c>
      <c r="N475" s="636">
        <v>4500</v>
      </c>
      <c r="O475" s="636">
        <v>4500</v>
      </c>
      <c r="P475" s="636">
        <f t="shared" ref="P475" si="91">N475-O475</f>
        <v>0</v>
      </c>
      <c r="Q475" s="636">
        <v>900</v>
      </c>
      <c r="R475" s="488" t="s">
        <v>2826</v>
      </c>
      <c r="S475" s="489">
        <v>45421</v>
      </c>
      <c r="T475" s="489">
        <v>45422</v>
      </c>
      <c r="U475" s="634">
        <v>1676967</v>
      </c>
      <c r="V475" s="489" t="s">
        <v>2838</v>
      </c>
      <c r="W475" s="321" t="s">
        <v>2844</v>
      </c>
      <c r="X475" s="636">
        <f>O475-SUM(Q475:Q479)</f>
        <v>900</v>
      </c>
      <c r="Y475" s="636">
        <v>0</v>
      </c>
      <c r="Z475" s="637">
        <f t="shared" si="90"/>
        <v>900</v>
      </c>
      <c r="AA475" s="639"/>
      <c r="AB475" s="639"/>
      <c r="AC475" s="639"/>
      <c r="AD475" s="639"/>
      <c r="AE475" s="639"/>
      <c r="AF475" s="639"/>
      <c r="AG475" s="639"/>
    </row>
    <row r="476" spans="1:33" s="54" customFormat="1" ht="13.5" customHeight="1" x14ac:dyDescent="0.2">
      <c r="A476" s="488" t="s">
        <v>1441</v>
      </c>
      <c r="B476" s="638" t="s">
        <v>1442</v>
      </c>
      <c r="C476" s="488" t="s">
        <v>3082</v>
      </c>
      <c r="D476" s="488" t="s">
        <v>102</v>
      </c>
      <c r="E476" s="634" t="s">
        <v>177</v>
      </c>
      <c r="F476" s="488" t="s">
        <v>12</v>
      </c>
      <c r="G476" s="488" t="s">
        <v>1133</v>
      </c>
      <c r="H476" s="488" t="s">
        <v>2842</v>
      </c>
      <c r="I476" s="936">
        <v>45658</v>
      </c>
      <c r="J476" s="488" t="s">
        <v>107</v>
      </c>
      <c r="K476" s="488" t="s">
        <v>2824</v>
      </c>
      <c r="L476" s="635">
        <v>0</v>
      </c>
      <c r="M476" s="488" t="s">
        <v>102</v>
      </c>
      <c r="N476" s="636">
        <v>0</v>
      </c>
      <c r="O476" s="636">
        <v>0</v>
      </c>
      <c r="P476" s="636">
        <v>0</v>
      </c>
      <c r="Q476" s="636">
        <v>600</v>
      </c>
      <c r="R476" s="488" t="s">
        <v>70</v>
      </c>
      <c r="S476" s="489">
        <v>45652</v>
      </c>
      <c r="T476" s="489">
        <v>45666</v>
      </c>
      <c r="U476" s="634">
        <v>1796633</v>
      </c>
      <c r="V476" s="489" t="s">
        <v>2838</v>
      </c>
      <c r="W476" s="53" t="s">
        <v>2844</v>
      </c>
      <c r="X476" s="636">
        <v>0</v>
      </c>
      <c r="Y476" s="636">
        <v>0</v>
      </c>
      <c r="Z476" s="637">
        <f t="shared" si="90"/>
        <v>600</v>
      </c>
      <c r="AA476" s="639"/>
      <c r="AB476" s="639"/>
      <c r="AC476" s="639"/>
      <c r="AD476" s="639"/>
      <c r="AE476" s="639"/>
      <c r="AF476" s="639"/>
      <c r="AG476" s="639"/>
    </row>
    <row r="477" spans="1:33" s="54" customFormat="1" ht="13.5" customHeight="1" x14ac:dyDescent="0.2">
      <c r="A477" s="488" t="s">
        <v>1441</v>
      </c>
      <c r="B477" s="638" t="s">
        <v>1442</v>
      </c>
      <c r="C477" s="488" t="s">
        <v>3082</v>
      </c>
      <c r="D477" s="488" t="s">
        <v>102</v>
      </c>
      <c r="E477" s="634" t="s">
        <v>177</v>
      </c>
      <c r="F477" s="488" t="s">
        <v>12</v>
      </c>
      <c r="G477" s="488" t="s">
        <v>1133</v>
      </c>
      <c r="H477" s="488" t="s">
        <v>2842</v>
      </c>
      <c r="I477" s="936">
        <v>45722</v>
      </c>
      <c r="J477" s="488" t="s">
        <v>107</v>
      </c>
      <c r="K477" s="488" t="s">
        <v>2824</v>
      </c>
      <c r="L477" s="635">
        <v>0</v>
      </c>
      <c r="M477" s="488" t="s">
        <v>102</v>
      </c>
      <c r="N477" s="636">
        <v>0</v>
      </c>
      <c r="O477" s="636">
        <v>0</v>
      </c>
      <c r="P477" s="636">
        <v>0</v>
      </c>
      <c r="Q477" s="636">
        <v>600</v>
      </c>
      <c r="R477" s="488" t="s">
        <v>71</v>
      </c>
      <c r="S477" s="489">
        <v>45720</v>
      </c>
      <c r="T477" s="489">
        <v>45722</v>
      </c>
      <c r="U477" s="634">
        <v>1826376</v>
      </c>
      <c r="V477" s="489" t="s">
        <v>2838</v>
      </c>
      <c r="W477" s="53" t="s">
        <v>2844</v>
      </c>
      <c r="X477" s="636">
        <v>0</v>
      </c>
      <c r="Y477" s="636">
        <v>0</v>
      </c>
      <c r="Z477" s="637">
        <f t="shared" si="90"/>
        <v>600</v>
      </c>
      <c r="AA477" s="639"/>
      <c r="AB477" s="639"/>
      <c r="AC477" s="639"/>
      <c r="AD477" s="639"/>
      <c r="AE477" s="639"/>
      <c r="AF477" s="639"/>
      <c r="AG477" s="639"/>
    </row>
    <row r="478" spans="1:33" s="54" customFormat="1" ht="13.5" customHeight="1" x14ac:dyDescent="0.2">
      <c r="A478" s="488" t="s">
        <v>1441</v>
      </c>
      <c r="B478" s="638" t="s">
        <v>1442</v>
      </c>
      <c r="C478" s="488" t="s">
        <v>3082</v>
      </c>
      <c r="D478" s="488" t="s">
        <v>102</v>
      </c>
      <c r="E478" s="634" t="s">
        <v>177</v>
      </c>
      <c r="F478" s="488" t="s">
        <v>12</v>
      </c>
      <c r="G478" s="488" t="s">
        <v>1133</v>
      </c>
      <c r="H478" s="488" t="s">
        <v>2902</v>
      </c>
      <c r="I478" s="936">
        <v>45779.041666666599</v>
      </c>
      <c r="J478" s="488" t="s">
        <v>107</v>
      </c>
      <c r="K478" s="488" t="s">
        <v>2824</v>
      </c>
      <c r="L478" s="635">
        <v>0</v>
      </c>
      <c r="M478" s="488" t="s">
        <v>102</v>
      </c>
      <c r="N478" s="636">
        <v>0</v>
      </c>
      <c r="O478" s="636">
        <v>0</v>
      </c>
      <c r="P478" s="636">
        <v>0</v>
      </c>
      <c r="Q478" s="636">
        <v>600</v>
      </c>
      <c r="R478" s="488" t="s">
        <v>72</v>
      </c>
      <c r="S478" s="489">
        <v>45770.041666666599</v>
      </c>
      <c r="T478" s="489">
        <v>45779.041666666599</v>
      </c>
      <c r="U478" s="634">
        <v>1846001</v>
      </c>
      <c r="V478" s="489" t="s">
        <v>2838</v>
      </c>
      <c r="W478" s="53" t="s">
        <v>2844</v>
      </c>
      <c r="X478" s="636">
        <v>0</v>
      </c>
      <c r="Y478" s="636">
        <v>0</v>
      </c>
      <c r="Z478" s="637">
        <f t="shared" ref="Z478" si="92">Q478-Y478</f>
        <v>600</v>
      </c>
      <c r="AA478" s="639"/>
      <c r="AB478" s="639"/>
      <c r="AC478" s="639"/>
      <c r="AD478" s="639"/>
      <c r="AE478" s="639"/>
      <c r="AF478" s="639"/>
      <c r="AG478" s="639"/>
    </row>
    <row r="479" spans="1:33" s="1036" customFormat="1" ht="13.5" customHeight="1" x14ac:dyDescent="0.2">
      <c r="A479" s="488" t="s">
        <v>1441</v>
      </c>
      <c r="B479" s="638" t="s">
        <v>1442</v>
      </c>
      <c r="C479" s="488" t="s">
        <v>3082</v>
      </c>
      <c r="D479" s="488" t="s">
        <v>102</v>
      </c>
      <c r="E479" s="634" t="s">
        <v>177</v>
      </c>
      <c r="F479" s="488" t="s">
        <v>12</v>
      </c>
      <c r="G479" s="488" t="s">
        <v>1133</v>
      </c>
      <c r="H479" s="488" t="s">
        <v>2902</v>
      </c>
      <c r="I479" s="936">
        <v>45836</v>
      </c>
      <c r="J479" s="488" t="s">
        <v>107</v>
      </c>
      <c r="K479" s="488" t="s">
        <v>2824</v>
      </c>
      <c r="L479" s="635">
        <v>0</v>
      </c>
      <c r="M479" s="488" t="s">
        <v>102</v>
      </c>
      <c r="N479" s="636">
        <v>0</v>
      </c>
      <c r="O479" s="636">
        <v>0</v>
      </c>
      <c r="P479" s="636">
        <v>0</v>
      </c>
      <c r="Q479" s="636">
        <v>900</v>
      </c>
      <c r="R479" s="488" t="s">
        <v>3008</v>
      </c>
      <c r="S479" s="489">
        <v>45827</v>
      </c>
      <c r="T479" s="489">
        <v>45835</v>
      </c>
      <c r="U479" s="634">
        <v>1884557</v>
      </c>
      <c r="V479" s="489" t="s">
        <v>2838</v>
      </c>
      <c r="W479" s="53" t="s">
        <v>2844</v>
      </c>
      <c r="X479" s="636">
        <v>0</v>
      </c>
      <c r="Y479" s="636"/>
      <c r="Z479" s="637">
        <v>900</v>
      </c>
      <c r="AA479" s="639"/>
      <c r="AB479" s="639"/>
      <c r="AC479" s="639"/>
      <c r="AD479" s="639"/>
      <c r="AE479" s="639"/>
      <c r="AF479" s="639"/>
      <c r="AG479" s="639"/>
    </row>
    <row r="480" spans="1:33" s="54" customFormat="1" ht="13.5" customHeight="1" x14ac:dyDescent="0.2">
      <c r="A480" s="488" t="s">
        <v>1448</v>
      </c>
      <c r="B480" s="638" t="s">
        <v>1449</v>
      </c>
      <c r="C480" s="488" t="s">
        <v>2875</v>
      </c>
      <c r="D480" s="488" t="s">
        <v>102</v>
      </c>
      <c r="E480" s="634" t="s">
        <v>524</v>
      </c>
      <c r="F480" s="488" t="s">
        <v>12</v>
      </c>
      <c r="G480" s="488" t="s">
        <v>1133</v>
      </c>
      <c r="H480" s="488" t="s">
        <v>2888</v>
      </c>
      <c r="I480" s="936">
        <v>45413</v>
      </c>
      <c r="J480" s="488" t="s">
        <v>170</v>
      </c>
      <c r="K480" s="488" t="s">
        <v>2824</v>
      </c>
      <c r="L480" s="635">
        <v>0.15</v>
      </c>
      <c r="M480" s="488" t="s">
        <v>2825</v>
      </c>
      <c r="N480" s="636">
        <v>3900</v>
      </c>
      <c r="O480" s="636">
        <v>3315</v>
      </c>
      <c r="P480" s="636">
        <f>N480-O480</f>
        <v>585</v>
      </c>
      <c r="Q480" s="636">
        <v>255</v>
      </c>
      <c r="R480" s="488" t="s">
        <v>2841</v>
      </c>
      <c r="S480" s="489">
        <v>45421</v>
      </c>
      <c r="T480" s="489">
        <v>45425</v>
      </c>
      <c r="U480" s="634">
        <v>1677686</v>
      </c>
      <c r="V480" s="489" t="s">
        <v>2827</v>
      </c>
      <c r="W480" s="321" t="s">
        <v>2844</v>
      </c>
      <c r="X480" s="636">
        <f>O480-SUM(Q480:Q485)</f>
        <v>0</v>
      </c>
      <c r="Y480" s="636">
        <v>0</v>
      </c>
      <c r="Z480" s="637">
        <f t="shared" si="90"/>
        <v>255</v>
      </c>
      <c r="AA480" s="639"/>
      <c r="AB480" s="639"/>
      <c r="AC480" s="639"/>
      <c r="AD480" s="639"/>
      <c r="AE480" s="639"/>
      <c r="AF480" s="639"/>
      <c r="AG480" s="639"/>
    </row>
    <row r="481" spans="1:33" s="54" customFormat="1" ht="13.5" customHeight="1" x14ac:dyDescent="0.2">
      <c r="A481" s="488" t="s">
        <v>1448</v>
      </c>
      <c r="B481" s="638" t="s">
        <v>1449</v>
      </c>
      <c r="C481" s="488" t="s">
        <v>2875</v>
      </c>
      <c r="D481" s="488" t="s">
        <v>102</v>
      </c>
      <c r="E481" s="634" t="s">
        <v>524</v>
      </c>
      <c r="F481" s="488" t="s">
        <v>12</v>
      </c>
      <c r="G481" s="488" t="s">
        <v>1133</v>
      </c>
      <c r="H481" s="488" t="s">
        <v>2909</v>
      </c>
      <c r="I481" s="937">
        <v>45505</v>
      </c>
      <c r="J481" s="488" t="s">
        <v>170</v>
      </c>
      <c r="K481" s="488" t="s">
        <v>2824</v>
      </c>
      <c r="L481" s="635">
        <v>0.15</v>
      </c>
      <c r="M481" s="488" t="s">
        <v>2825</v>
      </c>
      <c r="N481" s="636">
        <v>0</v>
      </c>
      <c r="O481" s="636">
        <v>0</v>
      </c>
      <c r="P481" s="636">
        <v>0</v>
      </c>
      <c r="Q481" s="636">
        <v>510</v>
      </c>
      <c r="R481" s="488" t="s">
        <v>70</v>
      </c>
      <c r="S481" s="489">
        <v>45505</v>
      </c>
      <c r="T481" s="489">
        <v>45532</v>
      </c>
      <c r="U481" s="634">
        <v>1743560</v>
      </c>
      <c r="V481" s="489" t="s">
        <v>2827</v>
      </c>
      <c r="W481" s="321" t="s">
        <v>2844</v>
      </c>
      <c r="X481" s="636">
        <v>0</v>
      </c>
      <c r="Y481" s="636">
        <v>0</v>
      </c>
      <c r="Z481" s="637">
        <f>Q481-Y481</f>
        <v>510</v>
      </c>
      <c r="AA481" s="639"/>
      <c r="AB481" s="639"/>
      <c r="AC481" s="639"/>
      <c r="AD481" s="639"/>
      <c r="AE481" s="639"/>
      <c r="AF481" s="639"/>
      <c r="AG481" s="639"/>
    </row>
    <row r="482" spans="1:33" s="54" customFormat="1" ht="13.5" customHeight="1" x14ac:dyDescent="0.2">
      <c r="A482" s="488" t="s">
        <v>1448</v>
      </c>
      <c r="B482" s="638" t="s">
        <v>1449</v>
      </c>
      <c r="C482" s="488" t="s">
        <v>2875</v>
      </c>
      <c r="D482" s="488" t="s">
        <v>102</v>
      </c>
      <c r="E482" s="634" t="s">
        <v>524</v>
      </c>
      <c r="F482" s="488" t="s">
        <v>12</v>
      </c>
      <c r="G482" s="488" t="s">
        <v>1133</v>
      </c>
      <c r="H482" s="488" t="s">
        <v>2890</v>
      </c>
      <c r="I482" s="936">
        <v>45566</v>
      </c>
      <c r="J482" s="488" t="s">
        <v>170</v>
      </c>
      <c r="K482" s="488" t="s">
        <v>2824</v>
      </c>
      <c r="L482" s="635">
        <v>0.15</v>
      </c>
      <c r="M482" s="488" t="s">
        <v>2825</v>
      </c>
      <c r="N482" s="636">
        <v>0</v>
      </c>
      <c r="O482" s="636">
        <v>0</v>
      </c>
      <c r="P482" s="636">
        <v>0</v>
      </c>
      <c r="Q482" s="636">
        <v>510</v>
      </c>
      <c r="R482" s="488" t="s">
        <v>71</v>
      </c>
      <c r="S482" s="489">
        <v>45583</v>
      </c>
      <c r="T482" s="489">
        <v>45592</v>
      </c>
      <c r="U482" s="634">
        <v>1770487</v>
      </c>
      <c r="V482" s="489" t="s">
        <v>2827</v>
      </c>
      <c r="W482" s="53" t="s">
        <v>2844</v>
      </c>
      <c r="X482" s="636">
        <v>0</v>
      </c>
      <c r="Y482" s="636">
        <v>0</v>
      </c>
      <c r="Z482" s="637">
        <f>Q482-Y482</f>
        <v>510</v>
      </c>
      <c r="AA482" s="639"/>
      <c r="AB482" s="639"/>
      <c r="AC482" s="639"/>
      <c r="AD482" s="639"/>
      <c r="AE482" s="639"/>
      <c r="AF482" s="639"/>
      <c r="AG482" s="639"/>
    </row>
    <row r="483" spans="1:33" s="54" customFormat="1" ht="13.5" customHeight="1" x14ac:dyDescent="0.2">
      <c r="A483" s="488" t="s">
        <v>1448</v>
      </c>
      <c r="B483" s="638" t="s">
        <v>1449</v>
      </c>
      <c r="C483" s="488" t="s">
        <v>2875</v>
      </c>
      <c r="D483" s="488" t="s">
        <v>102</v>
      </c>
      <c r="E483" s="634" t="s">
        <v>524</v>
      </c>
      <c r="F483" s="488" t="s">
        <v>12</v>
      </c>
      <c r="G483" s="488" t="s">
        <v>1133</v>
      </c>
      <c r="H483" s="488" t="s">
        <v>2890</v>
      </c>
      <c r="I483" s="936">
        <v>45627</v>
      </c>
      <c r="J483" s="488" t="s">
        <v>170</v>
      </c>
      <c r="K483" s="488" t="s">
        <v>2824</v>
      </c>
      <c r="L483" s="635">
        <v>0.15</v>
      </c>
      <c r="M483" s="488" t="s">
        <v>2825</v>
      </c>
      <c r="N483" s="636">
        <v>0</v>
      </c>
      <c r="O483" s="636">
        <v>0</v>
      </c>
      <c r="P483" s="636">
        <v>0</v>
      </c>
      <c r="Q483" s="636">
        <v>510</v>
      </c>
      <c r="R483" s="488" t="s">
        <v>72</v>
      </c>
      <c r="S483" s="489">
        <v>45642</v>
      </c>
      <c r="T483" s="489">
        <v>45648</v>
      </c>
      <c r="U483" s="634">
        <v>1796155</v>
      </c>
      <c r="V483" s="489" t="s">
        <v>2827</v>
      </c>
      <c r="W483" s="321" t="s">
        <v>2844</v>
      </c>
      <c r="X483" s="636">
        <v>0</v>
      </c>
      <c r="Y483" s="636">
        <v>0</v>
      </c>
      <c r="Z483" s="637">
        <f>Q483-Y483</f>
        <v>510</v>
      </c>
      <c r="AA483" s="639"/>
      <c r="AB483" s="639"/>
      <c r="AC483" s="639"/>
      <c r="AD483" s="639"/>
      <c r="AE483" s="639"/>
      <c r="AF483" s="639"/>
      <c r="AG483" s="639"/>
    </row>
    <row r="484" spans="1:33" s="54" customFormat="1" ht="13.5" customHeight="1" x14ac:dyDescent="0.2">
      <c r="A484" s="488" t="s">
        <v>1448</v>
      </c>
      <c r="B484" s="638" t="s">
        <v>1449</v>
      </c>
      <c r="C484" s="488" t="s">
        <v>2875</v>
      </c>
      <c r="D484" s="488" t="s">
        <v>102</v>
      </c>
      <c r="E484" s="634" t="s">
        <v>524</v>
      </c>
      <c r="F484" s="488" t="s">
        <v>12</v>
      </c>
      <c r="G484" s="488" t="s">
        <v>1133</v>
      </c>
      <c r="H484" s="488" t="s">
        <v>2842</v>
      </c>
      <c r="I484" s="936">
        <v>45714</v>
      </c>
      <c r="J484" s="488" t="s">
        <v>170</v>
      </c>
      <c r="K484" s="488" t="s">
        <v>2824</v>
      </c>
      <c r="L484" s="635">
        <v>0.15</v>
      </c>
      <c r="M484" s="488" t="s">
        <v>2825</v>
      </c>
      <c r="N484" s="636">
        <v>0</v>
      </c>
      <c r="O484" s="636">
        <v>0</v>
      </c>
      <c r="P484" s="636">
        <v>0</v>
      </c>
      <c r="Q484" s="636">
        <v>765</v>
      </c>
      <c r="R484" s="488" t="s">
        <v>3017</v>
      </c>
      <c r="S484" s="489">
        <v>45699</v>
      </c>
      <c r="T484" s="489">
        <v>45714</v>
      </c>
      <c r="U484" s="634">
        <v>1823518</v>
      </c>
      <c r="V484" s="489" t="s">
        <v>2827</v>
      </c>
      <c r="W484" s="53" t="s">
        <v>2844</v>
      </c>
      <c r="X484" s="636">
        <v>0</v>
      </c>
      <c r="Y484" s="636">
        <v>0</v>
      </c>
      <c r="Z484" s="637">
        <f t="shared" ref="Z484:Z485" si="93">Q484-Y484</f>
        <v>765</v>
      </c>
      <c r="AA484" s="639"/>
      <c r="AB484" s="639"/>
      <c r="AC484" s="639"/>
      <c r="AD484" s="639"/>
      <c r="AE484" s="639"/>
      <c r="AF484" s="639"/>
      <c r="AG484" s="639"/>
    </row>
    <row r="485" spans="1:33" s="54" customFormat="1" ht="13.5" customHeight="1" x14ac:dyDescent="0.2">
      <c r="A485" s="488" t="s">
        <v>1448</v>
      </c>
      <c r="B485" s="638" t="s">
        <v>1449</v>
      </c>
      <c r="C485" s="488" t="s">
        <v>2875</v>
      </c>
      <c r="D485" s="488" t="s">
        <v>102</v>
      </c>
      <c r="E485" s="634" t="s">
        <v>524</v>
      </c>
      <c r="F485" s="488" t="s">
        <v>12</v>
      </c>
      <c r="G485" s="488" t="s">
        <v>1133</v>
      </c>
      <c r="H485" s="488" t="s">
        <v>2902</v>
      </c>
      <c r="I485" s="936">
        <v>45748</v>
      </c>
      <c r="J485" s="488" t="s">
        <v>170</v>
      </c>
      <c r="K485" s="488" t="s">
        <v>2824</v>
      </c>
      <c r="L485" s="635">
        <v>0.15</v>
      </c>
      <c r="M485" s="488" t="s">
        <v>2825</v>
      </c>
      <c r="N485" s="636">
        <v>0</v>
      </c>
      <c r="O485" s="636">
        <v>0</v>
      </c>
      <c r="P485" s="636">
        <v>0</v>
      </c>
      <c r="Q485" s="636">
        <v>765</v>
      </c>
      <c r="R485" s="488" t="s">
        <v>3083</v>
      </c>
      <c r="S485" s="489">
        <v>45699</v>
      </c>
      <c r="T485" s="489">
        <v>45771.041666666599</v>
      </c>
      <c r="U485" s="634">
        <v>1846348</v>
      </c>
      <c r="V485" s="489" t="s">
        <v>2827</v>
      </c>
      <c r="W485" s="53" t="s">
        <v>2844</v>
      </c>
      <c r="X485" s="636">
        <v>0</v>
      </c>
      <c r="Y485" s="636">
        <v>0</v>
      </c>
      <c r="Z485" s="637">
        <f t="shared" si="93"/>
        <v>765</v>
      </c>
      <c r="AA485" s="639"/>
      <c r="AB485" s="639"/>
      <c r="AC485" s="639"/>
      <c r="AD485" s="639"/>
      <c r="AE485" s="639"/>
      <c r="AF485" s="639"/>
      <c r="AG485" s="639"/>
    </row>
    <row r="486" spans="1:33" s="54" customFormat="1" ht="13.5" customHeight="1" x14ac:dyDescent="0.2">
      <c r="A486" s="488" t="s">
        <v>1456</v>
      </c>
      <c r="B486" s="638" t="s">
        <v>1457</v>
      </c>
      <c r="C486" s="488" t="s">
        <v>3084</v>
      </c>
      <c r="D486" s="488" t="s">
        <v>102</v>
      </c>
      <c r="E486" s="634" t="s">
        <v>2835</v>
      </c>
      <c r="F486" s="488" t="s">
        <v>12</v>
      </c>
      <c r="G486" s="488" t="s">
        <v>1133</v>
      </c>
      <c r="H486" s="488" t="s">
        <v>2888</v>
      </c>
      <c r="I486" s="936">
        <v>45413</v>
      </c>
      <c r="J486" s="488" t="s">
        <v>133</v>
      </c>
      <c r="K486" s="488" t="s">
        <v>2824</v>
      </c>
      <c r="L486" s="635">
        <v>0</v>
      </c>
      <c r="M486" s="488" t="s">
        <v>102</v>
      </c>
      <c r="N486" s="636">
        <v>4500</v>
      </c>
      <c r="O486" s="636">
        <v>4500</v>
      </c>
      <c r="P486" s="636">
        <f t="shared" si="74"/>
        <v>0</v>
      </c>
      <c r="Q486" s="636">
        <v>900</v>
      </c>
      <c r="R486" s="488" t="s">
        <v>2826</v>
      </c>
      <c r="S486" s="489">
        <v>45391.041666666599</v>
      </c>
      <c r="T486" s="489">
        <v>45432</v>
      </c>
      <c r="U486" s="634">
        <v>1667667</v>
      </c>
      <c r="V486" s="489" t="s">
        <v>2838</v>
      </c>
      <c r="W486" s="321" t="s">
        <v>2844</v>
      </c>
      <c r="X486" s="636">
        <f>O486-Q486</f>
        <v>3600</v>
      </c>
      <c r="Y486" s="636">
        <v>300</v>
      </c>
      <c r="Z486" s="637">
        <f>Q486-Y486</f>
        <v>600</v>
      </c>
      <c r="AA486" s="639"/>
      <c r="AB486" s="639"/>
      <c r="AC486" s="639"/>
      <c r="AD486" s="639"/>
      <c r="AE486" s="639"/>
      <c r="AF486" s="639"/>
      <c r="AG486" s="639"/>
    </row>
    <row r="487" spans="1:33" s="54" customFormat="1" ht="13.5" customHeight="1" x14ac:dyDescent="0.2">
      <c r="A487" s="488" t="s">
        <v>3085</v>
      </c>
      <c r="B487" s="488" t="s">
        <v>1464</v>
      </c>
      <c r="C487" s="488" t="s">
        <v>2875</v>
      </c>
      <c r="D487" s="488" t="s">
        <v>102</v>
      </c>
      <c r="E487" s="634" t="s">
        <v>177</v>
      </c>
      <c r="F487" s="488" t="s">
        <v>12</v>
      </c>
      <c r="G487" s="488" t="s">
        <v>1133</v>
      </c>
      <c r="H487" s="488" t="s">
        <v>2888</v>
      </c>
      <c r="I487" s="936">
        <v>45413</v>
      </c>
      <c r="J487" s="488" t="s">
        <v>107</v>
      </c>
      <c r="K487" s="488" t="s">
        <v>2831</v>
      </c>
      <c r="L487" s="635">
        <v>0.1</v>
      </c>
      <c r="M487" s="488" t="s">
        <v>2832</v>
      </c>
      <c r="N487" s="636">
        <v>4500</v>
      </c>
      <c r="O487" s="636">
        <v>4050</v>
      </c>
      <c r="P487" s="636">
        <f t="shared" si="74"/>
        <v>450</v>
      </c>
      <c r="Q487" s="636">
        <v>4050</v>
      </c>
      <c r="R487" s="488" t="s">
        <v>2833</v>
      </c>
      <c r="S487" s="489">
        <v>45422</v>
      </c>
      <c r="T487" s="489">
        <v>45423</v>
      </c>
      <c r="U487" s="634">
        <v>1677600</v>
      </c>
      <c r="V487" s="489" t="s">
        <v>2827</v>
      </c>
      <c r="W487" s="322" t="s">
        <v>2844</v>
      </c>
      <c r="X487" s="636">
        <f>O487-Q487</f>
        <v>0</v>
      </c>
      <c r="Y487" s="636">
        <v>0</v>
      </c>
      <c r="Z487" s="637">
        <f>Q487-Y487</f>
        <v>4050</v>
      </c>
      <c r="AA487" s="639"/>
      <c r="AB487" s="639"/>
      <c r="AC487" s="639"/>
      <c r="AD487" s="639"/>
      <c r="AE487" s="639"/>
      <c r="AF487" s="639"/>
      <c r="AG487" s="639"/>
    </row>
    <row r="488" spans="1:33" s="54" customFormat="1" ht="13.5" customHeight="1" x14ac:dyDescent="0.2">
      <c r="A488" s="488" t="s">
        <v>1470</v>
      </c>
      <c r="B488" s="488" t="s">
        <v>3086</v>
      </c>
      <c r="C488" s="488" t="s">
        <v>2875</v>
      </c>
      <c r="D488" s="488" t="s">
        <v>102</v>
      </c>
      <c r="E488" s="634" t="s">
        <v>177</v>
      </c>
      <c r="F488" s="488" t="s">
        <v>12</v>
      </c>
      <c r="G488" s="488" t="s">
        <v>1133</v>
      </c>
      <c r="H488" s="488" t="s">
        <v>2888</v>
      </c>
      <c r="I488" s="936">
        <v>45413</v>
      </c>
      <c r="J488" s="488" t="s">
        <v>107</v>
      </c>
      <c r="K488" s="488" t="s">
        <v>2824</v>
      </c>
      <c r="L488" s="635">
        <v>0</v>
      </c>
      <c r="M488" s="488" t="s">
        <v>102</v>
      </c>
      <c r="N488" s="636">
        <v>4500</v>
      </c>
      <c r="O488" s="636">
        <v>4500</v>
      </c>
      <c r="P488" s="636">
        <f>N488-O488</f>
        <v>0</v>
      </c>
      <c r="Q488" s="636">
        <v>900</v>
      </c>
      <c r="R488" s="488" t="s">
        <v>2826</v>
      </c>
      <c r="S488" s="489">
        <v>45436</v>
      </c>
      <c r="T488" s="489">
        <v>45437</v>
      </c>
      <c r="U488" s="634">
        <v>1689624</v>
      </c>
      <c r="V488" s="489" t="s">
        <v>2827</v>
      </c>
      <c r="W488" s="322" t="s">
        <v>2844</v>
      </c>
      <c r="X488" s="636">
        <f>O488-SUM(Q488:Q493)</f>
        <v>0</v>
      </c>
      <c r="Y488" s="636">
        <v>0</v>
      </c>
      <c r="Z488" s="637">
        <f t="shared" ref="Z488:Z493" si="94">Q488-Y488</f>
        <v>900</v>
      </c>
      <c r="AA488" s="639"/>
      <c r="AB488" s="639"/>
      <c r="AC488" s="639"/>
      <c r="AD488" s="639"/>
      <c r="AE488" s="639"/>
      <c r="AF488" s="639"/>
      <c r="AG488" s="639"/>
    </row>
    <row r="489" spans="1:33" s="54" customFormat="1" ht="13.5" customHeight="1" x14ac:dyDescent="0.2">
      <c r="A489" s="488" t="s">
        <v>1470</v>
      </c>
      <c r="B489" s="488" t="s">
        <v>3086</v>
      </c>
      <c r="C489" s="488" t="s">
        <v>2875</v>
      </c>
      <c r="D489" s="488" t="s">
        <v>102</v>
      </c>
      <c r="E489" s="634" t="s">
        <v>177</v>
      </c>
      <c r="F489" s="488" t="s">
        <v>12</v>
      </c>
      <c r="G489" s="488" t="s">
        <v>1133</v>
      </c>
      <c r="H489" s="488" t="s">
        <v>2909</v>
      </c>
      <c r="I489" s="937">
        <v>45505</v>
      </c>
      <c r="J489" s="488" t="s">
        <v>107</v>
      </c>
      <c r="K489" s="488" t="s">
        <v>2824</v>
      </c>
      <c r="L489" s="635">
        <v>0</v>
      </c>
      <c r="M489" s="488" t="s">
        <v>102</v>
      </c>
      <c r="N489" s="636">
        <v>0</v>
      </c>
      <c r="O489" s="636">
        <v>0</v>
      </c>
      <c r="P489" s="636">
        <v>0</v>
      </c>
      <c r="Q489" s="636">
        <v>600</v>
      </c>
      <c r="R489" s="488" t="s">
        <v>70</v>
      </c>
      <c r="S489" s="489">
        <v>45527</v>
      </c>
      <c r="T489" s="489">
        <v>45527</v>
      </c>
      <c r="U489" s="634">
        <v>1739702</v>
      </c>
      <c r="V489" s="489" t="s">
        <v>2827</v>
      </c>
      <c r="W489" s="322" t="s">
        <v>2844</v>
      </c>
      <c r="X489" s="636">
        <v>0</v>
      </c>
      <c r="Y489" s="636">
        <v>0</v>
      </c>
      <c r="Z489" s="637">
        <f t="shared" si="94"/>
        <v>600</v>
      </c>
      <c r="AA489" s="639"/>
      <c r="AB489" s="639"/>
      <c r="AC489" s="639"/>
      <c r="AD489" s="639"/>
      <c r="AE489" s="639"/>
      <c r="AF489" s="639"/>
      <c r="AG489" s="639"/>
    </row>
    <row r="490" spans="1:33" s="54" customFormat="1" ht="13.5" customHeight="1" x14ac:dyDescent="0.25">
      <c r="A490" s="488" t="s">
        <v>1470</v>
      </c>
      <c r="B490" s="488" t="s">
        <v>3086</v>
      </c>
      <c r="C490" s="488" t="s">
        <v>2875</v>
      </c>
      <c r="D490" s="488" t="s">
        <v>102</v>
      </c>
      <c r="E490" s="634" t="s">
        <v>177</v>
      </c>
      <c r="F490" s="488" t="s">
        <v>12</v>
      </c>
      <c r="G490" s="488" t="s">
        <v>1133</v>
      </c>
      <c r="H490" s="488" t="s">
        <v>2890</v>
      </c>
      <c r="I490" s="936">
        <v>45566</v>
      </c>
      <c r="J490" s="488" t="s">
        <v>107</v>
      </c>
      <c r="K490" s="488" t="s">
        <v>2824</v>
      </c>
      <c r="L490" s="635">
        <v>0</v>
      </c>
      <c r="M490" s="488" t="s">
        <v>102</v>
      </c>
      <c r="N490" s="636">
        <v>0</v>
      </c>
      <c r="O490" s="636">
        <v>0</v>
      </c>
      <c r="P490" s="636">
        <v>0</v>
      </c>
      <c r="Q490" s="636">
        <v>600</v>
      </c>
      <c r="R490" s="488" t="s">
        <v>71</v>
      </c>
      <c r="S490" s="489">
        <v>45586</v>
      </c>
      <c r="T490" s="489">
        <v>45586</v>
      </c>
      <c r="U490" s="634">
        <v>1768100</v>
      </c>
      <c r="V490" s="489" t="s">
        <v>2827</v>
      </c>
      <c r="W490" s="408" t="s">
        <v>2844</v>
      </c>
      <c r="X490" s="636">
        <v>0</v>
      </c>
      <c r="Y490" s="636">
        <v>0</v>
      </c>
      <c r="Z490" s="637">
        <f t="shared" si="94"/>
        <v>600</v>
      </c>
      <c r="AA490" s="639"/>
      <c r="AB490" s="639"/>
      <c r="AC490" s="639"/>
      <c r="AD490" s="639"/>
      <c r="AE490" s="639"/>
      <c r="AF490" s="639"/>
      <c r="AG490" s="639"/>
    </row>
    <row r="491" spans="1:33" s="54" customFormat="1" ht="13.5" customHeight="1" x14ac:dyDescent="0.25">
      <c r="A491" s="488" t="s">
        <v>1470</v>
      </c>
      <c r="B491" s="488" t="s">
        <v>3086</v>
      </c>
      <c r="C491" s="488" t="s">
        <v>2875</v>
      </c>
      <c r="D491" s="488" t="s">
        <v>102</v>
      </c>
      <c r="E491" s="634" t="s">
        <v>177</v>
      </c>
      <c r="F491" s="488" t="s">
        <v>12</v>
      </c>
      <c r="G491" s="488" t="s">
        <v>1133</v>
      </c>
      <c r="H491" s="488" t="s">
        <v>2890</v>
      </c>
      <c r="I491" s="936">
        <v>45627</v>
      </c>
      <c r="J491" s="488" t="s">
        <v>107</v>
      </c>
      <c r="K491" s="488" t="s">
        <v>2824</v>
      </c>
      <c r="L491" s="635">
        <v>0</v>
      </c>
      <c r="M491" s="488" t="s">
        <v>102</v>
      </c>
      <c r="N491" s="636">
        <v>0</v>
      </c>
      <c r="O491" s="636">
        <v>0</v>
      </c>
      <c r="P491" s="636">
        <v>0</v>
      </c>
      <c r="Q491" s="636">
        <v>600</v>
      </c>
      <c r="R491" s="488" t="s">
        <v>72</v>
      </c>
      <c r="S491" s="489">
        <v>45642</v>
      </c>
      <c r="T491" s="489">
        <v>45651</v>
      </c>
      <c r="U491" s="634">
        <v>1796599</v>
      </c>
      <c r="V491" s="489" t="s">
        <v>2827</v>
      </c>
      <c r="W491" s="408" t="s">
        <v>2844</v>
      </c>
      <c r="X491" s="636">
        <v>0</v>
      </c>
      <c r="Y491" s="636">
        <v>0</v>
      </c>
      <c r="Z491" s="637">
        <f t="shared" si="94"/>
        <v>600</v>
      </c>
      <c r="AA491" s="639"/>
      <c r="AB491" s="639"/>
      <c r="AC491" s="639"/>
      <c r="AD491" s="639"/>
      <c r="AE491" s="639"/>
      <c r="AF491" s="639"/>
      <c r="AG491" s="639"/>
    </row>
    <row r="492" spans="1:33" s="54" customFormat="1" ht="13.5" customHeight="1" x14ac:dyDescent="0.25">
      <c r="A492" s="488" t="s">
        <v>1470</v>
      </c>
      <c r="B492" s="488" t="s">
        <v>3086</v>
      </c>
      <c r="C492" s="488" t="s">
        <v>2875</v>
      </c>
      <c r="D492" s="488" t="s">
        <v>102</v>
      </c>
      <c r="E492" s="634" t="s">
        <v>177</v>
      </c>
      <c r="F492" s="488" t="s">
        <v>12</v>
      </c>
      <c r="G492" s="488" t="s">
        <v>1133</v>
      </c>
      <c r="H492" s="488" t="s">
        <v>2842</v>
      </c>
      <c r="I492" s="936">
        <v>45713</v>
      </c>
      <c r="J492" s="488" t="s">
        <v>107</v>
      </c>
      <c r="K492" s="488" t="s">
        <v>2824</v>
      </c>
      <c r="L492" s="635">
        <v>0</v>
      </c>
      <c r="M492" s="488" t="s">
        <v>102</v>
      </c>
      <c r="N492" s="636">
        <v>0</v>
      </c>
      <c r="O492" s="636">
        <v>0</v>
      </c>
      <c r="P492" s="636">
        <v>0</v>
      </c>
      <c r="Q492" s="636">
        <v>900</v>
      </c>
      <c r="R492" s="488" t="s">
        <v>2901</v>
      </c>
      <c r="S492" s="489">
        <v>45699</v>
      </c>
      <c r="T492" s="489">
        <v>45713</v>
      </c>
      <c r="U492" s="634">
        <v>1822986</v>
      </c>
      <c r="V492" s="489" t="s">
        <v>2827</v>
      </c>
      <c r="W492" s="408" t="s">
        <v>2844</v>
      </c>
      <c r="X492" s="636">
        <v>0</v>
      </c>
      <c r="Y492" s="636">
        <v>0</v>
      </c>
      <c r="Z492" s="637">
        <f t="shared" si="94"/>
        <v>900</v>
      </c>
      <c r="AA492" s="639"/>
      <c r="AB492" s="639"/>
      <c r="AC492" s="639"/>
      <c r="AD492" s="639"/>
      <c r="AE492" s="639"/>
      <c r="AF492" s="639"/>
      <c r="AG492" s="639"/>
    </row>
    <row r="493" spans="1:33" s="54" customFormat="1" ht="13.5" customHeight="1" x14ac:dyDescent="0.25">
      <c r="A493" s="488" t="s">
        <v>1470</v>
      </c>
      <c r="B493" s="488" t="s">
        <v>3086</v>
      </c>
      <c r="C493" s="488" t="s">
        <v>2875</v>
      </c>
      <c r="D493" s="488" t="s">
        <v>102</v>
      </c>
      <c r="E493" s="634" t="s">
        <v>177</v>
      </c>
      <c r="F493" s="488" t="s">
        <v>12</v>
      </c>
      <c r="G493" s="488" t="s">
        <v>1133</v>
      </c>
      <c r="H493" s="488" t="s">
        <v>2902</v>
      </c>
      <c r="I493" s="936">
        <v>45748</v>
      </c>
      <c r="J493" s="488" t="s">
        <v>107</v>
      </c>
      <c r="K493" s="488" t="s">
        <v>2824</v>
      </c>
      <c r="L493" s="635">
        <v>0</v>
      </c>
      <c r="M493" s="488" t="s">
        <v>102</v>
      </c>
      <c r="N493" s="636">
        <v>0</v>
      </c>
      <c r="O493" s="636">
        <v>0</v>
      </c>
      <c r="P493" s="636">
        <v>0</v>
      </c>
      <c r="Q493" s="636">
        <v>900</v>
      </c>
      <c r="R493" s="488" t="s">
        <v>2924</v>
      </c>
      <c r="S493" s="489">
        <v>45699</v>
      </c>
      <c r="T493" s="489">
        <v>45771.041666666599</v>
      </c>
      <c r="U493" s="634">
        <v>1846446</v>
      </c>
      <c r="V493" s="489" t="s">
        <v>2827</v>
      </c>
      <c r="W493" s="408" t="s">
        <v>2844</v>
      </c>
      <c r="X493" s="636">
        <v>0</v>
      </c>
      <c r="Y493" s="636">
        <v>0</v>
      </c>
      <c r="Z493" s="637">
        <f t="shared" si="94"/>
        <v>900</v>
      </c>
      <c r="AA493" s="639"/>
      <c r="AB493" s="639"/>
      <c r="AC493" s="639"/>
      <c r="AD493" s="639"/>
      <c r="AE493" s="639"/>
      <c r="AF493" s="639"/>
      <c r="AG493" s="639"/>
    </row>
    <row r="494" spans="1:33" s="54" customFormat="1" ht="13.5" customHeight="1" x14ac:dyDescent="0.2">
      <c r="A494" s="488" t="s">
        <v>3087</v>
      </c>
      <c r="B494" s="488" t="s">
        <v>1479</v>
      </c>
      <c r="C494" s="488" t="s">
        <v>3088</v>
      </c>
      <c r="D494" s="488" t="s">
        <v>102</v>
      </c>
      <c r="E494" s="634" t="s">
        <v>2835</v>
      </c>
      <c r="F494" s="488" t="s">
        <v>12</v>
      </c>
      <c r="G494" s="488" t="s">
        <v>1133</v>
      </c>
      <c r="H494" s="488" t="s">
        <v>2888</v>
      </c>
      <c r="I494" s="936">
        <v>45413</v>
      </c>
      <c r="J494" s="488" t="s">
        <v>107</v>
      </c>
      <c r="K494" s="488" t="s">
        <v>2824</v>
      </c>
      <c r="L494" s="635">
        <v>0.15</v>
      </c>
      <c r="M494" s="488" t="s">
        <v>2858</v>
      </c>
      <c r="N494" s="636">
        <v>4500</v>
      </c>
      <c r="O494" s="636">
        <v>3825</v>
      </c>
      <c r="P494" s="636">
        <f t="shared" ref="P494:P505" si="95">N494-O494</f>
        <v>675</v>
      </c>
      <c r="Q494" s="636">
        <v>765</v>
      </c>
      <c r="R494" s="488" t="s">
        <v>2826</v>
      </c>
      <c r="S494" s="489">
        <v>45435</v>
      </c>
      <c r="T494" s="489">
        <v>45439</v>
      </c>
      <c r="U494" s="634">
        <v>1687952</v>
      </c>
      <c r="V494" s="489" t="s">
        <v>2838</v>
      </c>
      <c r="W494" s="322" t="s">
        <v>2844</v>
      </c>
      <c r="X494" s="636">
        <f>O494-Q494</f>
        <v>3060</v>
      </c>
      <c r="Y494" s="636">
        <v>0</v>
      </c>
      <c r="Z494" s="637">
        <f t="shared" ref="Z494" si="96">Q494-Y494</f>
        <v>765</v>
      </c>
      <c r="AA494" s="639"/>
      <c r="AB494" s="639"/>
      <c r="AC494" s="639"/>
      <c r="AD494" s="639"/>
      <c r="AE494" s="639"/>
      <c r="AF494" s="639"/>
      <c r="AG494" s="639"/>
    </row>
    <row r="495" spans="1:33" s="54" customFormat="1" ht="13.5" customHeight="1" x14ac:dyDescent="0.2">
      <c r="A495" s="488" t="s">
        <v>1482</v>
      </c>
      <c r="B495" s="488" t="s">
        <v>1483</v>
      </c>
      <c r="C495" s="488" t="s">
        <v>3089</v>
      </c>
      <c r="D495" s="488" t="s">
        <v>2887</v>
      </c>
      <c r="E495" s="634" t="s">
        <v>177</v>
      </c>
      <c r="F495" s="488" t="s">
        <v>12</v>
      </c>
      <c r="G495" s="488" t="s">
        <v>1133</v>
      </c>
      <c r="H495" s="488" t="s">
        <v>2888</v>
      </c>
      <c r="I495" s="936">
        <v>45413</v>
      </c>
      <c r="J495" s="488" t="s">
        <v>107</v>
      </c>
      <c r="K495" s="488" t="s">
        <v>2824</v>
      </c>
      <c r="L495" s="635">
        <v>0</v>
      </c>
      <c r="M495" s="488" t="s">
        <v>102</v>
      </c>
      <c r="N495" s="636">
        <v>4500</v>
      </c>
      <c r="O495" s="636">
        <v>4500</v>
      </c>
      <c r="P495" s="636">
        <f t="shared" si="95"/>
        <v>0</v>
      </c>
      <c r="Q495" s="636">
        <v>900</v>
      </c>
      <c r="R495" s="488" t="s">
        <v>2826</v>
      </c>
      <c r="S495" s="489">
        <v>45438</v>
      </c>
      <c r="T495" s="489">
        <v>45439</v>
      </c>
      <c r="U495" s="634">
        <v>1689677</v>
      </c>
      <c r="V495" s="489" t="s">
        <v>2838</v>
      </c>
      <c r="W495" s="322" t="s">
        <v>2844</v>
      </c>
      <c r="X495" s="636">
        <f>O495-SUM(Q495:Q499)</f>
        <v>900</v>
      </c>
      <c r="Y495" s="636">
        <v>0</v>
      </c>
      <c r="Z495" s="637">
        <f t="shared" ref="Z495:Z497" si="97">Q495-Y495</f>
        <v>900</v>
      </c>
      <c r="AA495" s="639"/>
      <c r="AB495" s="639"/>
      <c r="AC495" s="639"/>
      <c r="AD495" s="639"/>
      <c r="AE495" s="639"/>
      <c r="AF495" s="639"/>
      <c r="AG495" s="639"/>
    </row>
    <row r="496" spans="1:33" s="54" customFormat="1" ht="13.5" customHeight="1" x14ac:dyDescent="0.25">
      <c r="A496" s="488" t="s">
        <v>1482</v>
      </c>
      <c r="B496" s="488" t="s">
        <v>1483</v>
      </c>
      <c r="C496" s="488" t="s">
        <v>3089</v>
      </c>
      <c r="D496" s="488" t="s">
        <v>102</v>
      </c>
      <c r="E496" s="634" t="s">
        <v>177</v>
      </c>
      <c r="F496" s="488" t="s">
        <v>12</v>
      </c>
      <c r="G496" s="488" t="s">
        <v>1133</v>
      </c>
      <c r="H496" s="488" t="s">
        <v>2890</v>
      </c>
      <c r="I496" s="936">
        <v>45627</v>
      </c>
      <c r="J496" s="488" t="s">
        <v>107</v>
      </c>
      <c r="K496" s="488" t="s">
        <v>2824</v>
      </c>
      <c r="L496" s="635">
        <v>0</v>
      </c>
      <c r="M496" s="488" t="s">
        <v>102</v>
      </c>
      <c r="N496" s="636">
        <v>0</v>
      </c>
      <c r="O496" s="636">
        <v>0</v>
      </c>
      <c r="P496" s="636">
        <f t="shared" si="95"/>
        <v>0</v>
      </c>
      <c r="Q496" s="636">
        <v>600</v>
      </c>
      <c r="R496" s="488" t="s">
        <v>70</v>
      </c>
      <c r="S496" s="489">
        <v>45645</v>
      </c>
      <c r="T496" s="489">
        <v>45649</v>
      </c>
      <c r="U496" s="634">
        <v>1794748</v>
      </c>
      <c r="V496" s="489" t="s">
        <v>2838</v>
      </c>
      <c r="W496" s="408" t="s">
        <v>2844</v>
      </c>
      <c r="X496" s="636">
        <v>0</v>
      </c>
      <c r="Y496" s="636">
        <v>0</v>
      </c>
      <c r="Z496" s="637">
        <f t="shared" si="97"/>
        <v>600</v>
      </c>
      <c r="AA496" s="639"/>
      <c r="AB496" s="639"/>
      <c r="AC496" s="639"/>
      <c r="AD496" s="639"/>
      <c r="AE496" s="639"/>
      <c r="AF496" s="639"/>
      <c r="AG496" s="639"/>
    </row>
    <row r="497" spans="1:33" s="54" customFormat="1" ht="13.5" customHeight="1" x14ac:dyDescent="0.25">
      <c r="A497" s="488" t="s">
        <v>1482</v>
      </c>
      <c r="B497" s="488" t="s">
        <v>1483</v>
      </c>
      <c r="C497" s="488" t="s">
        <v>3089</v>
      </c>
      <c r="D497" s="488" t="s">
        <v>102</v>
      </c>
      <c r="E497" s="634" t="s">
        <v>177</v>
      </c>
      <c r="F497" s="488" t="s">
        <v>12</v>
      </c>
      <c r="G497" s="488" t="s">
        <v>1133</v>
      </c>
      <c r="H497" s="488" t="s">
        <v>2842</v>
      </c>
      <c r="I497" s="936">
        <v>45723</v>
      </c>
      <c r="J497" s="488" t="s">
        <v>107</v>
      </c>
      <c r="K497" s="488" t="s">
        <v>2824</v>
      </c>
      <c r="L497" s="635">
        <v>0</v>
      </c>
      <c r="M497" s="488" t="s">
        <v>102</v>
      </c>
      <c r="N497" s="636">
        <v>0</v>
      </c>
      <c r="O497" s="636">
        <v>0</v>
      </c>
      <c r="P497" s="636">
        <f t="shared" ref="P497" si="98">N497-O497</f>
        <v>0</v>
      </c>
      <c r="Q497" s="636">
        <v>600</v>
      </c>
      <c r="R497" s="488" t="s">
        <v>71</v>
      </c>
      <c r="S497" s="489">
        <v>45720</v>
      </c>
      <c r="T497" s="489">
        <v>45723</v>
      </c>
      <c r="U497" s="634">
        <v>1826374</v>
      </c>
      <c r="V497" s="489" t="s">
        <v>2838</v>
      </c>
      <c r="W497" s="408" t="s">
        <v>2844</v>
      </c>
      <c r="X497" s="636">
        <v>0</v>
      </c>
      <c r="Y497" s="636">
        <v>0</v>
      </c>
      <c r="Z497" s="637">
        <f t="shared" si="97"/>
        <v>600</v>
      </c>
      <c r="AA497" s="639"/>
      <c r="AB497" s="639"/>
      <c r="AC497" s="639"/>
      <c r="AD497" s="639"/>
      <c r="AE497" s="639"/>
      <c r="AF497" s="639"/>
      <c r="AG497" s="639"/>
    </row>
    <row r="498" spans="1:33" s="54" customFormat="1" ht="13.5" customHeight="1" x14ac:dyDescent="0.25">
      <c r="A498" s="488" t="s">
        <v>1482</v>
      </c>
      <c r="B498" s="488" t="s">
        <v>1483</v>
      </c>
      <c r="C498" s="488" t="s">
        <v>3089</v>
      </c>
      <c r="D498" s="488" t="s">
        <v>102</v>
      </c>
      <c r="E498" s="634" t="s">
        <v>177</v>
      </c>
      <c r="F498" s="488" t="s">
        <v>12</v>
      </c>
      <c r="G498" s="488" t="s">
        <v>1133</v>
      </c>
      <c r="H498" s="488" t="s">
        <v>2902</v>
      </c>
      <c r="I498" s="936">
        <v>45748</v>
      </c>
      <c r="J498" s="488" t="s">
        <v>107</v>
      </c>
      <c r="K498" s="488" t="s">
        <v>2824</v>
      </c>
      <c r="L498" s="635">
        <v>0</v>
      </c>
      <c r="M498" s="488" t="s">
        <v>102</v>
      </c>
      <c r="N498" s="636">
        <v>0</v>
      </c>
      <c r="O498" s="636">
        <v>0</v>
      </c>
      <c r="P498" s="636">
        <f t="shared" ref="P498" si="99">N498-O498</f>
        <v>0</v>
      </c>
      <c r="Q498" s="636">
        <v>600</v>
      </c>
      <c r="R498" s="488" t="s">
        <v>72</v>
      </c>
      <c r="S498" s="489">
        <v>45770.041666666599</v>
      </c>
      <c r="T498" s="489">
        <v>45775.041666666599</v>
      </c>
      <c r="U498" s="634">
        <v>1846002</v>
      </c>
      <c r="V498" s="489" t="s">
        <v>2838</v>
      </c>
      <c r="W498" s="408" t="s">
        <v>2844</v>
      </c>
      <c r="X498" s="636">
        <v>0</v>
      </c>
      <c r="Y498" s="636">
        <v>0</v>
      </c>
      <c r="Z498" s="637">
        <f t="shared" ref="Z498" si="100">Q498-Y498</f>
        <v>600</v>
      </c>
      <c r="AA498" s="639"/>
      <c r="AB498" s="639"/>
      <c r="AC498" s="639"/>
      <c r="AD498" s="639"/>
      <c r="AE498" s="639"/>
      <c r="AF498" s="639"/>
      <c r="AG498" s="639"/>
    </row>
    <row r="499" spans="1:33" s="54" customFormat="1" ht="13.5" customHeight="1" x14ac:dyDescent="0.25">
      <c r="A499" s="488" t="s">
        <v>1482</v>
      </c>
      <c r="B499" s="488" t="s">
        <v>1483</v>
      </c>
      <c r="C499" s="488" t="s">
        <v>3089</v>
      </c>
      <c r="D499" s="488" t="s">
        <v>102</v>
      </c>
      <c r="E499" s="634" t="s">
        <v>177</v>
      </c>
      <c r="F499" s="488" t="s">
        <v>12</v>
      </c>
      <c r="G499" s="488" t="s">
        <v>1133</v>
      </c>
      <c r="H499" s="488" t="s">
        <v>2902</v>
      </c>
      <c r="I499" s="936">
        <v>45826</v>
      </c>
      <c r="J499" s="488" t="s">
        <v>107</v>
      </c>
      <c r="K499" s="488" t="s">
        <v>2824</v>
      </c>
      <c r="L499" s="635">
        <v>0</v>
      </c>
      <c r="M499" s="488" t="s">
        <v>102</v>
      </c>
      <c r="N499" s="636">
        <v>0</v>
      </c>
      <c r="O499" s="636">
        <v>0</v>
      </c>
      <c r="P499" s="636">
        <f t="shared" ref="P499" si="101">N499-O499</f>
        <v>0</v>
      </c>
      <c r="Q499" s="636">
        <v>900</v>
      </c>
      <c r="R499" s="488" t="s">
        <v>3008</v>
      </c>
      <c r="S499" s="489">
        <v>45824</v>
      </c>
      <c r="T499" s="489">
        <v>45828</v>
      </c>
      <c r="U499" s="634">
        <v>1881822</v>
      </c>
      <c r="V499" s="489" t="s">
        <v>2838</v>
      </c>
      <c r="W499" s="408" t="s">
        <v>2844</v>
      </c>
      <c r="X499" s="636">
        <v>0</v>
      </c>
      <c r="Y499" s="636">
        <v>0</v>
      </c>
      <c r="Z499" s="637">
        <f t="shared" ref="Z499" si="102">Q499-Y499</f>
        <v>900</v>
      </c>
      <c r="AA499" s="639"/>
      <c r="AB499" s="639"/>
      <c r="AC499" s="639"/>
      <c r="AD499" s="639"/>
      <c r="AE499" s="639"/>
      <c r="AF499" s="639"/>
      <c r="AG499" s="639"/>
    </row>
    <row r="500" spans="1:33" s="54" customFormat="1" ht="13.5" customHeight="1" x14ac:dyDescent="0.2">
      <c r="A500" s="488" t="s">
        <v>1488</v>
      </c>
      <c r="B500" s="488" t="s">
        <v>1489</v>
      </c>
      <c r="C500" s="488" t="s">
        <v>3090</v>
      </c>
      <c r="D500" s="488" t="s">
        <v>3053</v>
      </c>
      <c r="E500" s="634" t="s">
        <v>177</v>
      </c>
      <c r="F500" s="488" t="s">
        <v>12</v>
      </c>
      <c r="G500" s="488" t="s">
        <v>1133</v>
      </c>
      <c r="H500" s="488" t="s">
        <v>2888</v>
      </c>
      <c r="I500" s="936">
        <v>45413</v>
      </c>
      <c r="J500" s="488" t="s">
        <v>107</v>
      </c>
      <c r="K500" s="488" t="s">
        <v>2824</v>
      </c>
      <c r="L500" s="635">
        <v>0.15</v>
      </c>
      <c r="M500" s="488" t="s">
        <v>2825</v>
      </c>
      <c r="N500" s="636">
        <v>4500</v>
      </c>
      <c r="O500" s="636">
        <v>3825</v>
      </c>
      <c r="P500" s="636">
        <f t="shared" si="95"/>
        <v>675</v>
      </c>
      <c r="Q500" s="636">
        <v>900</v>
      </c>
      <c r="R500" s="488" t="s">
        <v>2826</v>
      </c>
      <c r="S500" s="489">
        <v>45397.041666666599</v>
      </c>
      <c r="T500" s="489">
        <v>45441</v>
      </c>
      <c r="U500" s="634">
        <v>1668329</v>
      </c>
      <c r="V500" s="489" t="s">
        <v>2838</v>
      </c>
      <c r="W500" s="321" t="s">
        <v>2844</v>
      </c>
      <c r="X500" s="636">
        <f>O500-SUM(Q500:Q504)</f>
        <v>765</v>
      </c>
      <c r="Y500" s="636">
        <v>0</v>
      </c>
      <c r="Z500" s="637">
        <f t="shared" ref="Z500:Z543" si="103">Q500-Y500</f>
        <v>900</v>
      </c>
      <c r="AA500" s="639"/>
      <c r="AB500" s="639"/>
      <c r="AC500" s="639"/>
      <c r="AD500" s="639"/>
      <c r="AE500" s="639"/>
      <c r="AF500" s="639"/>
      <c r="AG500" s="639"/>
    </row>
    <row r="501" spans="1:33" s="54" customFormat="1" ht="13.5" customHeight="1" x14ac:dyDescent="0.2">
      <c r="A501" s="488" t="s">
        <v>1488</v>
      </c>
      <c r="B501" s="488" t="s">
        <v>1489</v>
      </c>
      <c r="C501" s="488" t="s">
        <v>2875</v>
      </c>
      <c r="D501" s="488" t="s">
        <v>102</v>
      </c>
      <c r="E501" s="634" t="s">
        <v>177</v>
      </c>
      <c r="F501" s="488" t="s">
        <v>12</v>
      </c>
      <c r="G501" s="488" t="s">
        <v>1133</v>
      </c>
      <c r="H501" s="488" t="s">
        <v>2909</v>
      </c>
      <c r="I501" s="936">
        <v>45474</v>
      </c>
      <c r="J501" s="488" t="s">
        <v>107</v>
      </c>
      <c r="K501" s="488" t="s">
        <v>2824</v>
      </c>
      <c r="L501" s="635">
        <v>0.15</v>
      </c>
      <c r="M501" s="488" t="s">
        <v>2825</v>
      </c>
      <c r="N501" s="636">
        <v>0</v>
      </c>
      <c r="O501" s="636">
        <v>0</v>
      </c>
      <c r="P501" s="636">
        <f t="shared" si="95"/>
        <v>0</v>
      </c>
      <c r="Q501" s="636">
        <v>600</v>
      </c>
      <c r="R501" s="488" t="s">
        <v>70</v>
      </c>
      <c r="S501" s="489">
        <v>45499</v>
      </c>
      <c r="T501" s="489">
        <v>45504</v>
      </c>
      <c r="U501" s="634">
        <v>1724018</v>
      </c>
      <c r="V501" s="489" t="s">
        <v>2827</v>
      </c>
      <c r="W501" s="321" t="s">
        <v>2844</v>
      </c>
      <c r="X501" s="636">
        <v>0</v>
      </c>
      <c r="Y501" s="636">
        <v>0</v>
      </c>
      <c r="Z501" s="637">
        <f t="shared" si="103"/>
        <v>600</v>
      </c>
      <c r="AA501" s="639"/>
      <c r="AB501" s="639"/>
      <c r="AC501" s="639"/>
      <c r="AD501" s="639"/>
      <c r="AE501" s="639"/>
      <c r="AF501" s="639"/>
      <c r="AG501" s="639"/>
    </row>
    <row r="502" spans="1:33" s="54" customFormat="1" ht="13.5" customHeight="1" x14ac:dyDescent="0.2">
      <c r="A502" s="488" t="s">
        <v>1488</v>
      </c>
      <c r="B502" s="488" t="s">
        <v>1489</v>
      </c>
      <c r="C502" s="488" t="s">
        <v>3090</v>
      </c>
      <c r="D502" s="488" t="s">
        <v>102</v>
      </c>
      <c r="E502" s="634" t="s">
        <v>177</v>
      </c>
      <c r="F502" s="488" t="s">
        <v>12</v>
      </c>
      <c r="G502" s="488" t="s">
        <v>1133</v>
      </c>
      <c r="H502" s="488" t="s">
        <v>2842</v>
      </c>
      <c r="I502" s="936">
        <v>45721</v>
      </c>
      <c r="J502" s="488" t="s">
        <v>107</v>
      </c>
      <c r="K502" s="488" t="s">
        <v>2824</v>
      </c>
      <c r="L502" s="635">
        <v>0.15</v>
      </c>
      <c r="M502" s="488" t="s">
        <v>2825</v>
      </c>
      <c r="N502" s="636">
        <v>0</v>
      </c>
      <c r="O502" s="636">
        <v>0</v>
      </c>
      <c r="P502" s="636">
        <f t="shared" ref="P502" si="104">N502-O502</f>
        <v>0</v>
      </c>
      <c r="Q502" s="636">
        <v>285</v>
      </c>
      <c r="R502" s="488" t="s">
        <v>71</v>
      </c>
      <c r="S502" s="489">
        <v>45721</v>
      </c>
      <c r="T502" s="489">
        <v>45721</v>
      </c>
      <c r="U502" s="634">
        <v>1826904</v>
      </c>
      <c r="V502" s="489" t="s">
        <v>2838</v>
      </c>
      <c r="W502" s="53" t="s">
        <v>2844</v>
      </c>
      <c r="X502" s="636">
        <v>0</v>
      </c>
      <c r="Y502" s="636">
        <v>0</v>
      </c>
      <c r="Z502" s="637">
        <f t="shared" si="103"/>
        <v>285</v>
      </c>
      <c r="AA502" s="639"/>
      <c r="AB502" s="639"/>
      <c r="AC502" s="639"/>
      <c r="AD502" s="639"/>
      <c r="AE502" s="639"/>
      <c r="AF502" s="639"/>
      <c r="AG502" s="639"/>
    </row>
    <row r="503" spans="1:33" s="1009" customFormat="1" ht="13.5" customHeight="1" x14ac:dyDescent="0.25">
      <c r="A503" s="1292" t="s">
        <v>1488</v>
      </c>
      <c r="B503" s="1292" t="s">
        <v>1489</v>
      </c>
      <c r="C503" s="1292" t="s">
        <v>3090</v>
      </c>
      <c r="D503" s="1292" t="s">
        <v>102</v>
      </c>
      <c r="E503" s="1293" t="s">
        <v>177</v>
      </c>
      <c r="F503" s="1292" t="s">
        <v>12</v>
      </c>
      <c r="G503" s="1292" t="s">
        <v>1133</v>
      </c>
      <c r="H503" s="1292" t="s">
        <v>2902</v>
      </c>
      <c r="I503" s="1294">
        <v>45748</v>
      </c>
      <c r="J503" s="1292" t="s">
        <v>107</v>
      </c>
      <c r="K503" s="1292" t="s">
        <v>2824</v>
      </c>
      <c r="L503" s="1295">
        <v>0.15</v>
      </c>
      <c r="M503" s="1292" t="s">
        <v>2825</v>
      </c>
      <c r="N503" s="1296">
        <v>0</v>
      </c>
      <c r="O503" s="1296">
        <v>0</v>
      </c>
      <c r="P503" s="1296">
        <f t="shared" ref="P503:P504" si="105">N503-O503</f>
        <v>0</v>
      </c>
      <c r="Q503" s="1296">
        <v>510</v>
      </c>
      <c r="R503" s="1292" t="s">
        <v>72</v>
      </c>
      <c r="S503" s="1297">
        <v>45770.041666666599</v>
      </c>
      <c r="T503" s="1297">
        <v>45776.041666666599</v>
      </c>
      <c r="U503" s="1293">
        <v>1846010</v>
      </c>
      <c r="V503" s="1297" t="s">
        <v>2838</v>
      </c>
      <c r="W503" s="1298" t="s">
        <v>2844</v>
      </c>
      <c r="X503" s="1296">
        <v>0</v>
      </c>
      <c r="Y503" s="1296">
        <v>0</v>
      </c>
      <c r="Z503" s="1299">
        <f t="shared" ref="Z503" si="106">Q503-Y503</f>
        <v>510</v>
      </c>
      <c r="AA503" s="1008"/>
      <c r="AB503" s="1008"/>
      <c r="AC503" s="1008"/>
      <c r="AD503" s="1008"/>
      <c r="AE503" s="1008"/>
      <c r="AF503" s="1008"/>
      <c r="AG503" s="1008"/>
    </row>
    <row r="504" spans="1:33" s="1009" customFormat="1" ht="13.5" customHeight="1" x14ac:dyDescent="0.25">
      <c r="A504" s="1292" t="s">
        <v>1488</v>
      </c>
      <c r="B504" s="1292" t="s">
        <v>1489</v>
      </c>
      <c r="C504" s="1292" t="s">
        <v>3090</v>
      </c>
      <c r="D504" s="1292" t="s">
        <v>102</v>
      </c>
      <c r="E504" s="1293" t="s">
        <v>177</v>
      </c>
      <c r="F504" s="1292" t="s">
        <v>12</v>
      </c>
      <c r="G504" s="1292" t="s">
        <v>1133</v>
      </c>
      <c r="H504" s="1292" t="s">
        <v>3007</v>
      </c>
      <c r="I504" s="1294">
        <v>45843</v>
      </c>
      <c r="J504" s="1292" t="s">
        <v>107</v>
      </c>
      <c r="K504" s="1292" t="s">
        <v>2824</v>
      </c>
      <c r="L504" s="1295">
        <v>0.15</v>
      </c>
      <c r="M504" s="1292" t="s">
        <v>2825</v>
      </c>
      <c r="N504" s="1296">
        <v>0</v>
      </c>
      <c r="O504" s="1296">
        <v>0</v>
      </c>
      <c r="P504" s="1296">
        <f t="shared" si="105"/>
        <v>0</v>
      </c>
      <c r="Q504" s="1296">
        <v>765</v>
      </c>
      <c r="R504" s="1292" t="s">
        <v>3008</v>
      </c>
      <c r="S504" s="1297">
        <v>45817</v>
      </c>
      <c r="T504" s="1297">
        <v>45840</v>
      </c>
      <c r="U504" s="1293">
        <v>1884644</v>
      </c>
      <c r="V504" s="1297" t="s">
        <v>2838</v>
      </c>
      <c r="W504" s="1298" t="s">
        <v>2844</v>
      </c>
      <c r="X504" s="1296">
        <v>0</v>
      </c>
      <c r="Y504" s="1296">
        <v>0</v>
      </c>
      <c r="Z504" s="1299">
        <v>765</v>
      </c>
      <c r="AA504" s="1008"/>
      <c r="AB504" s="1008"/>
      <c r="AC504" s="1008"/>
      <c r="AD504" s="1008"/>
      <c r="AE504" s="1008"/>
      <c r="AF504" s="1008"/>
      <c r="AG504" s="1008"/>
    </row>
    <row r="505" spans="1:33" s="54" customFormat="1" ht="13.5" customHeight="1" x14ac:dyDescent="0.2">
      <c r="A505" s="488" t="s">
        <v>1492</v>
      </c>
      <c r="B505" s="488" t="s">
        <v>1493</v>
      </c>
      <c r="C505" s="488" t="s">
        <v>3091</v>
      </c>
      <c r="D505" s="488" t="s">
        <v>102</v>
      </c>
      <c r="E505" s="634" t="s">
        <v>177</v>
      </c>
      <c r="F505" s="488" t="s">
        <v>12</v>
      </c>
      <c r="G505" s="488" t="s">
        <v>1133</v>
      </c>
      <c r="H505" s="488" t="s">
        <v>2888</v>
      </c>
      <c r="I505" s="936">
        <v>45413</v>
      </c>
      <c r="J505" s="488" t="s">
        <v>107</v>
      </c>
      <c r="K505" s="488" t="s">
        <v>2824</v>
      </c>
      <c r="L505" s="635">
        <v>0</v>
      </c>
      <c r="M505" s="488" t="s">
        <v>102</v>
      </c>
      <c r="N505" s="636">
        <v>4500</v>
      </c>
      <c r="O505" s="636">
        <v>4500</v>
      </c>
      <c r="P505" s="636">
        <f t="shared" si="95"/>
        <v>0</v>
      </c>
      <c r="Q505" s="636">
        <v>900</v>
      </c>
      <c r="R505" s="488" t="s">
        <v>2826</v>
      </c>
      <c r="S505" s="489">
        <v>45442</v>
      </c>
      <c r="T505" s="489">
        <v>45442</v>
      </c>
      <c r="U505" s="634">
        <v>1692765</v>
      </c>
      <c r="V505" s="489" t="s">
        <v>2838</v>
      </c>
      <c r="W505" s="321" t="s">
        <v>2844</v>
      </c>
      <c r="X505" s="636">
        <f>O505-SUM(Q505:Q511)</f>
        <v>0</v>
      </c>
      <c r="Y505" s="636">
        <v>0</v>
      </c>
      <c r="Z505" s="637">
        <f t="shared" si="103"/>
        <v>900</v>
      </c>
      <c r="AA505" s="639"/>
      <c r="AB505" s="639"/>
      <c r="AC505" s="639"/>
      <c r="AD505" s="639"/>
      <c r="AE505" s="639"/>
      <c r="AF505" s="639"/>
      <c r="AG505" s="639"/>
    </row>
    <row r="506" spans="1:33" s="54" customFormat="1" ht="13.5" customHeight="1" x14ac:dyDescent="0.2">
      <c r="A506" s="488" t="s">
        <v>1492</v>
      </c>
      <c r="B506" s="488" t="s">
        <v>1493</v>
      </c>
      <c r="C506" s="488" t="s">
        <v>3091</v>
      </c>
      <c r="D506" s="488" t="s">
        <v>102</v>
      </c>
      <c r="E506" s="634" t="s">
        <v>177</v>
      </c>
      <c r="F506" s="488" t="s">
        <v>12</v>
      </c>
      <c r="G506" s="488" t="s">
        <v>1133</v>
      </c>
      <c r="H506" s="488" t="s">
        <v>2909</v>
      </c>
      <c r="I506" s="937">
        <v>45505</v>
      </c>
      <c r="J506" s="488" t="s">
        <v>107</v>
      </c>
      <c r="K506" s="488" t="s">
        <v>2824</v>
      </c>
      <c r="L506" s="635">
        <v>0</v>
      </c>
      <c r="M506" s="488" t="s">
        <v>102</v>
      </c>
      <c r="N506" s="636">
        <v>0</v>
      </c>
      <c r="O506" s="636">
        <v>0</v>
      </c>
      <c r="P506" s="636">
        <v>0</v>
      </c>
      <c r="Q506" s="636">
        <v>600</v>
      </c>
      <c r="R506" s="488" t="s">
        <v>70</v>
      </c>
      <c r="S506" s="489">
        <v>45531</v>
      </c>
      <c r="T506" s="489">
        <v>45531</v>
      </c>
      <c r="U506" s="634">
        <v>1742819</v>
      </c>
      <c r="V506" s="489" t="s">
        <v>2838</v>
      </c>
      <c r="W506" s="53" t="s">
        <v>2844</v>
      </c>
      <c r="X506" s="636">
        <v>0</v>
      </c>
      <c r="Y506" s="636">
        <v>0</v>
      </c>
      <c r="Z506" s="637">
        <f t="shared" si="103"/>
        <v>600</v>
      </c>
      <c r="AA506" s="639"/>
      <c r="AB506" s="639"/>
      <c r="AC506" s="639"/>
      <c r="AD506" s="639"/>
      <c r="AE506" s="639"/>
      <c r="AF506" s="639"/>
      <c r="AG506" s="639"/>
    </row>
    <row r="507" spans="1:33" s="54" customFormat="1" ht="13.5" customHeight="1" x14ac:dyDescent="0.2">
      <c r="A507" s="488" t="s">
        <v>1492</v>
      </c>
      <c r="B507" s="488" t="s">
        <v>1493</v>
      </c>
      <c r="C507" s="488" t="s">
        <v>2875</v>
      </c>
      <c r="D507" s="488" t="s">
        <v>102</v>
      </c>
      <c r="E507" s="634" t="s">
        <v>177</v>
      </c>
      <c r="F507" s="488" t="s">
        <v>12</v>
      </c>
      <c r="G507" s="488" t="s">
        <v>1133</v>
      </c>
      <c r="H507" s="488" t="s">
        <v>2890</v>
      </c>
      <c r="I507" s="936">
        <v>45566</v>
      </c>
      <c r="J507" s="488" t="s">
        <v>107</v>
      </c>
      <c r="K507" s="488" t="s">
        <v>2824</v>
      </c>
      <c r="L507" s="635">
        <v>0</v>
      </c>
      <c r="M507" s="488" t="s">
        <v>102</v>
      </c>
      <c r="N507" s="636">
        <v>0</v>
      </c>
      <c r="O507" s="636">
        <v>0</v>
      </c>
      <c r="P507" s="636">
        <v>0</v>
      </c>
      <c r="Q507" s="636">
        <v>600</v>
      </c>
      <c r="R507" s="488" t="s">
        <v>71</v>
      </c>
      <c r="S507" s="489">
        <v>45590</v>
      </c>
      <c r="T507" s="489">
        <v>45590</v>
      </c>
      <c r="U507" s="634">
        <v>1769750</v>
      </c>
      <c r="V507" s="489" t="s">
        <v>2827</v>
      </c>
      <c r="W507" s="53" t="s">
        <v>2844</v>
      </c>
      <c r="X507" s="636">
        <v>0</v>
      </c>
      <c r="Y507" s="636">
        <v>0</v>
      </c>
      <c r="Z507" s="637">
        <f t="shared" si="103"/>
        <v>600</v>
      </c>
      <c r="AA507" s="639"/>
      <c r="AB507" s="639"/>
      <c r="AC507" s="639"/>
      <c r="AD507" s="639"/>
      <c r="AE507" s="639"/>
      <c r="AF507" s="639"/>
      <c r="AG507" s="639"/>
    </row>
    <row r="508" spans="1:33" s="54" customFormat="1" ht="13.5" customHeight="1" x14ac:dyDescent="0.2">
      <c r="A508" s="488" t="s">
        <v>1492</v>
      </c>
      <c r="B508" s="488" t="s">
        <v>1493</v>
      </c>
      <c r="C508" s="488" t="s">
        <v>3091</v>
      </c>
      <c r="D508" s="488" t="s">
        <v>102</v>
      </c>
      <c r="E508" s="634" t="s">
        <v>177</v>
      </c>
      <c r="F508" s="488" t="s">
        <v>12</v>
      </c>
      <c r="G508" s="488" t="s">
        <v>1133</v>
      </c>
      <c r="H508" s="488" t="s">
        <v>2890</v>
      </c>
      <c r="I508" s="936">
        <v>45627</v>
      </c>
      <c r="J508" s="488" t="s">
        <v>107</v>
      </c>
      <c r="K508" s="488" t="s">
        <v>2824</v>
      </c>
      <c r="L508" s="635">
        <v>0</v>
      </c>
      <c r="M508" s="488" t="s">
        <v>102</v>
      </c>
      <c r="N508" s="636">
        <v>0</v>
      </c>
      <c r="O508" s="636">
        <v>0</v>
      </c>
      <c r="P508" s="636">
        <v>0</v>
      </c>
      <c r="Q508" s="636">
        <v>600</v>
      </c>
      <c r="R508" s="488" t="s">
        <v>72</v>
      </c>
      <c r="S508" s="489">
        <v>45632</v>
      </c>
      <c r="T508" s="489">
        <v>45632</v>
      </c>
      <c r="U508" s="634">
        <v>1789779</v>
      </c>
      <c r="V508" s="489" t="s">
        <v>2838</v>
      </c>
      <c r="W508" s="53" t="s">
        <v>2844</v>
      </c>
      <c r="X508" s="636">
        <v>0</v>
      </c>
      <c r="Y508" s="636">
        <v>0</v>
      </c>
      <c r="Z508" s="637">
        <f t="shared" si="103"/>
        <v>600</v>
      </c>
      <c r="AA508" s="639"/>
      <c r="AB508" s="639"/>
      <c r="AC508" s="639"/>
      <c r="AD508" s="639"/>
      <c r="AE508" s="639"/>
      <c r="AF508" s="639"/>
      <c r="AG508" s="639"/>
    </row>
    <row r="509" spans="1:33" s="54" customFormat="1" ht="13.5" customHeight="1" x14ac:dyDescent="0.2">
      <c r="A509" s="488" t="s">
        <v>1492</v>
      </c>
      <c r="B509" s="488" t="s">
        <v>1493</v>
      </c>
      <c r="C509" s="488" t="s">
        <v>2875</v>
      </c>
      <c r="D509" s="488" t="s">
        <v>102</v>
      </c>
      <c r="E509" s="634" t="s">
        <v>177</v>
      </c>
      <c r="F509" s="488" t="s">
        <v>12</v>
      </c>
      <c r="G509" s="488" t="s">
        <v>1133</v>
      </c>
      <c r="H509" s="488" t="s">
        <v>2842</v>
      </c>
      <c r="I509" s="936">
        <v>45717</v>
      </c>
      <c r="J509" s="488" t="s">
        <v>107</v>
      </c>
      <c r="K509" s="488" t="s">
        <v>2824</v>
      </c>
      <c r="L509" s="635">
        <v>0</v>
      </c>
      <c r="M509" s="488" t="s">
        <v>102</v>
      </c>
      <c r="N509" s="636">
        <v>0</v>
      </c>
      <c r="O509" s="636">
        <v>0</v>
      </c>
      <c r="P509" s="636">
        <v>0</v>
      </c>
      <c r="Q509" s="636">
        <v>900</v>
      </c>
      <c r="R509" s="488" t="s">
        <v>2992</v>
      </c>
      <c r="S509" s="489">
        <v>45681</v>
      </c>
      <c r="T509" s="489">
        <v>45717</v>
      </c>
      <c r="U509" s="634">
        <v>1824702</v>
      </c>
      <c r="V509" s="489" t="s">
        <v>2827</v>
      </c>
      <c r="W509" s="53" t="s">
        <v>2844</v>
      </c>
      <c r="X509" s="636">
        <v>0</v>
      </c>
      <c r="Y509" s="636">
        <v>0</v>
      </c>
      <c r="Z509" s="637">
        <f t="shared" ref="Z509:Z510" si="107">Q509-Y509</f>
        <v>900</v>
      </c>
      <c r="AA509" s="639"/>
      <c r="AB509" s="639"/>
      <c r="AC509" s="639"/>
      <c r="AD509" s="639"/>
      <c r="AE509" s="639"/>
      <c r="AF509" s="639"/>
      <c r="AG509" s="639"/>
    </row>
    <row r="510" spans="1:33" s="54" customFormat="1" ht="13.5" customHeight="1" x14ac:dyDescent="0.2">
      <c r="A510" s="488" t="s">
        <v>1492</v>
      </c>
      <c r="B510" s="488" t="s">
        <v>1493</v>
      </c>
      <c r="C510" s="488" t="s">
        <v>3091</v>
      </c>
      <c r="D510" s="488" t="s">
        <v>102</v>
      </c>
      <c r="E510" s="634" t="s">
        <v>177</v>
      </c>
      <c r="F510" s="488" t="s">
        <v>12</v>
      </c>
      <c r="G510" s="488" t="s">
        <v>1133</v>
      </c>
      <c r="H510" s="488" t="s">
        <v>2902</v>
      </c>
      <c r="I510" s="936">
        <v>45748</v>
      </c>
      <c r="J510" s="488" t="s">
        <v>107</v>
      </c>
      <c r="K510" s="488" t="s">
        <v>2824</v>
      </c>
      <c r="L510" s="635">
        <v>0</v>
      </c>
      <c r="M510" s="488" t="s">
        <v>102</v>
      </c>
      <c r="N510" s="636">
        <v>0</v>
      </c>
      <c r="O510" s="636">
        <v>0</v>
      </c>
      <c r="P510" s="636">
        <v>0</v>
      </c>
      <c r="Q510" s="636">
        <v>450</v>
      </c>
      <c r="R510" s="488" t="s">
        <v>83</v>
      </c>
      <c r="S510" s="489">
        <v>45764.041666666599</v>
      </c>
      <c r="T510" s="489">
        <v>45772.041666666599</v>
      </c>
      <c r="U510" s="634">
        <v>1844756</v>
      </c>
      <c r="V510" s="489" t="s">
        <v>2838</v>
      </c>
      <c r="W510" s="53" t="s">
        <v>2844</v>
      </c>
      <c r="X510" s="636">
        <v>0</v>
      </c>
      <c r="Y510" s="636">
        <v>0</v>
      </c>
      <c r="Z510" s="637">
        <f t="shared" si="107"/>
        <v>450</v>
      </c>
      <c r="AA510" s="639"/>
      <c r="AB510" s="639"/>
      <c r="AC510" s="639"/>
      <c r="AD510" s="639"/>
      <c r="AE510" s="639"/>
      <c r="AF510" s="639"/>
      <c r="AG510" s="639"/>
    </row>
    <row r="511" spans="1:33" s="54" customFormat="1" ht="13.5" customHeight="1" x14ac:dyDescent="0.2">
      <c r="A511" s="488" t="s">
        <v>1492</v>
      </c>
      <c r="B511" s="488" t="s">
        <v>1493</v>
      </c>
      <c r="C511" s="488" t="s">
        <v>2875</v>
      </c>
      <c r="D511" s="488" t="s">
        <v>102</v>
      </c>
      <c r="E511" s="634" t="s">
        <v>177</v>
      </c>
      <c r="F511" s="488" t="s">
        <v>12</v>
      </c>
      <c r="G511" s="488" t="s">
        <v>1133</v>
      </c>
      <c r="H511" s="488" t="s">
        <v>2902</v>
      </c>
      <c r="I511" s="936">
        <v>45833</v>
      </c>
      <c r="J511" s="488" t="s">
        <v>107</v>
      </c>
      <c r="K511" s="488" t="s">
        <v>2824</v>
      </c>
      <c r="L511" s="635">
        <v>0</v>
      </c>
      <c r="M511" s="488" t="s">
        <v>102</v>
      </c>
      <c r="N511" s="636">
        <v>0</v>
      </c>
      <c r="O511" s="636">
        <v>0</v>
      </c>
      <c r="P511" s="636">
        <v>0</v>
      </c>
      <c r="Q511" s="636">
        <v>450</v>
      </c>
      <c r="R511" s="488" t="s">
        <v>77</v>
      </c>
      <c r="S511" s="489">
        <v>45831</v>
      </c>
      <c r="T511" s="489">
        <v>45833</v>
      </c>
      <c r="U511" s="634">
        <v>1888122</v>
      </c>
      <c r="V511" s="489" t="s">
        <v>2827</v>
      </c>
      <c r="W511" s="53" t="s">
        <v>2844</v>
      </c>
      <c r="X511" s="636">
        <v>0</v>
      </c>
      <c r="Y511" s="636">
        <v>0</v>
      </c>
      <c r="Z511" s="637">
        <f t="shared" ref="Z511" si="108">Q511-Y511</f>
        <v>450</v>
      </c>
      <c r="AA511" s="639"/>
      <c r="AB511" s="639"/>
      <c r="AC511" s="639"/>
      <c r="AD511" s="639"/>
      <c r="AE511" s="639"/>
      <c r="AF511" s="639"/>
      <c r="AG511" s="639"/>
    </row>
    <row r="512" spans="1:33" s="54" customFormat="1" ht="13.5" customHeight="1" x14ac:dyDescent="0.2">
      <c r="A512" s="488" t="s">
        <v>1500</v>
      </c>
      <c r="B512" s="488" t="s">
        <v>1501</v>
      </c>
      <c r="C512" s="488" t="s">
        <v>3092</v>
      </c>
      <c r="D512" s="488" t="s">
        <v>2887</v>
      </c>
      <c r="E512" s="634" t="s">
        <v>177</v>
      </c>
      <c r="F512" s="488" t="s">
        <v>12</v>
      </c>
      <c r="G512" s="488" t="s">
        <v>1133</v>
      </c>
      <c r="H512" s="488" t="s">
        <v>2888</v>
      </c>
      <c r="I512" s="936">
        <v>45413</v>
      </c>
      <c r="J512" s="488" t="s">
        <v>107</v>
      </c>
      <c r="K512" s="488" t="s">
        <v>2824</v>
      </c>
      <c r="L512" s="635">
        <v>0</v>
      </c>
      <c r="M512" s="488" t="s">
        <v>102</v>
      </c>
      <c r="N512" s="636">
        <v>4500</v>
      </c>
      <c r="O512" s="636">
        <v>4500</v>
      </c>
      <c r="P512" s="636">
        <f t="shared" ref="P512:P536" si="109">N512-O512</f>
        <v>0</v>
      </c>
      <c r="Q512" s="636">
        <v>900</v>
      </c>
      <c r="R512" s="488" t="s">
        <v>2826</v>
      </c>
      <c r="S512" s="489">
        <v>45442</v>
      </c>
      <c r="T512" s="489">
        <v>45442</v>
      </c>
      <c r="U512" s="634">
        <v>1692785</v>
      </c>
      <c r="V512" s="489" t="s">
        <v>2838</v>
      </c>
      <c r="W512" s="321" t="s">
        <v>2844</v>
      </c>
      <c r="X512" s="636">
        <f>O512-SUM(Q512:Q516)</f>
        <v>900</v>
      </c>
      <c r="Y512" s="636">
        <v>0</v>
      </c>
      <c r="Z512" s="637">
        <f t="shared" si="103"/>
        <v>900</v>
      </c>
      <c r="AA512" s="639"/>
      <c r="AB512" s="639"/>
      <c r="AC512" s="639"/>
      <c r="AD512" s="639"/>
      <c r="AE512" s="639"/>
      <c r="AF512" s="639"/>
      <c r="AG512" s="639"/>
    </row>
    <row r="513" spans="1:33" s="54" customFormat="1" ht="13.5" customHeight="1" x14ac:dyDescent="0.2">
      <c r="A513" s="488" t="s">
        <v>1500</v>
      </c>
      <c r="B513" s="488" t="s">
        <v>1501</v>
      </c>
      <c r="C513" s="488" t="s">
        <v>3092</v>
      </c>
      <c r="D513" s="488" t="s">
        <v>102</v>
      </c>
      <c r="E513" s="634" t="s">
        <v>177</v>
      </c>
      <c r="F513" s="488" t="s">
        <v>12</v>
      </c>
      <c r="G513" s="488" t="s">
        <v>1133</v>
      </c>
      <c r="H513" s="488" t="s">
        <v>2842</v>
      </c>
      <c r="I513" s="936">
        <v>45658</v>
      </c>
      <c r="J513" s="488" t="s">
        <v>107</v>
      </c>
      <c r="K513" s="488" t="s">
        <v>2824</v>
      </c>
      <c r="L513" s="635">
        <v>0</v>
      </c>
      <c r="M513" s="488" t="s">
        <v>102</v>
      </c>
      <c r="N513" s="636">
        <v>0</v>
      </c>
      <c r="O513" s="636">
        <v>0</v>
      </c>
      <c r="P513" s="636">
        <v>0</v>
      </c>
      <c r="Q513" s="636">
        <v>600</v>
      </c>
      <c r="R513" s="488" t="s">
        <v>70</v>
      </c>
      <c r="S513" s="489">
        <v>45671</v>
      </c>
      <c r="T513" s="489">
        <v>45672</v>
      </c>
      <c r="U513" s="634">
        <v>1801920</v>
      </c>
      <c r="V513" s="489" t="s">
        <v>2838</v>
      </c>
      <c r="W513" s="53" t="s">
        <v>2844</v>
      </c>
      <c r="X513" s="636">
        <v>0</v>
      </c>
      <c r="Y513" s="636">
        <v>0</v>
      </c>
      <c r="Z513" s="637">
        <f t="shared" si="103"/>
        <v>600</v>
      </c>
      <c r="AA513" s="639"/>
      <c r="AB513" s="639"/>
      <c r="AC513" s="639"/>
      <c r="AD513" s="639"/>
      <c r="AE513" s="639"/>
      <c r="AF513" s="639"/>
      <c r="AG513" s="639"/>
    </row>
    <row r="514" spans="1:33" s="54" customFormat="1" ht="13.5" customHeight="1" x14ac:dyDescent="0.2">
      <c r="A514" s="488" t="s">
        <v>1500</v>
      </c>
      <c r="B514" s="488" t="s">
        <v>1501</v>
      </c>
      <c r="C514" s="488" t="s">
        <v>3092</v>
      </c>
      <c r="D514" s="488" t="s">
        <v>102</v>
      </c>
      <c r="E514" s="634" t="s">
        <v>177</v>
      </c>
      <c r="F514" s="488" t="s">
        <v>12</v>
      </c>
      <c r="G514" s="488" t="s">
        <v>1133</v>
      </c>
      <c r="H514" s="488" t="s">
        <v>2842</v>
      </c>
      <c r="I514" s="936">
        <v>45726</v>
      </c>
      <c r="J514" s="488" t="s">
        <v>107</v>
      </c>
      <c r="K514" s="488" t="s">
        <v>2824</v>
      </c>
      <c r="L514" s="635">
        <v>0</v>
      </c>
      <c r="M514" s="488" t="s">
        <v>102</v>
      </c>
      <c r="N514" s="636">
        <v>0</v>
      </c>
      <c r="O514" s="636">
        <v>0</v>
      </c>
      <c r="P514" s="636">
        <v>0</v>
      </c>
      <c r="Q514" s="636">
        <v>600</v>
      </c>
      <c r="R514" s="488" t="s">
        <v>71</v>
      </c>
      <c r="S514" s="489">
        <v>45727</v>
      </c>
      <c r="T514" s="489">
        <v>45727</v>
      </c>
      <c r="U514" s="634">
        <v>1829640</v>
      </c>
      <c r="V514" s="489" t="s">
        <v>2838</v>
      </c>
      <c r="W514" s="53" t="s">
        <v>2844</v>
      </c>
      <c r="X514" s="636">
        <v>0</v>
      </c>
      <c r="Y514" s="636">
        <v>0</v>
      </c>
      <c r="Z514" s="637">
        <f t="shared" si="103"/>
        <v>600</v>
      </c>
      <c r="AA514" s="639"/>
      <c r="AB514" s="639"/>
      <c r="AC514" s="639"/>
      <c r="AD514" s="639"/>
      <c r="AE514" s="639"/>
      <c r="AF514" s="639"/>
      <c r="AG514" s="639"/>
    </row>
    <row r="515" spans="1:33" s="54" customFormat="1" ht="13.5" customHeight="1" x14ac:dyDescent="0.2">
      <c r="A515" s="488" t="s">
        <v>1500</v>
      </c>
      <c r="B515" s="488" t="s">
        <v>1501</v>
      </c>
      <c r="C515" s="488" t="s">
        <v>2875</v>
      </c>
      <c r="D515" s="488" t="s">
        <v>102</v>
      </c>
      <c r="E515" s="634" t="s">
        <v>177</v>
      </c>
      <c r="F515" s="488" t="s">
        <v>12</v>
      </c>
      <c r="G515" s="488" t="s">
        <v>1133</v>
      </c>
      <c r="H515" s="488" t="s">
        <v>2902</v>
      </c>
      <c r="I515" s="936">
        <v>45782</v>
      </c>
      <c r="J515" s="488" t="s">
        <v>107</v>
      </c>
      <c r="K515" s="488" t="s">
        <v>2824</v>
      </c>
      <c r="L515" s="635">
        <v>0</v>
      </c>
      <c r="M515" s="488" t="s">
        <v>102</v>
      </c>
      <c r="N515" s="636">
        <v>0</v>
      </c>
      <c r="O515" s="636">
        <v>0</v>
      </c>
      <c r="P515" s="636">
        <v>0</v>
      </c>
      <c r="Q515" s="636">
        <v>600</v>
      </c>
      <c r="R515" s="488" t="s">
        <v>72</v>
      </c>
      <c r="S515" s="489">
        <v>45770.041666666599</v>
      </c>
      <c r="T515" s="489">
        <v>45782</v>
      </c>
      <c r="U515" s="634">
        <v>1846003</v>
      </c>
      <c r="V515" s="489" t="s">
        <v>2838</v>
      </c>
      <c r="W515" s="53" t="s">
        <v>2844</v>
      </c>
      <c r="X515" s="636">
        <v>0</v>
      </c>
      <c r="Y515" s="636">
        <v>0</v>
      </c>
      <c r="Z515" s="637">
        <f t="shared" ref="Z515" si="110">Q515-Y515</f>
        <v>600</v>
      </c>
      <c r="AA515" s="639"/>
      <c r="AB515" s="639"/>
      <c r="AC515" s="639"/>
      <c r="AD515" s="639"/>
      <c r="AE515" s="639"/>
      <c r="AF515" s="639"/>
      <c r="AG515" s="639"/>
    </row>
    <row r="516" spans="1:33" s="1009" customFormat="1" ht="13.5" customHeight="1" x14ac:dyDescent="0.2">
      <c r="A516" s="1292" t="s">
        <v>1500</v>
      </c>
      <c r="B516" s="1292" t="s">
        <v>1501</v>
      </c>
      <c r="C516" s="1292" t="s">
        <v>3092</v>
      </c>
      <c r="D516" s="1292" t="s">
        <v>102</v>
      </c>
      <c r="E516" s="1293" t="s">
        <v>177</v>
      </c>
      <c r="F516" s="1292" t="s">
        <v>12</v>
      </c>
      <c r="G516" s="1292" t="s">
        <v>1133</v>
      </c>
      <c r="H516" s="1292" t="s">
        <v>3007</v>
      </c>
      <c r="I516" s="1294">
        <v>45841</v>
      </c>
      <c r="J516" s="1292" t="s">
        <v>107</v>
      </c>
      <c r="K516" s="1292" t="s">
        <v>2824</v>
      </c>
      <c r="L516" s="1295">
        <v>0</v>
      </c>
      <c r="M516" s="1292" t="s">
        <v>102</v>
      </c>
      <c r="N516" s="1296">
        <v>0</v>
      </c>
      <c r="O516" s="1296">
        <v>0</v>
      </c>
      <c r="P516" s="1296">
        <v>0</v>
      </c>
      <c r="Q516" s="1296">
        <v>900</v>
      </c>
      <c r="R516" s="1292" t="s">
        <v>3008</v>
      </c>
      <c r="S516" s="1297">
        <v>45828</v>
      </c>
      <c r="T516" s="1297">
        <v>45841</v>
      </c>
      <c r="U516" s="1293">
        <v>1885223</v>
      </c>
      <c r="V516" s="1297" t="s">
        <v>2838</v>
      </c>
      <c r="W516" s="1300" t="s">
        <v>2844</v>
      </c>
      <c r="X516" s="1296">
        <v>0</v>
      </c>
      <c r="Y516" s="1296">
        <v>0</v>
      </c>
      <c r="Z516" s="1299">
        <v>900</v>
      </c>
      <c r="AA516" s="1008"/>
      <c r="AB516" s="1008"/>
      <c r="AC516" s="1008"/>
      <c r="AD516" s="1008"/>
      <c r="AE516" s="1008"/>
      <c r="AF516" s="1008"/>
      <c r="AG516" s="1008"/>
    </row>
    <row r="517" spans="1:33" s="54" customFormat="1" ht="13.5" customHeight="1" x14ac:dyDescent="0.2">
      <c r="A517" s="488" t="s">
        <v>1509</v>
      </c>
      <c r="B517" s="488" t="s">
        <v>1510</v>
      </c>
      <c r="C517" s="488" t="s">
        <v>2875</v>
      </c>
      <c r="D517" s="488" t="s">
        <v>102</v>
      </c>
      <c r="E517" s="634" t="s">
        <v>524</v>
      </c>
      <c r="F517" s="488" t="s">
        <v>12</v>
      </c>
      <c r="G517" s="488" t="s">
        <v>1133</v>
      </c>
      <c r="H517" s="488" t="s">
        <v>2888</v>
      </c>
      <c r="I517" s="936">
        <v>45413</v>
      </c>
      <c r="J517" s="488" t="s">
        <v>107</v>
      </c>
      <c r="K517" s="488" t="s">
        <v>2824</v>
      </c>
      <c r="L517" s="635">
        <v>0</v>
      </c>
      <c r="M517" s="488" t="s">
        <v>102</v>
      </c>
      <c r="N517" s="636">
        <v>4500</v>
      </c>
      <c r="O517" s="636">
        <v>4500</v>
      </c>
      <c r="P517" s="636">
        <f t="shared" si="109"/>
        <v>0</v>
      </c>
      <c r="Q517" s="636">
        <v>300</v>
      </c>
      <c r="R517" s="488" t="s">
        <v>2900</v>
      </c>
      <c r="S517" s="489">
        <v>45440</v>
      </c>
      <c r="T517" s="489">
        <v>45443</v>
      </c>
      <c r="U517" s="634">
        <v>1693495</v>
      </c>
      <c r="V517" s="489" t="s">
        <v>2827</v>
      </c>
      <c r="W517" s="321" t="s">
        <v>2844</v>
      </c>
      <c r="X517" s="636">
        <f>O517-SUM(Q517:Q524)</f>
        <v>0</v>
      </c>
      <c r="Y517" s="636">
        <v>0</v>
      </c>
      <c r="Z517" s="637">
        <f t="shared" si="103"/>
        <v>300</v>
      </c>
      <c r="AA517" s="639"/>
      <c r="AB517" s="639"/>
      <c r="AC517" s="639"/>
      <c r="AD517" s="639"/>
      <c r="AE517" s="639"/>
      <c r="AF517" s="639"/>
      <c r="AG517" s="639"/>
    </row>
    <row r="518" spans="1:33" s="54" customFormat="1" ht="13.5" customHeight="1" x14ac:dyDescent="0.2">
      <c r="A518" s="488" t="s">
        <v>1509</v>
      </c>
      <c r="B518" s="488" t="s">
        <v>1510</v>
      </c>
      <c r="C518" s="488" t="s">
        <v>2875</v>
      </c>
      <c r="D518" s="488" t="s">
        <v>102</v>
      </c>
      <c r="E518" s="634" t="s">
        <v>524</v>
      </c>
      <c r="F518" s="488" t="s">
        <v>12</v>
      </c>
      <c r="G518" s="488" t="s">
        <v>1133</v>
      </c>
      <c r="H518" s="488" t="s">
        <v>2909</v>
      </c>
      <c r="I518" s="936">
        <v>45474</v>
      </c>
      <c r="J518" s="488" t="s">
        <v>107</v>
      </c>
      <c r="K518" s="488" t="s">
        <v>2824</v>
      </c>
      <c r="L518" s="635">
        <v>0</v>
      </c>
      <c r="M518" s="488" t="s">
        <v>102</v>
      </c>
      <c r="N518" s="636">
        <v>0</v>
      </c>
      <c r="O518" s="636">
        <v>0</v>
      </c>
      <c r="P518" s="636">
        <f t="shared" si="109"/>
        <v>0</v>
      </c>
      <c r="Q518" s="636">
        <v>300</v>
      </c>
      <c r="R518" s="488" t="s">
        <v>629</v>
      </c>
      <c r="S518" s="489">
        <v>45440</v>
      </c>
      <c r="T518" s="489">
        <v>45475</v>
      </c>
      <c r="U518" s="634">
        <v>1715008</v>
      </c>
      <c r="V518" s="489" t="s">
        <v>2827</v>
      </c>
      <c r="W518" s="321" t="s">
        <v>2844</v>
      </c>
      <c r="X518" s="636">
        <v>0</v>
      </c>
      <c r="Y518" s="636">
        <v>0</v>
      </c>
      <c r="Z518" s="637">
        <f t="shared" si="103"/>
        <v>300</v>
      </c>
      <c r="AA518" s="639"/>
      <c r="AB518" s="639"/>
      <c r="AC518" s="639"/>
      <c r="AD518" s="639"/>
      <c r="AE518" s="639"/>
      <c r="AF518" s="639"/>
      <c r="AG518" s="639"/>
    </row>
    <row r="519" spans="1:33" s="54" customFormat="1" ht="13.5" customHeight="1" x14ac:dyDescent="0.2">
      <c r="A519" s="488" t="s">
        <v>1509</v>
      </c>
      <c r="B519" s="488" t="s">
        <v>1510</v>
      </c>
      <c r="C519" s="488" t="s">
        <v>2875</v>
      </c>
      <c r="D519" s="488" t="s">
        <v>102</v>
      </c>
      <c r="E519" s="634" t="s">
        <v>524</v>
      </c>
      <c r="F519" s="488" t="s">
        <v>12</v>
      </c>
      <c r="G519" s="488" t="s">
        <v>1133</v>
      </c>
      <c r="H519" s="488" t="s">
        <v>2909</v>
      </c>
      <c r="I519" s="937">
        <v>45505</v>
      </c>
      <c r="J519" s="488" t="s">
        <v>107</v>
      </c>
      <c r="K519" s="488" t="s">
        <v>2824</v>
      </c>
      <c r="L519" s="635">
        <v>0</v>
      </c>
      <c r="M519" s="488" t="s">
        <v>102</v>
      </c>
      <c r="N519" s="636">
        <v>0</v>
      </c>
      <c r="O519" s="636">
        <v>0</v>
      </c>
      <c r="P519" s="636">
        <f t="shared" si="109"/>
        <v>0</v>
      </c>
      <c r="Q519" s="636">
        <v>300</v>
      </c>
      <c r="R519" s="488" t="s">
        <v>2841</v>
      </c>
      <c r="S519" s="489">
        <v>45510</v>
      </c>
      <c r="T519" s="489">
        <v>45510</v>
      </c>
      <c r="U519" s="634">
        <v>1728635</v>
      </c>
      <c r="V519" s="489" t="s">
        <v>2827</v>
      </c>
      <c r="W519" s="321" t="s">
        <v>2844</v>
      </c>
      <c r="X519" s="636">
        <v>0</v>
      </c>
      <c r="Y519" s="636">
        <v>0</v>
      </c>
      <c r="Z519" s="637">
        <f t="shared" si="103"/>
        <v>300</v>
      </c>
      <c r="AA519" s="639"/>
      <c r="AB519" s="639"/>
      <c r="AC519" s="639"/>
      <c r="AD519" s="639"/>
      <c r="AE519" s="639"/>
      <c r="AF519" s="639"/>
      <c r="AG519" s="639"/>
    </row>
    <row r="520" spans="1:33" s="54" customFormat="1" ht="13.5" customHeight="1" x14ac:dyDescent="0.2">
      <c r="A520" s="488" t="s">
        <v>1509</v>
      </c>
      <c r="B520" s="488" t="s">
        <v>1510</v>
      </c>
      <c r="C520" s="488" t="s">
        <v>2875</v>
      </c>
      <c r="D520" s="488" t="s">
        <v>102</v>
      </c>
      <c r="E520" s="634" t="s">
        <v>524</v>
      </c>
      <c r="F520" s="488" t="s">
        <v>12</v>
      </c>
      <c r="G520" s="488" t="s">
        <v>1133</v>
      </c>
      <c r="H520" s="488" t="s">
        <v>2909</v>
      </c>
      <c r="I520" s="937">
        <v>45505</v>
      </c>
      <c r="J520" s="488" t="s">
        <v>107</v>
      </c>
      <c r="K520" s="488" t="s">
        <v>2824</v>
      </c>
      <c r="L520" s="635">
        <v>0</v>
      </c>
      <c r="M520" s="488" t="s">
        <v>102</v>
      </c>
      <c r="N520" s="636">
        <v>0</v>
      </c>
      <c r="O520" s="636">
        <v>0</v>
      </c>
      <c r="P520" s="636">
        <f t="shared" si="109"/>
        <v>0</v>
      </c>
      <c r="Q520" s="636">
        <v>600</v>
      </c>
      <c r="R520" s="488" t="s">
        <v>70</v>
      </c>
      <c r="S520" s="489">
        <v>45513</v>
      </c>
      <c r="T520" s="489">
        <v>45527</v>
      </c>
      <c r="U520" s="634">
        <v>1739527</v>
      </c>
      <c r="V520" s="489" t="s">
        <v>2827</v>
      </c>
      <c r="W520" s="321" t="s">
        <v>2844</v>
      </c>
      <c r="X520" s="636">
        <v>0</v>
      </c>
      <c r="Y520" s="636">
        <v>0</v>
      </c>
      <c r="Z520" s="637">
        <f t="shared" si="103"/>
        <v>600</v>
      </c>
      <c r="AA520" s="639"/>
      <c r="AB520" s="639"/>
      <c r="AC520" s="639"/>
      <c r="AD520" s="639"/>
      <c r="AE520" s="639"/>
      <c r="AF520" s="639"/>
      <c r="AG520" s="639"/>
    </row>
    <row r="521" spans="1:33" s="54" customFormat="1" ht="13.5" customHeight="1" x14ac:dyDescent="0.2">
      <c r="A521" s="488" t="s">
        <v>1509</v>
      </c>
      <c r="B521" s="488" t="s">
        <v>1510</v>
      </c>
      <c r="C521" s="488" t="s">
        <v>2875</v>
      </c>
      <c r="D521" s="488" t="s">
        <v>102</v>
      </c>
      <c r="E521" s="634" t="s">
        <v>524</v>
      </c>
      <c r="F521" s="488" t="s">
        <v>12</v>
      </c>
      <c r="G521" s="488" t="s">
        <v>1133</v>
      </c>
      <c r="H521" s="488" t="s">
        <v>2890</v>
      </c>
      <c r="I521" s="936">
        <v>45566</v>
      </c>
      <c r="J521" s="488" t="s">
        <v>107</v>
      </c>
      <c r="K521" s="488" t="s">
        <v>2824</v>
      </c>
      <c r="L521" s="635">
        <v>0</v>
      </c>
      <c r="M521" s="488" t="s">
        <v>102</v>
      </c>
      <c r="N521" s="636">
        <v>0</v>
      </c>
      <c r="O521" s="636">
        <v>0</v>
      </c>
      <c r="P521" s="636">
        <f t="shared" si="109"/>
        <v>0</v>
      </c>
      <c r="Q521" s="636">
        <v>600</v>
      </c>
      <c r="R521" s="488" t="s">
        <v>71</v>
      </c>
      <c r="S521" s="489">
        <v>45583</v>
      </c>
      <c r="T521" s="489">
        <v>45587</v>
      </c>
      <c r="U521" s="634">
        <v>1768158</v>
      </c>
      <c r="V521" s="489" t="s">
        <v>2827</v>
      </c>
      <c r="W521" s="53" t="s">
        <v>2844</v>
      </c>
      <c r="X521" s="636">
        <v>0</v>
      </c>
      <c r="Y521" s="636">
        <v>0</v>
      </c>
      <c r="Z521" s="637">
        <f t="shared" si="103"/>
        <v>600</v>
      </c>
      <c r="AA521" s="639"/>
      <c r="AB521" s="639"/>
      <c r="AC521" s="639"/>
      <c r="AD521" s="639"/>
      <c r="AE521" s="639"/>
      <c r="AF521" s="639"/>
      <c r="AG521" s="639"/>
    </row>
    <row r="522" spans="1:33" s="54" customFormat="1" ht="13.5" customHeight="1" x14ac:dyDescent="0.2">
      <c r="A522" s="488" t="s">
        <v>1509</v>
      </c>
      <c r="B522" s="488" t="s">
        <v>1510</v>
      </c>
      <c r="C522" s="488" t="s">
        <v>2875</v>
      </c>
      <c r="D522" s="488" t="s">
        <v>102</v>
      </c>
      <c r="E522" s="634" t="s">
        <v>524</v>
      </c>
      <c r="F522" s="488" t="s">
        <v>12</v>
      </c>
      <c r="G522" s="488" t="s">
        <v>1133</v>
      </c>
      <c r="H522" s="488" t="s">
        <v>2890</v>
      </c>
      <c r="I522" s="936">
        <v>45627</v>
      </c>
      <c r="J522" s="488" t="s">
        <v>107</v>
      </c>
      <c r="K522" s="488" t="s">
        <v>2824</v>
      </c>
      <c r="L522" s="635">
        <v>0</v>
      </c>
      <c r="M522" s="488" t="s">
        <v>102</v>
      </c>
      <c r="N522" s="636">
        <v>0</v>
      </c>
      <c r="O522" s="636">
        <v>0</v>
      </c>
      <c r="P522" s="636">
        <f t="shared" ref="P522" si="111">N522-O522</f>
        <v>0</v>
      </c>
      <c r="Q522" s="636">
        <v>600</v>
      </c>
      <c r="R522" s="488" t="s">
        <v>72</v>
      </c>
      <c r="S522" s="489">
        <v>45643</v>
      </c>
      <c r="T522" s="489">
        <v>45646</v>
      </c>
      <c r="U522" s="634">
        <v>1795643</v>
      </c>
      <c r="V522" s="489" t="s">
        <v>2827</v>
      </c>
      <c r="W522" s="53" t="s">
        <v>2844</v>
      </c>
      <c r="X522" s="636">
        <v>0</v>
      </c>
      <c r="Y522" s="636">
        <v>0</v>
      </c>
      <c r="Z522" s="637">
        <f t="shared" si="103"/>
        <v>600</v>
      </c>
      <c r="AA522" s="639"/>
      <c r="AB522" s="639"/>
      <c r="AC522" s="639"/>
      <c r="AD522" s="639"/>
      <c r="AE522" s="639"/>
      <c r="AF522" s="639"/>
      <c r="AG522" s="639"/>
    </row>
    <row r="523" spans="1:33" s="54" customFormat="1" ht="13.5" customHeight="1" x14ac:dyDescent="0.2">
      <c r="A523" s="488" t="s">
        <v>1509</v>
      </c>
      <c r="B523" s="488" t="s">
        <v>1510</v>
      </c>
      <c r="C523" s="488" t="s">
        <v>2875</v>
      </c>
      <c r="D523" s="488" t="s">
        <v>102</v>
      </c>
      <c r="E523" s="634" t="s">
        <v>524</v>
      </c>
      <c r="F523" s="488" t="s">
        <v>12</v>
      </c>
      <c r="G523" s="488" t="s">
        <v>1133</v>
      </c>
      <c r="H523" s="488" t="s">
        <v>2842</v>
      </c>
      <c r="I523" s="936">
        <v>45706</v>
      </c>
      <c r="J523" s="488" t="s">
        <v>107</v>
      </c>
      <c r="K523" s="488" t="s">
        <v>2824</v>
      </c>
      <c r="L523" s="635">
        <v>0</v>
      </c>
      <c r="M523" s="488" t="s">
        <v>102</v>
      </c>
      <c r="N523" s="636">
        <v>0</v>
      </c>
      <c r="O523" s="636">
        <v>0</v>
      </c>
      <c r="P523" s="636">
        <f t="shared" ref="P523:P524" si="112">N523-O523</f>
        <v>0</v>
      </c>
      <c r="Q523" s="636">
        <v>900</v>
      </c>
      <c r="R523" s="488" t="s">
        <v>3017</v>
      </c>
      <c r="S523" s="489">
        <v>45699</v>
      </c>
      <c r="T523" s="489">
        <v>45706</v>
      </c>
      <c r="U523" s="634">
        <v>1818363</v>
      </c>
      <c r="V523" s="489" t="s">
        <v>2827</v>
      </c>
      <c r="W523" s="53" t="s">
        <v>2844</v>
      </c>
      <c r="X523" s="636">
        <v>0</v>
      </c>
      <c r="Y523" s="636">
        <v>0</v>
      </c>
      <c r="Z523" s="637">
        <f t="shared" si="103"/>
        <v>900</v>
      </c>
      <c r="AA523" s="639"/>
      <c r="AB523" s="639"/>
      <c r="AC523" s="639"/>
      <c r="AD523" s="639"/>
      <c r="AE523" s="639"/>
      <c r="AF523" s="639"/>
      <c r="AG523" s="639"/>
    </row>
    <row r="524" spans="1:33" s="54" customFormat="1" ht="13.5" customHeight="1" x14ac:dyDescent="0.2">
      <c r="A524" s="488" t="s">
        <v>1509</v>
      </c>
      <c r="B524" s="488" t="s">
        <v>1510</v>
      </c>
      <c r="C524" s="488" t="s">
        <v>2875</v>
      </c>
      <c r="D524" s="488" t="s">
        <v>102</v>
      </c>
      <c r="E524" s="634" t="s">
        <v>524</v>
      </c>
      <c r="F524" s="488" t="s">
        <v>12</v>
      </c>
      <c r="G524" s="488" t="s">
        <v>1133</v>
      </c>
      <c r="H524" s="488" t="s">
        <v>2902</v>
      </c>
      <c r="I524" s="936">
        <v>45779.041666666599</v>
      </c>
      <c r="J524" s="488" t="s">
        <v>107</v>
      </c>
      <c r="K524" s="488" t="s">
        <v>2824</v>
      </c>
      <c r="L524" s="635">
        <v>0</v>
      </c>
      <c r="M524" s="488" t="s">
        <v>102</v>
      </c>
      <c r="N524" s="636">
        <v>0</v>
      </c>
      <c r="O524" s="636">
        <v>0</v>
      </c>
      <c r="P524" s="636">
        <f t="shared" si="112"/>
        <v>0</v>
      </c>
      <c r="Q524" s="636">
        <v>900</v>
      </c>
      <c r="R524" s="488" t="s">
        <v>3083</v>
      </c>
      <c r="S524" s="489">
        <v>45699</v>
      </c>
      <c r="T524" s="489">
        <v>45779.041666666599</v>
      </c>
      <c r="U524" s="634">
        <v>1848978</v>
      </c>
      <c r="V524" s="489" t="s">
        <v>2827</v>
      </c>
      <c r="W524" s="53" t="s">
        <v>2844</v>
      </c>
      <c r="X524" s="636">
        <v>0</v>
      </c>
      <c r="Y524" s="636">
        <v>0</v>
      </c>
      <c r="Z524" s="637">
        <f t="shared" si="103"/>
        <v>900</v>
      </c>
      <c r="AA524" s="639"/>
      <c r="AB524" s="639"/>
      <c r="AC524" s="639"/>
      <c r="AD524" s="639"/>
      <c r="AE524" s="639"/>
      <c r="AF524" s="639"/>
      <c r="AG524" s="639"/>
    </row>
    <row r="525" spans="1:33" s="54" customFormat="1" ht="13.5" customHeight="1" x14ac:dyDescent="0.2">
      <c r="A525" s="488" t="s">
        <v>1518</v>
      </c>
      <c r="B525" s="488" t="s">
        <v>1519</v>
      </c>
      <c r="C525" s="488" t="s">
        <v>2875</v>
      </c>
      <c r="D525" s="488" t="s">
        <v>102</v>
      </c>
      <c r="E525" s="634" t="s">
        <v>177</v>
      </c>
      <c r="F525" s="488" t="s">
        <v>1133</v>
      </c>
      <c r="G525" s="488" t="s">
        <v>1133</v>
      </c>
      <c r="H525" s="488" t="s">
        <v>2888</v>
      </c>
      <c r="I525" s="936">
        <v>45444</v>
      </c>
      <c r="J525" s="488" t="s">
        <v>97</v>
      </c>
      <c r="K525" s="488" t="s">
        <v>2831</v>
      </c>
      <c r="L525" s="635">
        <v>0</v>
      </c>
      <c r="M525" s="488" t="s">
        <v>102</v>
      </c>
      <c r="N525" s="636">
        <v>3690</v>
      </c>
      <c r="O525" s="636">
        <v>3690</v>
      </c>
      <c r="P525" s="636">
        <f t="shared" si="109"/>
        <v>0</v>
      </c>
      <c r="Q525" s="636">
        <v>450</v>
      </c>
      <c r="R525" s="488" t="s">
        <v>3093</v>
      </c>
      <c r="S525" s="489">
        <v>45443</v>
      </c>
      <c r="T525" s="489">
        <v>45446</v>
      </c>
      <c r="U525" s="634">
        <v>1695073</v>
      </c>
      <c r="V525" s="489" t="s">
        <v>2827</v>
      </c>
      <c r="W525" s="321" t="s">
        <v>2844</v>
      </c>
      <c r="X525" s="636">
        <f>O525-SUM(Q525:Q526)</f>
        <v>0</v>
      </c>
      <c r="Y525" s="636">
        <v>0</v>
      </c>
      <c r="Z525" s="637">
        <f t="shared" si="103"/>
        <v>450</v>
      </c>
      <c r="AA525" s="639"/>
      <c r="AB525" s="639"/>
      <c r="AC525" s="639"/>
      <c r="AD525" s="639"/>
      <c r="AE525" s="639"/>
      <c r="AF525" s="639"/>
      <c r="AG525" s="639"/>
    </row>
    <row r="526" spans="1:33" s="54" customFormat="1" ht="13.5" customHeight="1" x14ac:dyDescent="0.2">
      <c r="A526" s="488" t="s">
        <v>1518</v>
      </c>
      <c r="B526" s="488" t="s">
        <v>1519</v>
      </c>
      <c r="C526" s="488" t="s">
        <v>2875</v>
      </c>
      <c r="D526" s="488" t="s">
        <v>102</v>
      </c>
      <c r="E526" s="634" t="s">
        <v>177</v>
      </c>
      <c r="F526" s="488" t="s">
        <v>1133</v>
      </c>
      <c r="G526" s="488" t="s">
        <v>1133</v>
      </c>
      <c r="H526" s="488" t="s">
        <v>2888</v>
      </c>
      <c r="I526" s="936">
        <v>45444</v>
      </c>
      <c r="J526" s="488" t="s">
        <v>97</v>
      </c>
      <c r="K526" s="488" t="s">
        <v>2831</v>
      </c>
      <c r="L526" s="635">
        <v>0</v>
      </c>
      <c r="M526" s="488" t="s">
        <v>102</v>
      </c>
      <c r="N526" s="636">
        <v>0</v>
      </c>
      <c r="O526" s="636">
        <v>0</v>
      </c>
      <c r="P526" s="636">
        <f t="shared" si="109"/>
        <v>0</v>
      </c>
      <c r="Q526" s="636">
        <v>3240</v>
      </c>
      <c r="R526" s="488" t="s">
        <v>2833</v>
      </c>
      <c r="S526" s="489">
        <v>45443</v>
      </c>
      <c r="T526" s="489">
        <v>45456</v>
      </c>
      <c r="U526" s="634">
        <v>1702301</v>
      </c>
      <c r="V526" s="489" t="s">
        <v>2827</v>
      </c>
      <c r="W526" s="321" t="s">
        <v>2844</v>
      </c>
      <c r="X526" s="636">
        <v>0</v>
      </c>
      <c r="Y526" s="636">
        <v>0</v>
      </c>
      <c r="Z526" s="637">
        <f t="shared" si="103"/>
        <v>3240</v>
      </c>
      <c r="AA526" s="639"/>
      <c r="AB526" s="639"/>
      <c r="AC526" s="639"/>
      <c r="AD526" s="639"/>
      <c r="AE526" s="639"/>
      <c r="AF526" s="639"/>
      <c r="AG526" s="639"/>
    </row>
    <row r="527" spans="1:33" s="54" customFormat="1" ht="13.5" customHeight="1" x14ac:dyDescent="0.2">
      <c r="A527" s="488" t="s">
        <v>1518</v>
      </c>
      <c r="B527" s="488" t="s">
        <v>1519</v>
      </c>
      <c r="C527" s="488" t="s">
        <v>2875</v>
      </c>
      <c r="D527" s="488" t="s">
        <v>102</v>
      </c>
      <c r="E527" s="634" t="s">
        <v>177</v>
      </c>
      <c r="F527" s="488" t="s">
        <v>1133</v>
      </c>
      <c r="G527" s="488" t="s">
        <v>1133</v>
      </c>
      <c r="H527" s="488" t="s">
        <v>2902</v>
      </c>
      <c r="I527" s="936">
        <v>45748</v>
      </c>
      <c r="J527" s="488" t="s">
        <v>97</v>
      </c>
      <c r="K527" s="488" t="s">
        <v>2831</v>
      </c>
      <c r="L527" s="635">
        <v>0</v>
      </c>
      <c r="M527" s="488" t="s">
        <v>102</v>
      </c>
      <c r="N527" s="636">
        <v>0</v>
      </c>
      <c r="O527" s="636">
        <v>0</v>
      </c>
      <c r="P527" s="636">
        <f t="shared" ref="P527" si="113">N527-O527</f>
        <v>0</v>
      </c>
      <c r="Q527" s="636">
        <v>450</v>
      </c>
      <c r="R527" s="488" t="s">
        <v>92</v>
      </c>
      <c r="S527" s="489">
        <v>45750.041666666599</v>
      </c>
      <c r="T527" s="489">
        <v>45750.041666666599</v>
      </c>
      <c r="U527" s="634" t="s">
        <v>3094</v>
      </c>
      <c r="V527" s="489" t="s">
        <v>2827</v>
      </c>
      <c r="W527" s="53" t="s">
        <v>2844</v>
      </c>
      <c r="X527" s="636">
        <v>0</v>
      </c>
      <c r="Y527" s="636">
        <v>0</v>
      </c>
      <c r="Z527" s="637">
        <f t="shared" ref="Z527" si="114">Q527-Y527</f>
        <v>450</v>
      </c>
      <c r="AA527" s="639"/>
      <c r="AB527" s="639"/>
      <c r="AC527" s="639"/>
      <c r="AD527" s="639"/>
      <c r="AE527" s="639"/>
      <c r="AF527" s="639"/>
      <c r="AG527" s="639"/>
    </row>
    <row r="528" spans="1:33" s="54" customFormat="1" ht="13.5" customHeight="1" x14ac:dyDescent="0.2">
      <c r="A528" s="488" t="s">
        <v>1529</v>
      </c>
      <c r="B528" s="488" t="s">
        <v>1530</v>
      </c>
      <c r="C528" s="488" t="s">
        <v>2875</v>
      </c>
      <c r="D528" s="488" t="s">
        <v>102</v>
      </c>
      <c r="E528" s="634" t="s">
        <v>177</v>
      </c>
      <c r="F528" s="488" t="s">
        <v>12</v>
      </c>
      <c r="G528" s="488" t="s">
        <v>1133</v>
      </c>
      <c r="H528" s="488" t="s">
        <v>2888</v>
      </c>
      <c r="I528" s="936">
        <v>45444</v>
      </c>
      <c r="J528" s="488" t="s">
        <v>107</v>
      </c>
      <c r="K528" s="488" t="s">
        <v>2824</v>
      </c>
      <c r="L528" s="635">
        <v>0</v>
      </c>
      <c r="M528" s="488" t="s">
        <v>102</v>
      </c>
      <c r="N528" s="636">
        <v>4500</v>
      </c>
      <c r="O528" s="636">
        <v>4500</v>
      </c>
      <c r="P528" s="636">
        <f t="shared" si="109"/>
        <v>0</v>
      </c>
      <c r="Q528" s="636">
        <v>300</v>
      </c>
      <c r="R528" s="488" t="s">
        <v>2900</v>
      </c>
      <c r="S528" s="489">
        <v>45447</v>
      </c>
      <c r="T528" s="489">
        <v>45447</v>
      </c>
      <c r="U528" s="634">
        <v>1695344</v>
      </c>
      <c r="V528" s="489" t="s">
        <v>2827</v>
      </c>
      <c r="W528" s="321" t="s">
        <v>2844</v>
      </c>
      <c r="X528" s="636">
        <f>O528-SUM(Q528:Q535)</f>
        <v>0</v>
      </c>
      <c r="Y528" s="636">
        <v>0</v>
      </c>
      <c r="Z528" s="637">
        <f t="shared" si="103"/>
        <v>300</v>
      </c>
      <c r="AA528" s="639"/>
      <c r="AB528" s="639"/>
      <c r="AC528" s="639"/>
      <c r="AD528" s="639"/>
      <c r="AE528" s="639"/>
      <c r="AF528" s="639"/>
      <c r="AG528" s="639"/>
    </row>
    <row r="529" spans="1:33" s="54" customFormat="1" ht="13.5" customHeight="1" x14ac:dyDescent="0.2">
      <c r="A529" s="488" t="s">
        <v>1529</v>
      </c>
      <c r="B529" s="488" t="s">
        <v>1530</v>
      </c>
      <c r="C529" s="488" t="s">
        <v>2875</v>
      </c>
      <c r="D529" s="488" t="s">
        <v>102</v>
      </c>
      <c r="E529" s="634" t="s">
        <v>177</v>
      </c>
      <c r="F529" s="488" t="s">
        <v>12</v>
      </c>
      <c r="G529" s="488" t="s">
        <v>1133</v>
      </c>
      <c r="H529" s="488" t="s">
        <v>2909</v>
      </c>
      <c r="I529" s="936">
        <v>45474</v>
      </c>
      <c r="J529" s="488" t="s">
        <v>107</v>
      </c>
      <c r="K529" s="488" t="s">
        <v>2824</v>
      </c>
      <c r="L529" s="635">
        <v>0</v>
      </c>
      <c r="M529" s="488" t="s">
        <v>102</v>
      </c>
      <c r="N529" s="636">
        <v>0</v>
      </c>
      <c r="O529" s="636">
        <v>0</v>
      </c>
      <c r="P529" s="636">
        <f t="shared" si="109"/>
        <v>0</v>
      </c>
      <c r="Q529" s="636">
        <v>300</v>
      </c>
      <c r="R529" s="488" t="s">
        <v>629</v>
      </c>
      <c r="S529" s="489">
        <v>45447</v>
      </c>
      <c r="T529" s="489">
        <v>45495</v>
      </c>
      <c r="U529" s="634">
        <v>1722674</v>
      </c>
      <c r="V529" s="489" t="s">
        <v>2827</v>
      </c>
      <c r="W529" s="321" t="s">
        <v>2844</v>
      </c>
      <c r="X529" s="636">
        <v>0</v>
      </c>
      <c r="Y529" s="636">
        <v>0</v>
      </c>
      <c r="Z529" s="637">
        <f t="shared" si="103"/>
        <v>300</v>
      </c>
      <c r="AA529" s="639"/>
      <c r="AB529" s="639"/>
      <c r="AC529" s="639"/>
      <c r="AD529" s="639"/>
      <c r="AE529" s="639"/>
      <c r="AF529" s="639"/>
      <c r="AG529" s="639"/>
    </row>
    <row r="530" spans="1:33" s="54" customFormat="1" ht="13.5" customHeight="1" x14ac:dyDescent="0.2">
      <c r="A530" s="488" t="s">
        <v>1529</v>
      </c>
      <c r="B530" s="488" t="s">
        <v>1530</v>
      </c>
      <c r="C530" s="488" t="s">
        <v>2875</v>
      </c>
      <c r="D530" s="488" t="s">
        <v>102</v>
      </c>
      <c r="E530" s="634" t="s">
        <v>177</v>
      </c>
      <c r="F530" s="488" t="s">
        <v>12</v>
      </c>
      <c r="G530" s="488" t="s">
        <v>1133</v>
      </c>
      <c r="H530" s="488" t="s">
        <v>2909</v>
      </c>
      <c r="I530" s="937">
        <v>45505</v>
      </c>
      <c r="J530" s="488" t="s">
        <v>107</v>
      </c>
      <c r="K530" s="488" t="s">
        <v>2824</v>
      </c>
      <c r="L530" s="635">
        <v>0</v>
      </c>
      <c r="M530" s="488" t="s">
        <v>102</v>
      </c>
      <c r="N530" s="636">
        <v>0</v>
      </c>
      <c r="O530" s="636">
        <v>0</v>
      </c>
      <c r="P530" s="636">
        <f t="shared" si="109"/>
        <v>0</v>
      </c>
      <c r="Q530" s="636">
        <v>300</v>
      </c>
      <c r="R530" s="488" t="s">
        <v>2841</v>
      </c>
      <c r="S530" s="489">
        <v>45505</v>
      </c>
      <c r="T530" s="489">
        <v>45508</v>
      </c>
      <c r="U530" s="634">
        <v>1728062</v>
      </c>
      <c r="V530" s="489" t="s">
        <v>2827</v>
      </c>
      <c r="W530" s="321" t="s">
        <v>2844</v>
      </c>
      <c r="X530" s="636">
        <v>0</v>
      </c>
      <c r="Y530" s="636">
        <v>0</v>
      </c>
      <c r="Z530" s="637">
        <f t="shared" si="103"/>
        <v>300</v>
      </c>
      <c r="AA530" s="639"/>
      <c r="AB530" s="639"/>
      <c r="AC530" s="639"/>
      <c r="AD530" s="639"/>
      <c r="AE530" s="639"/>
      <c r="AF530" s="639"/>
      <c r="AG530" s="639"/>
    </row>
    <row r="531" spans="1:33" s="54" customFormat="1" ht="13.5" customHeight="1" x14ac:dyDescent="0.2">
      <c r="A531" s="488" t="s">
        <v>1529</v>
      </c>
      <c r="B531" s="488" t="s">
        <v>1530</v>
      </c>
      <c r="C531" s="488" t="s">
        <v>2875</v>
      </c>
      <c r="D531" s="488" t="s">
        <v>102</v>
      </c>
      <c r="E531" s="634" t="s">
        <v>177</v>
      </c>
      <c r="F531" s="488" t="s">
        <v>12</v>
      </c>
      <c r="G531" s="488" t="s">
        <v>1133</v>
      </c>
      <c r="H531" s="488" t="s">
        <v>2909</v>
      </c>
      <c r="I531" s="937">
        <v>45505</v>
      </c>
      <c r="J531" s="488" t="s">
        <v>107</v>
      </c>
      <c r="K531" s="488" t="s">
        <v>2824</v>
      </c>
      <c r="L531" s="635">
        <v>0</v>
      </c>
      <c r="M531" s="488" t="s">
        <v>102</v>
      </c>
      <c r="N531" s="636">
        <v>0</v>
      </c>
      <c r="O531" s="636">
        <v>0</v>
      </c>
      <c r="P531" s="636">
        <f t="shared" si="109"/>
        <v>0</v>
      </c>
      <c r="Q531" s="636">
        <v>600</v>
      </c>
      <c r="R531" s="488" t="s">
        <v>70</v>
      </c>
      <c r="S531" s="489">
        <v>45505</v>
      </c>
      <c r="T531" s="489">
        <v>45523</v>
      </c>
      <c r="U531" s="634">
        <v>1737963</v>
      </c>
      <c r="V531" s="489" t="s">
        <v>2827</v>
      </c>
      <c r="W531" s="321" t="s">
        <v>2844</v>
      </c>
      <c r="X531" s="636">
        <v>0</v>
      </c>
      <c r="Y531" s="636">
        <v>0</v>
      </c>
      <c r="Z531" s="637">
        <f t="shared" si="103"/>
        <v>600</v>
      </c>
      <c r="AA531" s="639"/>
      <c r="AB531" s="639"/>
      <c r="AC531" s="639"/>
      <c r="AD531" s="639"/>
      <c r="AE531" s="639"/>
      <c r="AF531" s="639"/>
      <c r="AG531" s="639"/>
    </row>
    <row r="532" spans="1:33" s="54" customFormat="1" ht="13.5" customHeight="1" x14ac:dyDescent="0.2">
      <c r="A532" s="488" t="s">
        <v>1529</v>
      </c>
      <c r="B532" s="488" t="s">
        <v>1530</v>
      </c>
      <c r="C532" s="488" t="s">
        <v>2875</v>
      </c>
      <c r="D532" s="488" t="s">
        <v>102</v>
      </c>
      <c r="E532" s="634" t="s">
        <v>177</v>
      </c>
      <c r="F532" s="488" t="s">
        <v>12</v>
      </c>
      <c r="G532" s="488" t="s">
        <v>1133</v>
      </c>
      <c r="H532" s="488" t="s">
        <v>2890</v>
      </c>
      <c r="I532" s="936">
        <v>45566</v>
      </c>
      <c r="J532" s="488" t="s">
        <v>107</v>
      </c>
      <c r="K532" s="488" t="s">
        <v>2824</v>
      </c>
      <c r="L532" s="635">
        <v>0</v>
      </c>
      <c r="M532" s="488" t="s">
        <v>102</v>
      </c>
      <c r="N532" s="636">
        <v>0</v>
      </c>
      <c r="O532" s="636">
        <v>0</v>
      </c>
      <c r="P532" s="636">
        <f t="shared" si="109"/>
        <v>0</v>
      </c>
      <c r="Q532" s="636">
        <v>600</v>
      </c>
      <c r="R532" s="488" t="s">
        <v>71</v>
      </c>
      <c r="S532" s="489">
        <v>45583</v>
      </c>
      <c r="T532" s="489">
        <v>45583</v>
      </c>
      <c r="U532" s="634">
        <v>1767140</v>
      </c>
      <c r="V532" s="489" t="s">
        <v>2827</v>
      </c>
      <c r="W532" s="53" t="s">
        <v>2844</v>
      </c>
      <c r="X532" s="636">
        <v>0</v>
      </c>
      <c r="Y532" s="636">
        <v>0</v>
      </c>
      <c r="Z532" s="637">
        <f t="shared" si="103"/>
        <v>600</v>
      </c>
      <c r="AA532" s="639"/>
      <c r="AB532" s="639"/>
      <c r="AC532" s="639"/>
      <c r="AD532" s="639"/>
      <c r="AE532" s="639"/>
      <c r="AF532" s="639"/>
      <c r="AG532" s="639"/>
    </row>
    <row r="533" spans="1:33" s="54" customFormat="1" ht="13.5" customHeight="1" x14ac:dyDescent="0.2">
      <c r="A533" s="488" t="s">
        <v>1529</v>
      </c>
      <c r="B533" s="488" t="s">
        <v>1530</v>
      </c>
      <c r="C533" s="488" t="s">
        <v>2875</v>
      </c>
      <c r="D533" s="488" t="s">
        <v>102</v>
      </c>
      <c r="E533" s="634" t="s">
        <v>177</v>
      </c>
      <c r="F533" s="488" t="s">
        <v>12</v>
      </c>
      <c r="G533" s="488" t="s">
        <v>1133</v>
      </c>
      <c r="H533" s="488" t="s">
        <v>2890</v>
      </c>
      <c r="I533" s="936">
        <v>45627</v>
      </c>
      <c r="J533" s="488" t="s">
        <v>107</v>
      </c>
      <c r="K533" s="488" t="s">
        <v>2824</v>
      </c>
      <c r="L533" s="635">
        <v>0</v>
      </c>
      <c r="M533" s="488" t="s">
        <v>102</v>
      </c>
      <c r="N533" s="636">
        <v>0</v>
      </c>
      <c r="O533" s="636">
        <v>0</v>
      </c>
      <c r="P533" s="636">
        <f t="shared" ref="P533" si="115">N533-O533</f>
        <v>0</v>
      </c>
      <c r="Q533" s="636">
        <v>600</v>
      </c>
      <c r="R533" s="488" t="s">
        <v>72</v>
      </c>
      <c r="S533" s="489">
        <v>45632</v>
      </c>
      <c r="T533" s="489">
        <v>45640</v>
      </c>
      <c r="U533" s="634">
        <v>1792395</v>
      </c>
      <c r="V533" s="489" t="s">
        <v>2827</v>
      </c>
      <c r="W533" s="53" t="s">
        <v>2844</v>
      </c>
      <c r="X533" s="636">
        <v>0</v>
      </c>
      <c r="Y533" s="636">
        <v>0</v>
      </c>
      <c r="Z533" s="637">
        <f t="shared" si="103"/>
        <v>600</v>
      </c>
      <c r="AA533" s="639"/>
      <c r="AB533" s="639"/>
      <c r="AC533" s="639"/>
      <c r="AD533" s="639"/>
      <c r="AE533" s="639"/>
      <c r="AF533" s="639"/>
      <c r="AG533" s="639"/>
    </row>
    <row r="534" spans="1:33" s="54" customFormat="1" ht="13.5" customHeight="1" x14ac:dyDescent="0.2">
      <c r="A534" s="488" t="s">
        <v>1529</v>
      </c>
      <c r="B534" s="488" t="s">
        <v>1530</v>
      </c>
      <c r="C534" s="488" t="s">
        <v>2875</v>
      </c>
      <c r="D534" s="488" t="s">
        <v>102</v>
      </c>
      <c r="E534" s="634" t="s">
        <v>177</v>
      </c>
      <c r="F534" s="488" t="s">
        <v>12</v>
      </c>
      <c r="G534" s="488" t="s">
        <v>1133</v>
      </c>
      <c r="H534" s="488" t="s">
        <v>2842</v>
      </c>
      <c r="I534" s="936">
        <v>45711</v>
      </c>
      <c r="J534" s="488" t="s">
        <v>107</v>
      </c>
      <c r="K534" s="488" t="s">
        <v>2824</v>
      </c>
      <c r="L534" s="635">
        <v>0</v>
      </c>
      <c r="M534" s="488" t="s">
        <v>102</v>
      </c>
      <c r="N534" s="636">
        <v>0</v>
      </c>
      <c r="O534" s="636">
        <v>0</v>
      </c>
      <c r="P534" s="636">
        <f t="shared" ref="P534:P535" si="116">N534-O534</f>
        <v>0</v>
      </c>
      <c r="Q534" s="636">
        <v>900</v>
      </c>
      <c r="R534" s="488" t="s">
        <v>2992</v>
      </c>
      <c r="S534" s="489">
        <v>45699</v>
      </c>
      <c r="T534" s="489">
        <v>45711</v>
      </c>
      <c r="U534" s="634">
        <v>1820063</v>
      </c>
      <c r="V534" s="489" t="s">
        <v>2827</v>
      </c>
      <c r="W534" s="53" t="s">
        <v>2844</v>
      </c>
      <c r="X534" s="636">
        <v>0</v>
      </c>
      <c r="Y534" s="636">
        <v>0</v>
      </c>
      <c r="Z534" s="637">
        <f t="shared" si="103"/>
        <v>900</v>
      </c>
      <c r="AA534" s="639"/>
      <c r="AB534" s="639"/>
      <c r="AC534" s="639"/>
      <c r="AD534" s="639"/>
      <c r="AE534" s="639"/>
      <c r="AF534" s="639"/>
      <c r="AG534" s="639"/>
    </row>
    <row r="535" spans="1:33" s="54" customFormat="1" ht="13.5" customHeight="1" x14ac:dyDescent="0.25">
      <c r="A535" s="488" t="s">
        <v>1529</v>
      </c>
      <c r="B535" s="488" t="s">
        <v>1530</v>
      </c>
      <c r="C535" s="488" t="s">
        <v>2875</v>
      </c>
      <c r="D535" s="488" t="s">
        <v>102</v>
      </c>
      <c r="E535" s="634" t="s">
        <v>177</v>
      </c>
      <c r="F535" s="488" t="s">
        <v>12</v>
      </c>
      <c r="G535" s="488" t="s">
        <v>1133</v>
      </c>
      <c r="H535" s="488" t="s">
        <v>2902</v>
      </c>
      <c r="I535" s="936">
        <v>45748</v>
      </c>
      <c r="J535" s="488" t="s">
        <v>107</v>
      </c>
      <c r="K535" s="488" t="s">
        <v>2824</v>
      </c>
      <c r="L535" s="635">
        <v>0</v>
      </c>
      <c r="M535" s="488" t="s">
        <v>102</v>
      </c>
      <c r="N535" s="636">
        <v>0</v>
      </c>
      <c r="O535" s="636">
        <v>0</v>
      </c>
      <c r="P535" s="636">
        <f t="shared" si="116"/>
        <v>0</v>
      </c>
      <c r="Q535" s="636">
        <v>900</v>
      </c>
      <c r="R535" s="488" t="s">
        <v>2924</v>
      </c>
      <c r="S535" s="489">
        <v>45699</v>
      </c>
      <c r="T535" s="489">
        <v>45766.041666666599</v>
      </c>
      <c r="U535" s="634" t="s">
        <v>3095</v>
      </c>
      <c r="V535" s="489" t="s">
        <v>2827</v>
      </c>
      <c r="W535" s="1031" t="s">
        <v>2844</v>
      </c>
      <c r="X535" s="636">
        <v>0</v>
      </c>
      <c r="Y535" s="636">
        <v>0</v>
      </c>
      <c r="Z535" s="637">
        <f t="shared" si="103"/>
        <v>900</v>
      </c>
      <c r="AA535" s="639"/>
      <c r="AB535" s="639"/>
      <c r="AC535" s="639"/>
      <c r="AD535" s="639"/>
      <c r="AE535" s="639"/>
      <c r="AF535" s="639"/>
      <c r="AG535" s="639"/>
    </row>
    <row r="536" spans="1:33" s="54" customFormat="1" ht="13.5" customHeight="1" x14ac:dyDescent="0.2">
      <c r="A536" s="488" t="s">
        <v>1534</v>
      </c>
      <c r="B536" s="488" t="s">
        <v>1535</v>
      </c>
      <c r="C536" s="488" t="s">
        <v>2875</v>
      </c>
      <c r="D536" s="488" t="s">
        <v>102</v>
      </c>
      <c r="E536" s="634" t="s">
        <v>177</v>
      </c>
      <c r="F536" s="488" t="s">
        <v>12</v>
      </c>
      <c r="G536" s="488" t="s">
        <v>1133</v>
      </c>
      <c r="H536" s="488" t="s">
        <v>2888</v>
      </c>
      <c r="I536" s="936">
        <v>45444</v>
      </c>
      <c r="J536" s="488" t="s">
        <v>170</v>
      </c>
      <c r="K536" s="488" t="s">
        <v>2824</v>
      </c>
      <c r="L536" s="635">
        <v>0</v>
      </c>
      <c r="M536" s="488" t="s">
        <v>102</v>
      </c>
      <c r="N536" s="636">
        <v>3900</v>
      </c>
      <c r="O536" s="636">
        <v>3900</v>
      </c>
      <c r="P536" s="636">
        <f t="shared" si="109"/>
        <v>0</v>
      </c>
      <c r="Q536" s="636">
        <v>300</v>
      </c>
      <c r="R536" s="488" t="s">
        <v>2841</v>
      </c>
      <c r="S536" s="489">
        <v>45444</v>
      </c>
      <c r="T536" s="489">
        <v>45447</v>
      </c>
      <c r="U536" s="634">
        <v>1696596</v>
      </c>
      <c r="V536" s="489" t="s">
        <v>2827</v>
      </c>
      <c r="W536" s="321" t="s">
        <v>2844</v>
      </c>
      <c r="X536" s="636">
        <f>O536-SUM(Q536:Q541)</f>
        <v>0</v>
      </c>
      <c r="Y536" s="636">
        <v>0</v>
      </c>
      <c r="Z536" s="637">
        <f t="shared" si="103"/>
        <v>300</v>
      </c>
      <c r="AA536" s="639"/>
      <c r="AB536" s="639"/>
      <c r="AC536" s="639"/>
      <c r="AD536" s="639"/>
      <c r="AE536" s="639"/>
      <c r="AF536" s="639"/>
      <c r="AG536" s="639"/>
    </row>
    <row r="537" spans="1:33" s="54" customFormat="1" ht="13.5" customHeight="1" x14ac:dyDescent="0.2">
      <c r="A537" s="488" t="s">
        <v>1534</v>
      </c>
      <c r="B537" s="488" t="s">
        <v>1535</v>
      </c>
      <c r="C537" s="488" t="s">
        <v>2875</v>
      </c>
      <c r="D537" s="488" t="s">
        <v>102</v>
      </c>
      <c r="E537" s="634" t="s">
        <v>177</v>
      </c>
      <c r="F537" s="488" t="s">
        <v>12</v>
      </c>
      <c r="G537" s="488" t="s">
        <v>1133</v>
      </c>
      <c r="H537" s="488" t="s">
        <v>2909</v>
      </c>
      <c r="I537" s="937">
        <v>45505</v>
      </c>
      <c r="J537" s="488" t="s">
        <v>170</v>
      </c>
      <c r="K537" s="488" t="s">
        <v>2824</v>
      </c>
      <c r="L537" s="635">
        <v>0</v>
      </c>
      <c r="M537" s="488" t="s">
        <v>102</v>
      </c>
      <c r="N537" s="636">
        <v>0</v>
      </c>
      <c r="O537" s="636">
        <v>0</v>
      </c>
      <c r="P537" s="636">
        <v>0</v>
      </c>
      <c r="Q537" s="636">
        <v>600</v>
      </c>
      <c r="R537" s="488" t="s">
        <v>70</v>
      </c>
      <c r="S537" s="489">
        <v>45505</v>
      </c>
      <c r="T537" s="489">
        <v>45516</v>
      </c>
      <c r="U537" s="634">
        <v>1735593</v>
      </c>
      <c r="V537" s="489" t="s">
        <v>2827</v>
      </c>
      <c r="W537" s="321" t="s">
        <v>2844</v>
      </c>
      <c r="X537" s="636">
        <v>0</v>
      </c>
      <c r="Y537" s="636">
        <v>0</v>
      </c>
      <c r="Z537" s="637">
        <f t="shared" si="103"/>
        <v>600</v>
      </c>
      <c r="AA537" s="639"/>
      <c r="AB537" s="639"/>
      <c r="AC537" s="639"/>
      <c r="AD537" s="639"/>
      <c r="AE537" s="639"/>
      <c r="AF537" s="639"/>
      <c r="AG537" s="639"/>
    </row>
    <row r="538" spans="1:33" s="54" customFormat="1" ht="13.5" customHeight="1" x14ac:dyDescent="0.2">
      <c r="A538" s="488" t="s">
        <v>1534</v>
      </c>
      <c r="B538" s="488" t="s">
        <v>1535</v>
      </c>
      <c r="C538" s="488" t="s">
        <v>2875</v>
      </c>
      <c r="D538" s="488" t="s">
        <v>102</v>
      </c>
      <c r="E538" s="634" t="s">
        <v>177</v>
      </c>
      <c r="F538" s="488" t="s">
        <v>12</v>
      </c>
      <c r="G538" s="488" t="s">
        <v>1133</v>
      </c>
      <c r="H538" s="488" t="s">
        <v>2890</v>
      </c>
      <c r="I538" s="936">
        <v>45566</v>
      </c>
      <c r="J538" s="488" t="s">
        <v>170</v>
      </c>
      <c r="K538" s="488" t="s">
        <v>2824</v>
      </c>
      <c r="L538" s="635">
        <v>0</v>
      </c>
      <c r="M538" s="488" t="s">
        <v>102</v>
      </c>
      <c r="N538" s="636">
        <v>0</v>
      </c>
      <c r="O538" s="636">
        <v>0</v>
      </c>
      <c r="P538" s="636">
        <v>0</v>
      </c>
      <c r="Q538" s="636">
        <v>600</v>
      </c>
      <c r="R538" s="488" t="s">
        <v>71</v>
      </c>
      <c r="S538" s="489">
        <v>45583</v>
      </c>
      <c r="T538" s="489">
        <v>45587</v>
      </c>
      <c r="U538" s="634">
        <v>1768605</v>
      </c>
      <c r="V538" s="489" t="s">
        <v>2827</v>
      </c>
      <c r="W538" s="53" t="s">
        <v>2844</v>
      </c>
      <c r="X538" s="636">
        <v>0</v>
      </c>
      <c r="Y538" s="636">
        <v>0</v>
      </c>
      <c r="Z538" s="637">
        <f t="shared" si="103"/>
        <v>600</v>
      </c>
      <c r="AA538" s="639"/>
      <c r="AB538" s="639"/>
      <c r="AC538" s="639"/>
      <c r="AD538" s="639"/>
      <c r="AE538" s="639"/>
      <c r="AF538" s="639"/>
      <c r="AG538" s="639"/>
    </row>
    <row r="539" spans="1:33" s="54" customFormat="1" ht="13.5" customHeight="1" x14ac:dyDescent="0.2">
      <c r="A539" s="488" t="s">
        <v>1534</v>
      </c>
      <c r="B539" s="488" t="s">
        <v>1535</v>
      </c>
      <c r="C539" s="488" t="s">
        <v>2875</v>
      </c>
      <c r="D539" s="488" t="s">
        <v>102</v>
      </c>
      <c r="E539" s="634" t="s">
        <v>177</v>
      </c>
      <c r="F539" s="488" t="s">
        <v>12</v>
      </c>
      <c r="G539" s="488" t="s">
        <v>1133</v>
      </c>
      <c r="H539" s="488" t="s">
        <v>2890</v>
      </c>
      <c r="I539" s="936">
        <v>45627</v>
      </c>
      <c r="J539" s="488" t="s">
        <v>170</v>
      </c>
      <c r="K539" s="488" t="s">
        <v>2824</v>
      </c>
      <c r="L539" s="635">
        <v>0</v>
      </c>
      <c r="M539" s="488" t="s">
        <v>102</v>
      </c>
      <c r="N539" s="636">
        <v>0</v>
      </c>
      <c r="O539" s="636">
        <v>0</v>
      </c>
      <c r="P539" s="636">
        <v>0</v>
      </c>
      <c r="Q539" s="636">
        <v>600</v>
      </c>
      <c r="R539" s="488" t="s">
        <v>72</v>
      </c>
      <c r="S539" s="489">
        <v>45631</v>
      </c>
      <c r="T539" s="489">
        <v>45641</v>
      </c>
      <c r="U539" s="634">
        <v>1792463</v>
      </c>
      <c r="V539" s="489" t="s">
        <v>2827</v>
      </c>
      <c r="W539" s="53" t="s">
        <v>2844</v>
      </c>
      <c r="X539" s="636">
        <v>0</v>
      </c>
      <c r="Y539" s="636">
        <v>0</v>
      </c>
      <c r="Z539" s="637">
        <f t="shared" si="103"/>
        <v>600</v>
      </c>
      <c r="AA539" s="639"/>
      <c r="AB539" s="639"/>
      <c r="AC539" s="639"/>
      <c r="AD539" s="639"/>
      <c r="AE539" s="639"/>
      <c r="AF539" s="639"/>
      <c r="AG539" s="639"/>
    </row>
    <row r="540" spans="1:33" s="54" customFormat="1" ht="13.5" customHeight="1" x14ac:dyDescent="0.2">
      <c r="A540" s="488" t="s">
        <v>1534</v>
      </c>
      <c r="B540" s="488" t="s">
        <v>1535</v>
      </c>
      <c r="C540" s="488" t="s">
        <v>2875</v>
      </c>
      <c r="D540" s="488" t="s">
        <v>102</v>
      </c>
      <c r="E540" s="634" t="s">
        <v>177</v>
      </c>
      <c r="F540" s="488" t="s">
        <v>12</v>
      </c>
      <c r="G540" s="488" t="s">
        <v>1133</v>
      </c>
      <c r="H540" s="488" t="s">
        <v>2842</v>
      </c>
      <c r="I540" s="936">
        <v>45709</v>
      </c>
      <c r="J540" s="488" t="s">
        <v>170</v>
      </c>
      <c r="K540" s="488" t="s">
        <v>2824</v>
      </c>
      <c r="L540" s="635">
        <v>0</v>
      </c>
      <c r="M540" s="488" t="s">
        <v>102</v>
      </c>
      <c r="N540" s="636">
        <v>0</v>
      </c>
      <c r="O540" s="636">
        <v>0</v>
      </c>
      <c r="P540" s="636">
        <v>0</v>
      </c>
      <c r="Q540" s="636">
        <v>900</v>
      </c>
      <c r="R540" s="488" t="s">
        <v>2956</v>
      </c>
      <c r="S540" s="489">
        <v>45699</v>
      </c>
      <c r="T540" s="489">
        <v>45709</v>
      </c>
      <c r="U540" s="634">
        <v>1819986</v>
      </c>
      <c r="V540" s="489" t="s">
        <v>2827</v>
      </c>
      <c r="W540" s="53" t="s">
        <v>2844</v>
      </c>
      <c r="X540" s="636">
        <v>0</v>
      </c>
      <c r="Y540" s="636">
        <v>0</v>
      </c>
      <c r="Z540" s="637">
        <f t="shared" si="103"/>
        <v>900</v>
      </c>
      <c r="AA540" s="639"/>
      <c r="AB540" s="639"/>
      <c r="AC540" s="639"/>
      <c r="AD540" s="639"/>
      <c r="AE540" s="639"/>
      <c r="AF540" s="639"/>
      <c r="AG540" s="639"/>
    </row>
    <row r="541" spans="1:33" s="54" customFormat="1" ht="13.5" customHeight="1" x14ac:dyDescent="0.2">
      <c r="A541" s="488" t="s">
        <v>1534</v>
      </c>
      <c r="B541" s="488" t="s">
        <v>1535</v>
      </c>
      <c r="C541" s="488" t="s">
        <v>2875</v>
      </c>
      <c r="D541" s="488" t="s">
        <v>102</v>
      </c>
      <c r="E541" s="634" t="s">
        <v>177</v>
      </c>
      <c r="F541" s="488" t="s">
        <v>12</v>
      </c>
      <c r="G541" s="488" t="s">
        <v>1133</v>
      </c>
      <c r="H541" s="488" t="s">
        <v>2902</v>
      </c>
      <c r="I541" s="936">
        <v>45748</v>
      </c>
      <c r="J541" s="488" t="s">
        <v>170</v>
      </c>
      <c r="K541" s="488" t="s">
        <v>2824</v>
      </c>
      <c r="L541" s="635">
        <v>0</v>
      </c>
      <c r="M541" s="488" t="s">
        <v>102</v>
      </c>
      <c r="N541" s="636">
        <v>0</v>
      </c>
      <c r="O541" s="636">
        <v>0</v>
      </c>
      <c r="P541" s="636">
        <v>0</v>
      </c>
      <c r="Q541" s="636">
        <v>900</v>
      </c>
      <c r="R541" s="488" t="s">
        <v>2924</v>
      </c>
      <c r="S541" s="489">
        <v>45699</v>
      </c>
      <c r="T541" s="489">
        <v>45770.041666666599</v>
      </c>
      <c r="U541" s="634">
        <v>1846087</v>
      </c>
      <c r="V541" s="489" t="s">
        <v>2827</v>
      </c>
      <c r="W541" s="53" t="s">
        <v>2844</v>
      </c>
      <c r="X541" s="636">
        <v>0</v>
      </c>
      <c r="Y541" s="636">
        <v>0</v>
      </c>
      <c r="Z541" s="637">
        <f t="shared" si="103"/>
        <v>900</v>
      </c>
      <c r="AA541" s="639"/>
      <c r="AB541" s="639"/>
      <c r="AC541" s="639"/>
      <c r="AD541" s="639"/>
      <c r="AE541" s="639"/>
      <c r="AF541" s="639"/>
      <c r="AG541" s="639"/>
    </row>
    <row r="542" spans="1:33" s="54" customFormat="1" ht="13.5" customHeight="1" x14ac:dyDescent="0.2">
      <c r="A542" s="488" t="s">
        <v>1539</v>
      </c>
      <c r="B542" s="488" t="s">
        <v>1540</v>
      </c>
      <c r="C542" s="488" t="s">
        <v>2875</v>
      </c>
      <c r="D542" s="488" t="s">
        <v>2979</v>
      </c>
      <c r="E542" s="634" t="s">
        <v>177</v>
      </c>
      <c r="F542" s="488" t="s">
        <v>12</v>
      </c>
      <c r="G542" s="488" t="s">
        <v>1133</v>
      </c>
      <c r="H542" s="488" t="s">
        <v>2888</v>
      </c>
      <c r="I542" s="939">
        <v>45444</v>
      </c>
      <c r="J542" s="505" t="s">
        <v>107</v>
      </c>
      <c r="K542" s="505" t="s">
        <v>2824</v>
      </c>
      <c r="L542" s="652">
        <v>0.15</v>
      </c>
      <c r="M542" s="505" t="s">
        <v>2825</v>
      </c>
      <c r="N542" s="653">
        <v>4500</v>
      </c>
      <c r="O542" s="653">
        <v>3825</v>
      </c>
      <c r="P542" s="653">
        <f t="shared" ref="P542" si="117">N542-O542</f>
        <v>675</v>
      </c>
      <c r="Q542" s="653">
        <v>765</v>
      </c>
      <c r="R542" s="505" t="s">
        <v>2826</v>
      </c>
      <c r="S542" s="654">
        <v>45446</v>
      </c>
      <c r="T542" s="654">
        <v>45448</v>
      </c>
      <c r="U542" s="634">
        <v>1696729</v>
      </c>
      <c r="V542" s="489" t="s">
        <v>2827</v>
      </c>
      <c r="W542" s="321" t="s">
        <v>2844</v>
      </c>
      <c r="X542" s="636">
        <f>O542-Q542</f>
        <v>3060</v>
      </c>
      <c r="Y542" s="636">
        <v>0</v>
      </c>
      <c r="Z542" s="637">
        <f t="shared" si="103"/>
        <v>765</v>
      </c>
      <c r="AA542" s="639"/>
      <c r="AB542" s="639"/>
      <c r="AC542" s="639"/>
      <c r="AD542" s="639"/>
      <c r="AE542" s="639"/>
      <c r="AF542" s="639"/>
      <c r="AG542" s="639"/>
    </row>
    <row r="543" spans="1:33" s="54" customFormat="1" ht="13.5" customHeight="1" x14ac:dyDescent="0.2">
      <c r="A543" s="488" t="s">
        <v>1546</v>
      </c>
      <c r="B543" s="488" t="s">
        <v>1547</v>
      </c>
      <c r="C543" s="488" t="s">
        <v>2875</v>
      </c>
      <c r="D543" s="488" t="s">
        <v>2979</v>
      </c>
      <c r="E543" s="634" t="s">
        <v>177</v>
      </c>
      <c r="F543" s="488" t="s">
        <v>12</v>
      </c>
      <c r="G543" s="488" t="s">
        <v>1133</v>
      </c>
      <c r="H543" s="488" t="s">
        <v>2888</v>
      </c>
      <c r="I543" s="936">
        <v>45444</v>
      </c>
      <c r="J543" s="488" t="s">
        <v>107</v>
      </c>
      <c r="K543" s="488" t="s">
        <v>2824</v>
      </c>
      <c r="L543" s="635">
        <v>0</v>
      </c>
      <c r="M543" s="488" t="s">
        <v>102</v>
      </c>
      <c r="N543" s="636">
        <v>4500</v>
      </c>
      <c r="O543" s="636">
        <v>4500</v>
      </c>
      <c r="P543" s="636">
        <f>N543-O543</f>
        <v>0</v>
      </c>
      <c r="Q543" s="636">
        <v>900</v>
      </c>
      <c r="R543" s="488" t="s">
        <v>2826</v>
      </c>
      <c r="S543" s="489">
        <v>45448</v>
      </c>
      <c r="T543" s="489">
        <v>45448</v>
      </c>
      <c r="U543" s="634">
        <v>1697468</v>
      </c>
      <c r="V543" s="489" t="s">
        <v>2827</v>
      </c>
      <c r="W543" s="321" t="s">
        <v>2844</v>
      </c>
      <c r="X543" s="636">
        <f>O543-Q543</f>
        <v>3600</v>
      </c>
      <c r="Y543" s="636">
        <v>0</v>
      </c>
      <c r="Z543" s="637">
        <f t="shared" si="103"/>
        <v>900</v>
      </c>
      <c r="AA543" s="639"/>
      <c r="AB543" s="639"/>
      <c r="AC543" s="639"/>
      <c r="AD543" s="639"/>
      <c r="AE543" s="639"/>
      <c r="AF543" s="639"/>
      <c r="AG543" s="639"/>
    </row>
    <row r="544" spans="1:33" s="54" customFormat="1" ht="13.5" customHeight="1" x14ac:dyDescent="0.2">
      <c r="A544" s="488" t="s">
        <v>3096</v>
      </c>
      <c r="B544" s="488" t="s">
        <v>1552</v>
      </c>
      <c r="C544" s="488" t="s">
        <v>2875</v>
      </c>
      <c r="D544" s="488" t="s">
        <v>2979</v>
      </c>
      <c r="E544" s="634" t="s">
        <v>2835</v>
      </c>
      <c r="F544" s="488" t="s">
        <v>12</v>
      </c>
      <c r="G544" s="488" t="s">
        <v>1133</v>
      </c>
      <c r="H544" s="488" t="s">
        <v>2888</v>
      </c>
      <c r="I544" s="936">
        <v>45444</v>
      </c>
      <c r="J544" s="488" t="s">
        <v>107</v>
      </c>
      <c r="K544" s="488" t="s">
        <v>2824</v>
      </c>
      <c r="L544" s="635">
        <v>0</v>
      </c>
      <c r="M544" s="488" t="s">
        <v>102</v>
      </c>
      <c r="N544" s="636">
        <v>4500</v>
      </c>
      <c r="O544" s="636">
        <v>4500</v>
      </c>
      <c r="P544" s="636">
        <f t="shared" ref="P544" si="118">N544-O544</f>
        <v>0</v>
      </c>
      <c r="Q544" s="636">
        <v>900</v>
      </c>
      <c r="R544" s="488" t="s">
        <v>2826</v>
      </c>
      <c r="S544" s="489">
        <v>45450</v>
      </c>
      <c r="T544" s="489">
        <v>45450</v>
      </c>
      <c r="U544" s="634">
        <v>1698211</v>
      </c>
      <c r="V544" s="489" t="s">
        <v>2827</v>
      </c>
      <c r="W544" s="321" t="s">
        <v>2844</v>
      </c>
      <c r="X544" s="636">
        <f>O544-Q544</f>
        <v>3600</v>
      </c>
      <c r="Y544" s="636">
        <v>0</v>
      </c>
      <c r="Z544" s="637">
        <f t="shared" ref="Z544" si="119">Q544-Y544</f>
        <v>900</v>
      </c>
      <c r="AA544" s="639"/>
      <c r="AB544" s="639"/>
      <c r="AC544" s="639"/>
      <c r="AD544" s="639"/>
      <c r="AE544" s="639"/>
      <c r="AF544" s="639"/>
      <c r="AG544" s="639"/>
    </row>
    <row r="545" spans="1:33" s="54" customFormat="1" ht="13.5" customHeight="1" x14ac:dyDescent="0.2">
      <c r="A545" s="488" t="s">
        <v>1559</v>
      </c>
      <c r="B545" s="488" t="s">
        <v>1560</v>
      </c>
      <c r="C545" s="488" t="s">
        <v>3097</v>
      </c>
      <c r="D545" s="488" t="s">
        <v>102</v>
      </c>
      <c r="E545" s="634" t="s">
        <v>177</v>
      </c>
      <c r="F545" s="488" t="s">
        <v>12</v>
      </c>
      <c r="G545" s="488" t="s">
        <v>1133</v>
      </c>
      <c r="H545" s="488" t="s">
        <v>2888</v>
      </c>
      <c r="I545" s="936">
        <v>45444</v>
      </c>
      <c r="J545" s="488" t="s">
        <v>170</v>
      </c>
      <c r="K545" s="488" t="s">
        <v>2831</v>
      </c>
      <c r="L545" s="635">
        <v>0.1</v>
      </c>
      <c r="M545" s="488" t="s">
        <v>2832</v>
      </c>
      <c r="N545" s="636">
        <v>3900</v>
      </c>
      <c r="O545" s="636">
        <v>3510</v>
      </c>
      <c r="P545" s="636">
        <f>N545-O545</f>
        <v>390</v>
      </c>
      <c r="Q545" s="636">
        <v>3510</v>
      </c>
      <c r="R545" s="488" t="s">
        <v>2833</v>
      </c>
      <c r="S545" s="489">
        <v>45439</v>
      </c>
      <c r="T545" s="489">
        <v>45453</v>
      </c>
      <c r="U545" s="634">
        <v>1690184</v>
      </c>
      <c r="V545" s="489" t="s">
        <v>2838</v>
      </c>
      <c r="W545" s="322" t="s">
        <v>2844</v>
      </c>
      <c r="X545" s="636">
        <f>O545-Q545</f>
        <v>0</v>
      </c>
      <c r="Y545" s="636">
        <v>0</v>
      </c>
      <c r="Z545" s="637">
        <f t="shared" ref="Z545" si="120">Q545-Y545</f>
        <v>3510</v>
      </c>
      <c r="AA545" s="639"/>
      <c r="AB545" s="639"/>
      <c r="AC545" s="639"/>
      <c r="AD545" s="639"/>
      <c r="AE545" s="639"/>
      <c r="AF545" s="639"/>
      <c r="AG545" s="639"/>
    </row>
    <row r="546" spans="1:33" s="54" customFormat="1" ht="13.5" customHeight="1" x14ac:dyDescent="0.2">
      <c r="A546" s="488" t="s">
        <v>1567</v>
      </c>
      <c r="B546" s="488" t="s">
        <v>1568</v>
      </c>
      <c r="C546" s="488" t="s">
        <v>3098</v>
      </c>
      <c r="D546" s="488" t="s">
        <v>2979</v>
      </c>
      <c r="E546" s="634" t="s">
        <v>177</v>
      </c>
      <c r="F546" s="488" t="s">
        <v>12</v>
      </c>
      <c r="G546" s="488" t="s">
        <v>1133</v>
      </c>
      <c r="H546" s="488" t="s">
        <v>2888</v>
      </c>
      <c r="I546" s="936">
        <v>45444</v>
      </c>
      <c r="J546" s="488" t="s">
        <v>107</v>
      </c>
      <c r="K546" s="488" t="s">
        <v>2824</v>
      </c>
      <c r="L546" s="635">
        <v>0</v>
      </c>
      <c r="M546" s="488" t="s">
        <v>102</v>
      </c>
      <c r="N546" s="636">
        <v>4500</v>
      </c>
      <c r="O546" s="636">
        <v>4500</v>
      </c>
      <c r="P546" s="636">
        <f>N546-O546</f>
        <v>0</v>
      </c>
      <c r="Q546" s="636">
        <v>900</v>
      </c>
      <c r="R546" s="488" t="s">
        <v>2826</v>
      </c>
      <c r="S546" s="489">
        <v>45450</v>
      </c>
      <c r="T546" s="489">
        <v>45453</v>
      </c>
      <c r="U546" s="634">
        <v>1698128</v>
      </c>
      <c r="V546" s="489" t="s">
        <v>2838</v>
      </c>
      <c r="W546" s="321" t="s">
        <v>2844</v>
      </c>
      <c r="X546" s="636">
        <f>O546-Q546</f>
        <v>3600</v>
      </c>
      <c r="Y546" s="636">
        <v>0</v>
      </c>
      <c r="Z546" s="637">
        <f t="shared" ref="Z546:Z606" si="121">Q546-Y546</f>
        <v>900</v>
      </c>
      <c r="AA546" s="639"/>
      <c r="AB546" s="639"/>
      <c r="AC546" s="639"/>
      <c r="AD546" s="639"/>
      <c r="AE546" s="639"/>
      <c r="AF546" s="639"/>
      <c r="AG546" s="639"/>
    </row>
    <row r="547" spans="1:33" ht="13.5" customHeight="1" x14ac:dyDescent="0.2">
      <c r="A547" s="488" t="s">
        <v>1576</v>
      </c>
      <c r="B547" s="488" t="s">
        <v>1577</v>
      </c>
      <c r="C547" s="488" t="s">
        <v>3099</v>
      </c>
      <c r="D547" s="488" t="s">
        <v>102</v>
      </c>
      <c r="E547" s="634" t="s">
        <v>177</v>
      </c>
      <c r="F547" s="488" t="s">
        <v>12</v>
      </c>
      <c r="G547" s="488" t="s">
        <v>1133</v>
      </c>
      <c r="H547" s="488" t="s">
        <v>2888</v>
      </c>
      <c r="I547" s="936">
        <v>45444</v>
      </c>
      <c r="J547" s="488" t="s">
        <v>170</v>
      </c>
      <c r="K547" s="488" t="s">
        <v>2831</v>
      </c>
      <c r="L547" s="635">
        <v>0.1</v>
      </c>
      <c r="M547" s="488" t="s">
        <v>2832</v>
      </c>
      <c r="N547" s="636">
        <v>3900</v>
      </c>
      <c r="O547" s="636">
        <v>3510</v>
      </c>
      <c r="P547" s="636">
        <f t="shared" ref="P547" si="122">N547-O547</f>
        <v>390</v>
      </c>
      <c r="Q547" s="636">
        <v>3510</v>
      </c>
      <c r="R547" s="488" t="s">
        <v>2833</v>
      </c>
      <c r="S547" s="489">
        <v>45453</v>
      </c>
      <c r="T547" s="489">
        <v>45453</v>
      </c>
      <c r="U547" s="634">
        <v>1698931</v>
      </c>
      <c r="V547" s="489" t="s">
        <v>2838</v>
      </c>
      <c r="W547" s="322" t="s">
        <v>2844</v>
      </c>
      <c r="X547" s="636">
        <f t="shared" ref="X547" si="123">O547-Q547</f>
        <v>0</v>
      </c>
      <c r="Y547" s="636">
        <v>0</v>
      </c>
      <c r="Z547" s="637">
        <f t="shared" si="121"/>
        <v>3510</v>
      </c>
      <c r="AA547" s="641"/>
      <c r="AB547" s="641"/>
      <c r="AC547" s="641"/>
      <c r="AD547" s="641"/>
      <c r="AE547" s="641"/>
      <c r="AF547" s="641"/>
      <c r="AG547" s="641"/>
    </row>
    <row r="548" spans="1:33" s="54" customFormat="1" ht="13.5" customHeight="1" x14ac:dyDescent="0.2">
      <c r="A548" s="488" t="s">
        <v>3100</v>
      </c>
      <c r="B548" s="488" t="s">
        <v>1585</v>
      </c>
      <c r="C548" s="488" t="s">
        <v>2875</v>
      </c>
      <c r="D548" s="488" t="s">
        <v>2979</v>
      </c>
      <c r="E548" s="634" t="s">
        <v>177</v>
      </c>
      <c r="F548" s="488" t="s">
        <v>12</v>
      </c>
      <c r="G548" s="488" t="s">
        <v>1133</v>
      </c>
      <c r="H548" s="488" t="s">
        <v>2888</v>
      </c>
      <c r="I548" s="936">
        <v>45444</v>
      </c>
      <c r="J548" s="488" t="s">
        <v>107</v>
      </c>
      <c r="K548" s="488" t="s">
        <v>2824</v>
      </c>
      <c r="L548" s="635">
        <v>0</v>
      </c>
      <c r="M548" s="488" t="s">
        <v>102</v>
      </c>
      <c r="N548" s="636">
        <v>4500</v>
      </c>
      <c r="O548" s="636">
        <v>4500</v>
      </c>
      <c r="P548" s="636">
        <f>N548-O548</f>
        <v>0</v>
      </c>
      <c r="Q548" s="636">
        <v>900</v>
      </c>
      <c r="R548" s="488" t="s">
        <v>2826</v>
      </c>
      <c r="S548" s="489">
        <v>45440</v>
      </c>
      <c r="T548" s="489">
        <v>45453</v>
      </c>
      <c r="U548" s="634">
        <v>1701111</v>
      </c>
      <c r="V548" s="489" t="s">
        <v>2827</v>
      </c>
      <c r="W548" s="321" t="s">
        <v>2844</v>
      </c>
      <c r="X548" s="636">
        <f>O548-Q548</f>
        <v>3600</v>
      </c>
      <c r="Y548" s="636">
        <v>0</v>
      </c>
      <c r="Z548" s="637">
        <f t="shared" si="121"/>
        <v>900</v>
      </c>
      <c r="AA548" s="639"/>
      <c r="AB548" s="639"/>
      <c r="AC548" s="639"/>
      <c r="AD548" s="639"/>
      <c r="AE548" s="639"/>
      <c r="AF548" s="639"/>
      <c r="AG548" s="639"/>
    </row>
    <row r="549" spans="1:33" ht="13.5" customHeight="1" x14ac:dyDescent="0.2">
      <c r="A549" s="488" t="s">
        <v>1589</v>
      </c>
      <c r="B549" s="488" t="s">
        <v>1590</v>
      </c>
      <c r="C549" s="488" t="s">
        <v>3101</v>
      </c>
      <c r="D549" s="488" t="s">
        <v>102</v>
      </c>
      <c r="E549" s="634" t="s">
        <v>177</v>
      </c>
      <c r="F549" s="488" t="s">
        <v>12</v>
      </c>
      <c r="G549" s="488" t="s">
        <v>1133</v>
      </c>
      <c r="H549" s="488" t="s">
        <v>2888</v>
      </c>
      <c r="I549" s="936">
        <v>45444</v>
      </c>
      <c r="J549" s="488" t="s">
        <v>170</v>
      </c>
      <c r="K549" s="488" t="s">
        <v>2831</v>
      </c>
      <c r="L549" s="635">
        <v>0.1</v>
      </c>
      <c r="M549" s="488" t="s">
        <v>2832</v>
      </c>
      <c r="N549" s="636">
        <v>3900</v>
      </c>
      <c r="O549" s="636">
        <v>3510</v>
      </c>
      <c r="P549" s="636">
        <f t="shared" ref="P549" si="124">N549-O549</f>
        <v>390</v>
      </c>
      <c r="Q549" s="636">
        <v>3510</v>
      </c>
      <c r="R549" s="488" t="s">
        <v>2833</v>
      </c>
      <c r="S549" s="489">
        <v>45453</v>
      </c>
      <c r="T549" s="489">
        <v>45456</v>
      </c>
      <c r="U549" s="634">
        <v>1698863</v>
      </c>
      <c r="V549" s="489" t="s">
        <v>2838</v>
      </c>
      <c r="W549" s="322" t="s">
        <v>2844</v>
      </c>
      <c r="X549" s="636">
        <f t="shared" ref="X549:X555" si="125">O549-Q549</f>
        <v>0</v>
      </c>
      <c r="Y549" s="636">
        <v>0</v>
      </c>
      <c r="Z549" s="637">
        <f t="shared" si="121"/>
        <v>3510</v>
      </c>
      <c r="AA549" s="641"/>
      <c r="AB549" s="641"/>
      <c r="AC549" s="641"/>
      <c r="AD549" s="641"/>
      <c r="AE549" s="641"/>
      <c r="AF549" s="641"/>
      <c r="AG549" s="641"/>
    </row>
    <row r="550" spans="1:33" ht="13.5" customHeight="1" x14ac:dyDescent="0.2">
      <c r="A550" s="488" t="s">
        <v>3102</v>
      </c>
      <c r="B550" s="488" t="s">
        <v>3103</v>
      </c>
      <c r="C550" s="488" t="s">
        <v>2875</v>
      </c>
      <c r="D550" s="488" t="s">
        <v>2979</v>
      </c>
      <c r="E550" s="634" t="s">
        <v>177</v>
      </c>
      <c r="F550" s="488" t="s">
        <v>12</v>
      </c>
      <c r="G550" s="488" t="s">
        <v>1133</v>
      </c>
      <c r="H550" s="488" t="s">
        <v>2888</v>
      </c>
      <c r="I550" s="936">
        <v>45444</v>
      </c>
      <c r="J550" s="488" t="s">
        <v>170</v>
      </c>
      <c r="K550" s="488" t="s">
        <v>2824</v>
      </c>
      <c r="L550" s="635">
        <v>0</v>
      </c>
      <c r="M550" s="488" t="s">
        <v>102</v>
      </c>
      <c r="N550" s="636">
        <v>3900</v>
      </c>
      <c r="O550" s="636">
        <v>3900</v>
      </c>
      <c r="P550" s="636">
        <f>N550-O550</f>
        <v>0</v>
      </c>
      <c r="Q550" s="636">
        <v>300</v>
      </c>
      <c r="R550" s="488" t="s">
        <v>2841</v>
      </c>
      <c r="S550" s="489">
        <v>45444</v>
      </c>
      <c r="T550" s="489">
        <v>45464</v>
      </c>
      <c r="U550" s="634">
        <v>1708068</v>
      </c>
      <c r="V550" s="489" t="s">
        <v>2827</v>
      </c>
      <c r="W550" s="322" t="s">
        <v>2844</v>
      </c>
      <c r="X550" s="636">
        <f t="shared" si="125"/>
        <v>3600</v>
      </c>
      <c r="Y550" s="636">
        <v>0</v>
      </c>
      <c r="Z550" s="637">
        <f t="shared" si="121"/>
        <v>300</v>
      </c>
      <c r="AA550" s="641"/>
      <c r="AB550" s="641"/>
      <c r="AC550" s="641"/>
      <c r="AD550" s="641"/>
      <c r="AE550" s="641"/>
      <c r="AF550" s="641"/>
      <c r="AG550" s="641"/>
    </row>
    <row r="551" spans="1:33" ht="13.5" customHeight="1" x14ac:dyDescent="0.2">
      <c r="A551" s="488" t="s">
        <v>1606</v>
      </c>
      <c r="B551" s="488" t="s">
        <v>1607</v>
      </c>
      <c r="C551" s="488" t="s">
        <v>2875</v>
      </c>
      <c r="D551" s="488" t="s">
        <v>102</v>
      </c>
      <c r="E551" s="634" t="s">
        <v>2835</v>
      </c>
      <c r="F551" s="488" t="s">
        <v>12</v>
      </c>
      <c r="G551" s="488" t="s">
        <v>1133</v>
      </c>
      <c r="H551" s="488" t="s">
        <v>2888</v>
      </c>
      <c r="I551" s="936">
        <v>45444</v>
      </c>
      <c r="J551" s="488" t="s">
        <v>170</v>
      </c>
      <c r="K551" s="488" t="s">
        <v>2824</v>
      </c>
      <c r="L551" s="635">
        <v>0.15</v>
      </c>
      <c r="M551" s="488" t="s">
        <v>2825</v>
      </c>
      <c r="N551" s="636">
        <v>3900</v>
      </c>
      <c r="O551" s="636">
        <v>3315</v>
      </c>
      <c r="P551" s="636">
        <f>N551-O551</f>
        <v>585</v>
      </c>
      <c r="Q551" s="636">
        <v>255</v>
      </c>
      <c r="R551" s="488" t="s">
        <v>2841</v>
      </c>
      <c r="S551" s="489">
        <v>45466</v>
      </c>
      <c r="T551" s="489">
        <v>45466</v>
      </c>
      <c r="U551" s="634">
        <v>1708553</v>
      </c>
      <c r="V551" s="489" t="s">
        <v>2827</v>
      </c>
      <c r="W551" s="322" t="s">
        <v>2844</v>
      </c>
      <c r="X551" s="636">
        <f t="shared" si="125"/>
        <v>3060</v>
      </c>
      <c r="Y551" s="636">
        <v>0</v>
      </c>
      <c r="Z551" s="637">
        <f t="shared" si="121"/>
        <v>255</v>
      </c>
      <c r="AA551" s="641"/>
      <c r="AB551" s="641"/>
      <c r="AC551" s="641"/>
      <c r="AD551" s="641"/>
      <c r="AE551" s="641"/>
      <c r="AF551" s="641"/>
      <c r="AG551" s="641"/>
    </row>
    <row r="552" spans="1:33" ht="13.5" customHeight="1" x14ac:dyDescent="0.2">
      <c r="A552" s="488" t="s">
        <v>1610</v>
      </c>
      <c r="B552" s="488" t="s">
        <v>1611</v>
      </c>
      <c r="C552" s="488" t="s">
        <v>3104</v>
      </c>
      <c r="D552" s="488" t="s">
        <v>2979</v>
      </c>
      <c r="E552" s="634" t="s">
        <v>335</v>
      </c>
      <c r="F552" s="488" t="s">
        <v>12</v>
      </c>
      <c r="G552" s="488" t="s">
        <v>1133</v>
      </c>
      <c r="H552" s="488" t="s">
        <v>2888</v>
      </c>
      <c r="I552" s="936">
        <v>45444</v>
      </c>
      <c r="J552" s="488" t="s">
        <v>170</v>
      </c>
      <c r="K552" s="488" t="s">
        <v>2824</v>
      </c>
      <c r="L552" s="635">
        <v>0.15</v>
      </c>
      <c r="M552" s="488" t="s">
        <v>2825</v>
      </c>
      <c r="N552" s="636">
        <v>3900</v>
      </c>
      <c r="O552" s="636">
        <v>3315</v>
      </c>
      <c r="P552" s="636">
        <f>N552-O552</f>
        <v>585</v>
      </c>
      <c r="Q552" s="636">
        <v>255</v>
      </c>
      <c r="R552" s="488" t="s">
        <v>2841</v>
      </c>
      <c r="S552" s="489">
        <v>45467</v>
      </c>
      <c r="T552" s="489">
        <v>45469</v>
      </c>
      <c r="U552" s="634">
        <v>1709157</v>
      </c>
      <c r="V552" s="489" t="s">
        <v>2838</v>
      </c>
      <c r="W552" s="321" t="s">
        <v>2844</v>
      </c>
      <c r="X552" s="636">
        <f>O552-SUM(Q552:Q553)</f>
        <v>2550</v>
      </c>
      <c r="Y552" s="636">
        <v>0</v>
      </c>
      <c r="Z552" s="637">
        <f t="shared" si="121"/>
        <v>255</v>
      </c>
      <c r="AA552" s="641"/>
      <c r="AB552" s="641"/>
      <c r="AC552" s="641"/>
      <c r="AD552" s="641"/>
      <c r="AE552" s="641"/>
      <c r="AF552" s="641"/>
      <c r="AG552" s="641"/>
    </row>
    <row r="553" spans="1:33" ht="13.5" customHeight="1" x14ac:dyDescent="0.2">
      <c r="A553" s="488" t="s">
        <v>1610</v>
      </c>
      <c r="B553" s="488" t="s">
        <v>1611</v>
      </c>
      <c r="C553" s="488" t="s">
        <v>3104</v>
      </c>
      <c r="D553" s="488" t="s">
        <v>102</v>
      </c>
      <c r="E553" s="634" t="s">
        <v>335</v>
      </c>
      <c r="F553" s="488" t="s">
        <v>12</v>
      </c>
      <c r="G553" s="488" t="s">
        <v>1133</v>
      </c>
      <c r="H553" s="488" t="s">
        <v>2909</v>
      </c>
      <c r="I553" s="937">
        <v>45505</v>
      </c>
      <c r="J553" s="488" t="s">
        <v>170</v>
      </c>
      <c r="K553" s="488" t="s">
        <v>2824</v>
      </c>
      <c r="L553" s="635">
        <v>0.15</v>
      </c>
      <c r="M553" s="488" t="s">
        <v>2825</v>
      </c>
      <c r="N553" s="636">
        <v>0</v>
      </c>
      <c r="O553" s="636">
        <v>0</v>
      </c>
      <c r="P553" s="636">
        <v>0</v>
      </c>
      <c r="Q553" s="636">
        <v>510</v>
      </c>
      <c r="R553" s="488" t="s">
        <v>278</v>
      </c>
      <c r="S553" s="489">
        <v>45511</v>
      </c>
      <c r="T553" s="489">
        <v>45530</v>
      </c>
      <c r="U553" s="634">
        <v>1733756</v>
      </c>
      <c r="V553" s="489" t="s">
        <v>2838</v>
      </c>
      <c r="W553" s="321" t="s">
        <v>2844</v>
      </c>
      <c r="X553" s="636">
        <v>0</v>
      </c>
      <c r="Y553" s="636">
        <v>0</v>
      </c>
      <c r="Z553" s="637">
        <f t="shared" si="121"/>
        <v>510</v>
      </c>
      <c r="AA553" s="641"/>
      <c r="AB553" s="641"/>
      <c r="AC553" s="641"/>
      <c r="AD553" s="641"/>
      <c r="AE553" s="641"/>
      <c r="AF553" s="641"/>
      <c r="AG553" s="641"/>
    </row>
    <row r="554" spans="1:33" ht="13.5" customHeight="1" x14ac:dyDescent="0.2">
      <c r="A554" s="488" t="s">
        <v>3105</v>
      </c>
      <c r="B554" s="488" t="s">
        <v>1616</v>
      </c>
      <c r="C554" s="488" t="s">
        <v>2875</v>
      </c>
      <c r="D554" s="488" t="s">
        <v>2979</v>
      </c>
      <c r="E554" s="634" t="s">
        <v>335</v>
      </c>
      <c r="F554" s="488" t="s">
        <v>12</v>
      </c>
      <c r="G554" s="488" t="s">
        <v>1133</v>
      </c>
      <c r="H554" s="488" t="s">
        <v>2888</v>
      </c>
      <c r="I554" s="936">
        <v>45444</v>
      </c>
      <c r="J554" s="488" t="s">
        <v>170</v>
      </c>
      <c r="K554" s="488" t="s">
        <v>2824</v>
      </c>
      <c r="L554" s="635">
        <v>0</v>
      </c>
      <c r="M554" s="488" t="s">
        <v>102</v>
      </c>
      <c r="N554" s="636">
        <v>3900</v>
      </c>
      <c r="O554" s="636">
        <v>3900</v>
      </c>
      <c r="P554" s="636">
        <f>N554-O554</f>
        <v>0</v>
      </c>
      <c r="Q554" s="636">
        <v>300</v>
      </c>
      <c r="R554" s="488" t="s">
        <v>2841</v>
      </c>
      <c r="S554" s="489">
        <v>45468</v>
      </c>
      <c r="T554" s="489">
        <v>45468</v>
      </c>
      <c r="U554" s="634">
        <v>1710364</v>
      </c>
      <c r="V554" s="489" t="s">
        <v>2827</v>
      </c>
      <c r="W554" s="321" t="s">
        <v>2844</v>
      </c>
      <c r="X554" s="636">
        <f t="shared" si="125"/>
        <v>3600</v>
      </c>
      <c r="Y554" s="636">
        <v>0</v>
      </c>
      <c r="Z554" s="637">
        <f t="shared" si="121"/>
        <v>300</v>
      </c>
      <c r="AA554" s="641"/>
      <c r="AB554" s="641"/>
      <c r="AC554" s="641"/>
      <c r="AD554" s="641"/>
      <c r="AE554" s="641"/>
      <c r="AF554" s="641"/>
      <c r="AG554" s="641"/>
    </row>
    <row r="555" spans="1:33" ht="13.5" customHeight="1" x14ac:dyDescent="0.2">
      <c r="A555" s="488" t="s">
        <v>1619</v>
      </c>
      <c r="B555" s="488" t="s">
        <v>1620</v>
      </c>
      <c r="C555" s="488" t="s">
        <v>3106</v>
      </c>
      <c r="D555" s="488" t="s">
        <v>102</v>
      </c>
      <c r="E555" s="634" t="s">
        <v>177</v>
      </c>
      <c r="F555" s="488" t="s">
        <v>12</v>
      </c>
      <c r="G555" s="488" t="s">
        <v>1133</v>
      </c>
      <c r="H555" s="488" t="s">
        <v>2888</v>
      </c>
      <c r="I555" s="936">
        <v>45444</v>
      </c>
      <c r="J555" s="488" t="s">
        <v>107</v>
      </c>
      <c r="K555" s="488" t="s">
        <v>2831</v>
      </c>
      <c r="L555" s="635">
        <v>0.1</v>
      </c>
      <c r="M555" s="488" t="s">
        <v>2832</v>
      </c>
      <c r="N555" s="636">
        <v>4500</v>
      </c>
      <c r="O555" s="636">
        <v>4050</v>
      </c>
      <c r="P555" s="636">
        <f t="shared" ref="P555:P556" si="126">N555-O555</f>
        <v>450</v>
      </c>
      <c r="Q555" s="636">
        <v>4050</v>
      </c>
      <c r="R555" s="488" t="s">
        <v>2833</v>
      </c>
      <c r="S555" s="489">
        <v>45469</v>
      </c>
      <c r="T555" s="489">
        <v>45469</v>
      </c>
      <c r="U555" s="634">
        <v>1710966</v>
      </c>
      <c r="V555" s="489" t="s">
        <v>2838</v>
      </c>
      <c r="W555" s="321" t="s">
        <v>2844</v>
      </c>
      <c r="X555" s="636">
        <f t="shared" si="125"/>
        <v>0</v>
      </c>
      <c r="Y555" s="636">
        <v>0</v>
      </c>
      <c r="Z555" s="637">
        <f t="shared" si="121"/>
        <v>4050</v>
      </c>
      <c r="AA555" s="641"/>
      <c r="AB555" s="641"/>
      <c r="AC555" s="641"/>
      <c r="AD555" s="641"/>
      <c r="AE555" s="641"/>
      <c r="AF555" s="641"/>
      <c r="AG555" s="641"/>
    </row>
    <row r="556" spans="1:33" ht="13.5" customHeight="1" x14ac:dyDescent="0.2">
      <c r="A556" s="488" t="s">
        <v>1625</v>
      </c>
      <c r="B556" s="488" t="s">
        <v>1626</v>
      </c>
      <c r="C556" s="488" t="s">
        <v>2875</v>
      </c>
      <c r="D556" s="488" t="s">
        <v>102</v>
      </c>
      <c r="E556" s="634" t="s">
        <v>177</v>
      </c>
      <c r="F556" s="488" t="s">
        <v>12</v>
      </c>
      <c r="G556" s="488" t="s">
        <v>1133</v>
      </c>
      <c r="H556" s="488" t="s">
        <v>2888</v>
      </c>
      <c r="I556" s="936">
        <v>45444</v>
      </c>
      <c r="J556" s="488" t="s">
        <v>1631</v>
      </c>
      <c r="K556" s="488" t="s">
        <v>2824</v>
      </c>
      <c r="L556" s="635">
        <v>0</v>
      </c>
      <c r="M556" s="488" t="s">
        <v>102</v>
      </c>
      <c r="N556" s="636">
        <v>4200</v>
      </c>
      <c r="O556" s="636">
        <v>4200</v>
      </c>
      <c r="P556" s="636">
        <f t="shared" si="126"/>
        <v>0</v>
      </c>
      <c r="Q556" s="636">
        <v>600</v>
      </c>
      <c r="R556" s="488" t="s">
        <v>3068</v>
      </c>
      <c r="S556" s="489">
        <v>45469</v>
      </c>
      <c r="T556" s="489">
        <v>45469</v>
      </c>
      <c r="U556" s="634">
        <v>1711031</v>
      </c>
      <c r="V556" s="489" t="s">
        <v>2827</v>
      </c>
      <c r="W556" s="321" t="s">
        <v>2844</v>
      </c>
      <c r="X556" s="636">
        <f>O556-SUM(Q556:Q560)</f>
        <v>900</v>
      </c>
      <c r="Y556" s="636">
        <v>0</v>
      </c>
      <c r="Z556" s="637">
        <f t="shared" si="121"/>
        <v>600</v>
      </c>
      <c r="AA556" s="641"/>
      <c r="AB556" s="641"/>
      <c r="AC556" s="641"/>
      <c r="AD556" s="641"/>
      <c r="AE556" s="641"/>
      <c r="AF556" s="641"/>
      <c r="AG556" s="641"/>
    </row>
    <row r="557" spans="1:33" ht="13.5" customHeight="1" x14ac:dyDescent="0.2">
      <c r="A557" s="488" t="s">
        <v>1625</v>
      </c>
      <c r="B557" s="488" t="s">
        <v>1626</v>
      </c>
      <c r="C557" s="488" t="s">
        <v>2875</v>
      </c>
      <c r="D557" s="488" t="s">
        <v>102</v>
      </c>
      <c r="E557" s="634" t="s">
        <v>177</v>
      </c>
      <c r="F557" s="488" t="s">
        <v>12</v>
      </c>
      <c r="G557" s="488" t="s">
        <v>1133</v>
      </c>
      <c r="H557" s="488" t="s">
        <v>2909</v>
      </c>
      <c r="I557" s="937">
        <v>45505</v>
      </c>
      <c r="J557" s="488" t="s">
        <v>1631</v>
      </c>
      <c r="K557" s="488" t="s">
        <v>2824</v>
      </c>
      <c r="L557" s="635">
        <v>0</v>
      </c>
      <c r="M557" s="488" t="s">
        <v>102</v>
      </c>
      <c r="N557" s="636">
        <v>0</v>
      </c>
      <c r="O557" s="636">
        <v>0</v>
      </c>
      <c r="P557" s="636">
        <v>0</v>
      </c>
      <c r="Q557" s="636">
        <v>600</v>
      </c>
      <c r="R557" s="488" t="s">
        <v>70</v>
      </c>
      <c r="S557" s="489">
        <v>45512</v>
      </c>
      <c r="T557" s="489">
        <v>45532</v>
      </c>
      <c r="U557" s="634">
        <v>1743627</v>
      </c>
      <c r="V557" s="489" t="s">
        <v>2827</v>
      </c>
      <c r="W557" s="321" t="s">
        <v>2844</v>
      </c>
      <c r="X557" s="636">
        <v>0</v>
      </c>
      <c r="Y557" s="636">
        <v>0</v>
      </c>
      <c r="Z557" s="637">
        <f t="shared" si="121"/>
        <v>600</v>
      </c>
      <c r="AA557" s="641"/>
      <c r="AB557" s="641"/>
      <c r="AC557" s="641"/>
      <c r="AD557" s="641"/>
      <c r="AE557" s="641"/>
      <c r="AF557" s="641"/>
      <c r="AG557" s="641"/>
    </row>
    <row r="558" spans="1:33" ht="13.5" customHeight="1" x14ac:dyDescent="0.2">
      <c r="A558" s="488" t="s">
        <v>1625</v>
      </c>
      <c r="B558" s="488" t="s">
        <v>1626</v>
      </c>
      <c r="C558" s="488" t="s">
        <v>2875</v>
      </c>
      <c r="D558" s="488" t="s">
        <v>102</v>
      </c>
      <c r="E558" s="634" t="s">
        <v>177</v>
      </c>
      <c r="F558" s="488" t="s">
        <v>12</v>
      </c>
      <c r="G558" s="488" t="s">
        <v>1133</v>
      </c>
      <c r="H558" s="488" t="s">
        <v>2890</v>
      </c>
      <c r="I558" s="936">
        <v>45566</v>
      </c>
      <c r="J558" s="488" t="s">
        <v>1631</v>
      </c>
      <c r="K558" s="488" t="s">
        <v>2824</v>
      </c>
      <c r="L558" s="635">
        <v>0</v>
      </c>
      <c r="M558" s="488" t="s">
        <v>102</v>
      </c>
      <c r="N558" s="636">
        <v>0</v>
      </c>
      <c r="O558" s="636">
        <v>0</v>
      </c>
      <c r="P558" s="636">
        <v>0</v>
      </c>
      <c r="Q558" s="636">
        <v>600</v>
      </c>
      <c r="R558" s="488" t="s">
        <v>71</v>
      </c>
      <c r="S558" s="489">
        <v>45583</v>
      </c>
      <c r="T558" s="489">
        <v>45591</v>
      </c>
      <c r="U558" s="634">
        <v>1770348</v>
      </c>
      <c r="V558" s="489" t="s">
        <v>2827</v>
      </c>
      <c r="W558" s="53" t="s">
        <v>2844</v>
      </c>
      <c r="X558" s="636">
        <v>0</v>
      </c>
      <c r="Y558" s="636">
        <v>0</v>
      </c>
      <c r="Z558" s="637">
        <f>Q558-Y558</f>
        <v>600</v>
      </c>
      <c r="AA558" s="641"/>
      <c r="AB558" s="641"/>
      <c r="AC558" s="641"/>
      <c r="AD558" s="641"/>
      <c r="AE558" s="641"/>
      <c r="AF558" s="641"/>
      <c r="AG558" s="641"/>
    </row>
    <row r="559" spans="1:33" ht="13.5" customHeight="1" x14ac:dyDescent="0.2">
      <c r="A559" s="488" t="s">
        <v>1625</v>
      </c>
      <c r="B559" s="488" t="s">
        <v>1626</v>
      </c>
      <c r="C559" s="488" t="s">
        <v>2875</v>
      </c>
      <c r="D559" s="488" t="s">
        <v>102</v>
      </c>
      <c r="E559" s="634" t="s">
        <v>177</v>
      </c>
      <c r="F559" s="488" t="s">
        <v>12</v>
      </c>
      <c r="G559" s="488" t="s">
        <v>1133</v>
      </c>
      <c r="H559" s="488" t="s">
        <v>2890</v>
      </c>
      <c r="I559" s="936">
        <v>45627</v>
      </c>
      <c r="J559" s="488" t="s">
        <v>1631</v>
      </c>
      <c r="K559" s="488" t="s">
        <v>2824</v>
      </c>
      <c r="L559" s="635">
        <v>0</v>
      </c>
      <c r="M559" s="488" t="s">
        <v>102</v>
      </c>
      <c r="N559" s="636">
        <v>0</v>
      </c>
      <c r="O559" s="636">
        <v>0</v>
      </c>
      <c r="P559" s="636">
        <v>0</v>
      </c>
      <c r="Q559" s="636">
        <v>600</v>
      </c>
      <c r="R559" s="488" t="s">
        <v>72</v>
      </c>
      <c r="S559" s="489">
        <v>45642</v>
      </c>
      <c r="T559" s="489">
        <v>45649</v>
      </c>
      <c r="U559" s="634">
        <v>1796354</v>
      </c>
      <c r="V559" s="489" t="s">
        <v>2827</v>
      </c>
      <c r="W559" s="53" t="s">
        <v>2844</v>
      </c>
      <c r="X559" s="636">
        <v>0</v>
      </c>
      <c r="Y559" s="636">
        <v>0</v>
      </c>
      <c r="Z559" s="637">
        <f>Q559-Y559</f>
        <v>600</v>
      </c>
      <c r="AA559" s="641"/>
      <c r="AB559" s="641"/>
      <c r="AC559" s="641"/>
      <c r="AD559" s="641"/>
      <c r="AE559" s="641"/>
      <c r="AF559" s="641"/>
      <c r="AG559" s="641"/>
    </row>
    <row r="560" spans="1:33" ht="13.5" customHeight="1" x14ac:dyDescent="0.2">
      <c r="A560" s="488" t="s">
        <v>1625</v>
      </c>
      <c r="B560" s="488" t="s">
        <v>1626</v>
      </c>
      <c r="C560" s="488" t="s">
        <v>2875</v>
      </c>
      <c r="D560" s="488" t="s">
        <v>102</v>
      </c>
      <c r="E560" s="634" t="s">
        <v>177</v>
      </c>
      <c r="F560" s="488" t="s">
        <v>12</v>
      </c>
      <c r="G560" s="488" t="s">
        <v>1133</v>
      </c>
      <c r="H560" s="488" t="s">
        <v>2842</v>
      </c>
      <c r="I560" s="936">
        <v>45714</v>
      </c>
      <c r="J560" s="488" t="s">
        <v>1631</v>
      </c>
      <c r="K560" s="488" t="s">
        <v>2824</v>
      </c>
      <c r="L560" s="635">
        <v>0</v>
      </c>
      <c r="M560" s="488" t="s">
        <v>102</v>
      </c>
      <c r="N560" s="636">
        <v>0</v>
      </c>
      <c r="O560" s="636">
        <v>0</v>
      </c>
      <c r="P560" s="636">
        <v>0</v>
      </c>
      <c r="Q560" s="636">
        <v>900</v>
      </c>
      <c r="R560" s="488" t="s">
        <v>3017</v>
      </c>
      <c r="S560" s="489">
        <v>45699</v>
      </c>
      <c r="T560" s="489">
        <v>45714</v>
      </c>
      <c r="U560" s="634">
        <v>1823512</v>
      </c>
      <c r="V560" s="489" t="s">
        <v>2827</v>
      </c>
      <c r="W560" s="53" t="s">
        <v>2844</v>
      </c>
      <c r="X560" s="636">
        <v>0</v>
      </c>
      <c r="Y560" s="636">
        <v>0</v>
      </c>
      <c r="Z560" s="637">
        <f t="shared" ref="Z560:Z561" si="127">Q560-Y560</f>
        <v>900</v>
      </c>
      <c r="AA560" s="641"/>
      <c r="AB560" s="641"/>
      <c r="AC560" s="641"/>
      <c r="AD560" s="641"/>
      <c r="AE560" s="641"/>
      <c r="AF560" s="641"/>
      <c r="AG560" s="641"/>
    </row>
    <row r="561" spans="1:33" ht="13.5" customHeight="1" x14ac:dyDescent="0.2">
      <c r="A561" s="488" t="s">
        <v>1625</v>
      </c>
      <c r="B561" s="488" t="s">
        <v>1626</v>
      </c>
      <c r="C561" s="488" t="s">
        <v>2875</v>
      </c>
      <c r="D561" s="488" t="s">
        <v>102</v>
      </c>
      <c r="E561" s="634" t="s">
        <v>177</v>
      </c>
      <c r="F561" s="488" t="s">
        <v>12</v>
      </c>
      <c r="G561" s="488" t="s">
        <v>1133</v>
      </c>
      <c r="H561" s="488" t="s">
        <v>2902</v>
      </c>
      <c r="I561" s="936">
        <v>45748</v>
      </c>
      <c r="J561" s="488" t="s">
        <v>1631</v>
      </c>
      <c r="K561" s="488" t="s">
        <v>2824</v>
      </c>
      <c r="L561" s="635">
        <v>0</v>
      </c>
      <c r="M561" s="488" t="s">
        <v>102</v>
      </c>
      <c r="N561" s="636">
        <v>0</v>
      </c>
      <c r="O561" s="636">
        <v>0</v>
      </c>
      <c r="P561" s="636">
        <v>0</v>
      </c>
      <c r="Q561" s="636">
        <v>900</v>
      </c>
      <c r="R561" s="488" t="s">
        <v>3019</v>
      </c>
      <c r="S561" s="489">
        <v>45699</v>
      </c>
      <c r="T561" s="489">
        <v>45767.041666666599</v>
      </c>
      <c r="U561" s="634">
        <v>1845205</v>
      </c>
      <c r="V561" s="489" t="s">
        <v>2827</v>
      </c>
      <c r="W561" s="53" t="s">
        <v>2844</v>
      </c>
      <c r="X561" s="636">
        <v>0</v>
      </c>
      <c r="Y561" s="636">
        <v>0</v>
      </c>
      <c r="Z561" s="637">
        <f t="shared" si="127"/>
        <v>900</v>
      </c>
      <c r="AA561" s="641"/>
      <c r="AB561" s="641"/>
      <c r="AC561" s="641"/>
      <c r="AD561" s="641"/>
      <c r="AE561" s="641"/>
      <c r="AF561" s="641"/>
      <c r="AG561" s="641"/>
    </row>
    <row r="562" spans="1:33" s="54" customFormat="1" ht="13.5" customHeight="1" x14ac:dyDescent="0.2">
      <c r="A562" s="488" t="s">
        <v>1633</v>
      </c>
      <c r="B562" s="488" t="s">
        <v>1634</v>
      </c>
      <c r="C562" s="488" t="s">
        <v>3107</v>
      </c>
      <c r="D562" s="488" t="s">
        <v>102</v>
      </c>
      <c r="E562" s="634" t="s">
        <v>2835</v>
      </c>
      <c r="F562" s="488" t="s">
        <v>12</v>
      </c>
      <c r="G562" s="488" t="s">
        <v>1133</v>
      </c>
      <c r="H562" s="488" t="s">
        <v>2888</v>
      </c>
      <c r="I562" s="936">
        <v>45444</v>
      </c>
      <c r="J562" s="488" t="s">
        <v>3108</v>
      </c>
      <c r="K562" s="488" t="s">
        <v>2824</v>
      </c>
      <c r="L562" s="635">
        <v>0</v>
      </c>
      <c r="M562" s="488" t="s">
        <v>102</v>
      </c>
      <c r="N562" s="636">
        <v>3900</v>
      </c>
      <c r="O562" s="636">
        <v>3900</v>
      </c>
      <c r="P562" s="636">
        <f>N562-O562</f>
        <v>0</v>
      </c>
      <c r="Q562" s="636">
        <v>300</v>
      </c>
      <c r="R562" s="488" t="s">
        <v>2841</v>
      </c>
      <c r="S562" s="489">
        <v>45447</v>
      </c>
      <c r="T562" s="489">
        <v>45471</v>
      </c>
      <c r="U562" s="634">
        <v>1695967</v>
      </c>
      <c r="V562" s="489" t="s">
        <v>2838</v>
      </c>
      <c r="W562" s="322" t="s">
        <v>2844</v>
      </c>
      <c r="X562" s="636">
        <f>O562-SUM(Q562:Q563)</f>
        <v>3000</v>
      </c>
      <c r="Y562" s="636">
        <v>0</v>
      </c>
      <c r="Z562" s="637">
        <f t="shared" si="121"/>
        <v>300</v>
      </c>
      <c r="AA562" s="639"/>
      <c r="AB562" s="639"/>
      <c r="AC562" s="639"/>
      <c r="AD562" s="639"/>
      <c r="AE562" s="639"/>
      <c r="AF562" s="639"/>
      <c r="AG562" s="639"/>
    </row>
    <row r="563" spans="1:33" s="54" customFormat="1" ht="13.5" customHeight="1" x14ac:dyDescent="0.2">
      <c r="A563" s="488" t="s">
        <v>1633</v>
      </c>
      <c r="B563" s="488" t="s">
        <v>1634</v>
      </c>
      <c r="C563" s="488" t="s">
        <v>3107</v>
      </c>
      <c r="D563" s="488" t="s">
        <v>102</v>
      </c>
      <c r="E563" s="634" t="s">
        <v>2835</v>
      </c>
      <c r="F563" s="488" t="s">
        <v>12</v>
      </c>
      <c r="G563" s="488" t="s">
        <v>1133</v>
      </c>
      <c r="H563" s="488" t="s">
        <v>2909</v>
      </c>
      <c r="I563" s="937">
        <v>45505</v>
      </c>
      <c r="J563" s="488" t="s">
        <v>3108</v>
      </c>
      <c r="K563" s="488" t="s">
        <v>2824</v>
      </c>
      <c r="L563" s="635">
        <v>0</v>
      </c>
      <c r="M563" s="488" t="s">
        <v>102</v>
      </c>
      <c r="N563" s="636">
        <v>0</v>
      </c>
      <c r="O563" s="636">
        <v>0</v>
      </c>
      <c r="P563" s="636">
        <v>0</v>
      </c>
      <c r="Q563" s="636">
        <v>600</v>
      </c>
      <c r="R563" s="488" t="s">
        <v>70</v>
      </c>
      <c r="S563" s="489">
        <v>45512</v>
      </c>
      <c r="T563" s="489">
        <v>45525</v>
      </c>
      <c r="U563" s="634">
        <v>1734152</v>
      </c>
      <c r="V563" s="489" t="s">
        <v>2838</v>
      </c>
      <c r="W563" s="321" t="s">
        <v>2844</v>
      </c>
      <c r="X563" s="636">
        <v>0</v>
      </c>
      <c r="Y563" s="636">
        <v>600</v>
      </c>
      <c r="Z563" s="637">
        <f t="shared" si="121"/>
        <v>0</v>
      </c>
      <c r="AA563" s="639"/>
      <c r="AB563" s="639"/>
      <c r="AC563" s="639"/>
      <c r="AD563" s="639"/>
      <c r="AE563" s="639"/>
      <c r="AF563" s="639"/>
      <c r="AG563" s="639"/>
    </row>
    <row r="564" spans="1:33" s="54" customFormat="1" ht="13.5" customHeight="1" x14ac:dyDescent="0.2">
      <c r="A564" s="488" t="s">
        <v>1639</v>
      </c>
      <c r="B564" s="488" t="s">
        <v>1640</v>
      </c>
      <c r="C564" s="488" t="s">
        <v>3109</v>
      </c>
      <c r="D564" s="488" t="s">
        <v>102</v>
      </c>
      <c r="E564" s="634" t="s">
        <v>177</v>
      </c>
      <c r="F564" s="488" t="s">
        <v>12</v>
      </c>
      <c r="G564" s="488" t="s">
        <v>1133</v>
      </c>
      <c r="H564" s="488" t="s">
        <v>2909</v>
      </c>
      <c r="I564" s="936">
        <v>45474</v>
      </c>
      <c r="J564" s="488" t="s">
        <v>170</v>
      </c>
      <c r="K564" s="488" t="s">
        <v>2831</v>
      </c>
      <c r="L564" s="635">
        <v>0.1</v>
      </c>
      <c r="M564" s="488" t="s">
        <v>2832</v>
      </c>
      <c r="N564" s="636">
        <v>3900</v>
      </c>
      <c r="O564" s="636">
        <v>3510</v>
      </c>
      <c r="P564" s="636">
        <f>N564-O564</f>
        <v>390</v>
      </c>
      <c r="Q564" s="636">
        <v>3510</v>
      </c>
      <c r="R564" s="488" t="s">
        <v>2833</v>
      </c>
      <c r="S564" s="489">
        <v>45399.041666666599</v>
      </c>
      <c r="T564" s="489">
        <v>45474</v>
      </c>
      <c r="U564" s="634">
        <v>1669344</v>
      </c>
      <c r="V564" s="489" t="s">
        <v>2838</v>
      </c>
      <c r="W564" s="321" t="s">
        <v>2844</v>
      </c>
      <c r="X564" s="636">
        <f>O564-Q564</f>
        <v>0</v>
      </c>
      <c r="Y564" s="636">
        <v>0</v>
      </c>
      <c r="Z564" s="637">
        <f t="shared" si="121"/>
        <v>3510</v>
      </c>
      <c r="AA564" s="639"/>
      <c r="AB564" s="639"/>
      <c r="AC564" s="639"/>
      <c r="AD564" s="639"/>
      <c r="AE564" s="639"/>
      <c r="AF564" s="639"/>
      <c r="AG564" s="639"/>
    </row>
    <row r="565" spans="1:33" s="54" customFormat="1" ht="12.75" x14ac:dyDescent="0.2">
      <c r="A565" s="488" t="s">
        <v>1644</v>
      </c>
      <c r="B565" s="488" t="s">
        <v>1645</v>
      </c>
      <c r="C565" s="488" t="s">
        <v>2875</v>
      </c>
      <c r="D565" s="488" t="s">
        <v>102</v>
      </c>
      <c r="E565" s="634" t="s">
        <v>524</v>
      </c>
      <c r="F565" s="488" t="s">
        <v>12</v>
      </c>
      <c r="G565" s="488" t="s">
        <v>1133</v>
      </c>
      <c r="H565" s="488" t="s">
        <v>2909</v>
      </c>
      <c r="I565" s="936">
        <v>45474</v>
      </c>
      <c r="J565" s="488" t="s">
        <v>170</v>
      </c>
      <c r="K565" s="488" t="s">
        <v>2824</v>
      </c>
      <c r="L565" s="635">
        <v>0</v>
      </c>
      <c r="M565" s="488" t="s">
        <v>102</v>
      </c>
      <c r="N565" s="636">
        <v>3900</v>
      </c>
      <c r="O565" s="636">
        <v>3900</v>
      </c>
      <c r="P565" s="636">
        <f>N565-O565</f>
        <v>0</v>
      </c>
      <c r="Q565" s="636">
        <v>300</v>
      </c>
      <c r="R565" s="488" t="s">
        <v>2841</v>
      </c>
      <c r="S565" s="489">
        <v>45474</v>
      </c>
      <c r="T565" s="489">
        <v>45474</v>
      </c>
      <c r="U565" s="634">
        <v>1714704</v>
      </c>
      <c r="V565" s="489" t="s">
        <v>2827</v>
      </c>
      <c r="W565" s="321" t="s">
        <v>2844</v>
      </c>
      <c r="X565" s="636">
        <f>O565-SUM(Q565:Q570)</f>
        <v>0</v>
      </c>
      <c r="Y565" s="636">
        <v>0</v>
      </c>
      <c r="Z565" s="637">
        <f t="shared" si="121"/>
        <v>300</v>
      </c>
      <c r="AA565" s="639"/>
      <c r="AB565" s="639"/>
      <c r="AC565" s="639"/>
      <c r="AD565" s="639"/>
      <c r="AE565" s="639"/>
      <c r="AF565" s="639"/>
      <c r="AG565" s="639"/>
    </row>
    <row r="566" spans="1:33" s="54" customFormat="1" ht="13.5" customHeight="1" x14ac:dyDescent="0.2">
      <c r="A566" s="488" t="s">
        <v>1644</v>
      </c>
      <c r="B566" s="488" t="s">
        <v>1645</v>
      </c>
      <c r="C566" s="488" t="s">
        <v>3110</v>
      </c>
      <c r="D566" s="488" t="s">
        <v>102</v>
      </c>
      <c r="E566" s="634" t="s">
        <v>524</v>
      </c>
      <c r="F566" s="488" t="s">
        <v>12</v>
      </c>
      <c r="G566" s="488" t="s">
        <v>1133</v>
      </c>
      <c r="H566" s="488" t="s">
        <v>2909</v>
      </c>
      <c r="I566" s="937">
        <v>45505</v>
      </c>
      <c r="J566" s="488" t="s">
        <v>170</v>
      </c>
      <c r="K566" s="488" t="s">
        <v>2824</v>
      </c>
      <c r="L566" s="635">
        <v>0</v>
      </c>
      <c r="M566" s="488" t="s">
        <v>102</v>
      </c>
      <c r="N566" s="636">
        <v>0</v>
      </c>
      <c r="O566" s="636">
        <v>0</v>
      </c>
      <c r="P566" s="636">
        <v>0</v>
      </c>
      <c r="Q566" s="636">
        <v>600</v>
      </c>
      <c r="R566" s="488" t="s">
        <v>70</v>
      </c>
      <c r="S566" s="489">
        <v>45525</v>
      </c>
      <c r="T566" s="489">
        <v>45526</v>
      </c>
      <c r="U566" s="634">
        <v>1738504</v>
      </c>
      <c r="V566" s="489" t="s">
        <v>2838</v>
      </c>
      <c r="W566" s="321" t="s">
        <v>2844</v>
      </c>
      <c r="X566" s="636">
        <v>0</v>
      </c>
      <c r="Y566" s="636">
        <v>0</v>
      </c>
      <c r="Z566" s="637">
        <f t="shared" si="121"/>
        <v>600</v>
      </c>
      <c r="AA566" s="639"/>
      <c r="AB566" s="639"/>
      <c r="AC566" s="639"/>
      <c r="AD566" s="639"/>
      <c r="AE566" s="639"/>
      <c r="AF566" s="639"/>
      <c r="AG566" s="639"/>
    </row>
    <row r="567" spans="1:33" s="54" customFormat="1" ht="13.5" customHeight="1" x14ac:dyDescent="0.2">
      <c r="A567" s="488" t="s">
        <v>1644</v>
      </c>
      <c r="B567" s="488" t="s">
        <v>1645</v>
      </c>
      <c r="C567" s="488" t="s">
        <v>3110</v>
      </c>
      <c r="D567" s="488" t="s">
        <v>102</v>
      </c>
      <c r="E567" s="634" t="s">
        <v>524</v>
      </c>
      <c r="F567" s="488" t="s">
        <v>12</v>
      </c>
      <c r="G567" s="488" t="s">
        <v>1133</v>
      </c>
      <c r="H567" s="488" t="s">
        <v>2890</v>
      </c>
      <c r="I567" s="936">
        <v>45566</v>
      </c>
      <c r="J567" s="488" t="s">
        <v>170</v>
      </c>
      <c r="K567" s="488" t="s">
        <v>2824</v>
      </c>
      <c r="L567" s="635">
        <v>0</v>
      </c>
      <c r="M567" s="488" t="s">
        <v>102</v>
      </c>
      <c r="N567" s="636">
        <v>0</v>
      </c>
      <c r="O567" s="636">
        <v>0</v>
      </c>
      <c r="P567" s="636">
        <v>0</v>
      </c>
      <c r="Q567" s="636">
        <v>600</v>
      </c>
      <c r="R567" s="488" t="s">
        <v>71</v>
      </c>
      <c r="S567" s="489">
        <v>45589</v>
      </c>
      <c r="T567" s="489">
        <v>45593</v>
      </c>
      <c r="U567" s="634">
        <v>1769217</v>
      </c>
      <c r="V567" s="489" t="s">
        <v>2838</v>
      </c>
      <c r="W567" s="53" t="s">
        <v>2844</v>
      </c>
      <c r="X567" s="636">
        <v>0</v>
      </c>
      <c r="Y567" s="636">
        <v>0</v>
      </c>
      <c r="Z567" s="637">
        <f t="shared" si="121"/>
        <v>600</v>
      </c>
      <c r="AA567" s="639"/>
      <c r="AB567" s="639"/>
      <c r="AC567" s="639"/>
      <c r="AD567" s="639"/>
      <c r="AE567" s="639"/>
      <c r="AF567" s="639"/>
      <c r="AG567" s="639"/>
    </row>
    <row r="568" spans="1:33" s="54" customFormat="1" ht="13.5" customHeight="1" x14ac:dyDescent="0.2">
      <c r="A568" s="488" t="s">
        <v>1644</v>
      </c>
      <c r="B568" s="488" t="s">
        <v>1645</v>
      </c>
      <c r="C568" s="488" t="s">
        <v>3110</v>
      </c>
      <c r="D568" s="488" t="s">
        <v>102</v>
      </c>
      <c r="E568" s="634" t="s">
        <v>524</v>
      </c>
      <c r="F568" s="488" t="s">
        <v>12</v>
      </c>
      <c r="G568" s="488" t="s">
        <v>1133</v>
      </c>
      <c r="H568" s="488" t="s">
        <v>2890</v>
      </c>
      <c r="I568" s="936">
        <v>45627</v>
      </c>
      <c r="J568" s="488" t="s">
        <v>170</v>
      </c>
      <c r="K568" s="488" t="s">
        <v>2824</v>
      </c>
      <c r="L568" s="635">
        <v>0</v>
      </c>
      <c r="M568" s="488" t="s">
        <v>102</v>
      </c>
      <c r="N568" s="636">
        <v>0</v>
      </c>
      <c r="O568" s="636">
        <v>0</v>
      </c>
      <c r="P568" s="636">
        <v>0</v>
      </c>
      <c r="Q568" s="636">
        <v>600</v>
      </c>
      <c r="R568" s="488" t="s">
        <v>72</v>
      </c>
      <c r="S568" s="489">
        <v>45643</v>
      </c>
      <c r="T568" s="489">
        <v>45649</v>
      </c>
      <c r="U568" s="634">
        <v>1793516</v>
      </c>
      <c r="V568" s="489" t="s">
        <v>2838</v>
      </c>
      <c r="W568" s="53" t="s">
        <v>2844</v>
      </c>
      <c r="X568" s="636">
        <v>0</v>
      </c>
      <c r="Y568" s="636">
        <v>0</v>
      </c>
      <c r="Z568" s="637">
        <f t="shared" si="121"/>
        <v>600</v>
      </c>
      <c r="AA568" s="639"/>
      <c r="AB568" s="639"/>
      <c r="AC568" s="639"/>
      <c r="AD568" s="639"/>
      <c r="AE568" s="639"/>
      <c r="AF568" s="639"/>
      <c r="AG568" s="639"/>
    </row>
    <row r="569" spans="1:33" s="54" customFormat="1" ht="13.5" customHeight="1" x14ac:dyDescent="0.2">
      <c r="A569" s="488" t="s">
        <v>1644</v>
      </c>
      <c r="B569" s="488" t="s">
        <v>1645</v>
      </c>
      <c r="C569" s="488" t="s">
        <v>3110</v>
      </c>
      <c r="D569" s="488" t="s">
        <v>102</v>
      </c>
      <c r="E569" s="634" t="s">
        <v>524</v>
      </c>
      <c r="F569" s="488" t="s">
        <v>12</v>
      </c>
      <c r="G569" s="488" t="s">
        <v>1133</v>
      </c>
      <c r="H569" s="488" t="s">
        <v>2842</v>
      </c>
      <c r="I569" s="936">
        <v>45712</v>
      </c>
      <c r="J569" s="488" t="s">
        <v>170</v>
      </c>
      <c r="K569" s="488" t="s">
        <v>2824</v>
      </c>
      <c r="L569" s="635">
        <v>0</v>
      </c>
      <c r="M569" s="488" t="s">
        <v>102</v>
      </c>
      <c r="N569" s="636">
        <v>0</v>
      </c>
      <c r="O569" s="636">
        <v>0</v>
      </c>
      <c r="P569" s="636">
        <v>0</v>
      </c>
      <c r="Q569" s="636">
        <v>900</v>
      </c>
      <c r="R569" s="488" t="s">
        <v>3017</v>
      </c>
      <c r="S569" s="489">
        <v>45691</v>
      </c>
      <c r="T569" s="489">
        <v>45712</v>
      </c>
      <c r="U569" s="634">
        <v>1811798</v>
      </c>
      <c r="V569" s="489" t="s">
        <v>2838</v>
      </c>
      <c r="W569" s="53" t="s">
        <v>2844</v>
      </c>
      <c r="X569" s="636">
        <v>0</v>
      </c>
      <c r="Y569" s="636">
        <v>0</v>
      </c>
      <c r="Z569" s="637">
        <f t="shared" si="121"/>
        <v>900</v>
      </c>
      <c r="AA569" s="639"/>
      <c r="AB569" s="639"/>
      <c r="AC569" s="639"/>
      <c r="AD569" s="639"/>
      <c r="AE569" s="639"/>
      <c r="AF569" s="639"/>
      <c r="AG569" s="639"/>
    </row>
    <row r="570" spans="1:33" s="54" customFormat="1" ht="13.5" customHeight="1" x14ac:dyDescent="0.2">
      <c r="A570" s="488" t="s">
        <v>1644</v>
      </c>
      <c r="B570" s="488" t="s">
        <v>1645</v>
      </c>
      <c r="C570" s="488" t="s">
        <v>3110</v>
      </c>
      <c r="D570" s="488" t="s">
        <v>102</v>
      </c>
      <c r="E570" s="634" t="s">
        <v>524</v>
      </c>
      <c r="F570" s="488" t="s">
        <v>12</v>
      </c>
      <c r="G570" s="488" t="s">
        <v>1133</v>
      </c>
      <c r="H570" s="488" t="s">
        <v>2902</v>
      </c>
      <c r="I570" s="936">
        <v>45748</v>
      </c>
      <c r="J570" s="488" t="s">
        <v>170</v>
      </c>
      <c r="K570" s="488" t="s">
        <v>2824</v>
      </c>
      <c r="L570" s="635">
        <v>0</v>
      </c>
      <c r="M570" s="488" t="s">
        <v>102</v>
      </c>
      <c r="N570" s="636">
        <v>0</v>
      </c>
      <c r="O570" s="636">
        <v>0</v>
      </c>
      <c r="P570" s="636">
        <v>0</v>
      </c>
      <c r="Q570" s="636">
        <v>900</v>
      </c>
      <c r="R570" s="488" t="s">
        <v>3083</v>
      </c>
      <c r="S570" s="489">
        <v>45691</v>
      </c>
      <c r="T570" s="489">
        <v>45764.041666666599</v>
      </c>
      <c r="U570" s="634" t="s">
        <v>3111</v>
      </c>
      <c r="V570" s="489" t="s">
        <v>2838</v>
      </c>
      <c r="W570" s="53" t="s">
        <v>2844</v>
      </c>
      <c r="X570" s="636">
        <v>0</v>
      </c>
      <c r="Y570" s="636">
        <v>0</v>
      </c>
      <c r="Z570" s="637">
        <f t="shared" si="121"/>
        <v>900</v>
      </c>
      <c r="AA570" s="639"/>
      <c r="AB570" s="639"/>
      <c r="AC570" s="639"/>
      <c r="AD570" s="639"/>
      <c r="AE570" s="639"/>
      <c r="AF570" s="639"/>
      <c r="AG570" s="639"/>
    </row>
    <row r="571" spans="1:33" s="54" customFormat="1" ht="13.5" customHeight="1" x14ac:dyDescent="0.2">
      <c r="A571" s="488" t="s">
        <v>1652</v>
      </c>
      <c r="B571" s="488" t="s">
        <v>1653</v>
      </c>
      <c r="C571" s="488" t="s">
        <v>3112</v>
      </c>
      <c r="D571" s="488" t="s">
        <v>102</v>
      </c>
      <c r="E571" s="634" t="s">
        <v>524</v>
      </c>
      <c r="F571" s="488" t="s">
        <v>12</v>
      </c>
      <c r="G571" s="488" t="s">
        <v>1133</v>
      </c>
      <c r="H571" s="488" t="s">
        <v>2909</v>
      </c>
      <c r="I571" s="936">
        <v>45474</v>
      </c>
      <c r="J571" s="488" t="s">
        <v>170</v>
      </c>
      <c r="K571" s="488" t="s">
        <v>2824</v>
      </c>
      <c r="L571" s="635">
        <v>0.15</v>
      </c>
      <c r="M571" s="488" t="s">
        <v>2825</v>
      </c>
      <c r="N571" s="636">
        <v>3900</v>
      </c>
      <c r="O571" s="636">
        <v>3315</v>
      </c>
      <c r="P571" s="636">
        <f>N571-O571</f>
        <v>585</v>
      </c>
      <c r="Q571" s="636">
        <v>255</v>
      </c>
      <c r="R571" s="488" t="s">
        <v>2841</v>
      </c>
      <c r="S571" s="489">
        <v>45474</v>
      </c>
      <c r="T571" s="489">
        <v>45474</v>
      </c>
      <c r="U571" s="634">
        <v>1714534</v>
      </c>
      <c r="V571" s="489" t="s">
        <v>2838</v>
      </c>
      <c r="W571" s="321" t="s">
        <v>2844</v>
      </c>
      <c r="X571" s="636">
        <f>O571-SUM(Q571:Q576)</f>
        <v>0</v>
      </c>
      <c r="Y571" s="636">
        <v>0</v>
      </c>
      <c r="Z571" s="637">
        <f t="shared" si="121"/>
        <v>255</v>
      </c>
      <c r="AA571" s="639"/>
      <c r="AB571" s="639"/>
      <c r="AC571" s="639"/>
      <c r="AD571" s="639"/>
      <c r="AE571" s="639"/>
      <c r="AF571" s="639"/>
      <c r="AG571" s="639"/>
    </row>
    <row r="572" spans="1:33" s="54" customFormat="1" ht="13.5" customHeight="1" x14ac:dyDescent="0.2">
      <c r="A572" s="488" t="s">
        <v>1652</v>
      </c>
      <c r="B572" s="488" t="s">
        <v>1653</v>
      </c>
      <c r="C572" s="488" t="s">
        <v>3112</v>
      </c>
      <c r="D572" s="488" t="s">
        <v>102</v>
      </c>
      <c r="E572" s="634" t="s">
        <v>524</v>
      </c>
      <c r="F572" s="488" t="s">
        <v>12</v>
      </c>
      <c r="G572" s="488" t="s">
        <v>1133</v>
      </c>
      <c r="H572" s="488" t="s">
        <v>2909</v>
      </c>
      <c r="I572" s="937">
        <v>45505</v>
      </c>
      <c r="J572" s="488" t="s">
        <v>170</v>
      </c>
      <c r="K572" s="488" t="s">
        <v>2824</v>
      </c>
      <c r="L572" s="635">
        <v>0.15</v>
      </c>
      <c r="M572" s="488" t="s">
        <v>2825</v>
      </c>
      <c r="N572" s="636">
        <v>0</v>
      </c>
      <c r="O572" s="636">
        <v>0</v>
      </c>
      <c r="P572" s="636">
        <v>0</v>
      </c>
      <c r="Q572" s="636">
        <v>510</v>
      </c>
      <c r="R572" s="488" t="s">
        <v>70</v>
      </c>
      <c r="S572" s="489">
        <v>45530</v>
      </c>
      <c r="T572" s="489">
        <v>45530</v>
      </c>
      <c r="U572" s="634">
        <v>1739916</v>
      </c>
      <c r="V572" s="489" t="s">
        <v>2838</v>
      </c>
      <c r="W572" s="321" t="s">
        <v>2844</v>
      </c>
      <c r="X572" s="636">
        <v>0</v>
      </c>
      <c r="Y572" s="636">
        <v>0</v>
      </c>
      <c r="Z572" s="637">
        <f t="shared" si="121"/>
        <v>510</v>
      </c>
      <c r="AA572" s="639"/>
      <c r="AB572" s="639"/>
      <c r="AC572" s="639"/>
      <c r="AD572" s="639"/>
      <c r="AE572" s="639"/>
      <c r="AF572" s="639"/>
      <c r="AG572" s="639"/>
    </row>
    <row r="573" spans="1:33" s="54" customFormat="1" ht="13.5" customHeight="1" x14ac:dyDescent="0.2">
      <c r="A573" s="488" t="s">
        <v>1652</v>
      </c>
      <c r="B573" s="488" t="s">
        <v>1653</v>
      </c>
      <c r="C573" s="488" t="s">
        <v>2875</v>
      </c>
      <c r="D573" s="488" t="s">
        <v>102</v>
      </c>
      <c r="E573" s="634" t="s">
        <v>524</v>
      </c>
      <c r="F573" s="488" t="s">
        <v>12</v>
      </c>
      <c r="G573" s="488" t="s">
        <v>1133</v>
      </c>
      <c r="H573" s="488" t="s">
        <v>2890</v>
      </c>
      <c r="I573" s="936">
        <v>45566</v>
      </c>
      <c r="J573" s="488" t="s">
        <v>170</v>
      </c>
      <c r="K573" s="488" t="s">
        <v>2824</v>
      </c>
      <c r="L573" s="635">
        <v>0.15</v>
      </c>
      <c r="M573" s="488" t="s">
        <v>2825</v>
      </c>
      <c r="N573" s="636">
        <v>0</v>
      </c>
      <c r="O573" s="636">
        <v>0</v>
      </c>
      <c r="P573" s="636">
        <v>0</v>
      </c>
      <c r="Q573" s="636">
        <v>510</v>
      </c>
      <c r="R573" s="488" t="s">
        <v>71</v>
      </c>
      <c r="S573" s="489">
        <v>45583</v>
      </c>
      <c r="T573" s="489">
        <v>45587</v>
      </c>
      <c r="U573" s="634">
        <v>1768595</v>
      </c>
      <c r="V573" s="489" t="s">
        <v>2827</v>
      </c>
      <c r="W573" s="53" t="s">
        <v>2844</v>
      </c>
      <c r="X573" s="636">
        <v>0</v>
      </c>
      <c r="Y573" s="636">
        <v>0</v>
      </c>
      <c r="Z573" s="637">
        <f t="shared" si="121"/>
        <v>510</v>
      </c>
      <c r="AA573" s="639"/>
      <c r="AB573" s="639"/>
      <c r="AC573" s="639"/>
      <c r="AD573" s="639"/>
      <c r="AE573" s="639"/>
      <c r="AF573" s="639"/>
      <c r="AG573" s="639"/>
    </row>
    <row r="574" spans="1:33" s="54" customFormat="1" ht="13.5" customHeight="1" x14ac:dyDescent="0.2">
      <c r="A574" s="488" t="s">
        <v>1652</v>
      </c>
      <c r="B574" s="488" t="s">
        <v>1653</v>
      </c>
      <c r="C574" s="488" t="s">
        <v>2875</v>
      </c>
      <c r="D574" s="488" t="s">
        <v>102</v>
      </c>
      <c r="E574" s="634" t="s">
        <v>524</v>
      </c>
      <c r="F574" s="488" t="s">
        <v>12</v>
      </c>
      <c r="G574" s="488" t="s">
        <v>1133</v>
      </c>
      <c r="H574" s="488" t="s">
        <v>2890</v>
      </c>
      <c r="I574" s="936">
        <v>45627</v>
      </c>
      <c r="J574" s="488" t="s">
        <v>170</v>
      </c>
      <c r="K574" s="488" t="s">
        <v>2824</v>
      </c>
      <c r="L574" s="635">
        <v>0.15</v>
      </c>
      <c r="M574" s="488" t="s">
        <v>2825</v>
      </c>
      <c r="N574" s="636">
        <v>0</v>
      </c>
      <c r="O574" s="636">
        <v>0</v>
      </c>
      <c r="P574" s="636">
        <v>0</v>
      </c>
      <c r="Q574" s="636">
        <v>510</v>
      </c>
      <c r="R574" s="488" t="s">
        <v>72</v>
      </c>
      <c r="S574" s="489">
        <v>45642</v>
      </c>
      <c r="T574" s="489">
        <v>45651</v>
      </c>
      <c r="U574" s="634">
        <v>1796608</v>
      </c>
      <c r="V574" s="489" t="s">
        <v>2827</v>
      </c>
      <c r="W574" s="53" t="s">
        <v>2844</v>
      </c>
      <c r="X574" s="636">
        <v>0</v>
      </c>
      <c r="Y574" s="636">
        <v>0</v>
      </c>
      <c r="Z574" s="637">
        <f t="shared" si="121"/>
        <v>510</v>
      </c>
      <c r="AA574" s="639"/>
      <c r="AB574" s="639"/>
      <c r="AC574" s="639"/>
      <c r="AD574" s="639"/>
      <c r="AE574" s="639"/>
      <c r="AF574" s="639"/>
      <c r="AG574" s="639"/>
    </row>
    <row r="575" spans="1:33" s="54" customFormat="1" ht="13.5" customHeight="1" x14ac:dyDescent="0.2">
      <c r="A575" s="488" t="s">
        <v>1652</v>
      </c>
      <c r="B575" s="488" t="s">
        <v>1653</v>
      </c>
      <c r="C575" s="488" t="s">
        <v>2875</v>
      </c>
      <c r="D575" s="488" t="s">
        <v>102</v>
      </c>
      <c r="E575" s="634" t="s">
        <v>524</v>
      </c>
      <c r="F575" s="488" t="s">
        <v>12</v>
      </c>
      <c r="G575" s="488" t="s">
        <v>1133</v>
      </c>
      <c r="H575" s="488" t="s">
        <v>2842</v>
      </c>
      <c r="I575" s="936">
        <v>45713</v>
      </c>
      <c r="J575" s="488" t="s">
        <v>170</v>
      </c>
      <c r="K575" s="488" t="s">
        <v>2824</v>
      </c>
      <c r="L575" s="635">
        <v>0.15</v>
      </c>
      <c r="M575" s="488" t="s">
        <v>2825</v>
      </c>
      <c r="N575" s="636">
        <v>0</v>
      </c>
      <c r="O575" s="636">
        <v>0</v>
      </c>
      <c r="P575" s="636">
        <v>0</v>
      </c>
      <c r="Q575" s="636">
        <v>765</v>
      </c>
      <c r="R575" s="488" t="s">
        <v>3017</v>
      </c>
      <c r="S575" s="489">
        <v>45699</v>
      </c>
      <c r="T575" s="489">
        <v>45713</v>
      </c>
      <c r="U575" s="634" t="s">
        <v>3113</v>
      </c>
      <c r="V575" s="489" t="s">
        <v>2827</v>
      </c>
      <c r="W575" s="53" t="s">
        <v>2844</v>
      </c>
      <c r="X575" s="636">
        <v>0</v>
      </c>
      <c r="Y575" s="636">
        <v>0</v>
      </c>
      <c r="Z575" s="637">
        <f t="shared" si="121"/>
        <v>765</v>
      </c>
      <c r="AA575" s="639"/>
      <c r="AB575" s="639"/>
      <c r="AC575" s="639"/>
      <c r="AD575" s="639"/>
      <c r="AE575" s="639"/>
      <c r="AF575" s="639"/>
      <c r="AG575" s="639"/>
    </row>
    <row r="576" spans="1:33" s="54" customFormat="1" ht="13.5" customHeight="1" x14ac:dyDescent="0.2">
      <c r="A576" s="488" t="s">
        <v>1652</v>
      </c>
      <c r="B576" s="488" t="s">
        <v>1653</v>
      </c>
      <c r="C576" s="488" t="s">
        <v>2875</v>
      </c>
      <c r="D576" s="488" t="s">
        <v>102</v>
      </c>
      <c r="E576" s="634" t="s">
        <v>524</v>
      </c>
      <c r="F576" s="488" t="s">
        <v>12</v>
      </c>
      <c r="G576" s="488" t="s">
        <v>1133</v>
      </c>
      <c r="H576" s="488" t="s">
        <v>2902</v>
      </c>
      <c r="I576" s="936">
        <v>45748</v>
      </c>
      <c r="J576" s="488" t="s">
        <v>170</v>
      </c>
      <c r="K576" s="488" t="s">
        <v>2824</v>
      </c>
      <c r="L576" s="635">
        <v>0.15</v>
      </c>
      <c r="M576" s="488" t="s">
        <v>2825</v>
      </c>
      <c r="N576" s="636">
        <v>0</v>
      </c>
      <c r="O576" s="636">
        <v>0</v>
      </c>
      <c r="P576" s="636">
        <v>0</v>
      </c>
      <c r="Q576" s="636">
        <v>765</v>
      </c>
      <c r="R576" s="488" t="s">
        <v>3008</v>
      </c>
      <c r="S576" s="489">
        <v>45699</v>
      </c>
      <c r="T576" s="489">
        <v>45767.041666666599</v>
      </c>
      <c r="U576" s="634">
        <v>1845207</v>
      </c>
      <c r="V576" s="489" t="s">
        <v>2827</v>
      </c>
      <c r="W576" s="53" t="s">
        <v>2844</v>
      </c>
      <c r="X576" s="636">
        <v>0</v>
      </c>
      <c r="Y576" s="636">
        <v>0</v>
      </c>
      <c r="Z576" s="637">
        <f t="shared" si="121"/>
        <v>765</v>
      </c>
      <c r="AA576" s="639"/>
      <c r="AB576" s="639"/>
      <c r="AC576" s="639"/>
      <c r="AD576" s="639"/>
      <c r="AE576" s="639"/>
      <c r="AF576" s="639"/>
      <c r="AG576" s="639"/>
    </row>
    <row r="577" spans="1:33" s="54" customFormat="1" ht="12.75" x14ac:dyDescent="0.2">
      <c r="A577" s="488" t="s">
        <v>1655</v>
      </c>
      <c r="B577" s="488" t="s">
        <v>1656</v>
      </c>
      <c r="C577" s="488" t="s">
        <v>2875</v>
      </c>
      <c r="D577" s="488" t="s">
        <v>102</v>
      </c>
      <c r="E577" s="634" t="s">
        <v>177</v>
      </c>
      <c r="F577" s="488" t="s">
        <v>12</v>
      </c>
      <c r="G577" s="488" t="s">
        <v>1133</v>
      </c>
      <c r="H577" s="488" t="s">
        <v>2909</v>
      </c>
      <c r="I577" s="936">
        <v>45474</v>
      </c>
      <c r="J577" s="488" t="s">
        <v>170</v>
      </c>
      <c r="K577" s="488" t="s">
        <v>2824</v>
      </c>
      <c r="L577" s="635">
        <v>0</v>
      </c>
      <c r="M577" s="488" t="s">
        <v>102</v>
      </c>
      <c r="N577" s="636">
        <v>3900</v>
      </c>
      <c r="O577" s="636">
        <v>3900</v>
      </c>
      <c r="P577" s="636">
        <f>N577-O577</f>
        <v>0</v>
      </c>
      <c r="Q577" s="636">
        <v>300</v>
      </c>
      <c r="R577" s="488" t="s">
        <v>2841</v>
      </c>
      <c r="S577" s="489">
        <v>45469</v>
      </c>
      <c r="T577" s="489">
        <v>45475</v>
      </c>
      <c r="U577" s="634">
        <v>1714928</v>
      </c>
      <c r="V577" s="489" t="s">
        <v>2827</v>
      </c>
      <c r="W577" s="321" t="s">
        <v>2844</v>
      </c>
      <c r="X577" s="636">
        <f>O577-SUM(Q577:Q582)</f>
        <v>0</v>
      </c>
      <c r="Y577" s="636">
        <v>0</v>
      </c>
      <c r="Z577" s="637">
        <f t="shared" si="121"/>
        <v>300</v>
      </c>
      <c r="AA577" s="639"/>
      <c r="AB577" s="639"/>
      <c r="AC577" s="639"/>
      <c r="AD577" s="639"/>
      <c r="AE577" s="639"/>
      <c r="AF577" s="639"/>
      <c r="AG577" s="639"/>
    </row>
    <row r="578" spans="1:33" s="54" customFormat="1" ht="13.5" customHeight="1" x14ac:dyDescent="0.2">
      <c r="A578" s="488" t="s">
        <v>1655</v>
      </c>
      <c r="B578" s="488" t="s">
        <v>1656</v>
      </c>
      <c r="C578" s="488" t="s">
        <v>3114</v>
      </c>
      <c r="D578" s="488" t="s">
        <v>102</v>
      </c>
      <c r="E578" s="634" t="s">
        <v>177</v>
      </c>
      <c r="F578" s="488" t="s">
        <v>12</v>
      </c>
      <c r="G578" s="488" t="s">
        <v>1133</v>
      </c>
      <c r="H578" s="488" t="s">
        <v>2909</v>
      </c>
      <c r="I578" s="937">
        <v>45505</v>
      </c>
      <c r="J578" s="488" t="s">
        <v>170</v>
      </c>
      <c r="K578" s="488" t="s">
        <v>2824</v>
      </c>
      <c r="L578" s="635">
        <v>0</v>
      </c>
      <c r="M578" s="488" t="s">
        <v>102</v>
      </c>
      <c r="N578" s="636">
        <v>0</v>
      </c>
      <c r="O578" s="636">
        <v>0</v>
      </c>
      <c r="P578" s="636">
        <v>0</v>
      </c>
      <c r="Q578" s="636">
        <v>600</v>
      </c>
      <c r="R578" s="488" t="s">
        <v>70</v>
      </c>
      <c r="S578" s="489">
        <v>45524</v>
      </c>
      <c r="T578" s="489">
        <v>45526</v>
      </c>
      <c r="U578" s="634">
        <v>1738307</v>
      </c>
      <c r="V578" s="489" t="s">
        <v>2838</v>
      </c>
      <c r="W578" s="321" t="s">
        <v>2844</v>
      </c>
      <c r="X578" s="636">
        <v>0</v>
      </c>
      <c r="Y578" s="636">
        <v>0</v>
      </c>
      <c r="Z578" s="637">
        <f t="shared" si="121"/>
        <v>600</v>
      </c>
      <c r="AA578" s="639"/>
      <c r="AB578" s="639"/>
      <c r="AC578" s="639"/>
      <c r="AD578" s="639"/>
      <c r="AE578" s="639"/>
      <c r="AF578" s="639"/>
      <c r="AG578" s="639"/>
    </row>
    <row r="579" spans="1:33" s="54" customFormat="1" ht="13.5" customHeight="1" x14ac:dyDescent="0.2">
      <c r="A579" s="488" t="s">
        <v>1655</v>
      </c>
      <c r="B579" s="488" t="s">
        <v>1656</v>
      </c>
      <c r="C579" s="488" t="s">
        <v>3114</v>
      </c>
      <c r="D579" s="488" t="s">
        <v>102</v>
      </c>
      <c r="E579" s="634" t="s">
        <v>177</v>
      </c>
      <c r="F579" s="488" t="s">
        <v>12</v>
      </c>
      <c r="G579" s="488" t="s">
        <v>1133</v>
      </c>
      <c r="H579" s="488" t="s">
        <v>2890</v>
      </c>
      <c r="I579" s="936">
        <v>45566</v>
      </c>
      <c r="J579" s="488" t="s">
        <v>170</v>
      </c>
      <c r="K579" s="488" t="s">
        <v>2824</v>
      </c>
      <c r="L579" s="635">
        <v>0</v>
      </c>
      <c r="M579" s="488" t="s">
        <v>102</v>
      </c>
      <c r="N579" s="636">
        <v>0</v>
      </c>
      <c r="O579" s="636">
        <v>0</v>
      </c>
      <c r="P579" s="636">
        <v>0</v>
      </c>
      <c r="Q579" s="636">
        <v>600</v>
      </c>
      <c r="R579" s="488" t="s">
        <v>71</v>
      </c>
      <c r="S579" s="489">
        <v>45589</v>
      </c>
      <c r="T579" s="489">
        <v>45593</v>
      </c>
      <c r="U579" s="634">
        <v>1769162</v>
      </c>
      <c r="V579" s="489" t="s">
        <v>2838</v>
      </c>
      <c r="W579" s="53" t="s">
        <v>2844</v>
      </c>
      <c r="X579" s="636">
        <v>0</v>
      </c>
      <c r="Y579" s="636">
        <v>0</v>
      </c>
      <c r="Z579" s="637">
        <f t="shared" si="121"/>
        <v>600</v>
      </c>
      <c r="AA579" s="639"/>
      <c r="AB579" s="639"/>
      <c r="AC579" s="639"/>
      <c r="AD579" s="639"/>
      <c r="AE579" s="639"/>
      <c r="AF579" s="639"/>
      <c r="AG579" s="639"/>
    </row>
    <row r="580" spans="1:33" s="54" customFormat="1" ht="13.5" customHeight="1" x14ac:dyDescent="0.2">
      <c r="A580" s="488" t="s">
        <v>1655</v>
      </c>
      <c r="B580" s="488" t="s">
        <v>1656</v>
      </c>
      <c r="C580" s="488" t="s">
        <v>3114</v>
      </c>
      <c r="D580" s="488" t="s">
        <v>102</v>
      </c>
      <c r="E580" s="634" t="s">
        <v>177</v>
      </c>
      <c r="F580" s="488" t="s">
        <v>12</v>
      </c>
      <c r="G580" s="488" t="s">
        <v>1133</v>
      </c>
      <c r="H580" s="488" t="s">
        <v>2890</v>
      </c>
      <c r="I580" s="936">
        <v>45627</v>
      </c>
      <c r="J580" s="488" t="s">
        <v>170</v>
      </c>
      <c r="K580" s="488" t="s">
        <v>2824</v>
      </c>
      <c r="L580" s="635">
        <v>0</v>
      </c>
      <c r="M580" s="488" t="s">
        <v>102</v>
      </c>
      <c r="N580" s="636">
        <v>0</v>
      </c>
      <c r="O580" s="636">
        <v>0</v>
      </c>
      <c r="P580" s="636">
        <v>0</v>
      </c>
      <c r="Q580" s="636">
        <v>600</v>
      </c>
      <c r="R580" s="488" t="s">
        <v>72</v>
      </c>
      <c r="S580" s="489">
        <v>45643</v>
      </c>
      <c r="T580" s="489">
        <v>45649</v>
      </c>
      <c r="U580" s="634">
        <v>1793487</v>
      </c>
      <c r="V580" s="489" t="s">
        <v>2838</v>
      </c>
      <c r="W580" s="53" t="s">
        <v>2844</v>
      </c>
      <c r="X580" s="636">
        <v>0</v>
      </c>
      <c r="Y580" s="636">
        <v>0</v>
      </c>
      <c r="Z580" s="637">
        <f t="shared" si="121"/>
        <v>600</v>
      </c>
      <c r="AA580" s="639"/>
      <c r="AB580" s="639"/>
      <c r="AC580" s="639"/>
      <c r="AD580" s="639"/>
      <c r="AE580" s="639"/>
      <c r="AF580" s="639"/>
      <c r="AG580" s="639"/>
    </row>
    <row r="581" spans="1:33" s="54" customFormat="1" ht="13.5" customHeight="1" x14ac:dyDescent="0.25">
      <c r="A581" s="488" t="s">
        <v>1655</v>
      </c>
      <c r="B581" s="488" t="s">
        <v>1656</v>
      </c>
      <c r="C581" s="488" t="s">
        <v>3114</v>
      </c>
      <c r="D581" s="488" t="s">
        <v>102</v>
      </c>
      <c r="E581" s="634" t="s">
        <v>177</v>
      </c>
      <c r="F581" s="488" t="s">
        <v>12</v>
      </c>
      <c r="G581" s="488" t="s">
        <v>1133</v>
      </c>
      <c r="H581" s="488" t="s">
        <v>2842</v>
      </c>
      <c r="I581" s="936">
        <v>45712</v>
      </c>
      <c r="J581" s="488" t="s">
        <v>170</v>
      </c>
      <c r="K581" s="488" t="s">
        <v>2824</v>
      </c>
      <c r="L581" s="635">
        <v>0</v>
      </c>
      <c r="M581" s="488" t="s">
        <v>102</v>
      </c>
      <c r="N581" s="636">
        <v>0</v>
      </c>
      <c r="O581" s="636">
        <v>0</v>
      </c>
      <c r="P581" s="636">
        <v>0</v>
      </c>
      <c r="Q581" s="636">
        <v>900</v>
      </c>
      <c r="R581" s="488" t="s">
        <v>2992</v>
      </c>
      <c r="S581" s="489">
        <v>45681</v>
      </c>
      <c r="T581" s="489">
        <v>45712</v>
      </c>
      <c r="U581" s="634">
        <v>1807213</v>
      </c>
      <c r="V581" s="489" t="s">
        <v>2838</v>
      </c>
      <c r="W581" s="731" t="s">
        <v>2844</v>
      </c>
      <c r="X581" s="636">
        <v>0</v>
      </c>
      <c r="Y581" s="636">
        <v>0</v>
      </c>
      <c r="Z581" s="637">
        <f t="shared" ref="Z581:Z582" si="128">Q581-Y581</f>
        <v>900</v>
      </c>
      <c r="AA581" s="639"/>
      <c r="AB581" s="639"/>
      <c r="AC581" s="639"/>
      <c r="AD581" s="639"/>
      <c r="AE581" s="639"/>
      <c r="AF581" s="639"/>
      <c r="AG581" s="639"/>
    </row>
    <row r="582" spans="1:33" s="54" customFormat="1" ht="13.5" customHeight="1" x14ac:dyDescent="0.2">
      <c r="A582" s="488" t="s">
        <v>1655</v>
      </c>
      <c r="B582" s="488" t="s">
        <v>1656</v>
      </c>
      <c r="C582" s="488" t="s">
        <v>3114</v>
      </c>
      <c r="D582" s="488" t="s">
        <v>102</v>
      </c>
      <c r="E582" s="634" t="s">
        <v>177</v>
      </c>
      <c r="F582" s="488" t="s">
        <v>12</v>
      </c>
      <c r="G582" s="488" t="s">
        <v>1133</v>
      </c>
      <c r="H582" s="488" t="s">
        <v>2902</v>
      </c>
      <c r="I582" s="936">
        <v>45748</v>
      </c>
      <c r="J582" s="488" t="s">
        <v>170</v>
      </c>
      <c r="K582" s="488" t="s">
        <v>2824</v>
      </c>
      <c r="L582" s="635">
        <v>0</v>
      </c>
      <c r="M582" s="488" t="s">
        <v>102</v>
      </c>
      <c r="N582" s="636">
        <v>0</v>
      </c>
      <c r="O582" s="636">
        <v>0</v>
      </c>
      <c r="P582" s="636">
        <v>0</v>
      </c>
      <c r="Q582" s="636">
        <v>900</v>
      </c>
      <c r="R582" s="488" t="s">
        <v>2924</v>
      </c>
      <c r="S582" s="489">
        <v>45681</v>
      </c>
      <c r="T582" s="489">
        <v>45764.041666666599</v>
      </c>
      <c r="U582" s="634">
        <v>1807215</v>
      </c>
      <c r="V582" s="489" t="s">
        <v>2838</v>
      </c>
      <c r="W582" s="53" t="s">
        <v>2844</v>
      </c>
      <c r="X582" s="636">
        <v>0</v>
      </c>
      <c r="Y582" s="636">
        <v>0</v>
      </c>
      <c r="Z582" s="637">
        <f t="shared" si="128"/>
        <v>900</v>
      </c>
      <c r="AA582" s="639"/>
      <c r="AB582" s="639"/>
      <c r="AC582" s="639"/>
      <c r="AD582" s="639"/>
      <c r="AE582" s="639"/>
      <c r="AF582" s="639"/>
      <c r="AG582" s="639"/>
    </row>
    <row r="583" spans="1:33" s="54" customFormat="1" ht="13.5" customHeight="1" x14ac:dyDescent="0.2">
      <c r="A583" s="488" t="s">
        <v>3115</v>
      </c>
      <c r="B583" s="488" t="s">
        <v>1660</v>
      </c>
      <c r="C583" s="488" t="s">
        <v>2875</v>
      </c>
      <c r="D583" s="488" t="s">
        <v>2887</v>
      </c>
      <c r="E583" s="634" t="s">
        <v>177</v>
      </c>
      <c r="F583" s="488" t="s">
        <v>12</v>
      </c>
      <c r="G583" s="488" t="s">
        <v>1133</v>
      </c>
      <c r="H583" s="488" t="s">
        <v>2909</v>
      </c>
      <c r="I583" s="936">
        <v>45474</v>
      </c>
      <c r="J583" s="488" t="s">
        <v>107</v>
      </c>
      <c r="K583" s="488" t="s">
        <v>2824</v>
      </c>
      <c r="L583" s="635">
        <v>0</v>
      </c>
      <c r="M583" s="488" t="s">
        <v>102</v>
      </c>
      <c r="N583" s="636">
        <v>4500</v>
      </c>
      <c r="O583" s="636">
        <v>4500</v>
      </c>
      <c r="P583" s="636">
        <f t="shared" ref="P583:P600" si="129">N583-O583</f>
        <v>0</v>
      </c>
      <c r="Q583" s="636">
        <v>900</v>
      </c>
      <c r="R583" s="488" t="s">
        <v>2826</v>
      </c>
      <c r="S583" s="489">
        <v>45476</v>
      </c>
      <c r="T583" s="489">
        <v>45476</v>
      </c>
      <c r="U583" s="634">
        <v>1715895</v>
      </c>
      <c r="V583" s="489" t="s">
        <v>2827</v>
      </c>
      <c r="W583" s="321" t="s">
        <v>2844</v>
      </c>
      <c r="X583" s="636">
        <f>O583-SUM(Q583:Q589)</f>
        <v>450</v>
      </c>
      <c r="Y583" s="636">
        <v>0</v>
      </c>
      <c r="Z583" s="637">
        <f t="shared" si="121"/>
        <v>900</v>
      </c>
      <c r="AA583" s="639"/>
      <c r="AB583" s="639"/>
      <c r="AC583" s="639"/>
      <c r="AD583" s="639"/>
      <c r="AE583" s="639"/>
      <c r="AF583" s="639"/>
      <c r="AG583" s="639"/>
    </row>
    <row r="584" spans="1:33" s="54" customFormat="1" ht="13.5" customHeight="1" x14ac:dyDescent="0.25">
      <c r="A584" s="488" t="s">
        <v>3115</v>
      </c>
      <c r="B584" s="488" t="s">
        <v>1660</v>
      </c>
      <c r="C584" s="488" t="s">
        <v>2875</v>
      </c>
      <c r="D584" s="488" t="s">
        <v>102</v>
      </c>
      <c r="E584" s="634" t="s">
        <v>177</v>
      </c>
      <c r="F584" s="488" t="s">
        <v>12</v>
      </c>
      <c r="G584" s="488" t="s">
        <v>1133</v>
      </c>
      <c r="H584" s="488" t="s">
        <v>2909</v>
      </c>
      <c r="I584" s="937">
        <v>45505</v>
      </c>
      <c r="J584" s="488" t="s">
        <v>107</v>
      </c>
      <c r="K584" s="488" t="s">
        <v>2824</v>
      </c>
      <c r="L584" s="635">
        <v>0</v>
      </c>
      <c r="M584" s="488" t="s">
        <v>102</v>
      </c>
      <c r="N584" s="636">
        <v>0</v>
      </c>
      <c r="O584" s="636">
        <v>0</v>
      </c>
      <c r="P584" s="636">
        <v>0</v>
      </c>
      <c r="Q584" s="636">
        <v>600</v>
      </c>
      <c r="R584" s="488" t="s">
        <v>70</v>
      </c>
      <c r="S584" s="489">
        <v>45534</v>
      </c>
      <c r="T584" s="489">
        <v>45534</v>
      </c>
      <c r="U584" s="634">
        <v>1744815</v>
      </c>
      <c r="V584" s="489" t="s">
        <v>2827</v>
      </c>
      <c r="W584" s="312" t="s">
        <v>2844</v>
      </c>
      <c r="X584" s="636">
        <v>0</v>
      </c>
      <c r="Y584" s="636">
        <v>0</v>
      </c>
      <c r="Z584" s="637">
        <f t="shared" si="121"/>
        <v>600</v>
      </c>
      <c r="AA584" s="639"/>
      <c r="AB584" s="639"/>
      <c r="AC584" s="639"/>
      <c r="AD584" s="639"/>
      <c r="AE584" s="639"/>
      <c r="AF584" s="639"/>
      <c r="AG584" s="639"/>
    </row>
    <row r="585" spans="1:33" s="54" customFormat="1" ht="13.5" customHeight="1" x14ac:dyDescent="0.25">
      <c r="A585" s="488" t="s">
        <v>3115</v>
      </c>
      <c r="B585" s="488" t="s">
        <v>1660</v>
      </c>
      <c r="C585" s="488" t="s">
        <v>2875</v>
      </c>
      <c r="D585" s="488" t="s">
        <v>102</v>
      </c>
      <c r="E585" s="634" t="s">
        <v>177</v>
      </c>
      <c r="F585" s="488" t="s">
        <v>12</v>
      </c>
      <c r="G585" s="488" t="s">
        <v>1133</v>
      </c>
      <c r="H585" s="488" t="s">
        <v>2890</v>
      </c>
      <c r="I585" s="936">
        <v>45566</v>
      </c>
      <c r="J585" s="488" t="s">
        <v>107</v>
      </c>
      <c r="K585" s="488" t="s">
        <v>2824</v>
      </c>
      <c r="L585" s="635">
        <v>0</v>
      </c>
      <c r="M585" s="488" t="s">
        <v>102</v>
      </c>
      <c r="N585" s="636">
        <v>0</v>
      </c>
      <c r="O585" s="636">
        <v>0</v>
      </c>
      <c r="P585" s="636">
        <v>0</v>
      </c>
      <c r="Q585" s="636">
        <v>600</v>
      </c>
      <c r="R585" s="488" t="s">
        <v>71</v>
      </c>
      <c r="S585" s="489">
        <v>45583</v>
      </c>
      <c r="T585" s="489">
        <v>45593</v>
      </c>
      <c r="U585" s="634">
        <v>1771109</v>
      </c>
      <c r="V585" s="489" t="s">
        <v>2827</v>
      </c>
      <c r="W585" s="312" t="s">
        <v>2844</v>
      </c>
      <c r="X585" s="636">
        <v>0</v>
      </c>
      <c r="Y585" s="636">
        <v>0</v>
      </c>
      <c r="Z585" s="637">
        <f>Q585-Y585</f>
        <v>600</v>
      </c>
      <c r="AA585" s="639"/>
      <c r="AB585" s="639"/>
      <c r="AC585" s="639"/>
      <c r="AD585" s="639"/>
      <c r="AE585" s="639"/>
      <c r="AF585" s="639"/>
      <c r="AG585" s="639"/>
    </row>
    <row r="586" spans="1:33" s="54" customFormat="1" ht="13.5" customHeight="1" x14ac:dyDescent="0.25">
      <c r="A586" s="488" t="s">
        <v>3115</v>
      </c>
      <c r="B586" s="488" t="s">
        <v>1660</v>
      </c>
      <c r="C586" s="488" t="s">
        <v>2875</v>
      </c>
      <c r="D586" s="488" t="s">
        <v>102</v>
      </c>
      <c r="E586" s="634" t="s">
        <v>177</v>
      </c>
      <c r="F586" s="488" t="s">
        <v>12</v>
      </c>
      <c r="G586" s="488" t="s">
        <v>1133</v>
      </c>
      <c r="H586" s="488" t="s">
        <v>2890</v>
      </c>
      <c r="I586" s="936">
        <v>45627</v>
      </c>
      <c r="J586" s="488" t="s">
        <v>107</v>
      </c>
      <c r="K586" s="488" t="s">
        <v>2824</v>
      </c>
      <c r="L586" s="635">
        <v>0</v>
      </c>
      <c r="M586" s="488" t="s">
        <v>102</v>
      </c>
      <c r="N586" s="636">
        <v>0</v>
      </c>
      <c r="O586" s="636">
        <v>0</v>
      </c>
      <c r="P586" s="636">
        <v>0</v>
      </c>
      <c r="Q586" s="636">
        <v>600</v>
      </c>
      <c r="R586" s="488" t="s">
        <v>72</v>
      </c>
      <c r="S586" s="489">
        <v>45621</v>
      </c>
      <c r="T586" s="489">
        <v>45629</v>
      </c>
      <c r="U586" s="634">
        <v>1788708</v>
      </c>
      <c r="V586" s="489" t="s">
        <v>2827</v>
      </c>
      <c r="W586" s="312" t="s">
        <v>2844</v>
      </c>
      <c r="X586" s="636">
        <v>0</v>
      </c>
      <c r="Y586" s="636">
        <v>0</v>
      </c>
      <c r="Z586" s="637">
        <f>Q586-Y586</f>
        <v>600</v>
      </c>
      <c r="AA586" s="639"/>
      <c r="AB586" s="639"/>
      <c r="AC586" s="639"/>
      <c r="AD586" s="639"/>
      <c r="AE586" s="639"/>
      <c r="AF586" s="639"/>
      <c r="AG586" s="639"/>
    </row>
    <row r="587" spans="1:33" s="54" customFormat="1" ht="13.5" customHeight="1" x14ac:dyDescent="0.25">
      <c r="A587" s="488" t="s">
        <v>3115</v>
      </c>
      <c r="B587" s="488" t="s">
        <v>1660</v>
      </c>
      <c r="C587" s="488" t="s">
        <v>2875</v>
      </c>
      <c r="D587" s="488" t="s">
        <v>102</v>
      </c>
      <c r="E587" s="634" t="s">
        <v>177</v>
      </c>
      <c r="F587" s="488" t="s">
        <v>12</v>
      </c>
      <c r="G587" s="488" t="s">
        <v>1133</v>
      </c>
      <c r="H587" s="488" t="s">
        <v>2842</v>
      </c>
      <c r="I587" s="936">
        <v>45658</v>
      </c>
      <c r="J587" s="488" t="s">
        <v>107</v>
      </c>
      <c r="K587" s="488" t="s">
        <v>2824</v>
      </c>
      <c r="L587" s="635">
        <v>0</v>
      </c>
      <c r="M587" s="488" t="s">
        <v>102</v>
      </c>
      <c r="N587" s="636">
        <v>0</v>
      </c>
      <c r="O587" s="636">
        <v>0</v>
      </c>
      <c r="P587" s="636">
        <v>0</v>
      </c>
      <c r="Q587" s="636">
        <v>600</v>
      </c>
      <c r="R587" s="488" t="s">
        <v>3116</v>
      </c>
      <c r="S587" s="489">
        <v>45621</v>
      </c>
      <c r="T587" s="489">
        <v>45663</v>
      </c>
      <c r="U587" s="634">
        <v>1798777</v>
      </c>
      <c r="V587" s="489" t="s">
        <v>2827</v>
      </c>
      <c r="W587" s="312" t="s">
        <v>2844</v>
      </c>
      <c r="X587" s="636">
        <v>0</v>
      </c>
      <c r="Y587" s="636">
        <v>0</v>
      </c>
      <c r="Z587" s="637">
        <f>Q587-Y587</f>
        <v>600</v>
      </c>
      <c r="AA587" s="639"/>
      <c r="AB587" s="639"/>
      <c r="AC587" s="639"/>
      <c r="AD587" s="639"/>
      <c r="AE587" s="639"/>
      <c r="AF587" s="639"/>
      <c r="AG587" s="639"/>
    </row>
    <row r="588" spans="1:33" s="54" customFormat="1" ht="13.5" customHeight="1" x14ac:dyDescent="0.25">
      <c r="A588" s="488" t="s">
        <v>3115</v>
      </c>
      <c r="B588" s="488" t="s">
        <v>1660</v>
      </c>
      <c r="C588" s="488" t="s">
        <v>2875</v>
      </c>
      <c r="D588" s="488" t="s">
        <v>102</v>
      </c>
      <c r="E588" s="634" t="s">
        <v>177</v>
      </c>
      <c r="F588" s="488" t="s">
        <v>12</v>
      </c>
      <c r="G588" s="488" t="s">
        <v>1133</v>
      </c>
      <c r="H588" s="488" t="s">
        <v>2842</v>
      </c>
      <c r="I588" s="936">
        <v>45718</v>
      </c>
      <c r="J588" s="488" t="s">
        <v>107</v>
      </c>
      <c r="K588" s="488" t="s">
        <v>2824</v>
      </c>
      <c r="L588" s="635">
        <v>0</v>
      </c>
      <c r="M588" s="488" t="s">
        <v>102</v>
      </c>
      <c r="N588" s="636">
        <v>0</v>
      </c>
      <c r="O588" s="636">
        <v>0</v>
      </c>
      <c r="P588" s="636">
        <v>0</v>
      </c>
      <c r="Q588" s="636">
        <v>300</v>
      </c>
      <c r="R588" s="488" t="s">
        <v>3117</v>
      </c>
      <c r="S588" s="489">
        <v>45699</v>
      </c>
      <c r="T588" s="489">
        <v>45718</v>
      </c>
      <c r="U588" s="634" t="s">
        <v>3118</v>
      </c>
      <c r="V588" s="489" t="s">
        <v>2827</v>
      </c>
      <c r="W588" s="312" t="s">
        <v>2844</v>
      </c>
      <c r="X588" s="636">
        <v>0</v>
      </c>
      <c r="Y588" s="636">
        <v>0</v>
      </c>
      <c r="Z588" s="637">
        <f>Q588-Y588</f>
        <v>300</v>
      </c>
      <c r="AA588" s="639"/>
      <c r="AB588" s="639"/>
      <c r="AC588" s="639"/>
      <c r="AD588" s="639"/>
      <c r="AE588" s="639"/>
      <c r="AF588" s="639"/>
      <c r="AG588" s="639"/>
    </row>
    <row r="589" spans="1:33" s="54" customFormat="1" ht="13.5" customHeight="1" x14ac:dyDescent="0.25">
      <c r="A589" s="488" t="s">
        <v>3115</v>
      </c>
      <c r="B589" s="488" t="s">
        <v>1660</v>
      </c>
      <c r="C589" s="488" t="s">
        <v>2875</v>
      </c>
      <c r="D589" s="488" t="s">
        <v>102</v>
      </c>
      <c r="E589" s="634" t="s">
        <v>177</v>
      </c>
      <c r="F589" s="488" t="s">
        <v>12</v>
      </c>
      <c r="G589" s="488" t="s">
        <v>1133</v>
      </c>
      <c r="H589" s="488" t="s">
        <v>2902</v>
      </c>
      <c r="I589" s="936">
        <v>45748</v>
      </c>
      <c r="J589" s="488" t="s">
        <v>107</v>
      </c>
      <c r="K589" s="488" t="s">
        <v>2824</v>
      </c>
      <c r="L589" s="635">
        <v>0</v>
      </c>
      <c r="M589" s="488" t="s">
        <v>102</v>
      </c>
      <c r="N589" s="636">
        <v>0</v>
      </c>
      <c r="O589" s="636">
        <v>0</v>
      </c>
      <c r="P589" s="636">
        <v>0</v>
      </c>
      <c r="Q589" s="636">
        <v>450</v>
      </c>
      <c r="R589" s="488" t="s">
        <v>83</v>
      </c>
      <c r="S589" s="489">
        <v>45718</v>
      </c>
      <c r="T589" s="489">
        <v>45776.041666666599</v>
      </c>
      <c r="U589" s="634">
        <v>1847810</v>
      </c>
      <c r="V589" s="489" t="s">
        <v>2827</v>
      </c>
      <c r="W589" s="312" t="s">
        <v>2844</v>
      </c>
      <c r="X589" s="636">
        <v>0</v>
      </c>
      <c r="Y589" s="636">
        <v>0</v>
      </c>
      <c r="Z589" s="637">
        <f>Q589-Y589</f>
        <v>450</v>
      </c>
      <c r="AA589" s="639"/>
      <c r="AB589" s="639"/>
      <c r="AC589" s="639"/>
      <c r="AD589" s="639"/>
      <c r="AE589" s="639"/>
      <c r="AF589" s="639"/>
      <c r="AG589" s="639"/>
    </row>
    <row r="590" spans="1:33" s="54" customFormat="1" ht="13.5" customHeight="1" x14ac:dyDescent="0.2">
      <c r="A590" s="488" t="s">
        <v>1665</v>
      </c>
      <c r="B590" s="488" t="s">
        <v>1666</v>
      </c>
      <c r="C590" s="488" t="s">
        <v>2875</v>
      </c>
      <c r="D590" s="488" t="s">
        <v>2979</v>
      </c>
      <c r="E590" s="634" t="s">
        <v>177</v>
      </c>
      <c r="F590" s="488" t="s">
        <v>12</v>
      </c>
      <c r="G590" s="488" t="s">
        <v>1133</v>
      </c>
      <c r="H590" s="488" t="s">
        <v>2909</v>
      </c>
      <c r="I590" s="936">
        <v>45474</v>
      </c>
      <c r="J590" s="488" t="s">
        <v>107</v>
      </c>
      <c r="K590" s="488" t="s">
        <v>2824</v>
      </c>
      <c r="L590" s="635">
        <v>0</v>
      </c>
      <c r="M590" s="488" t="s">
        <v>102</v>
      </c>
      <c r="N590" s="636">
        <v>4500</v>
      </c>
      <c r="O590" s="636">
        <v>4500</v>
      </c>
      <c r="P590" s="636">
        <f t="shared" si="129"/>
        <v>0</v>
      </c>
      <c r="Q590" s="636">
        <v>900</v>
      </c>
      <c r="R590" s="488" t="s">
        <v>2826</v>
      </c>
      <c r="S590" s="489">
        <v>45477</v>
      </c>
      <c r="T590" s="489">
        <v>45477</v>
      </c>
      <c r="U590" s="634">
        <v>1716258</v>
      </c>
      <c r="V590" s="489" t="s">
        <v>2827</v>
      </c>
      <c r="W590" s="321" t="s">
        <v>2844</v>
      </c>
      <c r="X590" s="636">
        <f>O590-SUM(Q590:Q590)</f>
        <v>3600</v>
      </c>
      <c r="Y590" s="636">
        <v>0</v>
      </c>
      <c r="Z590" s="637">
        <f t="shared" si="121"/>
        <v>900</v>
      </c>
      <c r="AA590" s="639"/>
      <c r="AB590" s="639"/>
      <c r="AC590" s="639"/>
      <c r="AD590" s="639"/>
      <c r="AE590" s="639"/>
      <c r="AF590" s="639"/>
      <c r="AG590" s="639"/>
    </row>
    <row r="591" spans="1:33" s="75" customFormat="1" ht="13.5" customHeight="1" x14ac:dyDescent="0.2">
      <c r="A591" s="488" t="s">
        <v>1673</v>
      </c>
      <c r="B591" s="488" t="s">
        <v>1674</v>
      </c>
      <c r="C591" s="488" t="s">
        <v>3119</v>
      </c>
      <c r="D591" s="488" t="s">
        <v>102</v>
      </c>
      <c r="E591" s="634" t="s">
        <v>177</v>
      </c>
      <c r="F591" s="488" t="s">
        <v>12</v>
      </c>
      <c r="G591" s="488" t="s">
        <v>1133</v>
      </c>
      <c r="H591" s="488" t="s">
        <v>2909</v>
      </c>
      <c r="I591" s="936">
        <v>45474</v>
      </c>
      <c r="J591" s="488" t="s">
        <v>170</v>
      </c>
      <c r="K591" s="488" t="s">
        <v>2824</v>
      </c>
      <c r="L591" s="635">
        <v>0</v>
      </c>
      <c r="M591" s="488" t="s">
        <v>102</v>
      </c>
      <c r="N591" s="636">
        <v>3900</v>
      </c>
      <c r="O591" s="636">
        <v>3900</v>
      </c>
      <c r="P591" s="636">
        <f t="shared" si="129"/>
        <v>0</v>
      </c>
      <c r="Q591" s="636">
        <v>300</v>
      </c>
      <c r="R591" s="488" t="s">
        <v>2841</v>
      </c>
      <c r="S591" s="489">
        <v>45478</v>
      </c>
      <c r="T591" s="489">
        <v>45478</v>
      </c>
      <c r="U591" s="634">
        <v>1716635</v>
      </c>
      <c r="V591" s="489" t="s">
        <v>2838</v>
      </c>
      <c r="W591" s="321" t="s">
        <v>2844</v>
      </c>
      <c r="X591" s="636">
        <f>O591-SUM(Q591:Q596)</f>
        <v>0</v>
      </c>
      <c r="Y591" s="636">
        <v>0</v>
      </c>
      <c r="Z591" s="637">
        <f t="shared" si="121"/>
        <v>300</v>
      </c>
      <c r="AA591" s="639"/>
      <c r="AB591" s="640"/>
      <c r="AC591" s="640"/>
      <c r="AD591" s="640"/>
      <c r="AE591" s="640"/>
      <c r="AF591" s="640"/>
      <c r="AG591" s="640"/>
    </row>
    <row r="592" spans="1:33" s="75" customFormat="1" ht="13.5" customHeight="1" x14ac:dyDescent="0.2">
      <c r="A592" s="488" t="s">
        <v>1673</v>
      </c>
      <c r="B592" s="488" t="s">
        <v>1674</v>
      </c>
      <c r="C592" s="488" t="s">
        <v>3119</v>
      </c>
      <c r="D592" s="488" t="s">
        <v>102</v>
      </c>
      <c r="E592" s="634" t="s">
        <v>177</v>
      </c>
      <c r="F592" s="488" t="s">
        <v>12</v>
      </c>
      <c r="G592" s="488" t="s">
        <v>1133</v>
      </c>
      <c r="H592" s="488" t="s">
        <v>2890</v>
      </c>
      <c r="I592" s="936">
        <v>45627</v>
      </c>
      <c r="J592" s="488" t="s">
        <v>170</v>
      </c>
      <c r="K592" s="488" t="s">
        <v>2824</v>
      </c>
      <c r="L592" s="635">
        <v>0</v>
      </c>
      <c r="M592" s="488" t="s">
        <v>102</v>
      </c>
      <c r="N592" s="636">
        <v>0</v>
      </c>
      <c r="O592" s="636">
        <v>0</v>
      </c>
      <c r="P592" s="636">
        <v>0</v>
      </c>
      <c r="Q592" s="636">
        <v>600</v>
      </c>
      <c r="R592" s="488" t="s">
        <v>70</v>
      </c>
      <c r="S592" s="489">
        <v>45653</v>
      </c>
      <c r="T592" s="489">
        <v>45656</v>
      </c>
      <c r="U592" s="634">
        <v>1796912</v>
      </c>
      <c r="V592" s="489" t="s">
        <v>2838</v>
      </c>
      <c r="W592" s="53" t="s">
        <v>2844</v>
      </c>
      <c r="X592" s="636">
        <v>0</v>
      </c>
      <c r="Y592" s="636">
        <v>0</v>
      </c>
      <c r="Z592" s="637">
        <f t="shared" si="121"/>
        <v>600</v>
      </c>
      <c r="AA592" s="639"/>
      <c r="AB592" s="640"/>
      <c r="AC592" s="640"/>
      <c r="AD592" s="640"/>
      <c r="AE592" s="640"/>
      <c r="AF592" s="640"/>
      <c r="AG592" s="640"/>
    </row>
    <row r="593" spans="1:33" s="75" customFormat="1" ht="13.5" customHeight="1" x14ac:dyDescent="0.2">
      <c r="A593" s="488" t="s">
        <v>1673</v>
      </c>
      <c r="B593" s="488" t="s">
        <v>1674</v>
      </c>
      <c r="C593" s="488" t="s">
        <v>3119</v>
      </c>
      <c r="D593" s="488" t="s">
        <v>102</v>
      </c>
      <c r="E593" s="634" t="s">
        <v>177</v>
      </c>
      <c r="F593" s="488" t="s">
        <v>12</v>
      </c>
      <c r="G593" s="488" t="s">
        <v>1133</v>
      </c>
      <c r="H593" s="488" t="s">
        <v>2842</v>
      </c>
      <c r="I593" s="936">
        <v>45723</v>
      </c>
      <c r="J593" s="488" t="s">
        <v>170</v>
      </c>
      <c r="K593" s="488" t="s">
        <v>2824</v>
      </c>
      <c r="L593" s="635">
        <v>0</v>
      </c>
      <c r="M593" s="488" t="s">
        <v>102</v>
      </c>
      <c r="N593" s="636">
        <v>0</v>
      </c>
      <c r="O593" s="636">
        <v>0</v>
      </c>
      <c r="P593" s="636">
        <v>0</v>
      </c>
      <c r="Q593" s="636">
        <v>600</v>
      </c>
      <c r="R593" s="488" t="s">
        <v>71</v>
      </c>
      <c r="S593" s="489">
        <v>45716</v>
      </c>
      <c r="T593" s="489">
        <v>45723</v>
      </c>
      <c r="U593" s="634">
        <v>1824438</v>
      </c>
      <c r="V593" s="489" t="s">
        <v>2838</v>
      </c>
      <c r="W593" s="53" t="s">
        <v>2844</v>
      </c>
      <c r="X593" s="636">
        <v>0</v>
      </c>
      <c r="Y593" s="636">
        <v>0</v>
      </c>
      <c r="Z593" s="637">
        <f t="shared" si="121"/>
        <v>600</v>
      </c>
      <c r="AA593" s="639"/>
      <c r="AB593" s="640"/>
      <c r="AC593" s="640"/>
      <c r="AD593" s="640"/>
      <c r="AE593" s="640"/>
      <c r="AF593" s="640"/>
      <c r="AG593" s="640"/>
    </row>
    <row r="594" spans="1:33" s="75" customFormat="1" ht="13.5" customHeight="1" x14ac:dyDescent="0.2">
      <c r="A594" s="488" t="s">
        <v>1673</v>
      </c>
      <c r="B594" s="488" t="s">
        <v>1674</v>
      </c>
      <c r="C594" s="488" t="s">
        <v>3119</v>
      </c>
      <c r="D594" s="488" t="s">
        <v>102</v>
      </c>
      <c r="E594" s="634" t="s">
        <v>177</v>
      </c>
      <c r="F594" s="488" t="s">
        <v>12</v>
      </c>
      <c r="G594" s="488" t="s">
        <v>1133</v>
      </c>
      <c r="H594" s="488" t="s">
        <v>2902</v>
      </c>
      <c r="I594" s="936">
        <v>45779</v>
      </c>
      <c r="J594" s="488" t="s">
        <v>170</v>
      </c>
      <c r="K594" s="488" t="s">
        <v>2824</v>
      </c>
      <c r="L594" s="635">
        <v>0</v>
      </c>
      <c r="M594" s="488" t="s">
        <v>102</v>
      </c>
      <c r="N594" s="636">
        <v>0</v>
      </c>
      <c r="O594" s="636">
        <v>0</v>
      </c>
      <c r="P594" s="636">
        <v>0</v>
      </c>
      <c r="Q594" s="636">
        <v>600</v>
      </c>
      <c r="R594" s="488" t="s">
        <v>72</v>
      </c>
      <c r="S594" s="489">
        <v>45770.041666666599</v>
      </c>
      <c r="T594" s="489">
        <v>45779</v>
      </c>
      <c r="U594" s="634">
        <v>1846004</v>
      </c>
      <c r="V594" s="489" t="s">
        <v>2838</v>
      </c>
      <c r="W594" s="53" t="s">
        <v>2844</v>
      </c>
      <c r="X594" s="636">
        <v>0</v>
      </c>
      <c r="Y594" s="636">
        <v>0</v>
      </c>
      <c r="Z594" s="637">
        <f t="shared" si="121"/>
        <v>600</v>
      </c>
      <c r="AA594" s="639"/>
      <c r="AB594" s="640"/>
      <c r="AC594" s="640"/>
      <c r="AD594" s="640"/>
      <c r="AE594" s="640"/>
      <c r="AF594" s="640"/>
      <c r="AG594" s="640"/>
    </row>
    <row r="595" spans="1:33" s="1009" customFormat="1" ht="13.5" customHeight="1" x14ac:dyDescent="0.2">
      <c r="A595" s="1292" t="s">
        <v>1673</v>
      </c>
      <c r="B595" s="1292" t="s">
        <v>1674</v>
      </c>
      <c r="C595" s="1292" t="s">
        <v>3119</v>
      </c>
      <c r="D595" s="1292" t="s">
        <v>102</v>
      </c>
      <c r="E595" s="1293" t="s">
        <v>177</v>
      </c>
      <c r="F595" s="1292" t="s">
        <v>12</v>
      </c>
      <c r="G595" s="1292" t="s">
        <v>1133</v>
      </c>
      <c r="H595" s="1292" t="s">
        <v>3007</v>
      </c>
      <c r="I595" s="1294">
        <v>45839</v>
      </c>
      <c r="J595" s="1292" t="s">
        <v>170</v>
      </c>
      <c r="K595" s="1292" t="s">
        <v>2824</v>
      </c>
      <c r="L595" s="1295">
        <v>0</v>
      </c>
      <c r="M595" s="1292" t="s">
        <v>102</v>
      </c>
      <c r="N595" s="1296">
        <v>0</v>
      </c>
      <c r="O595" s="1296">
        <v>0</v>
      </c>
      <c r="P595" s="1296">
        <v>0</v>
      </c>
      <c r="Q595" s="1296">
        <v>900</v>
      </c>
      <c r="R595" s="1292" t="s">
        <v>2901</v>
      </c>
      <c r="S595" s="1297">
        <v>45827</v>
      </c>
      <c r="T595" s="1297">
        <v>45839</v>
      </c>
      <c r="U595" s="1293">
        <v>1884711</v>
      </c>
      <c r="V595" s="1297" t="s">
        <v>2838</v>
      </c>
      <c r="W595" s="1300" t="s">
        <v>2844</v>
      </c>
      <c r="X595" s="1296">
        <v>0</v>
      </c>
      <c r="Y595" s="1296">
        <v>0</v>
      </c>
      <c r="Z595" s="1299">
        <v>900</v>
      </c>
      <c r="AA595" s="1008"/>
      <c r="AB595" s="1008"/>
      <c r="AC595" s="1008"/>
      <c r="AD595" s="1008"/>
      <c r="AE595" s="1008"/>
      <c r="AF595" s="1008"/>
      <c r="AG595" s="1008"/>
    </row>
    <row r="596" spans="1:33" s="1009" customFormat="1" ht="13.5" customHeight="1" x14ac:dyDescent="0.2">
      <c r="A596" s="1292" t="s">
        <v>1673</v>
      </c>
      <c r="B596" s="1292" t="s">
        <v>1674</v>
      </c>
      <c r="C596" s="1292" t="s">
        <v>3119</v>
      </c>
      <c r="D596" s="1292" t="s">
        <v>102</v>
      </c>
      <c r="E596" s="1293" t="s">
        <v>177</v>
      </c>
      <c r="F596" s="1292" t="s">
        <v>12</v>
      </c>
      <c r="G596" s="1292" t="s">
        <v>1133</v>
      </c>
      <c r="H596" s="1292" t="s">
        <v>3007</v>
      </c>
      <c r="I596" s="1294">
        <v>45839</v>
      </c>
      <c r="J596" s="1292" t="s">
        <v>170</v>
      </c>
      <c r="K596" s="1292" t="s">
        <v>2824</v>
      </c>
      <c r="L596" s="1295">
        <v>0</v>
      </c>
      <c r="M596" s="1292" t="s">
        <v>102</v>
      </c>
      <c r="N596" s="1296">
        <v>0</v>
      </c>
      <c r="O596" s="1296">
        <v>0</v>
      </c>
      <c r="P596" s="1296">
        <v>0</v>
      </c>
      <c r="Q596" s="1296">
        <v>900</v>
      </c>
      <c r="R596" s="1292" t="s">
        <v>3120</v>
      </c>
      <c r="S596" s="1297">
        <v>45831</v>
      </c>
      <c r="T596" s="1297">
        <v>45839</v>
      </c>
      <c r="U596" s="1293">
        <v>1886068</v>
      </c>
      <c r="V596" s="1297" t="s">
        <v>2838</v>
      </c>
      <c r="W596" s="1300" t="s">
        <v>2844</v>
      </c>
      <c r="X596" s="1296">
        <v>0</v>
      </c>
      <c r="Y596" s="1296">
        <v>0</v>
      </c>
      <c r="Z596" s="1299">
        <v>900</v>
      </c>
      <c r="AA596" s="1008"/>
      <c r="AB596" s="1008"/>
      <c r="AC596" s="1008"/>
      <c r="AD596" s="1008"/>
      <c r="AE596" s="1008"/>
      <c r="AF596" s="1008"/>
      <c r="AG596" s="1008"/>
    </row>
    <row r="597" spans="1:33" s="75" customFormat="1" ht="12.75" x14ac:dyDescent="0.2">
      <c r="A597" s="488" t="s">
        <v>1681</v>
      </c>
      <c r="B597" s="488" t="s">
        <v>1682</v>
      </c>
      <c r="C597" s="488" t="s">
        <v>2875</v>
      </c>
      <c r="D597" s="488" t="s">
        <v>2979</v>
      </c>
      <c r="E597" s="634" t="s">
        <v>335</v>
      </c>
      <c r="F597" s="488" t="s">
        <v>12</v>
      </c>
      <c r="G597" s="488" t="s">
        <v>1133</v>
      </c>
      <c r="H597" s="488" t="s">
        <v>2909</v>
      </c>
      <c r="I597" s="936">
        <v>45474</v>
      </c>
      <c r="J597" s="488" t="s">
        <v>107</v>
      </c>
      <c r="K597" s="488" t="s">
        <v>2824</v>
      </c>
      <c r="L597" s="635">
        <v>0</v>
      </c>
      <c r="M597" s="488" t="s">
        <v>102</v>
      </c>
      <c r="N597" s="636">
        <v>4500</v>
      </c>
      <c r="O597" s="636">
        <v>4500</v>
      </c>
      <c r="P597" s="636">
        <f t="shared" si="129"/>
        <v>0</v>
      </c>
      <c r="Q597" s="636">
        <v>900</v>
      </c>
      <c r="R597" s="488" t="s">
        <v>2826</v>
      </c>
      <c r="S597" s="489">
        <v>45482</v>
      </c>
      <c r="T597" s="489">
        <v>45482</v>
      </c>
      <c r="U597" s="634">
        <v>1717965</v>
      </c>
      <c r="V597" s="489" t="s">
        <v>2827</v>
      </c>
      <c r="W597" s="321" t="s">
        <v>2844</v>
      </c>
      <c r="X597" s="636">
        <f>O597-SUM(Q597:Q598)</f>
        <v>3000</v>
      </c>
      <c r="Y597" s="636">
        <v>0</v>
      </c>
      <c r="Z597" s="637">
        <f t="shared" si="121"/>
        <v>900</v>
      </c>
      <c r="AA597" s="639"/>
      <c r="AB597" s="640"/>
      <c r="AC597" s="640"/>
      <c r="AD597" s="640"/>
      <c r="AE597" s="640"/>
      <c r="AF597" s="640"/>
      <c r="AG597" s="640"/>
    </row>
    <row r="598" spans="1:33" s="75" customFormat="1" ht="13.5" customHeight="1" x14ac:dyDescent="0.2">
      <c r="A598" s="488" t="s">
        <v>1681</v>
      </c>
      <c r="B598" s="488" t="s">
        <v>1682</v>
      </c>
      <c r="C598" s="488" t="s">
        <v>2875</v>
      </c>
      <c r="D598" s="488" t="s">
        <v>102</v>
      </c>
      <c r="E598" s="634" t="s">
        <v>335</v>
      </c>
      <c r="F598" s="488" t="s">
        <v>12</v>
      </c>
      <c r="G598" s="488" t="s">
        <v>1133</v>
      </c>
      <c r="H598" s="488" t="s">
        <v>2842</v>
      </c>
      <c r="I598" s="936">
        <v>45658</v>
      </c>
      <c r="J598" s="488" t="s">
        <v>107</v>
      </c>
      <c r="K598" s="488" t="s">
        <v>2824</v>
      </c>
      <c r="L598" s="635">
        <v>0</v>
      </c>
      <c r="M598" s="488" t="s">
        <v>102</v>
      </c>
      <c r="N598" s="636">
        <v>0</v>
      </c>
      <c r="O598" s="636">
        <v>0</v>
      </c>
      <c r="P598" s="636">
        <v>0</v>
      </c>
      <c r="Q598" s="636">
        <v>600</v>
      </c>
      <c r="R598" s="488" t="s">
        <v>278</v>
      </c>
      <c r="S598" s="489">
        <v>45670</v>
      </c>
      <c r="T598" s="489">
        <v>45670</v>
      </c>
      <c r="U598" s="634">
        <v>1801508</v>
      </c>
      <c r="V598" s="489" t="s">
        <v>2827</v>
      </c>
      <c r="W598" s="53" t="s">
        <v>2844</v>
      </c>
      <c r="X598" s="636">
        <v>0</v>
      </c>
      <c r="Y598" s="636">
        <v>0</v>
      </c>
      <c r="Z598" s="637">
        <f t="shared" si="121"/>
        <v>600</v>
      </c>
      <c r="AA598" s="639"/>
      <c r="AB598" s="640"/>
      <c r="AC598" s="640"/>
      <c r="AD598" s="640"/>
      <c r="AE598" s="640"/>
      <c r="AF598" s="640"/>
      <c r="AG598" s="640"/>
    </row>
    <row r="599" spans="1:33" s="75" customFormat="1" ht="13.5" customHeight="1" x14ac:dyDescent="0.2">
      <c r="A599" s="488" t="s">
        <v>3121</v>
      </c>
      <c r="B599" s="488" t="s">
        <v>1689</v>
      </c>
      <c r="C599" s="488" t="s">
        <v>2875</v>
      </c>
      <c r="D599" s="488" t="s">
        <v>2979</v>
      </c>
      <c r="E599" s="634" t="s">
        <v>177</v>
      </c>
      <c r="F599" s="488" t="s">
        <v>12</v>
      </c>
      <c r="G599" s="488" t="s">
        <v>1133</v>
      </c>
      <c r="H599" s="488" t="s">
        <v>2909</v>
      </c>
      <c r="I599" s="936">
        <v>45474</v>
      </c>
      <c r="J599" s="488" t="s">
        <v>107</v>
      </c>
      <c r="K599" s="488" t="s">
        <v>2824</v>
      </c>
      <c r="L599" s="635">
        <v>0</v>
      </c>
      <c r="M599" s="488" t="s">
        <v>102</v>
      </c>
      <c r="N599" s="636">
        <v>4500</v>
      </c>
      <c r="O599" s="636">
        <v>4500</v>
      </c>
      <c r="P599" s="636">
        <f t="shared" si="129"/>
        <v>0</v>
      </c>
      <c r="Q599" s="636">
        <v>900</v>
      </c>
      <c r="R599" s="488" t="s">
        <v>2826</v>
      </c>
      <c r="S599" s="489">
        <v>45488</v>
      </c>
      <c r="T599" s="489">
        <v>45489</v>
      </c>
      <c r="U599" s="634" t="s">
        <v>3122</v>
      </c>
      <c r="V599" s="489" t="s">
        <v>2827</v>
      </c>
      <c r="W599" s="321" t="s">
        <v>2844</v>
      </c>
      <c r="X599" s="636">
        <f>O599-Q599</f>
        <v>3600</v>
      </c>
      <c r="Y599" s="636">
        <v>0</v>
      </c>
      <c r="Z599" s="637">
        <f t="shared" si="121"/>
        <v>900</v>
      </c>
      <c r="AA599" s="639"/>
      <c r="AB599" s="640"/>
      <c r="AC599" s="640"/>
      <c r="AD599" s="640"/>
      <c r="AE599" s="640"/>
      <c r="AF599" s="640"/>
      <c r="AG599" s="640"/>
    </row>
    <row r="600" spans="1:33" s="54" customFormat="1" ht="13.5" customHeight="1" x14ac:dyDescent="0.2">
      <c r="A600" s="488" t="s">
        <v>1694</v>
      </c>
      <c r="B600" s="488" t="s">
        <v>1695</v>
      </c>
      <c r="C600" s="488" t="s">
        <v>3123</v>
      </c>
      <c r="D600" s="488" t="s">
        <v>3053</v>
      </c>
      <c r="E600" s="634" t="s">
        <v>177</v>
      </c>
      <c r="F600" s="488" t="s">
        <v>12</v>
      </c>
      <c r="G600" s="488" t="s">
        <v>1133</v>
      </c>
      <c r="H600" s="488" t="s">
        <v>2909</v>
      </c>
      <c r="I600" s="936">
        <v>45474</v>
      </c>
      <c r="J600" s="488" t="s">
        <v>107</v>
      </c>
      <c r="K600" s="488" t="s">
        <v>2824</v>
      </c>
      <c r="L600" s="635">
        <v>0</v>
      </c>
      <c r="M600" s="488" t="s">
        <v>102</v>
      </c>
      <c r="N600" s="636">
        <v>4500</v>
      </c>
      <c r="O600" s="636">
        <v>4500</v>
      </c>
      <c r="P600" s="636">
        <f t="shared" si="129"/>
        <v>0</v>
      </c>
      <c r="Q600" s="636">
        <v>900</v>
      </c>
      <c r="R600" s="488" t="s">
        <v>2826</v>
      </c>
      <c r="S600" s="489">
        <v>45492</v>
      </c>
      <c r="T600" s="489">
        <v>45492</v>
      </c>
      <c r="U600" s="634">
        <v>1721998</v>
      </c>
      <c r="V600" s="489" t="s">
        <v>2838</v>
      </c>
      <c r="W600" s="321" t="s">
        <v>2844</v>
      </c>
      <c r="X600" s="636">
        <f>O600-SUM(Q600:Q605)</f>
        <v>450</v>
      </c>
      <c r="Y600" s="636">
        <v>0</v>
      </c>
      <c r="Z600" s="637">
        <f t="shared" si="121"/>
        <v>900</v>
      </c>
      <c r="AA600" s="639"/>
      <c r="AB600" s="639"/>
      <c r="AC600" s="639"/>
      <c r="AD600" s="639"/>
      <c r="AE600" s="639"/>
      <c r="AF600" s="639"/>
      <c r="AG600" s="639"/>
    </row>
    <row r="601" spans="1:33" s="54" customFormat="1" ht="13.5" customHeight="1" x14ac:dyDescent="0.2">
      <c r="A601" s="488" t="s">
        <v>1694</v>
      </c>
      <c r="B601" s="488" t="s">
        <v>1695</v>
      </c>
      <c r="C601" s="488" t="s">
        <v>3123</v>
      </c>
      <c r="D601" s="488" t="s">
        <v>102</v>
      </c>
      <c r="E601" s="634" t="s">
        <v>177</v>
      </c>
      <c r="F601" s="488" t="s">
        <v>12</v>
      </c>
      <c r="G601" s="488" t="s">
        <v>1133</v>
      </c>
      <c r="H601" s="488" t="s">
        <v>2909</v>
      </c>
      <c r="I601" s="937">
        <v>45505</v>
      </c>
      <c r="J601" s="488" t="s">
        <v>107</v>
      </c>
      <c r="K601" s="488" t="s">
        <v>2824</v>
      </c>
      <c r="L601" s="635">
        <v>0</v>
      </c>
      <c r="M601" s="488" t="s">
        <v>102</v>
      </c>
      <c r="N601" s="636">
        <v>0</v>
      </c>
      <c r="O601" s="636">
        <v>0</v>
      </c>
      <c r="P601" s="636">
        <v>0</v>
      </c>
      <c r="Q601" s="636">
        <v>600</v>
      </c>
      <c r="R601" s="488" t="s">
        <v>70</v>
      </c>
      <c r="S601" s="489">
        <v>45525</v>
      </c>
      <c r="T601" s="489">
        <v>45530</v>
      </c>
      <c r="U601" s="634">
        <v>1738717</v>
      </c>
      <c r="V601" s="489" t="s">
        <v>2838</v>
      </c>
      <c r="W601" s="321" t="s">
        <v>2844</v>
      </c>
      <c r="X601" s="636">
        <v>0</v>
      </c>
      <c r="Y601" s="636">
        <v>0</v>
      </c>
      <c r="Z601" s="637">
        <f t="shared" si="121"/>
        <v>600</v>
      </c>
      <c r="AA601" s="639"/>
      <c r="AB601" s="639"/>
      <c r="AC601" s="639"/>
      <c r="AD601" s="639"/>
      <c r="AE601" s="639"/>
      <c r="AF601" s="639"/>
      <c r="AG601" s="639"/>
    </row>
    <row r="602" spans="1:33" s="54" customFormat="1" ht="13.5" customHeight="1" x14ac:dyDescent="0.2">
      <c r="A602" s="488" t="s">
        <v>1694</v>
      </c>
      <c r="B602" s="488" t="s">
        <v>1695</v>
      </c>
      <c r="C602" s="488" t="s">
        <v>3123</v>
      </c>
      <c r="D602" s="488" t="s">
        <v>102</v>
      </c>
      <c r="E602" s="634" t="s">
        <v>177</v>
      </c>
      <c r="F602" s="488" t="s">
        <v>12</v>
      </c>
      <c r="G602" s="488" t="s">
        <v>1133</v>
      </c>
      <c r="H602" s="488" t="s">
        <v>2890</v>
      </c>
      <c r="I602" s="936">
        <v>45566</v>
      </c>
      <c r="J602" s="488" t="s">
        <v>107</v>
      </c>
      <c r="K602" s="488" t="s">
        <v>2824</v>
      </c>
      <c r="L602" s="635">
        <v>0</v>
      </c>
      <c r="M602" s="488" t="s">
        <v>102</v>
      </c>
      <c r="N602" s="636">
        <v>0</v>
      </c>
      <c r="O602" s="636">
        <v>0</v>
      </c>
      <c r="P602" s="636">
        <v>0</v>
      </c>
      <c r="Q602" s="636">
        <v>600</v>
      </c>
      <c r="R602" s="488" t="s">
        <v>71</v>
      </c>
      <c r="S602" s="489">
        <v>45586</v>
      </c>
      <c r="T602" s="489">
        <v>45587</v>
      </c>
      <c r="U602" s="634">
        <v>1767713</v>
      </c>
      <c r="V602" s="489" t="s">
        <v>2838</v>
      </c>
      <c r="W602" s="53" t="s">
        <v>2844</v>
      </c>
      <c r="X602" s="636">
        <v>0</v>
      </c>
      <c r="Y602" s="636">
        <v>0</v>
      </c>
      <c r="Z602" s="637">
        <f t="shared" si="121"/>
        <v>600</v>
      </c>
      <c r="AA602" s="639"/>
      <c r="AB602" s="639"/>
      <c r="AC602" s="639"/>
      <c r="AD602" s="639"/>
      <c r="AE602" s="639"/>
      <c r="AF602" s="639"/>
      <c r="AG602" s="639"/>
    </row>
    <row r="603" spans="1:33" s="54" customFormat="1" ht="13.5" customHeight="1" x14ac:dyDescent="0.2">
      <c r="A603" s="488" t="s">
        <v>1694</v>
      </c>
      <c r="B603" s="488" t="s">
        <v>1695</v>
      </c>
      <c r="C603" s="488" t="s">
        <v>3123</v>
      </c>
      <c r="D603" s="488" t="s">
        <v>102</v>
      </c>
      <c r="E603" s="634" t="s">
        <v>177</v>
      </c>
      <c r="F603" s="488" t="s">
        <v>12</v>
      </c>
      <c r="G603" s="488" t="s">
        <v>1133</v>
      </c>
      <c r="H603" s="488" t="s">
        <v>2890</v>
      </c>
      <c r="I603" s="936">
        <v>45627</v>
      </c>
      <c r="J603" s="488" t="s">
        <v>107</v>
      </c>
      <c r="K603" s="488" t="s">
        <v>2824</v>
      </c>
      <c r="L603" s="635">
        <v>0</v>
      </c>
      <c r="M603" s="488" t="s">
        <v>102</v>
      </c>
      <c r="N603" s="636">
        <v>0</v>
      </c>
      <c r="O603" s="636">
        <v>0</v>
      </c>
      <c r="P603" s="636">
        <v>0</v>
      </c>
      <c r="Q603" s="636">
        <v>600</v>
      </c>
      <c r="R603" s="488" t="s">
        <v>72</v>
      </c>
      <c r="S603" s="489">
        <v>45639</v>
      </c>
      <c r="T603" s="489">
        <v>45642</v>
      </c>
      <c r="U603" s="634">
        <v>1792256</v>
      </c>
      <c r="V603" s="489" t="s">
        <v>2838</v>
      </c>
      <c r="W603" s="53" t="s">
        <v>2844</v>
      </c>
      <c r="X603" s="636">
        <v>0</v>
      </c>
      <c r="Y603" s="636">
        <v>0</v>
      </c>
      <c r="Z603" s="637">
        <f t="shared" si="121"/>
        <v>600</v>
      </c>
      <c r="AA603" s="639"/>
      <c r="AB603" s="639"/>
      <c r="AC603" s="639"/>
      <c r="AD603" s="639"/>
      <c r="AE603" s="639"/>
      <c r="AF603" s="639"/>
      <c r="AG603" s="639"/>
    </row>
    <row r="604" spans="1:33" s="54" customFormat="1" ht="13.5" customHeight="1" x14ac:dyDescent="0.2">
      <c r="A604" s="488" t="s">
        <v>1694</v>
      </c>
      <c r="B604" s="488" t="s">
        <v>1695</v>
      </c>
      <c r="C604" s="488" t="s">
        <v>3123</v>
      </c>
      <c r="D604" s="488" t="s">
        <v>102</v>
      </c>
      <c r="E604" s="634" t="s">
        <v>177</v>
      </c>
      <c r="F604" s="488" t="s">
        <v>12</v>
      </c>
      <c r="G604" s="488" t="s">
        <v>1133</v>
      </c>
      <c r="H604" s="488" t="s">
        <v>2842</v>
      </c>
      <c r="I604" s="936">
        <v>45713</v>
      </c>
      <c r="J604" s="488" t="s">
        <v>107</v>
      </c>
      <c r="K604" s="488" t="s">
        <v>2824</v>
      </c>
      <c r="L604" s="635">
        <v>0</v>
      </c>
      <c r="M604" s="488" t="s">
        <v>102</v>
      </c>
      <c r="N604" s="636">
        <v>0</v>
      </c>
      <c r="O604" s="636">
        <v>0</v>
      </c>
      <c r="P604" s="636">
        <v>0</v>
      </c>
      <c r="Q604" s="636">
        <v>900</v>
      </c>
      <c r="R604" s="488" t="s">
        <v>3036</v>
      </c>
      <c r="S604" s="489">
        <v>45681</v>
      </c>
      <c r="T604" s="489">
        <v>45713</v>
      </c>
      <c r="U604" s="634">
        <v>1807241</v>
      </c>
      <c r="V604" s="489" t="s">
        <v>2838</v>
      </c>
      <c r="W604" s="53" t="s">
        <v>2844</v>
      </c>
      <c r="X604" s="636">
        <v>0</v>
      </c>
      <c r="Y604" s="636">
        <v>0</v>
      </c>
      <c r="Z604" s="637">
        <f t="shared" ref="Z604:Z605" si="130">Q604-Y604</f>
        <v>900</v>
      </c>
      <c r="AA604" s="639"/>
      <c r="AB604" s="639"/>
      <c r="AC604" s="639"/>
      <c r="AD604" s="639"/>
      <c r="AE604" s="639"/>
      <c r="AF604" s="639"/>
      <c r="AG604" s="639"/>
    </row>
    <row r="605" spans="1:33" s="54" customFormat="1" ht="13.5" customHeight="1" x14ac:dyDescent="0.2">
      <c r="A605" s="488" t="s">
        <v>1694</v>
      </c>
      <c r="B605" s="488" t="s">
        <v>1695</v>
      </c>
      <c r="C605" s="488" t="s">
        <v>3123</v>
      </c>
      <c r="D605" s="488" t="s">
        <v>102</v>
      </c>
      <c r="E605" s="634" t="s">
        <v>177</v>
      </c>
      <c r="F605" s="488" t="s">
        <v>12</v>
      </c>
      <c r="G605" s="488" t="s">
        <v>1133</v>
      </c>
      <c r="H605" s="488" t="s">
        <v>2902</v>
      </c>
      <c r="I605" s="936">
        <v>45748</v>
      </c>
      <c r="J605" s="488" t="s">
        <v>107</v>
      </c>
      <c r="K605" s="488" t="s">
        <v>2824</v>
      </c>
      <c r="L605" s="635">
        <v>0</v>
      </c>
      <c r="M605" s="488" t="s">
        <v>102</v>
      </c>
      <c r="N605" s="636">
        <v>0</v>
      </c>
      <c r="O605" s="636">
        <v>0</v>
      </c>
      <c r="P605" s="636">
        <v>0</v>
      </c>
      <c r="Q605" s="636">
        <v>450</v>
      </c>
      <c r="R605" s="488" t="s">
        <v>2852</v>
      </c>
      <c r="S605" s="489">
        <v>45681</v>
      </c>
      <c r="T605" s="489">
        <v>45770.041666666599</v>
      </c>
      <c r="U605" s="634">
        <v>1844783</v>
      </c>
      <c r="V605" s="489" t="s">
        <v>2838</v>
      </c>
      <c r="W605" s="53" t="s">
        <v>2844</v>
      </c>
      <c r="X605" s="636">
        <v>0</v>
      </c>
      <c r="Y605" s="636">
        <v>0</v>
      </c>
      <c r="Z605" s="637">
        <f t="shared" si="130"/>
        <v>450</v>
      </c>
      <c r="AA605" s="639"/>
      <c r="AB605" s="639"/>
      <c r="AC605" s="639"/>
      <c r="AD605" s="639"/>
      <c r="AE605" s="639"/>
      <c r="AF605" s="639"/>
      <c r="AG605" s="639"/>
    </row>
    <row r="606" spans="1:33" ht="13.5" customHeight="1" x14ac:dyDescent="0.2">
      <c r="A606" s="488" t="s">
        <v>1703</v>
      </c>
      <c r="B606" s="488" t="s">
        <v>1704</v>
      </c>
      <c r="C606" s="488" t="s">
        <v>3124</v>
      </c>
      <c r="D606" s="488" t="s">
        <v>102</v>
      </c>
      <c r="E606" s="634" t="s">
        <v>177</v>
      </c>
      <c r="F606" s="488" t="s">
        <v>12</v>
      </c>
      <c r="G606" s="488" t="s">
        <v>1133</v>
      </c>
      <c r="H606" s="488" t="s">
        <v>2909</v>
      </c>
      <c r="I606" s="936">
        <v>45474</v>
      </c>
      <c r="J606" s="488" t="s">
        <v>107</v>
      </c>
      <c r="K606" s="488" t="s">
        <v>2824</v>
      </c>
      <c r="L606" s="635">
        <v>0</v>
      </c>
      <c r="M606" s="488" t="s">
        <v>102</v>
      </c>
      <c r="N606" s="636">
        <v>4500</v>
      </c>
      <c r="O606" s="636">
        <v>4500</v>
      </c>
      <c r="P606" s="636">
        <f t="shared" ref="P606:P614" si="131">N606-O606</f>
        <v>0</v>
      </c>
      <c r="Q606" s="636">
        <v>300</v>
      </c>
      <c r="R606" s="488" t="s">
        <v>2841</v>
      </c>
      <c r="S606" s="489">
        <v>45498</v>
      </c>
      <c r="T606" s="489">
        <v>45498</v>
      </c>
      <c r="U606" s="634">
        <v>1723525</v>
      </c>
      <c r="V606" s="489" t="s">
        <v>2838</v>
      </c>
      <c r="W606" s="321" t="s">
        <v>2844</v>
      </c>
      <c r="X606" s="636">
        <f>O606-SUM(Q606:Q613)</f>
        <v>0</v>
      </c>
      <c r="Y606" s="636">
        <v>0</v>
      </c>
      <c r="Z606" s="637">
        <f t="shared" si="121"/>
        <v>300</v>
      </c>
      <c r="AA606" s="639"/>
      <c r="AB606" s="641"/>
      <c r="AC606" s="641"/>
      <c r="AD606" s="641"/>
      <c r="AE606" s="641"/>
      <c r="AF606" s="641"/>
      <c r="AG606" s="641"/>
    </row>
    <row r="607" spans="1:33" ht="13.5" customHeight="1" x14ac:dyDescent="0.2">
      <c r="A607" s="488" t="s">
        <v>1703</v>
      </c>
      <c r="B607" s="488" t="s">
        <v>1704</v>
      </c>
      <c r="C607" s="488" t="s">
        <v>3124</v>
      </c>
      <c r="D607" s="488" t="s">
        <v>102</v>
      </c>
      <c r="E607" s="634" t="s">
        <v>177</v>
      </c>
      <c r="F607" s="488" t="s">
        <v>12</v>
      </c>
      <c r="G607" s="488" t="s">
        <v>1133</v>
      </c>
      <c r="H607" s="488" t="s">
        <v>2909</v>
      </c>
      <c r="I607" s="937">
        <v>45505</v>
      </c>
      <c r="J607" s="488" t="s">
        <v>107</v>
      </c>
      <c r="K607" s="488" t="s">
        <v>2824</v>
      </c>
      <c r="L607" s="635">
        <v>0</v>
      </c>
      <c r="M607" s="488" t="s">
        <v>102</v>
      </c>
      <c r="N607" s="636">
        <v>0</v>
      </c>
      <c r="O607" s="636">
        <v>0</v>
      </c>
      <c r="P607" s="636">
        <f t="shared" si="131"/>
        <v>0</v>
      </c>
      <c r="Q607" s="636">
        <v>300</v>
      </c>
      <c r="R607" s="488" t="s">
        <v>629</v>
      </c>
      <c r="S607" s="489">
        <v>45505</v>
      </c>
      <c r="T607" s="489">
        <v>45505</v>
      </c>
      <c r="U607" s="634">
        <v>1726040</v>
      </c>
      <c r="V607" s="489" t="s">
        <v>2838</v>
      </c>
      <c r="W607" s="321" t="s">
        <v>2844</v>
      </c>
      <c r="X607" s="636">
        <v>0</v>
      </c>
      <c r="Y607" s="636">
        <v>0</v>
      </c>
      <c r="Z607" s="637">
        <f t="shared" ref="Z607:Z679" si="132">Q607-Y607</f>
        <v>300</v>
      </c>
      <c r="AA607" s="639"/>
      <c r="AB607" s="641"/>
      <c r="AC607" s="641"/>
      <c r="AD607" s="641"/>
      <c r="AE607" s="641"/>
      <c r="AF607" s="641"/>
      <c r="AG607" s="641"/>
    </row>
    <row r="608" spans="1:33" ht="13.5" customHeight="1" x14ac:dyDescent="0.2">
      <c r="A608" s="488" t="s">
        <v>1703</v>
      </c>
      <c r="B608" s="488" t="s">
        <v>1704</v>
      </c>
      <c r="C608" s="488" t="s">
        <v>3124</v>
      </c>
      <c r="D608" s="488" t="s">
        <v>102</v>
      </c>
      <c r="E608" s="634" t="s">
        <v>177</v>
      </c>
      <c r="F608" s="488" t="s">
        <v>12</v>
      </c>
      <c r="G608" s="488" t="s">
        <v>1133</v>
      </c>
      <c r="H608" s="488" t="s">
        <v>2909</v>
      </c>
      <c r="I608" s="937">
        <v>45505</v>
      </c>
      <c r="J608" s="488" t="s">
        <v>107</v>
      </c>
      <c r="K608" s="488" t="s">
        <v>2824</v>
      </c>
      <c r="L608" s="635">
        <v>0</v>
      </c>
      <c r="M608" s="488" t="s">
        <v>102</v>
      </c>
      <c r="N608" s="636">
        <v>0</v>
      </c>
      <c r="O608" s="636">
        <v>0</v>
      </c>
      <c r="P608" s="636">
        <f t="shared" si="131"/>
        <v>0</v>
      </c>
      <c r="Q608" s="636">
        <v>300</v>
      </c>
      <c r="R608" s="488" t="s">
        <v>2900</v>
      </c>
      <c r="S608" s="489">
        <v>45510</v>
      </c>
      <c r="T608" s="489">
        <v>45510</v>
      </c>
      <c r="U608" s="634">
        <v>1728570</v>
      </c>
      <c r="V608" s="489" t="s">
        <v>2838</v>
      </c>
      <c r="W608" s="321" t="s">
        <v>2844</v>
      </c>
      <c r="X608" s="636">
        <v>0</v>
      </c>
      <c r="Y608" s="636">
        <v>0</v>
      </c>
      <c r="Z608" s="637">
        <f t="shared" si="132"/>
        <v>300</v>
      </c>
      <c r="AA608" s="639"/>
      <c r="AB608" s="641"/>
      <c r="AC608" s="641"/>
      <c r="AD608" s="641"/>
      <c r="AE608" s="641"/>
      <c r="AF608" s="641"/>
      <c r="AG608" s="641"/>
    </row>
    <row r="609" spans="1:33" ht="13.5" customHeight="1" x14ac:dyDescent="0.2">
      <c r="A609" s="488" t="s">
        <v>1703</v>
      </c>
      <c r="B609" s="488" t="s">
        <v>1704</v>
      </c>
      <c r="C609" s="488" t="s">
        <v>3124</v>
      </c>
      <c r="D609" s="488" t="s">
        <v>102</v>
      </c>
      <c r="E609" s="634" t="s">
        <v>177</v>
      </c>
      <c r="F609" s="488" t="s">
        <v>12</v>
      </c>
      <c r="G609" s="488" t="s">
        <v>1133</v>
      </c>
      <c r="H609" s="488" t="s">
        <v>2909</v>
      </c>
      <c r="I609" s="937">
        <v>45505</v>
      </c>
      <c r="J609" s="488" t="s">
        <v>107</v>
      </c>
      <c r="K609" s="488" t="s">
        <v>2824</v>
      </c>
      <c r="L609" s="635">
        <v>0</v>
      </c>
      <c r="M609" s="488" t="s">
        <v>102</v>
      </c>
      <c r="N609" s="636">
        <v>0</v>
      </c>
      <c r="O609" s="636">
        <v>0</v>
      </c>
      <c r="P609" s="636">
        <f t="shared" si="131"/>
        <v>0</v>
      </c>
      <c r="Q609" s="636">
        <v>600</v>
      </c>
      <c r="R609" s="488" t="s">
        <v>70</v>
      </c>
      <c r="S609" s="489">
        <v>45510</v>
      </c>
      <c r="T609" s="489">
        <v>45525</v>
      </c>
      <c r="U609" s="634">
        <v>1728572</v>
      </c>
      <c r="V609" s="489" t="s">
        <v>2838</v>
      </c>
      <c r="W609" s="321" t="s">
        <v>2844</v>
      </c>
      <c r="X609" s="636">
        <v>0</v>
      </c>
      <c r="Y609" s="636">
        <v>0</v>
      </c>
      <c r="Z609" s="637">
        <f t="shared" si="132"/>
        <v>600</v>
      </c>
      <c r="AA609" s="639"/>
      <c r="AB609" s="641"/>
      <c r="AC609" s="641"/>
      <c r="AD609" s="641"/>
      <c r="AE609" s="641"/>
      <c r="AF609" s="641"/>
      <c r="AG609" s="641"/>
    </row>
    <row r="610" spans="1:33" ht="13.5" customHeight="1" x14ac:dyDescent="0.2">
      <c r="A610" s="488" t="s">
        <v>1703</v>
      </c>
      <c r="B610" s="488" t="s">
        <v>1704</v>
      </c>
      <c r="C610" s="488" t="s">
        <v>3124</v>
      </c>
      <c r="D610" s="488" t="s">
        <v>102</v>
      </c>
      <c r="E610" s="634" t="s">
        <v>177</v>
      </c>
      <c r="F610" s="488" t="s">
        <v>12</v>
      </c>
      <c r="G610" s="488" t="s">
        <v>1133</v>
      </c>
      <c r="H610" s="488" t="s">
        <v>2890</v>
      </c>
      <c r="I610" s="936">
        <v>45566</v>
      </c>
      <c r="J610" s="488" t="s">
        <v>107</v>
      </c>
      <c r="K610" s="488" t="s">
        <v>2824</v>
      </c>
      <c r="L610" s="635">
        <v>0</v>
      </c>
      <c r="M610" s="488" t="s">
        <v>102</v>
      </c>
      <c r="N610" s="636">
        <v>0</v>
      </c>
      <c r="O610" s="636">
        <v>0</v>
      </c>
      <c r="P610" s="636">
        <f t="shared" si="131"/>
        <v>0</v>
      </c>
      <c r="Q610" s="636">
        <v>600</v>
      </c>
      <c r="R610" s="488" t="s">
        <v>71</v>
      </c>
      <c r="S610" s="489">
        <v>45586</v>
      </c>
      <c r="T610" s="489">
        <v>45587</v>
      </c>
      <c r="U610" s="634">
        <v>1767709</v>
      </c>
      <c r="V610" s="489" t="s">
        <v>2838</v>
      </c>
      <c r="W610" s="53" t="s">
        <v>2844</v>
      </c>
      <c r="X610" s="636">
        <v>0</v>
      </c>
      <c r="Y610" s="636">
        <v>0</v>
      </c>
      <c r="Z610" s="637">
        <f t="shared" si="132"/>
        <v>600</v>
      </c>
      <c r="AA610" s="639"/>
      <c r="AB610" s="641"/>
      <c r="AC610" s="641"/>
      <c r="AD610" s="641"/>
      <c r="AE610" s="641"/>
      <c r="AF610" s="641"/>
      <c r="AG610" s="641"/>
    </row>
    <row r="611" spans="1:33" ht="13.5" customHeight="1" x14ac:dyDescent="0.2">
      <c r="A611" s="488" t="s">
        <v>1703</v>
      </c>
      <c r="B611" s="488" t="s">
        <v>1704</v>
      </c>
      <c r="C611" s="488" t="s">
        <v>3124</v>
      </c>
      <c r="D611" s="488" t="s">
        <v>102</v>
      </c>
      <c r="E611" s="634" t="s">
        <v>177</v>
      </c>
      <c r="F611" s="488" t="s">
        <v>12</v>
      </c>
      <c r="G611" s="488" t="s">
        <v>1133</v>
      </c>
      <c r="H611" s="488" t="s">
        <v>2890</v>
      </c>
      <c r="I611" s="936">
        <v>45627</v>
      </c>
      <c r="J611" s="488" t="s">
        <v>107</v>
      </c>
      <c r="K611" s="488" t="s">
        <v>2824</v>
      </c>
      <c r="L611" s="635">
        <v>0</v>
      </c>
      <c r="M611" s="488" t="s">
        <v>102</v>
      </c>
      <c r="N611" s="636">
        <v>0</v>
      </c>
      <c r="O611" s="636">
        <v>0</v>
      </c>
      <c r="P611" s="636">
        <f t="shared" ref="P611:P612" si="133">N611-O611</f>
        <v>0</v>
      </c>
      <c r="Q611" s="636">
        <v>600</v>
      </c>
      <c r="R611" s="488" t="s">
        <v>72</v>
      </c>
      <c r="S611" s="489">
        <v>45639</v>
      </c>
      <c r="T611" s="489">
        <v>45642</v>
      </c>
      <c r="U611" s="634">
        <v>1792042</v>
      </c>
      <c r="V611" s="489" t="s">
        <v>2838</v>
      </c>
      <c r="W611" s="53" t="s">
        <v>2844</v>
      </c>
      <c r="X611" s="636">
        <v>0</v>
      </c>
      <c r="Y611" s="636">
        <v>0</v>
      </c>
      <c r="Z611" s="637">
        <f t="shared" si="132"/>
        <v>600</v>
      </c>
      <c r="AA611" s="639"/>
      <c r="AB611" s="641"/>
      <c r="AC611" s="641"/>
      <c r="AD611" s="641"/>
      <c r="AE611" s="641"/>
      <c r="AF611" s="641"/>
      <c r="AG611" s="641"/>
    </row>
    <row r="612" spans="1:33" ht="13.5" customHeight="1" x14ac:dyDescent="0.2">
      <c r="A612" s="488" t="s">
        <v>1703</v>
      </c>
      <c r="B612" s="488" t="s">
        <v>1704</v>
      </c>
      <c r="C612" s="488" t="s">
        <v>3124</v>
      </c>
      <c r="D612" s="488" t="s">
        <v>102</v>
      </c>
      <c r="E612" s="634" t="s">
        <v>177</v>
      </c>
      <c r="F612" s="488" t="s">
        <v>12</v>
      </c>
      <c r="G612" s="488" t="s">
        <v>1133</v>
      </c>
      <c r="H612" s="488" t="s">
        <v>2842</v>
      </c>
      <c r="I612" s="936">
        <v>45707</v>
      </c>
      <c r="J612" s="488" t="s">
        <v>107</v>
      </c>
      <c r="K612" s="488" t="s">
        <v>2824</v>
      </c>
      <c r="L612" s="635">
        <v>0</v>
      </c>
      <c r="M612" s="488" t="s">
        <v>102</v>
      </c>
      <c r="N612" s="636">
        <v>0</v>
      </c>
      <c r="O612" s="636">
        <v>0</v>
      </c>
      <c r="P612" s="636">
        <f t="shared" si="133"/>
        <v>0</v>
      </c>
      <c r="Q612" s="636">
        <v>900</v>
      </c>
      <c r="R612" s="488" t="s">
        <v>2901</v>
      </c>
      <c r="S612" s="489">
        <v>45681</v>
      </c>
      <c r="T612" s="489">
        <v>45707</v>
      </c>
      <c r="U612" s="634">
        <v>1807234</v>
      </c>
      <c r="V612" s="489" t="s">
        <v>2838</v>
      </c>
      <c r="W612" s="53" t="s">
        <v>2844</v>
      </c>
      <c r="X612" s="636">
        <v>0</v>
      </c>
      <c r="Y612" s="636">
        <v>0</v>
      </c>
      <c r="Z612" s="637">
        <f t="shared" ref="Z612:Z613" si="134">Q612-Y612</f>
        <v>900</v>
      </c>
      <c r="AA612" s="639"/>
      <c r="AB612" s="641"/>
      <c r="AC612" s="641"/>
      <c r="AD612" s="641"/>
      <c r="AE612" s="641"/>
      <c r="AF612" s="641"/>
      <c r="AG612" s="641"/>
    </row>
    <row r="613" spans="1:33" ht="13.5" customHeight="1" x14ac:dyDescent="0.2">
      <c r="A613" s="488" t="s">
        <v>1703</v>
      </c>
      <c r="B613" s="488" t="s">
        <v>1704</v>
      </c>
      <c r="C613" s="488" t="s">
        <v>3124</v>
      </c>
      <c r="D613" s="488" t="s">
        <v>102</v>
      </c>
      <c r="E613" s="634" t="s">
        <v>177</v>
      </c>
      <c r="F613" s="488" t="s">
        <v>12</v>
      </c>
      <c r="G613" s="488" t="s">
        <v>1133</v>
      </c>
      <c r="H613" s="488" t="s">
        <v>2902</v>
      </c>
      <c r="I613" s="936">
        <v>45748</v>
      </c>
      <c r="J613" s="488" t="s">
        <v>107</v>
      </c>
      <c r="K613" s="488" t="s">
        <v>2824</v>
      </c>
      <c r="L613" s="635">
        <v>0</v>
      </c>
      <c r="M613" s="488" t="s">
        <v>102</v>
      </c>
      <c r="N613" s="636">
        <v>0</v>
      </c>
      <c r="O613" s="636">
        <v>0</v>
      </c>
      <c r="P613" s="636">
        <f t="shared" ref="P613" si="135">N613-O613</f>
        <v>0</v>
      </c>
      <c r="Q613" s="636">
        <v>900</v>
      </c>
      <c r="R613" s="488" t="s">
        <v>2924</v>
      </c>
      <c r="S613" s="489">
        <v>45681</v>
      </c>
      <c r="T613" s="489">
        <v>45764.041666666599</v>
      </c>
      <c r="U613" s="634">
        <v>1807235</v>
      </c>
      <c r="V613" s="489" t="s">
        <v>2838</v>
      </c>
      <c r="W613" s="53" t="s">
        <v>2844</v>
      </c>
      <c r="X613" s="636">
        <v>0</v>
      </c>
      <c r="Y613" s="636">
        <v>0</v>
      </c>
      <c r="Z613" s="637">
        <f t="shared" si="134"/>
        <v>900</v>
      </c>
      <c r="AA613" s="639"/>
      <c r="AB613" s="641"/>
      <c r="AC613" s="641"/>
      <c r="AD613" s="641"/>
      <c r="AE613" s="641"/>
      <c r="AF613" s="641"/>
      <c r="AG613" s="641"/>
    </row>
    <row r="614" spans="1:33" ht="13.5" customHeight="1" x14ac:dyDescent="0.2">
      <c r="A614" s="488" t="s">
        <v>1710</v>
      </c>
      <c r="B614" s="488" t="s">
        <v>1711</v>
      </c>
      <c r="C614" s="488" t="s">
        <v>2875</v>
      </c>
      <c r="D614" s="488" t="s">
        <v>102</v>
      </c>
      <c r="E614" s="634" t="s">
        <v>177</v>
      </c>
      <c r="F614" s="488" t="s">
        <v>12</v>
      </c>
      <c r="G614" s="488" t="s">
        <v>1133</v>
      </c>
      <c r="H614" s="488" t="s">
        <v>2909</v>
      </c>
      <c r="I614" s="936">
        <v>45474</v>
      </c>
      <c r="J614" s="488" t="s">
        <v>107</v>
      </c>
      <c r="K614" s="488" t="s">
        <v>2824</v>
      </c>
      <c r="L614" s="635">
        <v>0</v>
      </c>
      <c r="M614" s="488" t="s">
        <v>102</v>
      </c>
      <c r="N614" s="636">
        <v>4500</v>
      </c>
      <c r="O614" s="636">
        <v>4500</v>
      </c>
      <c r="P614" s="636">
        <f t="shared" si="131"/>
        <v>0</v>
      </c>
      <c r="Q614" s="636">
        <v>900</v>
      </c>
      <c r="R614" s="488" t="s">
        <v>2826</v>
      </c>
      <c r="S614" s="489">
        <v>45498</v>
      </c>
      <c r="T614" s="489">
        <v>45499</v>
      </c>
      <c r="U614" s="634">
        <v>1724017</v>
      </c>
      <c r="V614" s="489" t="s">
        <v>2827</v>
      </c>
      <c r="W614" s="321" t="s">
        <v>2844</v>
      </c>
      <c r="X614" s="636">
        <f>O614-SUM(Q614:Q619)</f>
        <v>0</v>
      </c>
      <c r="Y614" s="636">
        <v>0</v>
      </c>
      <c r="Z614" s="637">
        <f t="shared" si="132"/>
        <v>900</v>
      </c>
      <c r="AA614" s="639"/>
      <c r="AB614" s="641"/>
      <c r="AC614" s="641"/>
      <c r="AD614" s="641"/>
      <c r="AE614" s="641"/>
      <c r="AF614" s="641"/>
      <c r="AG614" s="641"/>
    </row>
    <row r="615" spans="1:33" ht="14.25" customHeight="1" x14ac:dyDescent="0.2">
      <c r="A615" s="488" t="s">
        <v>1710</v>
      </c>
      <c r="B615" s="488" t="s">
        <v>1711</v>
      </c>
      <c r="C615" s="488" t="s">
        <v>2875</v>
      </c>
      <c r="D615" s="488" t="s">
        <v>102</v>
      </c>
      <c r="E615" s="634" t="s">
        <v>177</v>
      </c>
      <c r="F615" s="488" t="s">
        <v>12</v>
      </c>
      <c r="G615" s="488" t="s">
        <v>1133</v>
      </c>
      <c r="H615" s="488" t="s">
        <v>2909</v>
      </c>
      <c r="I615" s="937">
        <v>45505</v>
      </c>
      <c r="J615" s="488" t="s">
        <v>107</v>
      </c>
      <c r="K615" s="488" t="s">
        <v>2824</v>
      </c>
      <c r="L615" s="635">
        <v>0</v>
      </c>
      <c r="M615" s="488" t="s">
        <v>102</v>
      </c>
      <c r="N615" s="636">
        <v>0</v>
      </c>
      <c r="O615" s="636">
        <v>0</v>
      </c>
      <c r="P615" s="636">
        <v>0</v>
      </c>
      <c r="Q615" s="636">
        <v>600</v>
      </c>
      <c r="R615" s="488" t="s">
        <v>70</v>
      </c>
      <c r="S615" s="489">
        <v>45511</v>
      </c>
      <c r="T615" s="489">
        <v>45526</v>
      </c>
      <c r="U615" s="634">
        <v>1739352</v>
      </c>
      <c r="V615" s="489" t="s">
        <v>2827</v>
      </c>
      <c r="W615" s="321" t="s">
        <v>2844</v>
      </c>
      <c r="X615" s="636">
        <v>0</v>
      </c>
      <c r="Y615" s="636">
        <v>0</v>
      </c>
      <c r="Z615" s="637">
        <f t="shared" si="132"/>
        <v>600</v>
      </c>
      <c r="AA615" s="639"/>
      <c r="AB615" s="641"/>
      <c r="AC615" s="641"/>
      <c r="AD615" s="641"/>
      <c r="AE615" s="641"/>
      <c r="AF615" s="641"/>
      <c r="AG615" s="641"/>
    </row>
    <row r="616" spans="1:33" ht="14.25" customHeight="1" x14ac:dyDescent="0.2">
      <c r="A616" s="488" t="s">
        <v>1710</v>
      </c>
      <c r="B616" s="488" t="s">
        <v>1711</v>
      </c>
      <c r="C616" s="488" t="s">
        <v>2875</v>
      </c>
      <c r="D616" s="488" t="s">
        <v>102</v>
      </c>
      <c r="E616" s="634" t="s">
        <v>177</v>
      </c>
      <c r="F616" s="488" t="s">
        <v>12</v>
      </c>
      <c r="G616" s="488" t="s">
        <v>1133</v>
      </c>
      <c r="H616" s="488" t="s">
        <v>2890</v>
      </c>
      <c r="I616" s="936">
        <v>45566</v>
      </c>
      <c r="J616" s="488" t="s">
        <v>107</v>
      </c>
      <c r="K616" s="488" t="s">
        <v>2824</v>
      </c>
      <c r="L616" s="635">
        <v>0</v>
      </c>
      <c r="M616" s="488" t="s">
        <v>102</v>
      </c>
      <c r="N616" s="636">
        <v>0</v>
      </c>
      <c r="O616" s="636">
        <v>0</v>
      </c>
      <c r="P616" s="636">
        <v>0</v>
      </c>
      <c r="Q616" s="636">
        <v>600</v>
      </c>
      <c r="R616" s="488" t="s">
        <v>71</v>
      </c>
      <c r="S616" s="489">
        <v>45583</v>
      </c>
      <c r="T616" s="489">
        <v>45588</v>
      </c>
      <c r="U616" s="634">
        <v>1768878</v>
      </c>
      <c r="V616" s="489" t="s">
        <v>2827</v>
      </c>
      <c r="W616" s="53" t="s">
        <v>2844</v>
      </c>
      <c r="X616" s="636">
        <v>0</v>
      </c>
      <c r="Y616" s="636">
        <v>0</v>
      </c>
      <c r="Z616" s="637">
        <f t="shared" si="132"/>
        <v>600</v>
      </c>
      <c r="AA616" s="639"/>
      <c r="AB616" s="641"/>
      <c r="AC616" s="641"/>
      <c r="AD616" s="641"/>
      <c r="AE616" s="641"/>
      <c r="AF616" s="641"/>
      <c r="AG616" s="641"/>
    </row>
    <row r="617" spans="1:33" ht="14.25" customHeight="1" x14ac:dyDescent="0.2">
      <c r="A617" s="488" t="s">
        <v>1710</v>
      </c>
      <c r="B617" s="488" t="s">
        <v>1711</v>
      </c>
      <c r="C617" s="488" t="s">
        <v>2875</v>
      </c>
      <c r="D617" s="488" t="s">
        <v>102</v>
      </c>
      <c r="E617" s="634" t="s">
        <v>177</v>
      </c>
      <c r="F617" s="488" t="s">
        <v>12</v>
      </c>
      <c r="G617" s="488" t="s">
        <v>1133</v>
      </c>
      <c r="H617" s="488" t="s">
        <v>2890</v>
      </c>
      <c r="I617" s="936">
        <v>45627</v>
      </c>
      <c r="J617" s="488" t="s">
        <v>107</v>
      </c>
      <c r="K617" s="488" t="s">
        <v>2824</v>
      </c>
      <c r="L617" s="635">
        <v>0</v>
      </c>
      <c r="M617" s="488" t="s">
        <v>102</v>
      </c>
      <c r="N617" s="636">
        <v>0</v>
      </c>
      <c r="O617" s="636">
        <v>0</v>
      </c>
      <c r="P617" s="636">
        <v>0</v>
      </c>
      <c r="Q617" s="636">
        <v>600</v>
      </c>
      <c r="R617" s="488" t="s">
        <v>72</v>
      </c>
      <c r="S617" s="489">
        <v>45643</v>
      </c>
      <c r="T617" s="489">
        <v>45643</v>
      </c>
      <c r="U617" s="634" t="s">
        <v>3125</v>
      </c>
      <c r="V617" s="489" t="s">
        <v>2827</v>
      </c>
      <c r="W617" s="53" t="s">
        <v>2844</v>
      </c>
      <c r="X617" s="636">
        <v>0</v>
      </c>
      <c r="Y617" s="636">
        <v>0</v>
      </c>
      <c r="Z617" s="637">
        <f t="shared" si="132"/>
        <v>600</v>
      </c>
      <c r="AA617" s="639"/>
      <c r="AB617" s="641"/>
      <c r="AC617" s="641"/>
      <c r="AD617" s="641"/>
      <c r="AE617" s="641"/>
      <c r="AF617" s="641"/>
      <c r="AG617" s="641"/>
    </row>
    <row r="618" spans="1:33" ht="14.25" customHeight="1" x14ac:dyDescent="0.2">
      <c r="A618" s="488" t="s">
        <v>1710</v>
      </c>
      <c r="B618" s="488" t="s">
        <v>1711</v>
      </c>
      <c r="C618" s="488" t="s">
        <v>2875</v>
      </c>
      <c r="D618" s="488" t="s">
        <v>102</v>
      </c>
      <c r="E618" s="634" t="s">
        <v>177</v>
      </c>
      <c r="F618" s="488" t="s">
        <v>12</v>
      </c>
      <c r="G618" s="488" t="s">
        <v>1133</v>
      </c>
      <c r="H618" s="488" t="s">
        <v>2842</v>
      </c>
      <c r="I618" s="936">
        <v>45716</v>
      </c>
      <c r="J618" s="488" t="s">
        <v>107</v>
      </c>
      <c r="K618" s="488" t="s">
        <v>2824</v>
      </c>
      <c r="L618" s="635">
        <v>0</v>
      </c>
      <c r="M618" s="488" t="s">
        <v>102</v>
      </c>
      <c r="N618" s="636">
        <v>0</v>
      </c>
      <c r="O618" s="636">
        <v>0</v>
      </c>
      <c r="P618" s="636">
        <v>0</v>
      </c>
      <c r="Q618" s="636">
        <v>900</v>
      </c>
      <c r="R618" s="488" t="s">
        <v>2901</v>
      </c>
      <c r="S618" s="489">
        <v>45699</v>
      </c>
      <c r="T618" s="489">
        <v>45716</v>
      </c>
      <c r="U618" s="634">
        <v>1824271</v>
      </c>
      <c r="V618" s="489" t="s">
        <v>2827</v>
      </c>
      <c r="W618" s="53" t="s">
        <v>2844</v>
      </c>
      <c r="X618" s="636">
        <v>0</v>
      </c>
      <c r="Y618" s="636">
        <v>0</v>
      </c>
      <c r="Z618" s="637">
        <f t="shared" si="132"/>
        <v>900</v>
      </c>
      <c r="AA618" s="639"/>
      <c r="AB618" s="641"/>
      <c r="AC618" s="641"/>
      <c r="AD618" s="641"/>
      <c r="AE618" s="641"/>
      <c r="AF618" s="641"/>
      <c r="AG618" s="641"/>
    </row>
    <row r="619" spans="1:33" ht="14.25" customHeight="1" x14ac:dyDescent="0.2">
      <c r="A619" s="488" t="s">
        <v>1710</v>
      </c>
      <c r="B619" s="488" t="s">
        <v>1711</v>
      </c>
      <c r="C619" s="488" t="s">
        <v>2875</v>
      </c>
      <c r="D619" s="488" t="s">
        <v>102</v>
      </c>
      <c r="E619" s="634" t="s">
        <v>177</v>
      </c>
      <c r="F619" s="488" t="s">
        <v>12</v>
      </c>
      <c r="G619" s="488" t="s">
        <v>1133</v>
      </c>
      <c r="H619" s="488" t="s">
        <v>2902</v>
      </c>
      <c r="I619" s="936">
        <v>45748</v>
      </c>
      <c r="J619" s="488" t="s">
        <v>107</v>
      </c>
      <c r="K619" s="488" t="s">
        <v>2824</v>
      </c>
      <c r="L619" s="635">
        <v>0</v>
      </c>
      <c r="M619" s="488" t="s">
        <v>102</v>
      </c>
      <c r="N619" s="636">
        <v>0</v>
      </c>
      <c r="O619" s="636">
        <v>0</v>
      </c>
      <c r="P619" s="636">
        <v>0</v>
      </c>
      <c r="Q619" s="636">
        <v>900</v>
      </c>
      <c r="R619" s="488" t="s">
        <v>2924</v>
      </c>
      <c r="S619" s="489">
        <v>45699</v>
      </c>
      <c r="T619" s="489">
        <v>45774.041666666599</v>
      </c>
      <c r="U619" s="634">
        <v>1846961</v>
      </c>
      <c r="V619" s="489" t="s">
        <v>2827</v>
      </c>
      <c r="W619" s="53" t="s">
        <v>2844</v>
      </c>
      <c r="X619" s="636">
        <v>0</v>
      </c>
      <c r="Y619" s="636">
        <v>0</v>
      </c>
      <c r="Z619" s="637">
        <f t="shared" si="132"/>
        <v>900</v>
      </c>
      <c r="AA619" s="639"/>
      <c r="AB619" s="641"/>
      <c r="AC619" s="641"/>
      <c r="AD619" s="641"/>
      <c r="AE619" s="641"/>
      <c r="AF619" s="641"/>
      <c r="AG619" s="641"/>
    </row>
    <row r="620" spans="1:33" s="75" customFormat="1" ht="13.5" customHeight="1" x14ac:dyDescent="0.2">
      <c r="A620" s="488" t="s">
        <v>1717</v>
      </c>
      <c r="B620" s="488" t="s">
        <v>1718</v>
      </c>
      <c r="C620" s="488" t="s">
        <v>3126</v>
      </c>
      <c r="D620" s="488" t="s">
        <v>102</v>
      </c>
      <c r="E620" s="634" t="s">
        <v>177</v>
      </c>
      <c r="F620" s="488" t="s">
        <v>12</v>
      </c>
      <c r="G620" s="488" t="s">
        <v>1133</v>
      </c>
      <c r="H620" s="488" t="s">
        <v>2909</v>
      </c>
      <c r="I620" s="937">
        <v>45505</v>
      </c>
      <c r="J620" s="488" t="s">
        <v>3127</v>
      </c>
      <c r="K620" s="488" t="s">
        <v>2831</v>
      </c>
      <c r="L620" s="635">
        <v>0.1</v>
      </c>
      <c r="M620" s="488" t="s">
        <v>2832</v>
      </c>
      <c r="N620" s="636">
        <v>4050</v>
      </c>
      <c r="O620" s="636">
        <v>3690</v>
      </c>
      <c r="P620" s="636">
        <f>N620-O620</f>
        <v>360</v>
      </c>
      <c r="Q620" s="636">
        <v>3690</v>
      </c>
      <c r="R620" s="488" t="s">
        <v>2833</v>
      </c>
      <c r="S620" s="489">
        <v>45496</v>
      </c>
      <c r="T620" s="489">
        <v>45506</v>
      </c>
      <c r="U620" s="634">
        <v>1722780</v>
      </c>
      <c r="V620" s="489" t="s">
        <v>3030</v>
      </c>
      <c r="W620" s="321" t="s">
        <v>2844</v>
      </c>
      <c r="X620" s="636">
        <f>O620-Q620</f>
        <v>0</v>
      </c>
      <c r="Y620" s="636">
        <v>0</v>
      </c>
      <c r="Z620" s="637">
        <f t="shared" si="132"/>
        <v>3690</v>
      </c>
      <c r="AA620" s="639"/>
      <c r="AB620" s="640"/>
      <c r="AC620" s="640"/>
      <c r="AD620" s="640"/>
      <c r="AE620" s="640"/>
      <c r="AF620" s="640"/>
      <c r="AG620" s="640"/>
    </row>
    <row r="621" spans="1:33" s="75" customFormat="1" ht="13.5" customHeight="1" x14ac:dyDescent="0.2">
      <c r="A621" s="488" t="s">
        <v>1726</v>
      </c>
      <c r="B621" s="488" t="s">
        <v>1727</v>
      </c>
      <c r="C621" s="488" t="s">
        <v>2875</v>
      </c>
      <c r="D621" s="488" t="s">
        <v>2979</v>
      </c>
      <c r="E621" s="634" t="s">
        <v>177</v>
      </c>
      <c r="F621" s="488" t="s">
        <v>12</v>
      </c>
      <c r="G621" s="488" t="s">
        <v>1133</v>
      </c>
      <c r="H621" s="488" t="s">
        <v>2909</v>
      </c>
      <c r="I621" s="937">
        <v>45505</v>
      </c>
      <c r="J621" s="488" t="s">
        <v>107</v>
      </c>
      <c r="K621" s="488" t="s">
        <v>2824</v>
      </c>
      <c r="L621" s="635">
        <v>0</v>
      </c>
      <c r="M621" s="488" t="s">
        <v>102</v>
      </c>
      <c r="N621" s="636">
        <v>4500</v>
      </c>
      <c r="O621" s="636">
        <v>4500</v>
      </c>
      <c r="P621" s="636">
        <f>N621-O621</f>
        <v>0</v>
      </c>
      <c r="Q621" s="636">
        <v>900</v>
      </c>
      <c r="R621" s="488" t="s">
        <v>2826</v>
      </c>
      <c r="S621" s="489">
        <v>45504</v>
      </c>
      <c r="T621" s="489">
        <v>45506</v>
      </c>
      <c r="U621" s="634">
        <v>1727718</v>
      </c>
      <c r="V621" s="489" t="s">
        <v>2827</v>
      </c>
      <c r="W621" s="321" t="s">
        <v>2844</v>
      </c>
      <c r="X621" s="636">
        <f>O621-Q621</f>
        <v>3600</v>
      </c>
      <c r="Y621" s="636">
        <v>0</v>
      </c>
      <c r="Z621" s="637">
        <f t="shared" si="132"/>
        <v>900</v>
      </c>
      <c r="AA621" s="639"/>
      <c r="AB621" s="640"/>
      <c r="AC621" s="640"/>
      <c r="AD621" s="640"/>
      <c r="AE621" s="640"/>
      <c r="AF621" s="640"/>
      <c r="AG621" s="640"/>
    </row>
    <row r="622" spans="1:33" ht="13.5" customHeight="1" x14ac:dyDescent="0.2">
      <c r="A622" s="488" t="s">
        <v>1734</v>
      </c>
      <c r="B622" s="488" t="s">
        <v>1735</v>
      </c>
      <c r="C622" s="488" t="s">
        <v>3128</v>
      </c>
      <c r="D622" s="488" t="s">
        <v>2887</v>
      </c>
      <c r="E622" s="634" t="s">
        <v>177</v>
      </c>
      <c r="F622" s="488" t="s">
        <v>1133</v>
      </c>
      <c r="G622" s="488" t="s">
        <v>1133</v>
      </c>
      <c r="H622" s="488" t="s">
        <v>2909</v>
      </c>
      <c r="I622" s="937">
        <v>45505</v>
      </c>
      <c r="J622" s="488" t="s">
        <v>97</v>
      </c>
      <c r="K622" s="488" t="s">
        <v>2824</v>
      </c>
      <c r="L622" s="635">
        <v>0</v>
      </c>
      <c r="M622" s="488" t="s">
        <v>102</v>
      </c>
      <c r="N622" s="636">
        <v>3600</v>
      </c>
      <c r="O622" s="636">
        <v>3600</v>
      </c>
      <c r="P622" s="636">
        <f t="shared" ref="P622" si="136">N622-O622</f>
        <v>0</v>
      </c>
      <c r="Q622" s="636">
        <v>600</v>
      </c>
      <c r="R622" s="488" t="s">
        <v>70</v>
      </c>
      <c r="S622" s="489">
        <v>45510</v>
      </c>
      <c r="T622" s="489">
        <v>45510</v>
      </c>
      <c r="U622" s="634">
        <v>1728548</v>
      </c>
      <c r="V622" s="489" t="s">
        <v>2838</v>
      </c>
      <c r="W622" s="321" t="s">
        <v>2844</v>
      </c>
      <c r="X622" s="636">
        <f>O622-SUM(Q622:Q625)</f>
        <v>1350</v>
      </c>
      <c r="Y622" s="636">
        <v>0</v>
      </c>
      <c r="Z622" s="637">
        <f t="shared" si="132"/>
        <v>600</v>
      </c>
      <c r="AA622" s="639"/>
      <c r="AB622" s="641"/>
      <c r="AC622" s="641"/>
      <c r="AD622" s="641"/>
      <c r="AE622" s="641"/>
      <c r="AF622" s="641"/>
      <c r="AG622" s="641"/>
    </row>
    <row r="623" spans="1:33" ht="13.5" customHeight="1" x14ac:dyDescent="0.2">
      <c r="A623" s="488" t="s">
        <v>1734</v>
      </c>
      <c r="B623" s="488" t="s">
        <v>1735</v>
      </c>
      <c r="C623" s="488" t="s">
        <v>3128</v>
      </c>
      <c r="D623" s="488" t="s">
        <v>102</v>
      </c>
      <c r="E623" s="634" t="s">
        <v>177</v>
      </c>
      <c r="F623" s="488" t="s">
        <v>1133</v>
      </c>
      <c r="G623" s="488" t="s">
        <v>1133</v>
      </c>
      <c r="H623" s="488" t="s">
        <v>2842</v>
      </c>
      <c r="I623" s="936">
        <v>45722</v>
      </c>
      <c r="J623" s="488" t="s">
        <v>97</v>
      </c>
      <c r="K623" s="488" t="s">
        <v>2824</v>
      </c>
      <c r="L623" s="635">
        <v>0</v>
      </c>
      <c r="M623" s="488" t="s">
        <v>102</v>
      </c>
      <c r="N623" s="636">
        <v>0</v>
      </c>
      <c r="O623" s="636">
        <v>0</v>
      </c>
      <c r="P623" s="636">
        <v>0</v>
      </c>
      <c r="Q623" s="636">
        <v>600</v>
      </c>
      <c r="R623" s="488" t="s">
        <v>71</v>
      </c>
      <c r="S623" s="489">
        <v>45720</v>
      </c>
      <c r="T623" s="489">
        <v>45722</v>
      </c>
      <c r="U623" s="634">
        <v>1826375</v>
      </c>
      <c r="V623" s="489" t="s">
        <v>2838</v>
      </c>
      <c r="W623" s="53" t="s">
        <v>2844</v>
      </c>
      <c r="X623" s="636">
        <v>0</v>
      </c>
      <c r="Y623" s="636">
        <v>0</v>
      </c>
      <c r="Z623" s="637">
        <f t="shared" si="132"/>
        <v>600</v>
      </c>
      <c r="AA623" s="639"/>
      <c r="AB623" s="641"/>
      <c r="AC623" s="641"/>
      <c r="AD623" s="641"/>
      <c r="AE623" s="641"/>
      <c r="AF623" s="641"/>
      <c r="AG623" s="641"/>
    </row>
    <row r="624" spans="1:33" ht="13.5" customHeight="1" x14ac:dyDescent="0.2">
      <c r="A624" s="488" t="s">
        <v>1734</v>
      </c>
      <c r="B624" s="488" t="s">
        <v>1735</v>
      </c>
      <c r="C624" s="488" t="s">
        <v>3128</v>
      </c>
      <c r="D624" s="488" t="s">
        <v>102</v>
      </c>
      <c r="E624" s="634" t="s">
        <v>177</v>
      </c>
      <c r="F624" s="488" t="s">
        <v>1133</v>
      </c>
      <c r="G624" s="488" t="s">
        <v>1133</v>
      </c>
      <c r="H624" s="488" t="s">
        <v>2902</v>
      </c>
      <c r="I624" s="936">
        <v>45779</v>
      </c>
      <c r="J624" s="488" t="s">
        <v>97</v>
      </c>
      <c r="K624" s="488" t="s">
        <v>2824</v>
      </c>
      <c r="L624" s="635">
        <v>0</v>
      </c>
      <c r="M624" s="488" t="s">
        <v>102</v>
      </c>
      <c r="N624" s="636">
        <v>0</v>
      </c>
      <c r="O624" s="636">
        <v>0</v>
      </c>
      <c r="P624" s="636">
        <v>0</v>
      </c>
      <c r="Q624" s="636">
        <v>600</v>
      </c>
      <c r="R624" s="488" t="s">
        <v>72</v>
      </c>
      <c r="S624" s="489">
        <v>45770.041666666599</v>
      </c>
      <c r="T624" s="489">
        <v>45779</v>
      </c>
      <c r="U624" s="634">
        <v>1846005</v>
      </c>
      <c r="V624" s="489" t="s">
        <v>2838</v>
      </c>
      <c r="W624" s="53" t="s">
        <v>2844</v>
      </c>
      <c r="X624" s="636">
        <v>0</v>
      </c>
      <c r="Y624" s="636">
        <v>0</v>
      </c>
      <c r="Z624" s="637">
        <f t="shared" ref="Z624" si="137">Q624-Y624</f>
        <v>600</v>
      </c>
      <c r="AA624" s="639"/>
      <c r="AB624" s="641"/>
      <c r="AC624" s="641"/>
      <c r="AD624" s="641"/>
      <c r="AE624" s="641"/>
      <c r="AF624" s="641"/>
      <c r="AG624" s="641"/>
    </row>
    <row r="625" spans="1:33" ht="13.5" customHeight="1" x14ac:dyDescent="0.2">
      <c r="A625" s="488" t="s">
        <v>1734</v>
      </c>
      <c r="B625" s="488" t="s">
        <v>1735</v>
      </c>
      <c r="C625" s="488" t="s">
        <v>3128</v>
      </c>
      <c r="D625" s="488" t="s">
        <v>102</v>
      </c>
      <c r="E625" s="634" t="s">
        <v>177</v>
      </c>
      <c r="F625" s="488" t="s">
        <v>1133</v>
      </c>
      <c r="G625" s="488" t="s">
        <v>1133</v>
      </c>
      <c r="H625" s="488" t="s">
        <v>2902</v>
      </c>
      <c r="I625" s="936">
        <v>45837</v>
      </c>
      <c r="J625" s="488" t="s">
        <v>97</v>
      </c>
      <c r="K625" s="488" t="s">
        <v>2824</v>
      </c>
      <c r="L625" s="635">
        <v>0</v>
      </c>
      <c r="M625" s="488" t="s">
        <v>102</v>
      </c>
      <c r="N625" s="636">
        <v>0</v>
      </c>
      <c r="O625" s="636">
        <v>0</v>
      </c>
      <c r="P625" s="636">
        <v>0</v>
      </c>
      <c r="Q625" s="636">
        <v>450</v>
      </c>
      <c r="R625" s="488" t="s">
        <v>2852</v>
      </c>
      <c r="S625" s="489">
        <v>45837</v>
      </c>
      <c r="T625" s="489">
        <v>45838</v>
      </c>
      <c r="U625" s="634">
        <v>1889686</v>
      </c>
      <c r="V625" s="489" t="s">
        <v>2838</v>
      </c>
      <c r="W625" s="53" t="s">
        <v>2844</v>
      </c>
      <c r="X625" s="636">
        <v>0</v>
      </c>
      <c r="Y625" s="636">
        <v>0</v>
      </c>
      <c r="Z625" s="637">
        <f t="shared" ref="Z625" si="138">Q625-Y625</f>
        <v>450</v>
      </c>
      <c r="AA625" s="639"/>
      <c r="AB625" s="641"/>
      <c r="AC625" s="641"/>
      <c r="AD625" s="641"/>
      <c r="AE625" s="641"/>
      <c r="AF625" s="641"/>
      <c r="AG625" s="641"/>
    </row>
    <row r="626" spans="1:33" ht="13.5" customHeight="1" x14ac:dyDescent="0.2">
      <c r="A626" s="488" t="s">
        <v>1739</v>
      </c>
      <c r="B626" s="488" t="s">
        <v>1740</v>
      </c>
      <c r="C626" s="488" t="s">
        <v>2875</v>
      </c>
      <c r="D626" s="488" t="s">
        <v>102</v>
      </c>
      <c r="E626" s="634" t="s">
        <v>177</v>
      </c>
      <c r="F626" s="488" t="s">
        <v>12</v>
      </c>
      <c r="G626" s="488" t="s">
        <v>1133</v>
      </c>
      <c r="H626" s="488" t="s">
        <v>2909</v>
      </c>
      <c r="I626" s="937">
        <v>45505</v>
      </c>
      <c r="J626" s="488" t="s">
        <v>107</v>
      </c>
      <c r="K626" s="488" t="s">
        <v>2824</v>
      </c>
      <c r="L626" s="635">
        <v>0</v>
      </c>
      <c r="M626" s="488" t="s">
        <v>102</v>
      </c>
      <c r="N626" s="636">
        <v>4500</v>
      </c>
      <c r="O626" s="636">
        <v>4500</v>
      </c>
      <c r="P626" s="636">
        <f>N626-O626</f>
        <v>0</v>
      </c>
      <c r="Q626" s="636">
        <v>900</v>
      </c>
      <c r="R626" s="488" t="s">
        <v>2826</v>
      </c>
      <c r="S626" s="489">
        <v>45509</v>
      </c>
      <c r="T626" s="489">
        <v>45510</v>
      </c>
      <c r="U626" s="634">
        <v>1728708</v>
      </c>
      <c r="V626" s="489" t="s">
        <v>2827</v>
      </c>
      <c r="W626" s="321" t="s">
        <v>2844</v>
      </c>
      <c r="X626" s="636">
        <f>O626-SUM(Q626:Q631)</f>
        <v>0</v>
      </c>
      <c r="Y626" s="636">
        <v>0</v>
      </c>
      <c r="Z626" s="637">
        <f t="shared" si="132"/>
        <v>900</v>
      </c>
      <c r="AA626" s="639"/>
      <c r="AB626" s="641"/>
      <c r="AC626" s="641"/>
      <c r="AD626" s="641"/>
      <c r="AE626" s="641"/>
      <c r="AF626" s="641"/>
      <c r="AG626" s="641"/>
    </row>
    <row r="627" spans="1:33" ht="12" customHeight="1" x14ac:dyDescent="0.2">
      <c r="A627" s="488" t="s">
        <v>1739</v>
      </c>
      <c r="B627" s="488" t="s">
        <v>1740</v>
      </c>
      <c r="C627" s="488" t="s">
        <v>2875</v>
      </c>
      <c r="D627" s="488" t="s">
        <v>102</v>
      </c>
      <c r="E627" s="634" t="s">
        <v>177</v>
      </c>
      <c r="F627" s="488" t="s">
        <v>12</v>
      </c>
      <c r="G627" s="488" t="s">
        <v>1133</v>
      </c>
      <c r="H627" s="488" t="s">
        <v>2909</v>
      </c>
      <c r="I627" s="937">
        <v>45505</v>
      </c>
      <c r="J627" s="488" t="s">
        <v>107</v>
      </c>
      <c r="K627" s="488" t="s">
        <v>2824</v>
      </c>
      <c r="L627" s="635">
        <v>0</v>
      </c>
      <c r="M627" s="488" t="s">
        <v>102</v>
      </c>
      <c r="N627" s="636">
        <v>0</v>
      </c>
      <c r="O627" s="636">
        <v>0</v>
      </c>
      <c r="P627" s="636">
        <v>0</v>
      </c>
      <c r="Q627" s="636">
        <v>600</v>
      </c>
      <c r="R627" s="488" t="s">
        <v>70</v>
      </c>
      <c r="S627" s="489">
        <v>45509</v>
      </c>
      <c r="T627" s="489">
        <v>45532</v>
      </c>
      <c r="U627" s="634">
        <v>1743625</v>
      </c>
      <c r="V627" s="489" t="s">
        <v>2827</v>
      </c>
      <c r="W627" s="53" t="s">
        <v>2844</v>
      </c>
      <c r="X627" s="636">
        <v>0</v>
      </c>
      <c r="Y627" s="636">
        <v>0</v>
      </c>
      <c r="Z627" s="637">
        <f t="shared" si="132"/>
        <v>600</v>
      </c>
      <c r="AA627" s="639"/>
      <c r="AB627" s="641"/>
      <c r="AC627" s="641"/>
      <c r="AD627" s="641"/>
      <c r="AE627" s="641"/>
      <c r="AF627" s="641"/>
      <c r="AG627" s="641"/>
    </row>
    <row r="628" spans="1:33" ht="13.5" customHeight="1" x14ac:dyDescent="0.2">
      <c r="A628" s="488" t="s">
        <v>1739</v>
      </c>
      <c r="B628" s="488" t="s">
        <v>1740</v>
      </c>
      <c r="C628" s="488" t="s">
        <v>2875</v>
      </c>
      <c r="D628" s="488" t="s">
        <v>102</v>
      </c>
      <c r="E628" s="634" t="s">
        <v>177</v>
      </c>
      <c r="F628" s="488" t="s">
        <v>12</v>
      </c>
      <c r="G628" s="488" t="s">
        <v>1133</v>
      </c>
      <c r="H628" s="488" t="s">
        <v>2890</v>
      </c>
      <c r="I628" s="936">
        <v>45566</v>
      </c>
      <c r="J628" s="488" t="s">
        <v>107</v>
      </c>
      <c r="K628" s="488" t="s">
        <v>2824</v>
      </c>
      <c r="L628" s="635">
        <v>0</v>
      </c>
      <c r="M628" s="488" t="s">
        <v>102</v>
      </c>
      <c r="N628" s="636">
        <v>0</v>
      </c>
      <c r="O628" s="636">
        <v>0</v>
      </c>
      <c r="P628" s="636">
        <v>0</v>
      </c>
      <c r="Q628" s="636">
        <v>600</v>
      </c>
      <c r="R628" s="488" t="s">
        <v>71</v>
      </c>
      <c r="S628" s="489">
        <v>45583</v>
      </c>
      <c r="T628" s="489">
        <v>45587</v>
      </c>
      <c r="U628" s="634">
        <v>1768603</v>
      </c>
      <c r="V628" s="489" t="s">
        <v>2827</v>
      </c>
      <c r="W628" s="53" t="s">
        <v>2844</v>
      </c>
      <c r="X628" s="636">
        <v>0</v>
      </c>
      <c r="Y628" s="636">
        <v>0</v>
      </c>
      <c r="Z628" s="637">
        <f t="shared" si="132"/>
        <v>600</v>
      </c>
      <c r="AA628" s="639"/>
      <c r="AB628" s="641"/>
      <c r="AC628" s="641"/>
      <c r="AD628" s="641"/>
      <c r="AE628" s="641"/>
      <c r="AF628" s="641"/>
      <c r="AG628" s="641"/>
    </row>
    <row r="629" spans="1:33" ht="13.5" customHeight="1" x14ac:dyDescent="0.2">
      <c r="A629" s="488" t="s">
        <v>1739</v>
      </c>
      <c r="B629" s="488" t="s">
        <v>1740</v>
      </c>
      <c r="C629" s="488" t="s">
        <v>2875</v>
      </c>
      <c r="D629" s="488" t="s">
        <v>102</v>
      </c>
      <c r="E629" s="634" t="s">
        <v>177</v>
      </c>
      <c r="F629" s="488" t="s">
        <v>12</v>
      </c>
      <c r="G629" s="488" t="s">
        <v>1133</v>
      </c>
      <c r="H629" s="488" t="s">
        <v>2890</v>
      </c>
      <c r="I629" s="936">
        <v>45627</v>
      </c>
      <c r="J629" s="488" t="s">
        <v>107</v>
      </c>
      <c r="K629" s="488" t="s">
        <v>2824</v>
      </c>
      <c r="L629" s="635">
        <v>0</v>
      </c>
      <c r="M629" s="488" t="s">
        <v>102</v>
      </c>
      <c r="N629" s="636">
        <v>0</v>
      </c>
      <c r="O629" s="636">
        <v>0</v>
      </c>
      <c r="P629" s="636">
        <v>0</v>
      </c>
      <c r="Q629" s="636">
        <v>600</v>
      </c>
      <c r="R629" s="488" t="s">
        <v>72</v>
      </c>
      <c r="S629" s="489">
        <v>45642</v>
      </c>
      <c r="T629" s="489">
        <v>45652</v>
      </c>
      <c r="U629" s="634">
        <v>1796627</v>
      </c>
      <c r="V629" s="489" t="s">
        <v>2827</v>
      </c>
      <c r="W629" s="53" t="s">
        <v>2844</v>
      </c>
      <c r="X629" s="636">
        <v>0</v>
      </c>
      <c r="Y629" s="636">
        <v>0</v>
      </c>
      <c r="Z629" s="637">
        <f t="shared" si="132"/>
        <v>600</v>
      </c>
      <c r="AA629" s="639"/>
      <c r="AB629" s="641"/>
      <c r="AC629" s="641"/>
      <c r="AD629" s="641"/>
      <c r="AE629" s="641"/>
      <c r="AF629" s="641"/>
      <c r="AG629" s="641"/>
    </row>
    <row r="630" spans="1:33" ht="13.5" customHeight="1" x14ac:dyDescent="0.2">
      <c r="A630" s="488" t="s">
        <v>1739</v>
      </c>
      <c r="B630" s="488" t="s">
        <v>1740</v>
      </c>
      <c r="C630" s="488" t="s">
        <v>2875</v>
      </c>
      <c r="D630" s="488" t="s">
        <v>102</v>
      </c>
      <c r="E630" s="634" t="s">
        <v>177</v>
      </c>
      <c r="F630" s="488" t="s">
        <v>12</v>
      </c>
      <c r="G630" s="488" t="s">
        <v>1133</v>
      </c>
      <c r="H630" s="488" t="s">
        <v>2842</v>
      </c>
      <c r="I630" s="936">
        <v>45714</v>
      </c>
      <c r="J630" s="488" t="s">
        <v>107</v>
      </c>
      <c r="K630" s="488" t="s">
        <v>2824</v>
      </c>
      <c r="L630" s="635">
        <v>0</v>
      </c>
      <c r="M630" s="488" t="s">
        <v>102</v>
      </c>
      <c r="N630" s="636">
        <v>0</v>
      </c>
      <c r="O630" s="636">
        <v>0</v>
      </c>
      <c r="P630" s="636">
        <v>0</v>
      </c>
      <c r="Q630" s="636">
        <v>900</v>
      </c>
      <c r="R630" s="488" t="s">
        <v>2992</v>
      </c>
      <c r="S630" s="489">
        <v>45699</v>
      </c>
      <c r="T630" s="489">
        <v>45714</v>
      </c>
      <c r="U630" s="634" t="s">
        <v>3129</v>
      </c>
      <c r="V630" s="489" t="s">
        <v>2827</v>
      </c>
      <c r="W630" s="53" t="s">
        <v>2844</v>
      </c>
      <c r="X630" s="636">
        <v>0</v>
      </c>
      <c r="Y630" s="636">
        <v>0</v>
      </c>
      <c r="Z630" s="637">
        <f t="shared" si="132"/>
        <v>900</v>
      </c>
      <c r="AA630" s="639"/>
      <c r="AB630" s="641"/>
      <c r="AC630" s="641"/>
      <c r="AD630" s="641"/>
      <c r="AE630" s="641"/>
      <c r="AF630" s="641"/>
      <c r="AG630" s="641"/>
    </row>
    <row r="631" spans="1:33" ht="13.5" customHeight="1" x14ac:dyDescent="0.2">
      <c r="A631" s="488" t="s">
        <v>1739</v>
      </c>
      <c r="B631" s="488" t="s">
        <v>1740</v>
      </c>
      <c r="C631" s="488" t="s">
        <v>3130</v>
      </c>
      <c r="D631" s="488" t="s">
        <v>102</v>
      </c>
      <c r="E631" s="634" t="s">
        <v>177</v>
      </c>
      <c r="F631" s="488" t="s">
        <v>12</v>
      </c>
      <c r="G631" s="488" t="s">
        <v>1133</v>
      </c>
      <c r="H631" s="488" t="s">
        <v>2902</v>
      </c>
      <c r="I631" s="936">
        <v>45748</v>
      </c>
      <c r="J631" s="488" t="s">
        <v>107</v>
      </c>
      <c r="K631" s="488" t="s">
        <v>2824</v>
      </c>
      <c r="L631" s="635">
        <v>0</v>
      </c>
      <c r="M631" s="488" t="s">
        <v>102</v>
      </c>
      <c r="N631" s="636">
        <v>0</v>
      </c>
      <c r="O631" s="636">
        <v>0</v>
      </c>
      <c r="P631" s="636">
        <v>0</v>
      </c>
      <c r="Q631" s="636">
        <v>900</v>
      </c>
      <c r="R631" s="488" t="s">
        <v>2924</v>
      </c>
      <c r="S631" s="489">
        <v>45699</v>
      </c>
      <c r="T631" s="489">
        <v>45769.041666666599</v>
      </c>
      <c r="U631" s="634">
        <v>1845120</v>
      </c>
      <c r="V631" s="489" t="s">
        <v>2838</v>
      </c>
      <c r="W631" s="53" t="s">
        <v>2844</v>
      </c>
      <c r="X631" s="636">
        <v>0</v>
      </c>
      <c r="Y631" s="636">
        <v>0</v>
      </c>
      <c r="Z631" s="637">
        <f t="shared" si="132"/>
        <v>900</v>
      </c>
      <c r="AA631" s="639"/>
      <c r="AB631" s="641"/>
      <c r="AC631" s="641"/>
      <c r="AD631" s="641"/>
      <c r="AE631" s="641"/>
      <c r="AF631" s="641"/>
      <c r="AG631" s="641"/>
    </row>
    <row r="632" spans="1:33" ht="13.5" customHeight="1" x14ac:dyDescent="0.2">
      <c r="A632" s="488" t="s">
        <v>1743</v>
      </c>
      <c r="B632" s="488" t="s">
        <v>1744</v>
      </c>
      <c r="C632" s="488" t="s">
        <v>3131</v>
      </c>
      <c r="D632" s="488" t="s">
        <v>2979</v>
      </c>
      <c r="E632" s="634" t="s">
        <v>177</v>
      </c>
      <c r="F632" s="488" t="s">
        <v>12</v>
      </c>
      <c r="G632" s="488" t="s">
        <v>1133</v>
      </c>
      <c r="H632" s="488" t="s">
        <v>2909</v>
      </c>
      <c r="I632" s="937">
        <v>45505</v>
      </c>
      <c r="J632" s="488" t="s">
        <v>170</v>
      </c>
      <c r="K632" s="488" t="s">
        <v>2824</v>
      </c>
      <c r="L632" s="635">
        <v>0</v>
      </c>
      <c r="M632" s="488" t="s">
        <v>102</v>
      </c>
      <c r="N632" s="636">
        <v>3900</v>
      </c>
      <c r="O632" s="636">
        <v>3900</v>
      </c>
      <c r="P632" s="636">
        <v>0</v>
      </c>
      <c r="Q632" s="636">
        <v>300</v>
      </c>
      <c r="R632" s="488" t="s">
        <v>2841</v>
      </c>
      <c r="S632" s="489">
        <v>45509</v>
      </c>
      <c r="T632" s="489">
        <v>45510</v>
      </c>
      <c r="U632" s="634">
        <v>1728089</v>
      </c>
      <c r="V632" s="489" t="s">
        <v>2838</v>
      </c>
      <c r="W632" s="321" t="s">
        <v>2844</v>
      </c>
      <c r="X632" s="636">
        <f>O632-SUM(Q632:Q632)</f>
        <v>3600</v>
      </c>
      <c r="Y632" s="636">
        <v>0</v>
      </c>
      <c r="Z632" s="637">
        <f t="shared" si="132"/>
        <v>300</v>
      </c>
      <c r="AA632" s="639"/>
      <c r="AB632" s="641"/>
      <c r="AC632" s="641"/>
      <c r="AD632" s="641"/>
      <c r="AE632" s="641"/>
      <c r="AF632" s="641"/>
      <c r="AG632" s="641"/>
    </row>
    <row r="633" spans="1:33" ht="13.5" customHeight="1" x14ac:dyDescent="0.2">
      <c r="A633" s="488" t="s">
        <v>1748</v>
      </c>
      <c r="B633" s="488" t="s">
        <v>1749</v>
      </c>
      <c r="C633" s="488" t="s">
        <v>2875</v>
      </c>
      <c r="D633" s="488" t="s">
        <v>102</v>
      </c>
      <c r="E633" s="634" t="s">
        <v>177</v>
      </c>
      <c r="F633" s="488" t="s">
        <v>1133</v>
      </c>
      <c r="G633" s="488" t="s">
        <v>1133</v>
      </c>
      <c r="H633" s="488" t="s">
        <v>2909</v>
      </c>
      <c r="I633" s="937">
        <v>45505</v>
      </c>
      <c r="J633" s="488" t="s">
        <v>97</v>
      </c>
      <c r="K633" s="488" t="s">
        <v>2824</v>
      </c>
      <c r="L633" s="635">
        <v>0</v>
      </c>
      <c r="M633" s="488" t="s">
        <v>102</v>
      </c>
      <c r="N633" s="636">
        <v>3600</v>
      </c>
      <c r="O633" s="636">
        <v>3600</v>
      </c>
      <c r="P633" s="636">
        <f t="shared" ref="P633" si="139">N633-O633</f>
        <v>0</v>
      </c>
      <c r="Q633" s="636">
        <v>600</v>
      </c>
      <c r="R633" s="488" t="s">
        <v>70</v>
      </c>
      <c r="S633" s="489">
        <v>45510</v>
      </c>
      <c r="T633" s="489">
        <v>45511</v>
      </c>
      <c r="U633" s="634">
        <v>1733730</v>
      </c>
      <c r="V633" s="489" t="s">
        <v>2827</v>
      </c>
      <c r="W633" s="321" t="s">
        <v>2844</v>
      </c>
      <c r="X633" s="636">
        <f>O633-SUM(Q633:Q637)</f>
        <v>135</v>
      </c>
      <c r="Y633" s="636">
        <v>0</v>
      </c>
      <c r="Z633" s="637">
        <f t="shared" si="132"/>
        <v>600</v>
      </c>
      <c r="AA633" s="639"/>
      <c r="AB633" s="641"/>
      <c r="AC633" s="641"/>
      <c r="AD633" s="641"/>
      <c r="AE633" s="641"/>
      <c r="AF633" s="641"/>
      <c r="AG633" s="641"/>
    </row>
    <row r="634" spans="1:33" ht="13.5" customHeight="1" x14ac:dyDescent="0.2">
      <c r="A634" s="488" t="s">
        <v>1748</v>
      </c>
      <c r="B634" s="488" t="s">
        <v>1749</v>
      </c>
      <c r="C634" s="488" t="s">
        <v>2875</v>
      </c>
      <c r="D634" s="488" t="s">
        <v>102</v>
      </c>
      <c r="E634" s="634" t="s">
        <v>177</v>
      </c>
      <c r="F634" s="488" t="s">
        <v>1133</v>
      </c>
      <c r="G634" s="488" t="s">
        <v>1133</v>
      </c>
      <c r="H634" s="488" t="s">
        <v>2890</v>
      </c>
      <c r="I634" s="936">
        <v>45566</v>
      </c>
      <c r="J634" s="488" t="s">
        <v>97</v>
      </c>
      <c r="K634" s="488" t="s">
        <v>2824</v>
      </c>
      <c r="L634" s="635">
        <v>0</v>
      </c>
      <c r="M634" s="488" t="s">
        <v>102</v>
      </c>
      <c r="N634" s="636">
        <v>0</v>
      </c>
      <c r="O634" s="636">
        <v>0</v>
      </c>
      <c r="P634" s="636">
        <v>0</v>
      </c>
      <c r="Q634" s="636">
        <v>600</v>
      </c>
      <c r="R634" s="488" t="s">
        <v>71</v>
      </c>
      <c r="S634" s="489">
        <v>45575</v>
      </c>
      <c r="T634" s="489">
        <v>45576</v>
      </c>
      <c r="U634" s="634">
        <v>1764050</v>
      </c>
      <c r="V634" s="489" t="s">
        <v>2827</v>
      </c>
      <c r="W634" s="53" t="s">
        <v>2844</v>
      </c>
      <c r="X634" s="636">
        <v>0</v>
      </c>
      <c r="Y634" s="636">
        <v>0</v>
      </c>
      <c r="Z634" s="637">
        <f t="shared" si="132"/>
        <v>600</v>
      </c>
      <c r="AA634" s="639"/>
      <c r="AB634" s="641"/>
      <c r="AC634" s="641"/>
      <c r="AD634" s="641"/>
      <c r="AE634" s="641"/>
      <c r="AF634" s="641"/>
      <c r="AG634" s="641"/>
    </row>
    <row r="635" spans="1:33" ht="13.5" customHeight="1" x14ac:dyDescent="0.2">
      <c r="A635" s="488" t="s">
        <v>1748</v>
      </c>
      <c r="B635" s="488" t="s">
        <v>1749</v>
      </c>
      <c r="C635" s="488" t="s">
        <v>2875</v>
      </c>
      <c r="D635" s="488" t="s">
        <v>102</v>
      </c>
      <c r="E635" s="634" t="s">
        <v>177</v>
      </c>
      <c r="F635" s="488" t="s">
        <v>1133</v>
      </c>
      <c r="G635" s="488" t="s">
        <v>1133</v>
      </c>
      <c r="H635" s="488" t="s">
        <v>2890</v>
      </c>
      <c r="I635" s="936">
        <v>45627</v>
      </c>
      <c r="J635" s="488" t="s">
        <v>97</v>
      </c>
      <c r="K635" s="488" t="s">
        <v>2824</v>
      </c>
      <c r="L635" s="635">
        <v>0</v>
      </c>
      <c r="M635" s="488" t="s">
        <v>102</v>
      </c>
      <c r="N635" s="636">
        <v>0</v>
      </c>
      <c r="O635" s="636">
        <v>0</v>
      </c>
      <c r="P635" s="636">
        <v>0</v>
      </c>
      <c r="Q635" s="636">
        <v>600</v>
      </c>
      <c r="R635" s="488" t="s">
        <v>72</v>
      </c>
      <c r="S635" s="489">
        <v>45635</v>
      </c>
      <c r="T635" s="489">
        <v>45640</v>
      </c>
      <c r="U635" s="634">
        <v>1792423</v>
      </c>
      <c r="V635" s="489" t="s">
        <v>2827</v>
      </c>
      <c r="W635" s="53" t="s">
        <v>2844</v>
      </c>
      <c r="X635" s="636">
        <v>0</v>
      </c>
      <c r="Y635" s="636">
        <v>0</v>
      </c>
      <c r="Z635" s="637">
        <f t="shared" si="132"/>
        <v>600</v>
      </c>
      <c r="AA635" s="639"/>
      <c r="AB635" s="641"/>
      <c r="AC635" s="641"/>
      <c r="AD635" s="641"/>
      <c r="AE635" s="641"/>
      <c r="AF635" s="641"/>
      <c r="AG635" s="641"/>
    </row>
    <row r="636" spans="1:33" ht="13.5" customHeight="1" x14ac:dyDescent="0.2">
      <c r="A636" s="488" t="s">
        <v>1748</v>
      </c>
      <c r="B636" s="488" t="s">
        <v>1749</v>
      </c>
      <c r="C636" s="488" t="s">
        <v>2875</v>
      </c>
      <c r="D636" s="488" t="s">
        <v>102</v>
      </c>
      <c r="E636" s="634" t="s">
        <v>177</v>
      </c>
      <c r="F636" s="488" t="s">
        <v>1133</v>
      </c>
      <c r="G636" s="488" t="s">
        <v>1133</v>
      </c>
      <c r="H636" s="488" t="s">
        <v>2842</v>
      </c>
      <c r="I636" s="936">
        <v>45689</v>
      </c>
      <c r="J636" s="488" t="s">
        <v>97</v>
      </c>
      <c r="K636" s="488" t="s">
        <v>2824</v>
      </c>
      <c r="L636" s="635">
        <v>0</v>
      </c>
      <c r="M636" s="488" t="s">
        <v>102</v>
      </c>
      <c r="N636" s="636">
        <v>0</v>
      </c>
      <c r="O636" s="636">
        <v>0</v>
      </c>
      <c r="P636" s="636">
        <v>0</v>
      </c>
      <c r="Q636" s="636">
        <v>900</v>
      </c>
      <c r="R636" s="488" t="s">
        <v>2901</v>
      </c>
      <c r="S636" s="489">
        <v>45699</v>
      </c>
      <c r="T636" s="489">
        <v>45699</v>
      </c>
      <c r="U636" s="634" t="s">
        <v>3132</v>
      </c>
      <c r="V636" s="489" t="s">
        <v>2827</v>
      </c>
      <c r="W636" s="53" t="s">
        <v>2844</v>
      </c>
      <c r="X636" s="636">
        <v>0</v>
      </c>
      <c r="Y636" s="636">
        <v>0</v>
      </c>
      <c r="Z636" s="637">
        <f t="shared" si="132"/>
        <v>900</v>
      </c>
      <c r="AA636" s="639"/>
      <c r="AB636" s="641"/>
      <c r="AC636" s="641"/>
      <c r="AD636" s="641"/>
      <c r="AE636" s="641"/>
      <c r="AF636" s="641"/>
      <c r="AG636" s="641"/>
    </row>
    <row r="637" spans="1:33" ht="13.5" customHeight="1" x14ac:dyDescent="0.2">
      <c r="A637" s="488" t="s">
        <v>1748</v>
      </c>
      <c r="B637" s="488" t="s">
        <v>1749</v>
      </c>
      <c r="C637" s="488" t="s">
        <v>3133</v>
      </c>
      <c r="D637" s="488" t="s">
        <v>102</v>
      </c>
      <c r="E637" s="634" t="s">
        <v>177</v>
      </c>
      <c r="F637" s="488" t="s">
        <v>1133</v>
      </c>
      <c r="G637" s="488" t="s">
        <v>1133</v>
      </c>
      <c r="H637" s="488" t="s">
        <v>2902</v>
      </c>
      <c r="I637" s="936">
        <v>45748</v>
      </c>
      <c r="J637" s="488" t="s">
        <v>97</v>
      </c>
      <c r="K637" s="488" t="s">
        <v>2824</v>
      </c>
      <c r="L637" s="635">
        <v>0.15</v>
      </c>
      <c r="M637" s="488" t="s">
        <v>3134</v>
      </c>
      <c r="N637" s="636">
        <v>0</v>
      </c>
      <c r="O637" s="636">
        <v>0</v>
      </c>
      <c r="P637" s="636">
        <v>0</v>
      </c>
      <c r="Q637" s="636">
        <v>765</v>
      </c>
      <c r="R637" s="488" t="s">
        <v>2924</v>
      </c>
      <c r="S637" s="489">
        <v>45769.041666666599</v>
      </c>
      <c r="T637" s="489">
        <v>45770.041666666599</v>
      </c>
      <c r="U637" s="634">
        <v>1845275</v>
      </c>
      <c r="V637" s="489" t="s">
        <v>2838</v>
      </c>
      <c r="W637" s="53" t="s">
        <v>2844</v>
      </c>
      <c r="X637" s="636">
        <v>0</v>
      </c>
      <c r="Y637" s="636">
        <v>0</v>
      </c>
      <c r="Z637" s="637">
        <f t="shared" si="132"/>
        <v>765</v>
      </c>
      <c r="AA637" s="639"/>
      <c r="AB637" s="641"/>
      <c r="AC637" s="641"/>
      <c r="AD637" s="641"/>
      <c r="AE637" s="641"/>
      <c r="AF637" s="641"/>
      <c r="AG637" s="641"/>
    </row>
    <row r="638" spans="1:33" ht="13.5" customHeight="1" x14ac:dyDescent="0.2">
      <c r="A638" s="488" t="s">
        <v>1753</v>
      </c>
      <c r="B638" s="488" t="s">
        <v>1754</v>
      </c>
      <c r="C638" s="488" t="s">
        <v>2875</v>
      </c>
      <c r="D638" s="488" t="s">
        <v>102</v>
      </c>
      <c r="E638" s="634" t="s">
        <v>177</v>
      </c>
      <c r="F638" s="488" t="s">
        <v>12</v>
      </c>
      <c r="G638" s="488" t="s">
        <v>1133</v>
      </c>
      <c r="H638" s="488" t="s">
        <v>2909</v>
      </c>
      <c r="I638" s="937">
        <v>45505</v>
      </c>
      <c r="J638" s="488" t="s">
        <v>170</v>
      </c>
      <c r="K638" s="488" t="s">
        <v>2824</v>
      </c>
      <c r="L638" s="635">
        <v>0</v>
      </c>
      <c r="M638" s="488" t="s">
        <v>102</v>
      </c>
      <c r="N638" s="636">
        <v>3900</v>
      </c>
      <c r="O638" s="636">
        <v>3900</v>
      </c>
      <c r="P638" s="636">
        <v>0</v>
      </c>
      <c r="Q638" s="636">
        <v>300</v>
      </c>
      <c r="R638" s="488" t="s">
        <v>2841</v>
      </c>
      <c r="S638" s="489">
        <v>45510</v>
      </c>
      <c r="T638" s="489">
        <v>45511</v>
      </c>
      <c r="U638" s="634">
        <v>1733912</v>
      </c>
      <c r="V638" s="489" t="s">
        <v>2827</v>
      </c>
      <c r="W638" s="321" t="s">
        <v>2844</v>
      </c>
      <c r="X638" s="636">
        <f>O638-SUM(Q638:Q644)</f>
        <v>24</v>
      </c>
      <c r="Y638" s="636">
        <v>0</v>
      </c>
      <c r="Z638" s="637">
        <f t="shared" si="132"/>
        <v>300</v>
      </c>
      <c r="AA638" s="639"/>
      <c r="AB638" s="641"/>
      <c r="AC638" s="641"/>
      <c r="AD638" s="641"/>
      <c r="AE638" s="641"/>
      <c r="AF638" s="641"/>
      <c r="AG638" s="641"/>
    </row>
    <row r="639" spans="1:33" ht="13.5" customHeight="1" x14ac:dyDescent="0.2">
      <c r="A639" s="488" t="s">
        <v>1753</v>
      </c>
      <c r="B639" s="488" t="s">
        <v>1754</v>
      </c>
      <c r="C639" s="488" t="s">
        <v>2875</v>
      </c>
      <c r="D639" s="488" t="s">
        <v>102</v>
      </c>
      <c r="E639" s="634" t="s">
        <v>177</v>
      </c>
      <c r="F639" s="488" t="s">
        <v>12</v>
      </c>
      <c r="G639" s="488" t="s">
        <v>1133</v>
      </c>
      <c r="H639" s="488" t="s">
        <v>2909</v>
      </c>
      <c r="I639" s="937">
        <v>45505</v>
      </c>
      <c r="J639" s="488" t="s">
        <v>170</v>
      </c>
      <c r="K639" s="488" t="s">
        <v>2824</v>
      </c>
      <c r="L639" s="635">
        <v>0</v>
      </c>
      <c r="M639" s="488" t="s">
        <v>102</v>
      </c>
      <c r="N639" s="636">
        <v>0</v>
      </c>
      <c r="O639" s="636">
        <v>0</v>
      </c>
      <c r="P639" s="636">
        <v>0</v>
      </c>
      <c r="Q639" s="636">
        <v>600</v>
      </c>
      <c r="R639" s="488" t="s">
        <v>70</v>
      </c>
      <c r="S639" s="489">
        <v>45510</v>
      </c>
      <c r="T639" s="489">
        <v>45532</v>
      </c>
      <c r="U639" s="634">
        <v>1743734</v>
      </c>
      <c r="V639" s="489" t="s">
        <v>2827</v>
      </c>
      <c r="W639" s="53" t="s">
        <v>2844</v>
      </c>
      <c r="X639" s="636">
        <v>0</v>
      </c>
      <c r="Y639" s="636">
        <v>0</v>
      </c>
      <c r="Z639" s="637">
        <f>Q639-Y639</f>
        <v>600</v>
      </c>
      <c r="AA639" s="639"/>
      <c r="AB639" s="641"/>
      <c r="AC639" s="641"/>
      <c r="AD639" s="641"/>
      <c r="AE639" s="641"/>
      <c r="AF639" s="641"/>
      <c r="AG639" s="641"/>
    </row>
    <row r="640" spans="1:33" ht="13.5" customHeight="1" x14ac:dyDescent="0.2">
      <c r="A640" s="488" t="s">
        <v>1753</v>
      </c>
      <c r="B640" s="488" t="s">
        <v>1754</v>
      </c>
      <c r="C640" s="488" t="s">
        <v>2875</v>
      </c>
      <c r="D640" s="488" t="s">
        <v>102</v>
      </c>
      <c r="E640" s="634" t="s">
        <v>177</v>
      </c>
      <c r="F640" s="488" t="s">
        <v>12</v>
      </c>
      <c r="G640" s="488" t="s">
        <v>1133</v>
      </c>
      <c r="H640" s="488" t="s">
        <v>2890</v>
      </c>
      <c r="I640" s="936">
        <v>45566</v>
      </c>
      <c r="J640" s="488" t="s">
        <v>170</v>
      </c>
      <c r="K640" s="488" t="s">
        <v>2824</v>
      </c>
      <c r="L640" s="635">
        <v>0</v>
      </c>
      <c r="M640" s="488" t="s">
        <v>102</v>
      </c>
      <c r="N640" s="636">
        <v>0</v>
      </c>
      <c r="O640" s="636">
        <v>0</v>
      </c>
      <c r="P640" s="636">
        <v>0</v>
      </c>
      <c r="Q640" s="636">
        <v>600</v>
      </c>
      <c r="R640" s="488" t="s">
        <v>71</v>
      </c>
      <c r="S640" s="489">
        <v>45583</v>
      </c>
      <c r="T640" s="489">
        <v>45587</v>
      </c>
      <c r="U640" s="634">
        <v>1768637</v>
      </c>
      <c r="V640" s="489" t="s">
        <v>2827</v>
      </c>
      <c r="W640" s="53" t="s">
        <v>2844</v>
      </c>
      <c r="X640" s="636">
        <v>0</v>
      </c>
      <c r="Y640" s="636">
        <v>0</v>
      </c>
      <c r="Z640" s="637">
        <f>Q640-Y640</f>
        <v>600</v>
      </c>
      <c r="AA640" s="639"/>
      <c r="AB640" s="641"/>
      <c r="AC640" s="641"/>
      <c r="AD640" s="641"/>
      <c r="AE640" s="641"/>
      <c r="AF640" s="641"/>
      <c r="AG640" s="641"/>
    </row>
    <row r="641" spans="1:33" ht="13.5" customHeight="1" x14ac:dyDescent="0.2">
      <c r="A641" s="488" t="s">
        <v>1753</v>
      </c>
      <c r="B641" s="488" t="s">
        <v>1754</v>
      </c>
      <c r="C641" s="488" t="s">
        <v>2875</v>
      </c>
      <c r="D641" s="488" t="s">
        <v>102</v>
      </c>
      <c r="E641" s="634" t="s">
        <v>177</v>
      </c>
      <c r="F641" s="488" t="s">
        <v>12</v>
      </c>
      <c r="G641" s="488" t="s">
        <v>1133</v>
      </c>
      <c r="H641" s="488" t="s">
        <v>2890</v>
      </c>
      <c r="I641" s="936">
        <v>45627</v>
      </c>
      <c r="J641" s="488" t="s">
        <v>170</v>
      </c>
      <c r="K641" s="488" t="s">
        <v>2824</v>
      </c>
      <c r="L641" s="635">
        <v>0</v>
      </c>
      <c r="M641" s="488" t="s">
        <v>102</v>
      </c>
      <c r="N641" s="636">
        <v>0</v>
      </c>
      <c r="O641" s="636">
        <v>0</v>
      </c>
      <c r="P641" s="636">
        <v>0</v>
      </c>
      <c r="Q641" s="636">
        <v>600</v>
      </c>
      <c r="R641" s="488" t="s">
        <v>72</v>
      </c>
      <c r="S641" s="489">
        <v>45642</v>
      </c>
      <c r="T641" s="489">
        <v>45652</v>
      </c>
      <c r="U641" s="634">
        <v>1796638</v>
      </c>
      <c r="V641" s="489" t="s">
        <v>2827</v>
      </c>
      <c r="W641" s="53" t="s">
        <v>2844</v>
      </c>
      <c r="X641" s="636">
        <v>0</v>
      </c>
      <c r="Y641" s="636">
        <v>0</v>
      </c>
      <c r="Z641" s="637">
        <f>Q641-Y641</f>
        <v>600</v>
      </c>
      <c r="AA641" s="639"/>
      <c r="AB641" s="641"/>
      <c r="AC641" s="641"/>
      <c r="AD641" s="641"/>
      <c r="AE641" s="641"/>
      <c r="AF641" s="641"/>
      <c r="AG641" s="641"/>
    </row>
    <row r="642" spans="1:33" s="1009" customFormat="1" ht="13.5" customHeight="1" x14ac:dyDescent="0.2">
      <c r="A642" s="488" t="s">
        <v>1753</v>
      </c>
      <c r="B642" s="488" t="s">
        <v>1754</v>
      </c>
      <c r="C642" s="488" t="s">
        <v>2875</v>
      </c>
      <c r="D642" s="488" t="s">
        <v>102</v>
      </c>
      <c r="E642" s="634" t="s">
        <v>177</v>
      </c>
      <c r="F642" s="488" t="s">
        <v>12</v>
      </c>
      <c r="G642" s="488" t="s">
        <v>1133</v>
      </c>
      <c r="H642" s="488" t="s">
        <v>2842</v>
      </c>
      <c r="I642" s="936">
        <v>45714</v>
      </c>
      <c r="J642" s="488" t="s">
        <v>170</v>
      </c>
      <c r="K642" s="488" t="s">
        <v>2824</v>
      </c>
      <c r="L642" s="635">
        <v>0</v>
      </c>
      <c r="M642" s="488" t="s">
        <v>102</v>
      </c>
      <c r="N642" s="636">
        <v>0</v>
      </c>
      <c r="O642" s="636">
        <v>0</v>
      </c>
      <c r="P642" s="636">
        <v>0</v>
      </c>
      <c r="Q642" s="636">
        <v>600</v>
      </c>
      <c r="R642" s="488" t="s">
        <v>2901</v>
      </c>
      <c r="S642" s="489">
        <v>45699</v>
      </c>
      <c r="T642" s="489">
        <v>45714</v>
      </c>
      <c r="U642" s="634">
        <v>1823517</v>
      </c>
      <c r="V642" s="489" t="s">
        <v>2827</v>
      </c>
      <c r="W642" s="53" t="s">
        <v>2844</v>
      </c>
      <c r="X642" s="636">
        <v>0</v>
      </c>
      <c r="Y642" s="636">
        <v>0</v>
      </c>
      <c r="Z642" s="637">
        <f t="shared" ref="Z642:Z644" si="140">Q642-Y642</f>
        <v>600</v>
      </c>
      <c r="AA642" s="1008"/>
      <c r="AB642" s="1008"/>
      <c r="AC642" s="1008"/>
      <c r="AD642" s="1008"/>
      <c r="AE642" s="1008"/>
      <c r="AF642" s="1008"/>
      <c r="AG642" s="1008"/>
    </row>
    <row r="643" spans="1:33" s="1009" customFormat="1" ht="13.5" customHeight="1" x14ac:dyDescent="0.2">
      <c r="A643" s="488" t="s">
        <v>1753</v>
      </c>
      <c r="B643" s="488" t="s">
        <v>1754</v>
      </c>
      <c r="C643" s="488" t="s">
        <v>2875</v>
      </c>
      <c r="D643" s="488" t="s">
        <v>102</v>
      </c>
      <c r="E643" s="634" t="s">
        <v>177</v>
      </c>
      <c r="F643" s="488" t="s">
        <v>12</v>
      </c>
      <c r="G643" s="488" t="s">
        <v>1133</v>
      </c>
      <c r="H643" s="488" t="s">
        <v>2842</v>
      </c>
      <c r="I643" s="936">
        <v>45720</v>
      </c>
      <c r="J643" s="488" t="s">
        <v>170</v>
      </c>
      <c r="K643" s="488" t="s">
        <v>2824</v>
      </c>
      <c r="L643" s="635">
        <v>0</v>
      </c>
      <c r="M643" s="488" t="s">
        <v>102</v>
      </c>
      <c r="N643" s="636">
        <v>0</v>
      </c>
      <c r="O643" s="636">
        <v>0</v>
      </c>
      <c r="P643" s="636">
        <v>0</v>
      </c>
      <c r="Q643" s="636">
        <v>276</v>
      </c>
      <c r="R643" s="488" t="s">
        <v>2901</v>
      </c>
      <c r="S643" s="489">
        <v>45716</v>
      </c>
      <c r="T643" s="489">
        <v>45720</v>
      </c>
      <c r="U643" s="634">
        <v>1826396</v>
      </c>
      <c r="V643" s="489" t="s">
        <v>2827</v>
      </c>
      <c r="W643" s="53" t="s">
        <v>2844</v>
      </c>
      <c r="X643" s="636">
        <v>0</v>
      </c>
      <c r="Y643" s="636">
        <v>0</v>
      </c>
      <c r="Z643" s="637">
        <v>276</v>
      </c>
      <c r="AA643" s="1008"/>
      <c r="AB643" s="1008"/>
      <c r="AC643" s="1008"/>
      <c r="AD643" s="1008"/>
      <c r="AE643" s="1008"/>
      <c r="AF643" s="1008"/>
      <c r="AG643" s="1008"/>
    </row>
    <row r="644" spans="1:33" ht="13.5" customHeight="1" x14ac:dyDescent="0.2">
      <c r="A644" s="488" t="s">
        <v>1753</v>
      </c>
      <c r="B644" s="488" t="s">
        <v>1754</v>
      </c>
      <c r="C644" s="488" t="s">
        <v>2875</v>
      </c>
      <c r="D644" s="488" t="s">
        <v>102</v>
      </c>
      <c r="E644" s="634" t="s">
        <v>177</v>
      </c>
      <c r="F644" s="488" t="s">
        <v>12</v>
      </c>
      <c r="G644" s="488" t="s">
        <v>1133</v>
      </c>
      <c r="H644" s="488" t="s">
        <v>2902</v>
      </c>
      <c r="I644" s="936">
        <v>45748</v>
      </c>
      <c r="J644" s="488" t="s">
        <v>170</v>
      </c>
      <c r="K644" s="488" t="s">
        <v>2824</v>
      </c>
      <c r="L644" s="635">
        <v>0</v>
      </c>
      <c r="M644" s="488" t="s">
        <v>102</v>
      </c>
      <c r="N644" s="636">
        <v>0</v>
      </c>
      <c r="O644" s="636">
        <v>0</v>
      </c>
      <c r="P644" s="636">
        <v>0</v>
      </c>
      <c r="Q644" s="636">
        <v>900</v>
      </c>
      <c r="R644" s="488" t="s">
        <v>2924</v>
      </c>
      <c r="S644" s="489">
        <v>45699</v>
      </c>
      <c r="T644" s="489">
        <v>45769.041666666599</v>
      </c>
      <c r="U644" s="634">
        <v>1845487</v>
      </c>
      <c r="V644" s="489" t="s">
        <v>2827</v>
      </c>
      <c r="W644" s="53" t="s">
        <v>2844</v>
      </c>
      <c r="X644" s="636">
        <v>0</v>
      </c>
      <c r="Y644" s="636">
        <v>0</v>
      </c>
      <c r="Z644" s="637">
        <f t="shared" si="140"/>
        <v>900</v>
      </c>
      <c r="AA644" s="639"/>
      <c r="AB644" s="641"/>
      <c r="AC644" s="641"/>
      <c r="AD644" s="641"/>
      <c r="AE644" s="641"/>
      <c r="AF644" s="641"/>
      <c r="AG644" s="641"/>
    </row>
    <row r="645" spans="1:33" ht="13.5" customHeight="1" x14ac:dyDescent="0.2">
      <c r="A645" s="488" t="s">
        <v>1758</v>
      </c>
      <c r="B645" s="488" t="s">
        <v>1759</v>
      </c>
      <c r="C645" s="488" t="s">
        <v>3135</v>
      </c>
      <c r="D645" s="488" t="s">
        <v>3136</v>
      </c>
      <c r="E645" s="634" t="s">
        <v>177</v>
      </c>
      <c r="F645" s="488" t="s">
        <v>1133</v>
      </c>
      <c r="G645" s="488" t="s">
        <v>1133</v>
      </c>
      <c r="H645" s="488" t="s">
        <v>2909</v>
      </c>
      <c r="I645" s="937">
        <v>45505</v>
      </c>
      <c r="J645" s="488" t="s">
        <v>97</v>
      </c>
      <c r="K645" s="488" t="s">
        <v>2824</v>
      </c>
      <c r="L645" s="635">
        <v>0</v>
      </c>
      <c r="M645" s="488" t="s">
        <v>102</v>
      </c>
      <c r="N645" s="636">
        <v>3600</v>
      </c>
      <c r="O645" s="636">
        <v>3600</v>
      </c>
      <c r="P645" s="636">
        <f t="shared" ref="P645" si="141">N645-O645</f>
        <v>0</v>
      </c>
      <c r="Q645" s="636">
        <v>600</v>
      </c>
      <c r="R645" s="488" t="s">
        <v>70</v>
      </c>
      <c r="S645" s="489">
        <v>45511</v>
      </c>
      <c r="T645" s="489">
        <v>45512</v>
      </c>
      <c r="U645" s="634">
        <v>1733751</v>
      </c>
      <c r="V645" s="489" t="s">
        <v>2838</v>
      </c>
      <c r="W645" s="321" t="s">
        <v>2844</v>
      </c>
      <c r="X645" s="636">
        <f>O645-SUM(Q645:Q649)</f>
        <v>450</v>
      </c>
      <c r="Y645" s="636">
        <v>0</v>
      </c>
      <c r="Z645" s="637">
        <f t="shared" si="132"/>
        <v>600</v>
      </c>
      <c r="AA645" s="639"/>
      <c r="AB645" s="641"/>
      <c r="AC645" s="641"/>
      <c r="AD645" s="641"/>
      <c r="AE645" s="641"/>
      <c r="AF645" s="641"/>
      <c r="AG645" s="641"/>
    </row>
    <row r="646" spans="1:33" ht="13.5" customHeight="1" x14ac:dyDescent="0.2">
      <c r="A646" s="488" t="s">
        <v>1758</v>
      </c>
      <c r="B646" s="488" t="s">
        <v>1759</v>
      </c>
      <c r="C646" s="488" t="s">
        <v>2875</v>
      </c>
      <c r="D646" s="488" t="s">
        <v>102</v>
      </c>
      <c r="E646" s="634" t="s">
        <v>177</v>
      </c>
      <c r="F646" s="488" t="s">
        <v>1133</v>
      </c>
      <c r="G646" s="488" t="s">
        <v>1133</v>
      </c>
      <c r="H646" s="488" t="s">
        <v>2890</v>
      </c>
      <c r="I646" s="936">
        <v>45566</v>
      </c>
      <c r="J646" s="488" t="s">
        <v>97</v>
      </c>
      <c r="K646" s="488" t="s">
        <v>2824</v>
      </c>
      <c r="L646" s="635">
        <v>0</v>
      </c>
      <c r="M646" s="488" t="s">
        <v>102</v>
      </c>
      <c r="N646" s="636">
        <v>0</v>
      </c>
      <c r="O646" s="636">
        <v>0</v>
      </c>
      <c r="P646" s="636">
        <v>0</v>
      </c>
      <c r="Q646" s="636">
        <v>600</v>
      </c>
      <c r="R646" s="488" t="s">
        <v>71</v>
      </c>
      <c r="S646" s="489">
        <v>45583</v>
      </c>
      <c r="T646" s="489">
        <v>45587</v>
      </c>
      <c r="U646" s="634">
        <v>1768607</v>
      </c>
      <c r="V646" s="489" t="s">
        <v>2827</v>
      </c>
      <c r="W646" s="53" t="s">
        <v>2844</v>
      </c>
      <c r="X646" s="636">
        <v>0</v>
      </c>
      <c r="Y646" s="636">
        <v>0</v>
      </c>
      <c r="Z646" s="637">
        <f t="shared" si="132"/>
        <v>600</v>
      </c>
      <c r="AA646" s="639"/>
      <c r="AB646" s="641"/>
      <c r="AC646" s="641"/>
      <c r="AD646" s="641"/>
      <c r="AE646" s="641"/>
      <c r="AF646" s="641"/>
      <c r="AG646" s="641"/>
    </row>
    <row r="647" spans="1:33" ht="13.5" customHeight="1" x14ac:dyDescent="0.2">
      <c r="A647" s="488" t="s">
        <v>1758</v>
      </c>
      <c r="B647" s="488" t="s">
        <v>1759</v>
      </c>
      <c r="C647" s="488" t="s">
        <v>2875</v>
      </c>
      <c r="D647" s="488" t="s">
        <v>102</v>
      </c>
      <c r="E647" s="634" t="s">
        <v>177</v>
      </c>
      <c r="F647" s="488" t="s">
        <v>1133</v>
      </c>
      <c r="G647" s="488" t="s">
        <v>1133</v>
      </c>
      <c r="H647" s="488" t="s">
        <v>2890</v>
      </c>
      <c r="I647" s="936">
        <v>45627</v>
      </c>
      <c r="J647" s="488" t="s">
        <v>97</v>
      </c>
      <c r="K647" s="488" t="s">
        <v>2824</v>
      </c>
      <c r="L647" s="635">
        <v>0</v>
      </c>
      <c r="M647" s="488" t="s">
        <v>102</v>
      </c>
      <c r="N647" s="636">
        <v>0</v>
      </c>
      <c r="O647" s="636">
        <v>0</v>
      </c>
      <c r="P647" s="636">
        <v>0</v>
      </c>
      <c r="Q647" s="636">
        <v>600</v>
      </c>
      <c r="R647" s="488" t="s">
        <v>72</v>
      </c>
      <c r="S647" s="489">
        <v>45639</v>
      </c>
      <c r="T647" s="489">
        <v>45646</v>
      </c>
      <c r="U647" s="634">
        <v>1792144</v>
      </c>
      <c r="V647" s="489" t="s">
        <v>2827</v>
      </c>
      <c r="W647" s="53" t="s">
        <v>2844</v>
      </c>
      <c r="X647" s="636">
        <v>0</v>
      </c>
      <c r="Y647" s="636">
        <v>0</v>
      </c>
      <c r="Z647" s="637">
        <f t="shared" si="132"/>
        <v>600</v>
      </c>
      <c r="AA647" s="639"/>
      <c r="AB647" s="641"/>
      <c r="AC647" s="641"/>
      <c r="AD647" s="641"/>
      <c r="AE647" s="641"/>
      <c r="AF647" s="641"/>
      <c r="AG647" s="641"/>
    </row>
    <row r="648" spans="1:33" ht="13.5" customHeight="1" x14ac:dyDescent="0.2">
      <c r="A648" s="488" t="s">
        <v>1758</v>
      </c>
      <c r="B648" s="488" t="s">
        <v>1759</v>
      </c>
      <c r="C648" s="488" t="s">
        <v>3135</v>
      </c>
      <c r="D648" s="488" t="s">
        <v>102</v>
      </c>
      <c r="E648" s="634" t="s">
        <v>177</v>
      </c>
      <c r="F648" s="488" t="s">
        <v>1133</v>
      </c>
      <c r="G648" s="488" t="s">
        <v>1133</v>
      </c>
      <c r="H648" s="488" t="s">
        <v>2842</v>
      </c>
      <c r="I648" s="937">
        <v>45714</v>
      </c>
      <c r="J648" s="488" t="s">
        <v>97</v>
      </c>
      <c r="K648" s="488" t="s">
        <v>2824</v>
      </c>
      <c r="L648" s="635">
        <v>0</v>
      </c>
      <c r="M648" s="488" t="s">
        <v>102</v>
      </c>
      <c r="N648" s="636">
        <v>0</v>
      </c>
      <c r="O648" s="636">
        <v>0</v>
      </c>
      <c r="P648" s="636">
        <v>0</v>
      </c>
      <c r="Q648" s="636">
        <v>900</v>
      </c>
      <c r="R648" s="488" t="s">
        <v>3017</v>
      </c>
      <c r="S648" s="489">
        <v>45691</v>
      </c>
      <c r="T648" s="489">
        <v>45714</v>
      </c>
      <c r="U648" s="634">
        <v>1811736</v>
      </c>
      <c r="V648" s="489" t="s">
        <v>2838</v>
      </c>
      <c r="W648" s="53" t="s">
        <v>2844</v>
      </c>
      <c r="X648" s="636">
        <v>0</v>
      </c>
      <c r="Y648" s="636">
        <v>0</v>
      </c>
      <c r="Z648" s="637">
        <f t="shared" si="132"/>
        <v>900</v>
      </c>
      <c r="AA648" s="639"/>
      <c r="AB648" s="641"/>
      <c r="AC648" s="641"/>
      <c r="AD648" s="641"/>
      <c r="AE648" s="641"/>
      <c r="AF648" s="641"/>
      <c r="AG648" s="641"/>
    </row>
    <row r="649" spans="1:33" ht="13.5" customHeight="1" x14ac:dyDescent="0.2">
      <c r="A649" s="488" t="s">
        <v>1758</v>
      </c>
      <c r="B649" s="488" t="s">
        <v>1759</v>
      </c>
      <c r="C649" s="488" t="s">
        <v>2875</v>
      </c>
      <c r="D649" s="488" t="s">
        <v>102</v>
      </c>
      <c r="E649" s="634" t="s">
        <v>177</v>
      </c>
      <c r="F649" s="488" t="s">
        <v>1133</v>
      </c>
      <c r="G649" s="488" t="s">
        <v>1133</v>
      </c>
      <c r="H649" s="488" t="s">
        <v>2902</v>
      </c>
      <c r="I649" s="936">
        <v>45748</v>
      </c>
      <c r="J649" s="488" t="s">
        <v>97</v>
      </c>
      <c r="K649" s="488" t="s">
        <v>2824</v>
      </c>
      <c r="L649" s="635">
        <v>0</v>
      </c>
      <c r="M649" s="488" t="s">
        <v>102</v>
      </c>
      <c r="N649" s="636">
        <v>0</v>
      </c>
      <c r="O649" s="636">
        <v>0</v>
      </c>
      <c r="P649" s="636">
        <v>0</v>
      </c>
      <c r="Q649" s="636">
        <v>450</v>
      </c>
      <c r="R649" s="488" t="s">
        <v>2852</v>
      </c>
      <c r="S649" s="489">
        <v>45764.041666666599</v>
      </c>
      <c r="T649" s="489">
        <v>45764.041666666599</v>
      </c>
      <c r="U649" s="634" t="s">
        <v>3137</v>
      </c>
      <c r="V649" s="489" t="s">
        <v>2827</v>
      </c>
      <c r="W649" s="53" t="s">
        <v>2844</v>
      </c>
      <c r="X649" s="636">
        <v>0</v>
      </c>
      <c r="Y649" s="636">
        <v>0</v>
      </c>
      <c r="Z649" s="637">
        <f t="shared" si="132"/>
        <v>450</v>
      </c>
      <c r="AA649" s="639"/>
      <c r="AB649" s="641"/>
      <c r="AC649" s="641"/>
      <c r="AD649" s="641"/>
      <c r="AE649" s="641"/>
      <c r="AF649" s="641"/>
      <c r="AG649" s="641"/>
    </row>
    <row r="650" spans="1:33" ht="13.5" customHeight="1" x14ac:dyDescent="0.2">
      <c r="A650" s="488" t="s">
        <v>1764</v>
      </c>
      <c r="B650" s="488" t="s">
        <v>1765</v>
      </c>
      <c r="C650" s="488" t="s">
        <v>2875</v>
      </c>
      <c r="D650" s="488" t="s">
        <v>3061</v>
      </c>
      <c r="E650" s="634" t="s">
        <v>335</v>
      </c>
      <c r="F650" s="488" t="s">
        <v>1133</v>
      </c>
      <c r="G650" s="488" t="s">
        <v>1133</v>
      </c>
      <c r="H650" s="488" t="s">
        <v>2909</v>
      </c>
      <c r="I650" s="937">
        <v>45505</v>
      </c>
      <c r="J650" s="488" t="s">
        <v>97</v>
      </c>
      <c r="K650" s="488" t="s">
        <v>2824</v>
      </c>
      <c r="L650" s="635">
        <v>0</v>
      </c>
      <c r="M650" s="488" t="s">
        <v>102</v>
      </c>
      <c r="N650" s="636">
        <v>3600</v>
      </c>
      <c r="O650" s="636">
        <v>3600</v>
      </c>
      <c r="P650" s="636">
        <f t="shared" ref="P650" si="142">N650-O650</f>
        <v>0</v>
      </c>
      <c r="Q650" s="636">
        <v>600</v>
      </c>
      <c r="R650" s="488" t="s">
        <v>70</v>
      </c>
      <c r="S650" s="489">
        <v>45513</v>
      </c>
      <c r="T650" s="489">
        <v>45515</v>
      </c>
      <c r="U650" s="634">
        <v>1735113</v>
      </c>
      <c r="V650" s="489" t="s">
        <v>2827</v>
      </c>
      <c r="W650" s="321" t="s">
        <v>2844</v>
      </c>
      <c r="X650" s="636">
        <f>O650-SUM(Q650:Q651)</f>
        <v>2400</v>
      </c>
      <c r="Y650" s="636">
        <v>0</v>
      </c>
      <c r="Z650" s="637">
        <f t="shared" si="132"/>
        <v>600</v>
      </c>
      <c r="AA650" s="639"/>
      <c r="AB650" s="641"/>
      <c r="AC650" s="641"/>
      <c r="AD650" s="641"/>
      <c r="AE650" s="641"/>
      <c r="AF650" s="641"/>
      <c r="AG650" s="641"/>
    </row>
    <row r="651" spans="1:33" ht="13.5" customHeight="1" x14ac:dyDescent="0.2">
      <c r="A651" s="488" t="s">
        <v>1764</v>
      </c>
      <c r="B651" s="488" t="s">
        <v>1765</v>
      </c>
      <c r="C651" s="488" t="s">
        <v>2875</v>
      </c>
      <c r="D651" s="488" t="s">
        <v>102</v>
      </c>
      <c r="E651" s="634" t="s">
        <v>335</v>
      </c>
      <c r="F651" s="488" t="s">
        <v>1133</v>
      </c>
      <c r="G651" s="488" t="s">
        <v>1133</v>
      </c>
      <c r="H651" s="488" t="s">
        <v>2890</v>
      </c>
      <c r="I651" s="936">
        <v>45566</v>
      </c>
      <c r="J651" s="488" t="s">
        <v>97</v>
      </c>
      <c r="K651" s="488" t="s">
        <v>2824</v>
      </c>
      <c r="L651" s="635">
        <v>0</v>
      </c>
      <c r="M651" s="488" t="s">
        <v>102</v>
      </c>
      <c r="N651" s="636">
        <v>0</v>
      </c>
      <c r="O651" s="636">
        <v>0</v>
      </c>
      <c r="P651" s="636">
        <v>0</v>
      </c>
      <c r="Q651" s="636">
        <v>600</v>
      </c>
      <c r="R651" s="488" t="s">
        <v>71</v>
      </c>
      <c r="S651" s="489">
        <v>45583</v>
      </c>
      <c r="T651" s="489">
        <v>45588</v>
      </c>
      <c r="U651" s="634">
        <v>1768892</v>
      </c>
      <c r="V651" s="489" t="s">
        <v>2827</v>
      </c>
      <c r="W651" s="53" t="s">
        <v>2844</v>
      </c>
      <c r="X651" s="636">
        <v>0</v>
      </c>
      <c r="Y651" s="636">
        <v>0</v>
      </c>
      <c r="Z651" s="637">
        <f t="shared" si="132"/>
        <v>600</v>
      </c>
      <c r="AA651" s="639"/>
      <c r="AB651" s="641"/>
      <c r="AC651" s="641"/>
      <c r="AD651" s="641"/>
      <c r="AE651" s="641"/>
      <c r="AF651" s="641"/>
      <c r="AG651" s="641"/>
    </row>
    <row r="652" spans="1:33" s="75" customFormat="1" ht="13.5" customHeight="1" x14ac:dyDescent="0.2">
      <c r="A652" s="488" t="s">
        <v>1771</v>
      </c>
      <c r="B652" s="488" t="s">
        <v>1772</v>
      </c>
      <c r="C652" s="488" t="s">
        <v>3138</v>
      </c>
      <c r="D652" s="488" t="s">
        <v>102</v>
      </c>
      <c r="E652" s="634" t="s">
        <v>177</v>
      </c>
      <c r="F652" s="488" t="s">
        <v>1133</v>
      </c>
      <c r="G652" s="488" t="s">
        <v>1133</v>
      </c>
      <c r="H652" s="488" t="s">
        <v>2909</v>
      </c>
      <c r="I652" s="937">
        <v>45505</v>
      </c>
      <c r="J652" s="488" t="s">
        <v>97</v>
      </c>
      <c r="K652" s="488" t="s">
        <v>2831</v>
      </c>
      <c r="L652" s="635">
        <v>0.1</v>
      </c>
      <c r="M652" s="488" t="s">
        <v>2832</v>
      </c>
      <c r="N652" s="636">
        <v>3600</v>
      </c>
      <c r="O652" s="636">
        <v>3240</v>
      </c>
      <c r="P652" s="636">
        <f>N652-O652</f>
        <v>360</v>
      </c>
      <c r="Q652" s="636">
        <v>3240</v>
      </c>
      <c r="R652" s="488" t="s">
        <v>2833</v>
      </c>
      <c r="S652" s="489">
        <v>45434</v>
      </c>
      <c r="T652" s="489">
        <v>45517</v>
      </c>
      <c r="U652" s="634">
        <v>1687339</v>
      </c>
      <c r="V652" s="489" t="s">
        <v>2838</v>
      </c>
      <c r="W652" s="321" t="s">
        <v>2844</v>
      </c>
      <c r="X652" s="636">
        <f>O652-Q652</f>
        <v>0</v>
      </c>
      <c r="Y652" s="636">
        <v>0</v>
      </c>
      <c r="Z652" s="637">
        <f t="shared" si="132"/>
        <v>3240</v>
      </c>
      <c r="AA652" s="639"/>
      <c r="AB652" s="641"/>
      <c r="AC652" s="641"/>
      <c r="AD652" s="641"/>
      <c r="AE652" s="641"/>
      <c r="AF652" s="641"/>
      <c r="AG652" s="641"/>
    </row>
    <row r="653" spans="1:33" s="75" customFormat="1" ht="13.5" customHeight="1" x14ac:dyDescent="0.2">
      <c r="A653" s="488" t="s">
        <v>1778</v>
      </c>
      <c r="B653" s="488" t="s">
        <v>1779</v>
      </c>
      <c r="C653" s="488" t="s">
        <v>2875</v>
      </c>
      <c r="D653" s="488" t="s">
        <v>102</v>
      </c>
      <c r="E653" s="634" t="s">
        <v>177</v>
      </c>
      <c r="F653" s="488" t="s">
        <v>1133</v>
      </c>
      <c r="G653" s="488" t="s">
        <v>1133</v>
      </c>
      <c r="H653" s="488" t="s">
        <v>2909</v>
      </c>
      <c r="I653" s="937">
        <v>45505</v>
      </c>
      <c r="J653" s="488" t="s">
        <v>97</v>
      </c>
      <c r="K653" s="488" t="s">
        <v>2831</v>
      </c>
      <c r="L653" s="635">
        <v>0.1</v>
      </c>
      <c r="M653" s="488" t="s">
        <v>2832</v>
      </c>
      <c r="N653" s="636">
        <v>3600</v>
      </c>
      <c r="O653" s="636">
        <v>3240</v>
      </c>
      <c r="P653" s="636">
        <f>N653-O653</f>
        <v>360</v>
      </c>
      <c r="Q653" s="636">
        <v>3240</v>
      </c>
      <c r="R653" s="488" t="s">
        <v>2833</v>
      </c>
      <c r="S653" s="489">
        <v>45519</v>
      </c>
      <c r="T653" s="489">
        <v>45523</v>
      </c>
      <c r="U653" s="634">
        <v>1737740</v>
      </c>
      <c r="V653" s="489" t="s">
        <v>2827</v>
      </c>
      <c r="W653" s="321" t="s">
        <v>2844</v>
      </c>
      <c r="X653" s="636">
        <f>O653-Q653</f>
        <v>0</v>
      </c>
      <c r="Y653" s="636">
        <v>0</v>
      </c>
      <c r="Z653" s="637">
        <f t="shared" si="132"/>
        <v>3240</v>
      </c>
      <c r="AA653" s="639"/>
      <c r="AB653" s="641"/>
      <c r="AC653" s="641"/>
      <c r="AD653" s="641"/>
      <c r="AE653" s="641"/>
      <c r="AF653" s="641"/>
      <c r="AG653" s="641"/>
    </row>
    <row r="654" spans="1:33" ht="13.5" customHeight="1" x14ac:dyDescent="0.2">
      <c r="A654" s="488" t="s">
        <v>1782</v>
      </c>
      <c r="B654" s="488" t="s">
        <v>1783</v>
      </c>
      <c r="C654" s="488" t="s">
        <v>3139</v>
      </c>
      <c r="D654" s="488" t="s">
        <v>102</v>
      </c>
      <c r="E654" s="634" t="s">
        <v>177</v>
      </c>
      <c r="F654" s="488" t="s">
        <v>1133</v>
      </c>
      <c r="G654" s="488" t="s">
        <v>1133</v>
      </c>
      <c r="H654" s="488" t="s">
        <v>2909</v>
      </c>
      <c r="I654" s="937">
        <v>45505</v>
      </c>
      <c r="J654" s="488" t="s">
        <v>97</v>
      </c>
      <c r="K654" s="488" t="s">
        <v>2824</v>
      </c>
      <c r="L654" s="635">
        <v>0</v>
      </c>
      <c r="M654" s="488" t="s">
        <v>102</v>
      </c>
      <c r="N654" s="636">
        <v>3600</v>
      </c>
      <c r="O654" s="636">
        <v>3600</v>
      </c>
      <c r="P654" s="636">
        <f>N654-O654</f>
        <v>0</v>
      </c>
      <c r="Q654" s="636">
        <v>600</v>
      </c>
      <c r="R654" s="488" t="s">
        <v>70</v>
      </c>
      <c r="S654" s="489">
        <v>45504</v>
      </c>
      <c r="T654" s="489">
        <v>45523</v>
      </c>
      <c r="U654" s="634">
        <v>1725709</v>
      </c>
      <c r="V654" s="489" t="s">
        <v>2838</v>
      </c>
      <c r="W654" s="321" t="s">
        <v>2844</v>
      </c>
      <c r="X654" s="636">
        <f>O654-SUM(Q654:Q657)</f>
        <v>900</v>
      </c>
      <c r="Y654" s="636">
        <v>0</v>
      </c>
      <c r="Z654" s="637">
        <f t="shared" si="132"/>
        <v>600</v>
      </c>
      <c r="AA654" s="639"/>
      <c r="AB654" s="641"/>
      <c r="AC654" s="641"/>
      <c r="AD654" s="641"/>
      <c r="AE654" s="641"/>
      <c r="AF654" s="641"/>
      <c r="AG654" s="641"/>
    </row>
    <row r="655" spans="1:33" ht="13.5" customHeight="1" x14ac:dyDescent="0.2">
      <c r="A655" s="488" t="s">
        <v>1782</v>
      </c>
      <c r="B655" s="488" t="s">
        <v>1783</v>
      </c>
      <c r="C655" s="488" t="s">
        <v>2875</v>
      </c>
      <c r="D655" s="488" t="s">
        <v>102</v>
      </c>
      <c r="E655" s="634" t="s">
        <v>177</v>
      </c>
      <c r="F655" s="488" t="s">
        <v>1133</v>
      </c>
      <c r="G655" s="488" t="s">
        <v>1133</v>
      </c>
      <c r="H655" s="488" t="s">
        <v>2890</v>
      </c>
      <c r="I655" s="936">
        <v>45566</v>
      </c>
      <c r="J655" s="488" t="s">
        <v>97</v>
      </c>
      <c r="K655" s="488" t="s">
        <v>2824</v>
      </c>
      <c r="L655" s="635">
        <v>0</v>
      </c>
      <c r="M655" s="488" t="s">
        <v>102</v>
      </c>
      <c r="N655" s="636">
        <v>0</v>
      </c>
      <c r="O655" s="636">
        <v>0</v>
      </c>
      <c r="P655" s="636">
        <v>0</v>
      </c>
      <c r="Q655" s="636">
        <v>600</v>
      </c>
      <c r="R655" s="488" t="s">
        <v>71</v>
      </c>
      <c r="S655" s="489">
        <v>45583</v>
      </c>
      <c r="T655" s="489">
        <v>45587</v>
      </c>
      <c r="U655" s="634">
        <v>1768309</v>
      </c>
      <c r="V655" s="489" t="s">
        <v>2827</v>
      </c>
      <c r="W655" s="53" t="s">
        <v>2844</v>
      </c>
      <c r="X655" s="636">
        <v>0</v>
      </c>
      <c r="Y655" s="636">
        <v>0</v>
      </c>
      <c r="Z655" s="637">
        <f>Q655-Y655</f>
        <v>600</v>
      </c>
      <c r="AA655" s="639"/>
      <c r="AB655" s="641"/>
      <c r="AC655" s="641"/>
      <c r="AD655" s="641"/>
      <c r="AE655" s="641"/>
      <c r="AF655" s="641"/>
      <c r="AG655" s="641"/>
    </row>
    <row r="656" spans="1:33" ht="13.5" customHeight="1" x14ac:dyDescent="0.2">
      <c r="A656" s="488" t="s">
        <v>1782</v>
      </c>
      <c r="B656" s="488" t="s">
        <v>1783</v>
      </c>
      <c r="C656" s="488" t="s">
        <v>2875</v>
      </c>
      <c r="D656" s="488" t="s">
        <v>102</v>
      </c>
      <c r="E656" s="634" t="s">
        <v>177</v>
      </c>
      <c r="F656" s="488" t="s">
        <v>1133</v>
      </c>
      <c r="G656" s="488" t="s">
        <v>1133</v>
      </c>
      <c r="H656" s="488" t="s">
        <v>2890</v>
      </c>
      <c r="I656" s="936">
        <v>45627</v>
      </c>
      <c r="J656" s="488" t="s">
        <v>97</v>
      </c>
      <c r="K656" s="488" t="s">
        <v>2824</v>
      </c>
      <c r="L656" s="635">
        <v>0</v>
      </c>
      <c r="M656" s="488" t="s">
        <v>102</v>
      </c>
      <c r="N656" s="636">
        <v>0</v>
      </c>
      <c r="O656" s="636">
        <v>0</v>
      </c>
      <c r="P656" s="636">
        <v>0</v>
      </c>
      <c r="Q656" s="636">
        <v>600</v>
      </c>
      <c r="R656" s="488" t="s">
        <v>72</v>
      </c>
      <c r="S656" s="489">
        <v>45642</v>
      </c>
      <c r="T656" s="489">
        <v>45651</v>
      </c>
      <c r="U656" s="634">
        <v>1796591</v>
      </c>
      <c r="V656" s="489" t="s">
        <v>2827</v>
      </c>
      <c r="W656" s="53" t="s">
        <v>2844</v>
      </c>
      <c r="X656" s="636">
        <v>0</v>
      </c>
      <c r="Y656" s="636">
        <v>0</v>
      </c>
      <c r="Z656" s="637">
        <f>Q656-Y656</f>
        <v>600</v>
      </c>
      <c r="AA656" s="639"/>
      <c r="AB656" s="641"/>
      <c r="AC656" s="641"/>
      <c r="AD656" s="641"/>
      <c r="AE656" s="641"/>
      <c r="AF656" s="641"/>
      <c r="AG656" s="641"/>
    </row>
    <row r="657" spans="1:33" ht="13.5" customHeight="1" x14ac:dyDescent="0.2">
      <c r="A657" s="488" t="s">
        <v>1782</v>
      </c>
      <c r="B657" s="488" t="s">
        <v>1783</v>
      </c>
      <c r="C657" s="488" t="s">
        <v>2875</v>
      </c>
      <c r="D657" s="488" t="s">
        <v>102</v>
      </c>
      <c r="E657" s="634" t="s">
        <v>177</v>
      </c>
      <c r="F657" s="488" t="s">
        <v>1133</v>
      </c>
      <c r="G657" s="488" t="s">
        <v>1133</v>
      </c>
      <c r="H657" s="488" t="s">
        <v>2842</v>
      </c>
      <c r="I657" s="936">
        <v>45706</v>
      </c>
      <c r="J657" s="488" t="s">
        <v>97</v>
      </c>
      <c r="K657" s="488" t="s">
        <v>2824</v>
      </c>
      <c r="L657" s="635">
        <v>0</v>
      </c>
      <c r="M657" s="488" t="s">
        <v>102</v>
      </c>
      <c r="N657" s="636">
        <v>0</v>
      </c>
      <c r="O657" s="636">
        <v>0</v>
      </c>
      <c r="P657" s="636">
        <v>0</v>
      </c>
      <c r="Q657" s="636">
        <v>900</v>
      </c>
      <c r="R657" s="488" t="s">
        <v>2901</v>
      </c>
      <c r="S657" s="489">
        <v>45699</v>
      </c>
      <c r="T657" s="489">
        <v>45705</v>
      </c>
      <c r="U657" s="634">
        <v>1818157</v>
      </c>
      <c r="V657" s="489" t="s">
        <v>2827</v>
      </c>
      <c r="W657" s="53" t="s">
        <v>2844</v>
      </c>
      <c r="X657" s="636">
        <v>0</v>
      </c>
      <c r="Y657" s="636">
        <v>0</v>
      </c>
      <c r="Z657" s="637">
        <f t="shared" ref="Z657:Z658" si="143">Q657-Y657</f>
        <v>900</v>
      </c>
      <c r="AA657" s="639"/>
      <c r="AB657" s="641"/>
      <c r="AC657" s="641"/>
      <c r="AD657" s="641"/>
      <c r="AE657" s="641"/>
      <c r="AF657" s="641"/>
      <c r="AG657" s="641"/>
    </row>
    <row r="658" spans="1:33" ht="13.5" customHeight="1" x14ac:dyDescent="0.2">
      <c r="A658" s="488" t="s">
        <v>1782</v>
      </c>
      <c r="B658" s="488" t="s">
        <v>1783</v>
      </c>
      <c r="C658" s="488" t="s">
        <v>2875</v>
      </c>
      <c r="D658" s="488" t="s">
        <v>102</v>
      </c>
      <c r="E658" s="634" t="s">
        <v>177</v>
      </c>
      <c r="F658" s="488" t="s">
        <v>1133</v>
      </c>
      <c r="G658" s="488" t="s">
        <v>1133</v>
      </c>
      <c r="H658" s="488" t="s">
        <v>2902</v>
      </c>
      <c r="I658" s="936">
        <v>45748</v>
      </c>
      <c r="J658" s="488" t="s">
        <v>97</v>
      </c>
      <c r="K658" s="488" t="s">
        <v>2824</v>
      </c>
      <c r="L658" s="635">
        <v>0</v>
      </c>
      <c r="M658" s="488" t="s">
        <v>102</v>
      </c>
      <c r="N658" s="636">
        <v>0</v>
      </c>
      <c r="O658" s="636">
        <v>0</v>
      </c>
      <c r="P658" s="636">
        <v>0</v>
      </c>
      <c r="Q658" s="636">
        <v>900</v>
      </c>
      <c r="R658" s="488" t="s">
        <v>2924</v>
      </c>
      <c r="S658" s="489">
        <v>45699</v>
      </c>
      <c r="T658" s="489">
        <v>45765.041666666599</v>
      </c>
      <c r="U658" s="634">
        <v>1845096</v>
      </c>
      <c r="V658" s="489" t="s">
        <v>2827</v>
      </c>
      <c r="W658" s="53" t="s">
        <v>2844</v>
      </c>
      <c r="X658" s="636">
        <v>0</v>
      </c>
      <c r="Y658" s="636">
        <v>0</v>
      </c>
      <c r="Z658" s="637">
        <f t="shared" si="143"/>
        <v>900</v>
      </c>
      <c r="AA658" s="639"/>
      <c r="AB658" s="641"/>
      <c r="AC658" s="641"/>
      <c r="AD658" s="641"/>
      <c r="AE658" s="641"/>
      <c r="AF658" s="641"/>
      <c r="AG658" s="641"/>
    </row>
    <row r="659" spans="1:33" ht="13.5" customHeight="1" x14ac:dyDescent="0.2">
      <c r="A659" s="488" t="s">
        <v>1786</v>
      </c>
      <c r="B659" s="488" t="s">
        <v>1787</v>
      </c>
      <c r="C659" s="488" t="s">
        <v>2875</v>
      </c>
      <c r="D659" s="488" t="s">
        <v>102</v>
      </c>
      <c r="E659" s="634" t="s">
        <v>177</v>
      </c>
      <c r="F659" s="488" t="s">
        <v>1133</v>
      </c>
      <c r="G659" s="488" t="s">
        <v>1133</v>
      </c>
      <c r="H659" s="488" t="s">
        <v>2909</v>
      </c>
      <c r="I659" s="937">
        <v>45505</v>
      </c>
      <c r="J659" s="488" t="s">
        <v>97</v>
      </c>
      <c r="K659" s="488" t="s">
        <v>2824</v>
      </c>
      <c r="L659" s="635">
        <v>0</v>
      </c>
      <c r="M659" s="488" t="s">
        <v>102</v>
      </c>
      <c r="N659" s="636">
        <v>3600</v>
      </c>
      <c r="O659" s="636">
        <v>3600</v>
      </c>
      <c r="P659" s="636">
        <f>N659-O659</f>
        <v>0</v>
      </c>
      <c r="Q659" s="636">
        <v>600</v>
      </c>
      <c r="R659" s="488" t="s">
        <v>70</v>
      </c>
      <c r="S659" s="489">
        <v>45505</v>
      </c>
      <c r="T659" s="489">
        <v>45524</v>
      </c>
      <c r="U659" s="634">
        <v>1738481</v>
      </c>
      <c r="V659" s="489" t="s">
        <v>2827</v>
      </c>
      <c r="W659" s="321" t="s">
        <v>2844</v>
      </c>
      <c r="X659" s="636">
        <f>O659-SUM(Q659:Q663)</f>
        <v>0</v>
      </c>
      <c r="Y659" s="636">
        <v>0</v>
      </c>
      <c r="Z659" s="637">
        <f t="shared" si="132"/>
        <v>600</v>
      </c>
      <c r="AA659" s="639"/>
      <c r="AB659" s="641"/>
      <c r="AC659" s="641"/>
      <c r="AD659" s="641"/>
      <c r="AE659" s="641"/>
      <c r="AF659" s="641"/>
      <c r="AG659" s="641"/>
    </row>
    <row r="660" spans="1:33" ht="13.5" customHeight="1" x14ac:dyDescent="0.2">
      <c r="A660" s="488" t="s">
        <v>1786</v>
      </c>
      <c r="B660" s="488" t="s">
        <v>1787</v>
      </c>
      <c r="C660" s="488" t="s">
        <v>2875</v>
      </c>
      <c r="D660" s="488" t="s">
        <v>102</v>
      </c>
      <c r="E660" s="634" t="s">
        <v>177</v>
      </c>
      <c r="F660" s="488" t="s">
        <v>1133</v>
      </c>
      <c r="G660" s="488" t="s">
        <v>1133</v>
      </c>
      <c r="H660" s="488" t="s">
        <v>2890</v>
      </c>
      <c r="I660" s="936">
        <v>45566</v>
      </c>
      <c r="J660" s="488" t="s">
        <v>97</v>
      </c>
      <c r="K660" s="488" t="s">
        <v>2824</v>
      </c>
      <c r="L660" s="635">
        <v>0</v>
      </c>
      <c r="M660" s="488" t="s">
        <v>102</v>
      </c>
      <c r="N660" s="636">
        <v>0</v>
      </c>
      <c r="O660" s="636">
        <v>0</v>
      </c>
      <c r="P660" s="636">
        <v>0</v>
      </c>
      <c r="Q660" s="636">
        <v>600</v>
      </c>
      <c r="R660" s="488" t="s">
        <v>71</v>
      </c>
      <c r="S660" s="489">
        <v>45579</v>
      </c>
      <c r="T660" s="489">
        <v>45583</v>
      </c>
      <c r="U660" s="634">
        <v>1767154</v>
      </c>
      <c r="V660" s="489" t="s">
        <v>2827</v>
      </c>
      <c r="W660" s="53" t="s">
        <v>2844</v>
      </c>
      <c r="X660" s="636">
        <v>0</v>
      </c>
      <c r="Y660" s="636">
        <v>0</v>
      </c>
      <c r="Z660" s="637">
        <f t="shared" si="132"/>
        <v>600</v>
      </c>
      <c r="AA660" s="639"/>
      <c r="AB660" s="641"/>
      <c r="AC660" s="641"/>
      <c r="AD660" s="641"/>
      <c r="AE660" s="641"/>
      <c r="AF660" s="641"/>
      <c r="AG660" s="641"/>
    </row>
    <row r="661" spans="1:33" ht="13.5" customHeight="1" x14ac:dyDescent="0.2">
      <c r="A661" s="488" t="s">
        <v>1786</v>
      </c>
      <c r="B661" s="488" t="s">
        <v>1787</v>
      </c>
      <c r="C661" s="488" t="s">
        <v>2875</v>
      </c>
      <c r="D661" s="488" t="s">
        <v>102</v>
      </c>
      <c r="E661" s="634" t="s">
        <v>177</v>
      </c>
      <c r="F661" s="488" t="s">
        <v>1133</v>
      </c>
      <c r="G661" s="488" t="s">
        <v>1133</v>
      </c>
      <c r="H661" s="488" t="s">
        <v>2890</v>
      </c>
      <c r="I661" s="936">
        <v>45627</v>
      </c>
      <c r="J661" s="488" t="s">
        <v>97</v>
      </c>
      <c r="K661" s="488" t="s">
        <v>2824</v>
      </c>
      <c r="L661" s="635">
        <v>0</v>
      </c>
      <c r="M661" s="488" t="s">
        <v>102</v>
      </c>
      <c r="N661" s="636">
        <v>0</v>
      </c>
      <c r="O661" s="636">
        <v>0</v>
      </c>
      <c r="P661" s="636">
        <v>0</v>
      </c>
      <c r="Q661" s="636">
        <v>600</v>
      </c>
      <c r="R661" s="488" t="s">
        <v>72</v>
      </c>
      <c r="S661" s="489">
        <v>45642</v>
      </c>
      <c r="T661" s="489">
        <v>45651</v>
      </c>
      <c r="U661" s="634">
        <v>1796565</v>
      </c>
      <c r="V661" s="489" t="s">
        <v>2827</v>
      </c>
      <c r="W661" s="53" t="s">
        <v>2844</v>
      </c>
      <c r="X661" s="636">
        <v>0</v>
      </c>
      <c r="Y661" s="636">
        <v>0</v>
      </c>
      <c r="Z661" s="637">
        <f t="shared" si="132"/>
        <v>600</v>
      </c>
      <c r="AA661" s="639"/>
      <c r="AB661" s="641"/>
      <c r="AC661" s="641"/>
      <c r="AD661" s="641"/>
      <c r="AE661" s="641"/>
      <c r="AF661" s="641"/>
      <c r="AG661" s="641"/>
    </row>
    <row r="662" spans="1:33" ht="13.5" customHeight="1" x14ac:dyDescent="0.2">
      <c r="A662" s="488" t="s">
        <v>1786</v>
      </c>
      <c r="B662" s="488" t="s">
        <v>1787</v>
      </c>
      <c r="C662" s="488" t="s">
        <v>2875</v>
      </c>
      <c r="D662" s="488" t="s">
        <v>102</v>
      </c>
      <c r="E662" s="634" t="s">
        <v>177</v>
      </c>
      <c r="F662" s="488" t="s">
        <v>1133</v>
      </c>
      <c r="G662" s="488" t="s">
        <v>1133</v>
      </c>
      <c r="H662" s="488" t="s">
        <v>2842</v>
      </c>
      <c r="I662" s="936">
        <v>45711</v>
      </c>
      <c r="J662" s="488" t="s">
        <v>97</v>
      </c>
      <c r="K662" s="488" t="s">
        <v>2824</v>
      </c>
      <c r="L662" s="635">
        <v>0</v>
      </c>
      <c r="M662" s="488" t="s">
        <v>102</v>
      </c>
      <c r="N662" s="636">
        <v>0</v>
      </c>
      <c r="O662" s="636">
        <v>0</v>
      </c>
      <c r="P662" s="636">
        <v>0</v>
      </c>
      <c r="Q662" s="636">
        <v>900</v>
      </c>
      <c r="R662" s="488" t="s">
        <v>2901</v>
      </c>
      <c r="S662" s="489">
        <v>45699</v>
      </c>
      <c r="T662" s="489">
        <v>45711</v>
      </c>
      <c r="U662" s="634" t="s">
        <v>3140</v>
      </c>
      <c r="V662" s="489" t="s">
        <v>2827</v>
      </c>
      <c r="W662" s="53" t="s">
        <v>2844</v>
      </c>
      <c r="X662" s="636">
        <v>0</v>
      </c>
      <c r="Y662" s="636">
        <v>0</v>
      </c>
      <c r="Z662" s="637">
        <f t="shared" si="132"/>
        <v>900</v>
      </c>
      <c r="AA662" s="639"/>
      <c r="AB662" s="641"/>
      <c r="AC662" s="641"/>
      <c r="AD662" s="641"/>
      <c r="AE662" s="641"/>
      <c r="AF662" s="641"/>
      <c r="AG662" s="641"/>
    </row>
    <row r="663" spans="1:33" ht="13.5" customHeight="1" x14ac:dyDescent="0.2">
      <c r="A663" s="488" t="s">
        <v>1786</v>
      </c>
      <c r="B663" s="488" t="s">
        <v>1787</v>
      </c>
      <c r="C663" s="488" t="s">
        <v>2875</v>
      </c>
      <c r="D663" s="488" t="s">
        <v>102</v>
      </c>
      <c r="E663" s="634" t="s">
        <v>177</v>
      </c>
      <c r="F663" s="488" t="s">
        <v>1133</v>
      </c>
      <c r="G663" s="488" t="s">
        <v>1133</v>
      </c>
      <c r="H663" s="488" t="s">
        <v>2902</v>
      </c>
      <c r="I663" s="936">
        <v>45748</v>
      </c>
      <c r="J663" s="488" t="s">
        <v>97</v>
      </c>
      <c r="K663" s="488" t="s">
        <v>2824</v>
      </c>
      <c r="L663" s="635">
        <v>0</v>
      </c>
      <c r="M663" s="488" t="s">
        <v>102</v>
      </c>
      <c r="N663" s="636">
        <v>0</v>
      </c>
      <c r="O663" s="636">
        <v>0</v>
      </c>
      <c r="P663" s="636">
        <v>0</v>
      </c>
      <c r="Q663" s="636">
        <v>900</v>
      </c>
      <c r="R663" s="488" t="s">
        <v>2924</v>
      </c>
      <c r="S663" s="489">
        <v>45699</v>
      </c>
      <c r="T663" s="489">
        <v>45775.041666666599</v>
      </c>
      <c r="U663" s="634">
        <v>1847394</v>
      </c>
      <c r="V663" s="489" t="s">
        <v>2827</v>
      </c>
      <c r="W663" s="53" t="s">
        <v>2844</v>
      </c>
      <c r="X663" s="636">
        <v>0</v>
      </c>
      <c r="Y663" s="636">
        <v>0</v>
      </c>
      <c r="Z663" s="637">
        <f t="shared" si="132"/>
        <v>900</v>
      </c>
      <c r="AA663" s="639"/>
      <c r="AB663" s="641"/>
      <c r="AC663" s="641"/>
      <c r="AD663" s="641"/>
      <c r="AE663" s="641"/>
      <c r="AF663" s="641"/>
      <c r="AG663" s="641"/>
    </row>
    <row r="664" spans="1:33" ht="13.5" customHeight="1" x14ac:dyDescent="0.2">
      <c r="A664" s="488" t="s">
        <v>1790</v>
      </c>
      <c r="B664" s="488" t="s">
        <v>1791</v>
      </c>
      <c r="C664" s="488" t="s">
        <v>3141</v>
      </c>
      <c r="D664" s="488" t="s">
        <v>102</v>
      </c>
      <c r="E664" s="634" t="s">
        <v>177</v>
      </c>
      <c r="F664" s="488" t="s">
        <v>1133</v>
      </c>
      <c r="G664" s="488" t="s">
        <v>1133</v>
      </c>
      <c r="H664" s="488" t="s">
        <v>2909</v>
      </c>
      <c r="I664" s="937">
        <v>45505</v>
      </c>
      <c r="J664" s="488" t="s">
        <v>97</v>
      </c>
      <c r="K664" s="488" t="s">
        <v>2831</v>
      </c>
      <c r="L664" s="635">
        <v>0.1</v>
      </c>
      <c r="M664" s="488" t="s">
        <v>2832</v>
      </c>
      <c r="N664" s="636">
        <v>3600</v>
      </c>
      <c r="O664" s="636">
        <v>3240</v>
      </c>
      <c r="P664" s="636">
        <f>N664-O664</f>
        <v>360</v>
      </c>
      <c r="Q664" s="636">
        <v>3240</v>
      </c>
      <c r="R664" s="488" t="s">
        <v>2833</v>
      </c>
      <c r="S664" s="489">
        <v>45520</v>
      </c>
      <c r="T664" s="489">
        <v>45527</v>
      </c>
      <c r="U664" s="634">
        <v>1736805</v>
      </c>
      <c r="V664" s="489" t="s">
        <v>2838</v>
      </c>
      <c r="W664" s="321" t="s">
        <v>2844</v>
      </c>
      <c r="X664" s="636">
        <f>O664-Q664</f>
        <v>0</v>
      </c>
      <c r="Y664" s="636">
        <v>0</v>
      </c>
      <c r="Z664" s="637">
        <f t="shared" si="132"/>
        <v>3240</v>
      </c>
      <c r="AA664" s="639"/>
      <c r="AB664" s="641"/>
      <c r="AC664" s="641"/>
      <c r="AD664" s="641"/>
      <c r="AE664" s="641"/>
      <c r="AF664" s="641"/>
      <c r="AG664" s="641"/>
    </row>
    <row r="665" spans="1:33" ht="13.5" customHeight="1" x14ac:dyDescent="0.2">
      <c r="A665" s="488" t="s">
        <v>3142</v>
      </c>
      <c r="B665" s="488" t="s">
        <v>1796</v>
      </c>
      <c r="C665" s="488" t="s">
        <v>3143</v>
      </c>
      <c r="D665" s="488" t="s">
        <v>102</v>
      </c>
      <c r="E665" s="634" t="s">
        <v>177</v>
      </c>
      <c r="F665" s="488" t="s">
        <v>1133</v>
      </c>
      <c r="G665" s="488" t="s">
        <v>1133</v>
      </c>
      <c r="H665" s="488" t="s">
        <v>2909</v>
      </c>
      <c r="I665" s="937">
        <v>45505</v>
      </c>
      <c r="J665" s="488" t="s">
        <v>97</v>
      </c>
      <c r="K665" s="488" t="s">
        <v>2824</v>
      </c>
      <c r="L665" s="635">
        <v>0.15</v>
      </c>
      <c r="M665" s="488" t="s">
        <v>2825</v>
      </c>
      <c r="N665" s="636">
        <v>3600</v>
      </c>
      <c r="O665" s="636">
        <v>3060</v>
      </c>
      <c r="P665" s="636">
        <f>N665-O665</f>
        <v>540</v>
      </c>
      <c r="Q665" s="636">
        <v>510</v>
      </c>
      <c r="R665" s="488" t="s">
        <v>70</v>
      </c>
      <c r="S665" s="489">
        <v>45524</v>
      </c>
      <c r="T665" s="489">
        <v>45527</v>
      </c>
      <c r="U665" s="634">
        <v>1738124</v>
      </c>
      <c r="V665" s="489" t="s">
        <v>2838</v>
      </c>
      <c r="W665" s="321" t="s">
        <v>2844</v>
      </c>
      <c r="X665" s="636">
        <f>O665-SUM(Q665:Q669)</f>
        <v>0</v>
      </c>
      <c r="Y665" s="636">
        <v>0</v>
      </c>
      <c r="Z665" s="637">
        <f t="shared" si="132"/>
        <v>510</v>
      </c>
      <c r="AA665" s="639"/>
      <c r="AB665" s="641"/>
      <c r="AC665" s="641"/>
      <c r="AD665" s="641"/>
      <c r="AE665" s="641"/>
      <c r="AF665" s="641"/>
      <c r="AG665" s="641"/>
    </row>
    <row r="666" spans="1:33" ht="13.5" customHeight="1" x14ac:dyDescent="0.2">
      <c r="A666" s="488" t="s">
        <v>3142</v>
      </c>
      <c r="B666" s="488" t="s">
        <v>1796</v>
      </c>
      <c r="C666" s="488" t="s">
        <v>3143</v>
      </c>
      <c r="D666" s="488" t="s">
        <v>102</v>
      </c>
      <c r="E666" s="634" t="s">
        <v>177</v>
      </c>
      <c r="F666" s="488" t="s">
        <v>1133</v>
      </c>
      <c r="G666" s="488" t="s">
        <v>1133</v>
      </c>
      <c r="H666" s="488" t="s">
        <v>2890</v>
      </c>
      <c r="I666" s="936">
        <v>45566</v>
      </c>
      <c r="J666" s="488" t="s">
        <v>97</v>
      </c>
      <c r="K666" s="488" t="s">
        <v>2824</v>
      </c>
      <c r="L666" s="635">
        <v>0.15</v>
      </c>
      <c r="M666" s="488" t="s">
        <v>2825</v>
      </c>
      <c r="N666" s="636">
        <v>0</v>
      </c>
      <c r="O666" s="636">
        <v>0</v>
      </c>
      <c r="P666" s="636">
        <v>0</v>
      </c>
      <c r="Q666" s="636">
        <v>510</v>
      </c>
      <c r="R666" s="488" t="s">
        <v>71</v>
      </c>
      <c r="S666" s="489">
        <v>45586</v>
      </c>
      <c r="T666" s="489">
        <v>45588</v>
      </c>
      <c r="U666" s="634">
        <v>1767724</v>
      </c>
      <c r="V666" s="489" t="s">
        <v>2838</v>
      </c>
      <c r="W666" s="53" t="s">
        <v>2844</v>
      </c>
      <c r="X666" s="636">
        <v>0</v>
      </c>
      <c r="Y666" s="636">
        <v>0</v>
      </c>
      <c r="Z666" s="637">
        <f t="shared" si="132"/>
        <v>510</v>
      </c>
      <c r="AA666" s="639"/>
      <c r="AB666" s="641"/>
      <c r="AC666" s="641"/>
      <c r="AD666" s="641"/>
      <c r="AE666" s="641"/>
      <c r="AF666" s="641"/>
      <c r="AG666" s="641"/>
    </row>
    <row r="667" spans="1:33" ht="13.5" customHeight="1" x14ac:dyDescent="0.2">
      <c r="A667" s="488" t="s">
        <v>3142</v>
      </c>
      <c r="B667" s="488" t="s">
        <v>1796</v>
      </c>
      <c r="C667" s="488" t="s">
        <v>3143</v>
      </c>
      <c r="D667" s="488" t="s">
        <v>102</v>
      </c>
      <c r="E667" s="634" t="s">
        <v>177</v>
      </c>
      <c r="F667" s="488" t="s">
        <v>1133</v>
      </c>
      <c r="G667" s="488" t="s">
        <v>1133</v>
      </c>
      <c r="H667" s="488" t="s">
        <v>2890</v>
      </c>
      <c r="I667" s="936">
        <v>45627</v>
      </c>
      <c r="J667" s="488" t="s">
        <v>97</v>
      </c>
      <c r="K667" s="488" t="s">
        <v>2824</v>
      </c>
      <c r="L667" s="635">
        <v>0.15</v>
      </c>
      <c r="M667" s="488" t="s">
        <v>2825</v>
      </c>
      <c r="N667" s="636">
        <v>0</v>
      </c>
      <c r="O667" s="636">
        <v>0</v>
      </c>
      <c r="P667" s="636">
        <v>0</v>
      </c>
      <c r="Q667" s="636">
        <v>510</v>
      </c>
      <c r="R667" s="488" t="s">
        <v>72</v>
      </c>
      <c r="S667" s="489">
        <v>45652</v>
      </c>
      <c r="T667" s="489">
        <v>45657</v>
      </c>
      <c r="U667" s="634">
        <v>1796648</v>
      </c>
      <c r="V667" s="489" t="s">
        <v>2838</v>
      </c>
      <c r="W667" s="53" t="s">
        <v>2844</v>
      </c>
      <c r="X667" s="636">
        <v>0</v>
      </c>
      <c r="Y667" s="636">
        <v>0</v>
      </c>
      <c r="Z667" s="637">
        <f t="shared" si="132"/>
        <v>510</v>
      </c>
      <c r="AA667" s="639"/>
      <c r="AB667" s="641"/>
      <c r="AC667" s="641"/>
      <c r="AD667" s="641"/>
      <c r="AE667" s="641"/>
      <c r="AF667" s="641"/>
      <c r="AG667" s="641"/>
    </row>
    <row r="668" spans="1:33" ht="13.5" customHeight="1" x14ac:dyDescent="0.2">
      <c r="A668" s="488" t="s">
        <v>3142</v>
      </c>
      <c r="B668" s="488" t="s">
        <v>1796</v>
      </c>
      <c r="C668" s="488" t="s">
        <v>3143</v>
      </c>
      <c r="D668" s="488" t="s">
        <v>102</v>
      </c>
      <c r="E668" s="634" t="s">
        <v>177</v>
      </c>
      <c r="F668" s="488" t="s">
        <v>1133</v>
      </c>
      <c r="G668" s="488" t="s">
        <v>1133</v>
      </c>
      <c r="H668" s="488" t="s">
        <v>2842</v>
      </c>
      <c r="I668" s="937">
        <v>45719</v>
      </c>
      <c r="J668" s="488" t="s">
        <v>97</v>
      </c>
      <c r="K668" s="488" t="s">
        <v>2824</v>
      </c>
      <c r="L668" s="635">
        <v>0.15</v>
      </c>
      <c r="M668" s="488" t="s">
        <v>2825</v>
      </c>
      <c r="N668" s="636">
        <v>0</v>
      </c>
      <c r="O668" s="636">
        <v>0</v>
      </c>
      <c r="P668" s="636">
        <v>0</v>
      </c>
      <c r="Q668" s="636">
        <v>765</v>
      </c>
      <c r="R668" s="488" t="s">
        <v>2901</v>
      </c>
      <c r="S668" s="489">
        <v>45706</v>
      </c>
      <c r="T668" s="489">
        <v>45719</v>
      </c>
      <c r="U668" s="634" t="s">
        <v>3144</v>
      </c>
      <c r="V668" s="489" t="s">
        <v>2838</v>
      </c>
      <c r="W668" s="53" t="s">
        <v>2844</v>
      </c>
      <c r="X668" s="636">
        <v>0</v>
      </c>
      <c r="Y668" s="636">
        <v>0</v>
      </c>
      <c r="Z668" s="637">
        <f t="shared" si="132"/>
        <v>765</v>
      </c>
      <c r="AA668" s="639"/>
      <c r="AB668" s="641"/>
      <c r="AC668" s="641"/>
      <c r="AD668" s="641"/>
      <c r="AE668" s="641"/>
      <c r="AF668" s="641"/>
      <c r="AG668" s="641"/>
    </row>
    <row r="669" spans="1:33" ht="13.5" customHeight="1" x14ac:dyDescent="0.2">
      <c r="A669" s="488" t="s">
        <v>3142</v>
      </c>
      <c r="B669" s="488" t="s">
        <v>1796</v>
      </c>
      <c r="C669" s="488" t="s">
        <v>3143</v>
      </c>
      <c r="D669" s="488" t="s">
        <v>102</v>
      </c>
      <c r="E669" s="634" t="s">
        <v>177</v>
      </c>
      <c r="F669" s="488" t="s">
        <v>1133</v>
      </c>
      <c r="G669" s="488" t="s">
        <v>1133</v>
      </c>
      <c r="H669" s="488" t="s">
        <v>2902</v>
      </c>
      <c r="I669" s="936">
        <v>45748</v>
      </c>
      <c r="J669" s="488" t="s">
        <v>97</v>
      </c>
      <c r="K669" s="488" t="s">
        <v>2824</v>
      </c>
      <c r="L669" s="635">
        <v>0.15</v>
      </c>
      <c r="M669" s="488" t="s">
        <v>2825</v>
      </c>
      <c r="N669" s="636">
        <v>0</v>
      </c>
      <c r="O669" s="636">
        <v>0</v>
      </c>
      <c r="P669" s="636">
        <v>0</v>
      </c>
      <c r="Q669" s="636">
        <v>765</v>
      </c>
      <c r="R669" s="488" t="s">
        <v>2924</v>
      </c>
      <c r="S669" s="489">
        <v>45706</v>
      </c>
      <c r="T669" s="489">
        <v>45770.041666666599</v>
      </c>
      <c r="U669" s="634">
        <v>1818173</v>
      </c>
      <c r="V669" s="489" t="s">
        <v>2838</v>
      </c>
      <c r="W669" s="53" t="s">
        <v>2844</v>
      </c>
      <c r="X669" s="636">
        <v>0</v>
      </c>
      <c r="Y669" s="636">
        <v>0</v>
      </c>
      <c r="Z669" s="637">
        <f t="shared" si="132"/>
        <v>765</v>
      </c>
      <c r="AA669" s="639"/>
      <c r="AB669" s="641"/>
      <c r="AC669" s="641"/>
      <c r="AD669" s="641"/>
      <c r="AE669" s="641"/>
      <c r="AF669" s="641"/>
      <c r="AG669" s="641"/>
    </row>
    <row r="670" spans="1:33" ht="13.5" customHeight="1" x14ac:dyDescent="0.2">
      <c r="A670" s="488" t="s">
        <v>1800</v>
      </c>
      <c r="B670" s="488" t="s">
        <v>1801</v>
      </c>
      <c r="C670" s="488" t="s">
        <v>3145</v>
      </c>
      <c r="D670" s="488" t="s">
        <v>102</v>
      </c>
      <c r="E670" s="634" t="s">
        <v>177</v>
      </c>
      <c r="F670" s="488" t="s">
        <v>1133</v>
      </c>
      <c r="G670" s="488" t="s">
        <v>1133</v>
      </c>
      <c r="H670" s="488" t="s">
        <v>2909</v>
      </c>
      <c r="I670" s="937">
        <v>45505</v>
      </c>
      <c r="J670" s="488" t="s">
        <v>97</v>
      </c>
      <c r="K670" s="488" t="s">
        <v>2831</v>
      </c>
      <c r="L670" s="635">
        <v>0.15</v>
      </c>
      <c r="M670" s="488" t="s">
        <v>2825</v>
      </c>
      <c r="N670" s="636">
        <v>3600</v>
      </c>
      <c r="O670" s="636">
        <v>3060</v>
      </c>
      <c r="P670" s="636">
        <f t="shared" ref="P670" si="144">N670-O670</f>
        <v>540</v>
      </c>
      <c r="Q670" s="636">
        <v>3060</v>
      </c>
      <c r="R670" s="488" t="s">
        <v>2833</v>
      </c>
      <c r="S670" s="489">
        <v>45524</v>
      </c>
      <c r="T670" s="489">
        <v>45527</v>
      </c>
      <c r="U670" s="634">
        <v>1738004</v>
      </c>
      <c r="V670" s="489" t="s">
        <v>2838</v>
      </c>
      <c r="W670" s="321" t="s">
        <v>2844</v>
      </c>
      <c r="X670" s="636">
        <f>O670-Q670</f>
        <v>0</v>
      </c>
      <c r="Y670" s="636">
        <v>0</v>
      </c>
      <c r="Z670" s="637">
        <f t="shared" si="132"/>
        <v>3060</v>
      </c>
      <c r="AA670" s="639"/>
      <c r="AB670" s="641"/>
      <c r="AC670" s="641"/>
      <c r="AD670" s="641"/>
      <c r="AE670" s="641"/>
      <c r="AF670" s="641"/>
      <c r="AG670" s="641"/>
    </row>
    <row r="671" spans="1:33" ht="13.5" customHeight="1" x14ac:dyDescent="0.2">
      <c r="A671" s="488" t="s">
        <v>3146</v>
      </c>
      <c r="B671" s="488" t="s">
        <v>1806</v>
      </c>
      <c r="C671" s="488" t="s">
        <v>2875</v>
      </c>
      <c r="D671" s="488" t="s">
        <v>102</v>
      </c>
      <c r="E671" s="634" t="s">
        <v>2835</v>
      </c>
      <c r="F671" s="488" t="s">
        <v>1133</v>
      </c>
      <c r="G671" s="488" t="s">
        <v>1133</v>
      </c>
      <c r="H671" s="488" t="s">
        <v>2909</v>
      </c>
      <c r="I671" s="937">
        <v>45505</v>
      </c>
      <c r="J671" s="488" t="s">
        <v>97</v>
      </c>
      <c r="K671" s="488" t="s">
        <v>2824</v>
      </c>
      <c r="L671" s="635">
        <v>0</v>
      </c>
      <c r="M671" s="488" t="s">
        <v>102</v>
      </c>
      <c r="N671" s="636">
        <v>3600</v>
      </c>
      <c r="O671" s="636">
        <v>3600</v>
      </c>
      <c r="P671" s="636">
        <f t="shared" ref="P671:P674" si="145">N671-O671</f>
        <v>0</v>
      </c>
      <c r="Q671" s="636">
        <v>600</v>
      </c>
      <c r="R671" s="488" t="s">
        <v>70</v>
      </c>
      <c r="S671" s="489">
        <v>45524</v>
      </c>
      <c r="T671" s="489">
        <v>45530</v>
      </c>
      <c r="U671" s="634">
        <v>1740111</v>
      </c>
      <c r="V671" s="489" t="s">
        <v>2827</v>
      </c>
      <c r="W671" s="321" t="s">
        <v>2844</v>
      </c>
      <c r="X671" s="636">
        <f>O671-SUM(Q671:Q673)</f>
        <v>1800</v>
      </c>
      <c r="Y671" s="636">
        <v>0</v>
      </c>
      <c r="Z671" s="637">
        <f t="shared" si="132"/>
        <v>600</v>
      </c>
      <c r="AA671" s="639"/>
      <c r="AB671" s="641"/>
      <c r="AC671" s="641"/>
      <c r="AD671" s="641"/>
      <c r="AE671" s="641"/>
      <c r="AF671" s="641"/>
      <c r="AG671" s="641"/>
    </row>
    <row r="672" spans="1:33" ht="13.5" customHeight="1" x14ac:dyDescent="0.2">
      <c r="A672" s="488" t="s">
        <v>3146</v>
      </c>
      <c r="B672" s="488" t="s">
        <v>1806</v>
      </c>
      <c r="C672" s="488" t="s">
        <v>2875</v>
      </c>
      <c r="D672" s="488" t="s">
        <v>102</v>
      </c>
      <c r="E672" s="634" t="s">
        <v>2835</v>
      </c>
      <c r="F672" s="488" t="s">
        <v>1133</v>
      </c>
      <c r="G672" s="488" t="s">
        <v>1133</v>
      </c>
      <c r="H672" s="488" t="s">
        <v>2890</v>
      </c>
      <c r="I672" s="936">
        <v>45566</v>
      </c>
      <c r="J672" s="488" t="s">
        <v>97</v>
      </c>
      <c r="K672" s="488" t="s">
        <v>2824</v>
      </c>
      <c r="L672" s="635">
        <v>0</v>
      </c>
      <c r="M672" s="488" t="s">
        <v>102</v>
      </c>
      <c r="N672" s="636">
        <v>0</v>
      </c>
      <c r="O672" s="636">
        <v>0</v>
      </c>
      <c r="P672" s="636">
        <f t="shared" si="145"/>
        <v>0</v>
      </c>
      <c r="Q672" s="636">
        <v>600</v>
      </c>
      <c r="R672" s="488" t="s">
        <v>71</v>
      </c>
      <c r="S672" s="489">
        <v>45583</v>
      </c>
      <c r="T672" s="489">
        <v>45588</v>
      </c>
      <c r="U672" s="634">
        <v>1768830</v>
      </c>
      <c r="V672" s="489" t="s">
        <v>2827</v>
      </c>
      <c r="W672" s="53" t="s">
        <v>2844</v>
      </c>
      <c r="X672" s="636">
        <v>0</v>
      </c>
      <c r="Y672" s="636">
        <v>0</v>
      </c>
      <c r="Z672" s="637">
        <f>Q672-Y672</f>
        <v>600</v>
      </c>
      <c r="AA672" s="639"/>
      <c r="AB672" s="641"/>
      <c r="AC672" s="641"/>
      <c r="AD672" s="641"/>
      <c r="AE672" s="641"/>
      <c r="AF672" s="641"/>
      <c r="AG672" s="641"/>
    </row>
    <row r="673" spans="1:33" ht="13.5" customHeight="1" x14ac:dyDescent="0.2">
      <c r="A673" s="488" t="s">
        <v>3146</v>
      </c>
      <c r="B673" s="488" t="s">
        <v>1806</v>
      </c>
      <c r="C673" s="488" t="s">
        <v>2875</v>
      </c>
      <c r="D673" s="488" t="s">
        <v>102</v>
      </c>
      <c r="E673" s="634" t="s">
        <v>2835</v>
      </c>
      <c r="F673" s="488" t="s">
        <v>1133</v>
      </c>
      <c r="G673" s="488" t="s">
        <v>1133</v>
      </c>
      <c r="H673" s="488" t="s">
        <v>2890</v>
      </c>
      <c r="I673" s="936">
        <v>45627</v>
      </c>
      <c r="J673" s="488" t="s">
        <v>97</v>
      </c>
      <c r="K673" s="488" t="s">
        <v>2824</v>
      </c>
      <c r="L673" s="635">
        <v>0</v>
      </c>
      <c r="M673" s="488" t="s">
        <v>102</v>
      </c>
      <c r="N673" s="636">
        <v>0</v>
      </c>
      <c r="O673" s="636">
        <v>0</v>
      </c>
      <c r="P673" s="636">
        <f t="shared" si="145"/>
        <v>0</v>
      </c>
      <c r="Q673" s="636">
        <v>600</v>
      </c>
      <c r="R673" s="488" t="s">
        <v>72</v>
      </c>
      <c r="S673" s="489">
        <v>45642</v>
      </c>
      <c r="T673" s="489">
        <v>45650</v>
      </c>
      <c r="U673" s="634">
        <v>1796550</v>
      </c>
      <c r="V673" s="489" t="s">
        <v>2827</v>
      </c>
      <c r="W673" s="53" t="s">
        <v>2844</v>
      </c>
      <c r="X673" s="636">
        <v>0</v>
      </c>
      <c r="Y673" s="636">
        <v>0</v>
      </c>
      <c r="Z673" s="637">
        <f>Q673-Y673</f>
        <v>600</v>
      </c>
      <c r="AA673" s="639"/>
      <c r="AB673" s="641"/>
      <c r="AC673" s="641"/>
      <c r="AD673" s="641"/>
      <c r="AE673" s="641"/>
      <c r="AF673" s="641"/>
      <c r="AG673" s="641"/>
    </row>
    <row r="674" spans="1:33" ht="13.5" customHeight="1" x14ac:dyDescent="0.2">
      <c r="A674" s="488" t="s">
        <v>1813</v>
      </c>
      <c r="B674" s="488" t="s">
        <v>1814</v>
      </c>
      <c r="C674" s="488" t="s">
        <v>3147</v>
      </c>
      <c r="D674" s="488" t="s">
        <v>102</v>
      </c>
      <c r="E674" s="634" t="s">
        <v>177</v>
      </c>
      <c r="F674" s="488" t="s">
        <v>1133</v>
      </c>
      <c r="G674" s="488" t="s">
        <v>1133</v>
      </c>
      <c r="H674" s="488" t="s">
        <v>2909</v>
      </c>
      <c r="I674" s="937">
        <v>45505</v>
      </c>
      <c r="J674" s="488" t="s">
        <v>97</v>
      </c>
      <c r="K674" s="488" t="s">
        <v>2824</v>
      </c>
      <c r="L674" s="635">
        <v>0.15</v>
      </c>
      <c r="M674" s="488" t="s">
        <v>2825</v>
      </c>
      <c r="N674" s="636">
        <v>3600</v>
      </c>
      <c r="O674" s="636">
        <v>3060</v>
      </c>
      <c r="P674" s="636">
        <f t="shared" si="145"/>
        <v>540</v>
      </c>
      <c r="Q674" s="636">
        <v>1530</v>
      </c>
      <c r="R674" s="488" t="s">
        <v>775</v>
      </c>
      <c r="S674" s="489">
        <v>45530</v>
      </c>
      <c r="T674" s="489">
        <v>45531</v>
      </c>
      <c r="U674" s="634">
        <v>1739900</v>
      </c>
      <c r="V674" s="489" t="s">
        <v>2838</v>
      </c>
      <c r="W674" s="321" t="s">
        <v>2844</v>
      </c>
      <c r="X674" s="636">
        <f>O674-SUM(Q674:Q676)</f>
        <v>0</v>
      </c>
      <c r="Y674" s="636">
        <v>0</v>
      </c>
      <c r="Z674" s="637">
        <f t="shared" si="132"/>
        <v>1530</v>
      </c>
      <c r="AA674" s="639"/>
      <c r="AB674" s="641"/>
      <c r="AC674" s="641"/>
      <c r="AD674" s="641"/>
      <c r="AE674" s="641"/>
      <c r="AF674" s="641"/>
      <c r="AG674" s="641"/>
    </row>
    <row r="675" spans="1:33" ht="13.5" customHeight="1" x14ac:dyDescent="0.2">
      <c r="A675" s="488" t="s">
        <v>1813</v>
      </c>
      <c r="B675" s="488" t="s">
        <v>1814</v>
      </c>
      <c r="C675" s="488" t="s">
        <v>3147</v>
      </c>
      <c r="D675" s="488" t="s">
        <v>102</v>
      </c>
      <c r="E675" s="634" t="s">
        <v>177</v>
      </c>
      <c r="F675" s="488" t="s">
        <v>1133</v>
      </c>
      <c r="G675" s="488" t="s">
        <v>1133</v>
      </c>
      <c r="H675" s="488" t="s">
        <v>2842</v>
      </c>
      <c r="I675" s="937">
        <v>45713</v>
      </c>
      <c r="J675" s="488" t="s">
        <v>97</v>
      </c>
      <c r="K675" s="488" t="s">
        <v>2824</v>
      </c>
      <c r="L675" s="635">
        <v>0.15</v>
      </c>
      <c r="M675" s="488" t="s">
        <v>2825</v>
      </c>
      <c r="N675" s="636">
        <v>0</v>
      </c>
      <c r="O675" s="636">
        <v>0</v>
      </c>
      <c r="P675" s="636">
        <v>0</v>
      </c>
      <c r="Q675" s="636">
        <v>765</v>
      </c>
      <c r="R675" s="488" t="s">
        <v>3017</v>
      </c>
      <c r="S675" s="489">
        <v>45691</v>
      </c>
      <c r="T675" s="489">
        <v>45713</v>
      </c>
      <c r="U675" s="634" t="s">
        <v>3148</v>
      </c>
      <c r="V675" s="489" t="s">
        <v>2838</v>
      </c>
      <c r="W675" s="53" t="s">
        <v>2844</v>
      </c>
      <c r="X675" s="636">
        <v>0</v>
      </c>
      <c r="Y675" s="636">
        <v>0</v>
      </c>
      <c r="Z675" s="637">
        <f t="shared" si="132"/>
        <v>765</v>
      </c>
      <c r="AA675" s="639"/>
      <c r="AB675" s="641"/>
      <c r="AC675" s="641"/>
      <c r="AD675" s="641"/>
      <c r="AE675" s="641"/>
      <c r="AF675" s="641"/>
      <c r="AG675" s="641"/>
    </row>
    <row r="676" spans="1:33" ht="13.5" customHeight="1" x14ac:dyDescent="0.2">
      <c r="A676" s="488" t="s">
        <v>1813</v>
      </c>
      <c r="B676" s="488" t="s">
        <v>1814</v>
      </c>
      <c r="C676" s="488" t="s">
        <v>3147</v>
      </c>
      <c r="D676" s="488" t="s">
        <v>102</v>
      </c>
      <c r="E676" s="634" t="s">
        <v>177</v>
      </c>
      <c r="F676" s="488" t="s">
        <v>1133</v>
      </c>
      <c r="G676" s="488" t="s">
        <v>1133</v>
      </c>
      <c r="H676" s="488" t="s">
        <v>2842</v>
      </c>
      <c r="I676" s="937">
        <v>45778</v>
      </c>
      <c r="J676" s="488" t="s">
        <v>97</v>
      </c>
      <c r="K676" s="488" t="s">
        <v>2824</v>
      </c>
      <c r="L676" s="635">
        <v>0.15</v>
      </c>
      <c r="M676" s="488" t="s">
        <v>2825</v>
      </c>
      <c r="N676" s="636">
        <v>0</v>
      </c>
      <c r="O676" s="636">
        <v>0</v>
      </c>
      <c r="P676" s="636">
        <v>0</v>
      </c>
      <c r="Q676" s="636">
        <v>765</v>
      </c>
      <c r="R676" s="488" t="s">
        <v>3149</v>
      </c>
      <c r="S676" s="489">
        <v>45691</v>
      </c>
      <c r="T676" s="489">
        <v>45784</v>
      </c>
      <c r="U676" s="634">
        <v>1811699</v>
      </c>
      <c r="V676" s="489" t="s">
        <v>2838</v>
      </c>
      <c r="W676" s="53" t="s">
        <v>2844</v>
      </c>
      <c r="X676" s="636">
        <v>0</v>
      </c>
      <c r="Y676" s="636">
        <v>0</v>
      </c>
      <c r="Z676" s="637">
        <f t="shared" si="132"/>
        <v>765</v>
      </c>
      <c r="AA676" s="639"/>
      <c r="AB676" s="641"/>
      <c r="AC676" s="641"/>
      <c r="AD676" s="641"/>
      <c r="AE676" s="641"/>
      <c r="AF676" s="641"/>
      <c r="AG676" s="641"/>
    </row>
    <row r="677" spans="1:33" ht="13.5" customHeight="1" x14ac:dyDescent="0.2">
      <c r="A677" s="488" t="s">
        <v>1816</v>
      </c>
      <c r="B677" s="488" t="s">
        <v>1817</v>
      </c>
      <c r="C677" s="488" t="s">
        <v>3150</v>
      </c>
      <c r="D677" s="488" t="s">
        <v>102</v>
      </c>
      <c r="E677" s="634" t="s">
        <v>177</v>
      </c>
      <c r="F677" s="488" t="s">
        <v>1133</v>
      </c>
      <c r="G677" s="488" t="s">
        <v>1133</v>
      </c>
      <c r="H677" s="488" t="s">
        <v>2909</v>
      </c>
      <c r="I677" s="937">
        <v>45505</v>
      </c>
      <c r="J677" s="488" t="s">
        <v>97</v>
      </c>
      <c r="K677" s="488" t="s">
        <v>2824</v>
      </c>
      <c r="L677" s="635">
        <v>0.15</v>
      </c>
      <c r="M677" s="488" t="s">
        <v>2858</v>
      </c>
      <c r="N677" s="636">
        <v>3600</v>
      </c>
      <c r="O677" s="636">
        <v>3060</v>
      </c>
      <c r="P677" s="636">
        <f>N677-O677</f>
        <v>540</v>
      </c>
      <c r="Q677" s="636">
        <v>510</v>
      </c>
      <c r="R677" s="488" t="s">
        <v>70</v>
      </c>
      <c r="S677" s="489">
        <v>45530</v>
      </c>
      <c r="T677" s="489">
        <v>45531</v>
      </c>
      <c r="U677" s="634">
        <v>1740258</v>
      </c>
      <c r="V677" s="489" t="s">
        <v>2838</v>
      </c>
      <c r="W677" s="321" t="s">
        <v>2844</v>
      </c>
      <c r="X677" s="636">
        <f>O677-SUM(Q677:Q681)</f>
        <v>0</v>
      </c>
      <c r="Y677" s="636">
        <v>0</v>
      </c>
      <c r="Z677" s="637">
        <f t="shared" si="132"/>
        <v>510</v>
      </c>
      <c r="AA677" s="639"/>
      <c r="AB677" s="641"/>
      <c r="AC677" s="641"/>
      <c r="AD677" s="641"/>
      <c r="AE677" s="641"/>
      <c r="AF677" s="641"/>
      <c r="AG677" s="641"/>
    </row>
    <row r="678" spans="1:33" ht="13.5" customHeight="1" x14ac:dyDescent="0.2">
      <c r="A678" s="488" t="s">
        <v>1816</v>
      </c>
      <c r="B678" s="488" t="s">
        <v>1817</v>
      </c>
      <c r="C678" s="488" t="s">
        <v>2875</v>
      </c>
      <c r="D678" s="488" t="s">
        <v>102</v>
      </c>
      <c r="E678" s="634" t="s">
        <v>177</v>
      </c>
      <c r="F678" s="488" t="s">
        <v>1133</v>
      </c>
      <c r="G678" s="488" t="s">
        <v>1133</v>
      </c>
      <c r="H678" s="488" t="s">
        <v>2890</v>
      </c>
      <c r="I678" s="936">
        <v>45566</v>
      </c>
      <c r="J678" s="488" t="s">
        <v>97</v>
      </c>
      <c r="K678" s="488" t="s">
        <v>2824</v>
      </c>
      <c r="L678" s="635">
        <v>0.15</v>
      </c>
      <c r="M678" s="488" t="s">
        <v>2858</v>
      </c>
      <c r="N678" s="636">
        <v>0</v>
      </c>
      <c r="O678" s="636">
        <v>0</v>
      </c>
      <c r="P678" s="636">
        <v>0</v>
      </c>
      <c r="Q678" s="636">
        <v>510</v>
      </c>
      <c r="R678" s="488" t="s">
        <v>71</v>
      </c>
      <c r="S678" s="489">
        <v>45583</v>
      </c>
      <c r="T678" s="489">
        <v>45586</v>
      </c>
      <c r="U678" s="634">
        <v>1767937</v>
      </c>
      <c r="V678" s="489" t="s">
        <v>2827</v>
      </c>
      <c r="W678" s="53" t="s">
        <v>2844</v>
      </c>
      <c r="X678" s="636">
        <v>0</v>
      </c>
      <c r="Y678" s="636">
        <v>0</v>
      </c>
      <c r="Z678" s="637">
        <f t="shared" si="132"/>
        <v>510</v>
      </c>
      <c r="AA678" s="639"/>
      <c r="AB678" s="641"/>
      <c r="AC678" s="641"/>
      <c r="AD678" s="641"/>
      <c r="AE678" s="641"/>
      <c r="AF678" s="641"/>
      <c r="AG678" s="641"/>
    </row>
    <row r="679" spans="1:33" ht="13.5" customHeight="1" x14ac:dyDescent="0.2">
      <c r="A679" s="488" t="s">
        <v>1816</v>
      </c>
      <c r="B679" s="488" t="s">
        <v>1817</v>
      </c>
      <c r="C679" s="488" t="s">
        <v>3150</v>
      </c>
      <c r="D679" s="488" t="s">
        <v>102</v>
      </c>
      <c r="E679" s="634" t="s">
        <v>177</v>
      </c>
      <c r="F679" s="488" t="s">
        <v>1133</v>
      </c>
      <c r="G679" s="488" t="s">
        <v>1133</v>
      </c>
      <c r="H679" s="488" t="s">
        <v>2890</v>
      </c>
      <c r="I679" s="936">
        <v>45627</v>
      </c>
      <c r="J679" s="488" t="s">
        <v>97</v>
      </c>
      <c r="K679" s="488" t="s">
        <v>2824</v>
      </c>
      <c r="L679" s="635">
        <v>0.15</v>
      </c>
      <c r="M679" s="488" t="s">
        <v>2858</v>
      </c>
      <c r="N679" s="636">
        <v>0</v>
      </c>
      <c r="O679" s="636">
        <v>0</v>
      </c>
      <c r="P679" s="636">
        <v>0</v>
      </c>
      <c r="Q679" s="636">
        <v>510</v>
      </c>
      <c r="R679" s="488" t="s">
        <v>72</v>
      </c>
      <c r="S679" s="489">
        <v>45631</v>
      </c>
      <c r="T679" s="489">
        <v>45632</v>
      </c>
      <c r="U679" s="634">
        <v>1789408</v>
      </c>
      <c r="V679" s="489" t="s">
        <v>2838</v>
      </c>
      <c r="W679" s="53" t="s">
        <v>2844</v>
      </c>
      <c r="X679" s="636">
        <v>0</v>
      </c>
      <c r="Y679" s="636">
        <v>0</v>
      </c>
      <c r="Z679" s="637">
        <f t="shared" si="132"/>
        <v>510</v>
      </c>
      <c r="AA679" s="639"/>
      <c r="AB679" s="641"/>
      <c r="AC679" s="641"/>
      <c r="AD679" s="641"/>
      <c r="AE679" s="641"/>
      <c r="AF679" s="641"/>
      <c r="AG679" s="641"/>
    </row>
    <row r="680" spans="1:33" ht="13.5" customHeight="1" x14ac:dyDescent="0.2">
      <c r="A680" s="488" t="s">
        <v>1816</v>
      </c>
      <c r="B680" s="488" t="s">
        <v>1817</v>
      </c>
      <c r="C680" s="488" t="s">
        <v>3150</v>
      </c>
      <c r="D680" s="488" t="s">
        <v>102</v>
      </c>
      <c r="E680" s="634" t="s">
        <v>177</v>
      </c>
      <c r="F680" s="488" t="s">
        <v>1133</v>
      </c>
      <c r="G680" s="488" t="s">
        <v>1133</v>
      </c>
      <c r="H680" s="488" t="s">
        <v>2842</v>
      </c>
      <c r="I680" s="936">
        <v>45712</v>
      </c>
      <c r="J680" s="488" t="s">
        <v>97</v>
      </c>
      <c r="K680" s="488" t="s">
        <v>2824</v>
      </c>
      <c r="L680" s="635">
        <v>0.15</v>
      </c>
      <c r="M680" s="488" t="s">
        <v>2858</v>
      </c>
      <c r="N680" s="636">
        <v>0</v>
      </c>
      <c r="O680" s="636">
        <v>0</v>
      </c>
      <c r="P680" s="636">
        <v>0</v>
      </c>
      <c r="Q680" s="636">
        <v>765</v>
      </c>
      <c r="R680" s="488" t="s">
        <v>2901</v>
      </c>
      <c r="S680" s="489">
        <v>45685</v>
      </c>
      <c r="T680" s="489">
        <v>45709</v>
      </c>
      <c r="U680" s="634">
        <v>1808401</v>
      </c>
      <c r="V680" s="489" t="s">
        <v>2838</v>
      </c>
      <c r="W680" s="53" t="s">
        <v>2844</v>
      </c>
      <c r="X680" s="636">
        <v>0</v>
      </c>
      <c r="Y680" s="636">
        <v>0</v>
      </c>
      <c r="Z680" s="637">
        <f>Q680-Y680</f>
        <v>765</v>
      </c>
      <c r="AA680" s="639"/>
      <c r="AB680" s="641"/>
      <c r="AC680" s="641"/>
      <c r="AD680" s="641"/>
      <c r="AE680" s="641"/>
      <c r="AF680" s="641"/>
      <c r="AG680" s="641"/>
    </row>
    <row r="681" spans="1:33" ht="13.5" customHeight="1" x14ac:dyDescent="0.2">
      <c r="A681" s="488" t="s">
        <v>1816</v>
      </c>
      <c r="B681" s="488" t="s">
        <v>1817</v>
      </c>
      <c r="C681" s="488" t="s">
        <v>3150</v>
      </c>
      <c r="D681" s="488" t="s">
        <v>102</v>
      </c>
      <c r="E681" s="634" t="s">
        <v>177</v>
      </c>
      <c r="F681" s="488" t="s">
        <v>1133</v>
      </c>
      <c r="G681" s="488" t="s">
        <v>1133</v>
      </c>
      <c r="H681" s="488" t="s">
        <v>2902</v>
      </c>
      <c r="I681" s="936">
        <v>45748</v>
      </c>
      <c r="J681" s="488" t="s">
        <v>97</v>
      </c>
      <c r="K681" s="488" t="s">
        <v>2824</v>
      </c>
      <c r="L681" s="635">
        <v>0.15</v>
      </c>
      <c r="M681" s="488" t="s">
        <v>2858</v>
      </c>
      <c r="N681" s="636">
        <v>0</v>
      </c>
      <c r="O681" s="636">
        <v>0</v>
      </c>
      <c r="P681" s="636">
        <v>0</v>
      </c>
      <c r="Q681" s="636">
        <v>765</v>
      </c>
      <c r="R681" s="488" t="s">
        <v>2924</v>
      </c>
      <c r="S681" s="489">
        <v>45685</v>
      </c>
      <c r="T681" s="489">
        <v>45762.041666666599</v>
      </c>
      <c r="U681" s="634">
        <v>1808404</v>
      </c>
      <c r="V681" s="489" t="s">
        <v>2838</v>
      </c>
      <c r="W681" s="53" t="s">
        <v>2844</v>
      </c>
      <c r="X681" s="636">
        <v>0</v>
      </c>
      <c r="Y681" s="636">
        <v>0</v>
      </c>
      <c r="Z681" s="637">
        <f>Q681-Y681</f>
        <v>765</v>
      </c>
      <c r="AA681" s="639"/>
      <c r="AB681" s="641"/>
      <c r="AC681" s="641"/>
      <c r="AD681" s="641"/>
      <c r="AE681" s="641"/>
      <c r="AF681" s="641"/>
      <c r="AG681" s="641"/>
    </row>
    <row r="682" spans="1:33" ht="13.5" customHeight="1" x14ac:dyDescent="0.2">
      <c r="A682" s="488" t="s">
        <v>1821</v>
      </c>
      <c r="B682" s="488" t="s">
        <v>1822</v>
      </c>
      <c r="C682" s="488" t="s">
        <v>2875</v>
      </c>
      <c r="D682" s="488" t="s">
        <v>2887</v>
      </c>
      <c r="E682" s="634" t="s">
        <v>177</v>
      </c>
      <c r="F682" s="488" t="s">
        <v>1133</v>
      </c>
      <c r="G682" s="488" t="s">
        <v>1133</v>
      </c>
      <c r="H682" s="488" t="s">
        <v>2909</v>
      </c>
      <c r="I682" s="937">
        <v>45505</v>
      </c>
      <c r="J682" s="488" t="s">
        <v>97</v>
      </c>
      <c r="K682" s="488" t="s">
        <v>2824</v>
      </c>
      <c r="L682" s="635">
        <v>0</v>
      </c>
      <c r="M682" s="488" t="s">
        <v>102</v>
      </c>
      <c r="N682" s="636">
        <v>3600</v>
      </c>
      <c r="O682" s="636">
        <v>3600</v>
      </c>
      <c r="P682" s="636">
        <f>N682-O682</f>
        <v>0</v>
      </c>
      <c r="Q682" s="636">
        <v>600</v>
      </c>
      <c r="R682" s="488" t="s">
        <v>70</v>
      </c>
      <c r="S682" s="489">
        <v>45530</v>
      </c>
      <c r="T682" s="489">
        <v>45532</v>
      </c>
      <c r="U682" s="634">
        <v>1743905</v>
      </c>
      <c r="V682" s="489" t="s">
        <v>2827</v>
      </c>
      <c r="W682" s="53" t="s">
        <v>2844</v>
      </c>
      <c r="X682" s="636">
        <f>O682-SUM(Q682:Q684)</f>
        <v>1800</v>
      </c>
      <c r="Y682" s="636">
        <v>0</v>
      </c>
      <c r="Z682" s="637">
        <f>Q682-Y682</f>
        <v>600</v>
      </c>
      <c r="AA682" s="639"/>
      <c r="AB682" s="641"/>
      <c r="AC682" s="641"/>
      <c r="AD682" s="641"/>
      <c r="AE682" s="641"/>
      <c r="AF682" s="641"/>
      <c r="AG682" s="641"/>
    </row>
    <row r="683" spans="1:33" ht="13.5" customHeight="1" x14ac:dyDescent="0.2">
      <c r="A683" s="488" t="s">
        <v>1821</v>
      </c>
      <c r="B683" s="488" t="s">
        <v>1822</v>
      </c>
      <c r="C683" s="488" t="s">
        <v>2875</v>
      </c>
      <c r="D683" s="488" t="s">
        <v>102</v>
      </c>
      <c r="E683" s="634" t="s">
        <v>177</v>
      </c>
      <c r="F683" s="488" t="s">
        <v>1133</v>
      </c>
      <c r="G683" s="488" t="s">
        <v>1133</v>
      </c>
      <c r="H683" s="488" t="s">
        <v>2890</v>
      </c>
      <c r="I683" s="936">
        <v>45566</v>
      </c>
      <c r="J683" s="488" t="s">
        <v>97</v>
      </c>
      <c r="K683" s="488" t="s">
        <v>2824</v>
      </c>
      <c r="L683" s="635">
        <v>0</v>
      </c>
      <c r="M683" s="488" t="s">
        <v>102</v>
      </c>
      <c r="N683" s="636">
        <v>0</v>
      </c>
      <c r="O683" s="636">
        <v>0</v>
      </c>
      <c r="P683" s="636">
        <v>0</v>
      </c>
      <c r="Q683" s="636">
        <v>600</v>
      </c>
      <c r="R683" s="488" t="s">
        <v>71</v>
      </c>
      <c r="S683" s="489">
        <v>45583</v>
      </c>
      <c r="T683" s="489">
        <v>45588</v>
      </c>
      <c r="U683" s="634">
        <v>1769048</v>
      </c>
      <c r="V683" s="489" t="s">
        <v>2827</v>
      </c>
      <c r="W683" s="53" t="s">
        <v>2844</v>
      </c>
      <c r="X683" s="636">
        <v>0</v>
      </c>
      <c r="Y683" s="636">
        <v>0</v>
      </c>
      <c r="Z683" s="637">
        <f t="shared" ref="Z683:Z745" si="146">Q683-Y683</f>
        <v>600</v>
      </c>
      <c r="AA683" s="639"/>
      <c r="AB683" s="641"/>
      <c r="AC683" s="641"/>
      <c r="AD683" s="641"/>
      <c r="AE683" s="641"/>
      <c r="AF683" s="641"/>
      <c r="AG683" s="641"/>
    </row>
    <row r="684" spans="1:33" ht="13.5" customHeight="1" x14ac:dyDescent="0.2">
      <c r="A684" s="488" t="s">
        <v>1821</v>
      </c>
      <c r="B684" s="488" t="s">
        <v>1822</v>
      </c>
      <c r="C684" s="488" t="s">
        <v>2875</v>
      </c>
      <c r="D684" s="488" t="s">
        <v>102</v>
      </c>
      <c r="E684" s="634" t="s">
        <v>177</v>
      </c>
      <c r="F684" s="488" t="s">
        <v>1133</v>
      </c>
      <c r="G684" s="488" t="s">
        <v>1133</v>
      </c>
      <c r="H684" s="488" t="s">
        <v>2842</v>
      </c>
      <c r="I684" s="936">
        <v>45658</v>
      </c>
      <c r="J684" s="488" t="s">
        <v>97</v>
      </c>
      <c r="K684" s="488" t="s">
        <v>2824</v>
      </c>
      <c r="L684" s="635">
        <v>0</v>
      </c>
      <c r="M684" s="488" t="s">
        <v>102</v>
      </c>
      <c r="N684" s="636">
        <v>0</v>
      </c>
      <c r="O684" s="636">
        <v>0</v>
      </c>
      <c r="P684" s="636">
        <v>0</v>
      </c>
      <c r="Q684" s="636">
        <v>600</v>
      </c>
      <c r="R684" s="488" t="s">
        <v>72</v>
      </c>
      <c r="S684" s="489">
        <v>45658</v>
      </c>
      <c r="T684" s="489">
        <v>45664</v>
      </c>
      <c r="U684" s="634">
        <v>1798961</v>
      </c>
      <c r="V684" s="489" t="s">
        <v>2827</v>
      </c>
      <c r="W684" s="53" t="s">
        <v>2844</v>
      </c>
      <c r="X684" s="636">
        <v>0</v>
      </c>
      <c r="Y684" s="636">
        <v>0</v>
      </c>
      <c r="Z684" s="637">
        <f>Q684-Y684</f>
        <v>600</v>
      </c>
      <c r="AA684" s="639"/>
      <c r="AB684" s="641"/>
      <c r="AC684" s="641"/>
      <c r="AD684" s="641"/>
      <c r="AE684" s="641"/>
      <c r="AF684" s="641"/>
      <c r="AG684" s="641"/>
    </row>
    <row r="685" spans="1:33" ht="13.5" customHeight="1" x14ac:dyDescent="0.2">
      <c r="A685" s="488" t="s">
        <v>3151</v>
      </c>
      <c r="B685" s="488" t="s">
        <v>1826</v>
      </c>
      <c r="C685" s="488" t="s">
        <v>2875</v>
      </c>
      <c r="D685" s="488" t="s">
        <v>102</v>
      </c>
      <c r="E685" s="634" t="s">
        <v>177</v>
      </c>
      <c r="F685" s="488" t="s">
        <v>1133</v>
      </c>
      <c r="G685" s="488" t="s">
        <v>1133</v>
      </c>
      <c r="H685" s="488" t="s">
        <v>2909</v>
      </c>
      <c r="I685" s="937">
        <v>45505</v>
      </c>
      <c r="J685" s="488" t="s">
        <v>97</v>
      </c>
      <c r="K685" s="488" t="s">
        <v>2824</v>
      </c>
      <c r="L685" s="635">
        <v>0</v>
      </c>
      <c r="M685" s="488" t="s">
        <v>102</v>
      </c>
      <c r="N685" s="636">
        <v>3600</v>
      </c>
      <c r="O685" s="636">
        <v>3600</v>
      </c>
      <c r="P685" s="636">
        <f>N685-O685</f>
        <v>0</v>
      </c>
      <c r="Q685" s="636">
        <v>600</v>
      </c>
      <c r="R685" s="488" t="s">
        <v>70</v>
      </c>
      <c r="S685" s="489">
        <v>45530</v>
      </c>
      <c r="T685" s="489">
        <v>45533</v>
      </c>
      <c r="U685" s="634">
        <v>1743998</v>
      </c>
      <c r="V685" s="489" t="s">
        <v>2827</v>
      </c>
      <c r="W685" s="53" t="s">
        <v>2844</v>
      </c>
      <c r="X685" s="636">
        <f>O685-SUM(Q685:Q689)</f>
        <v>0</v>
      </c>
      <c r="Y685" s="636">
        <v>0</v>
      </c>
      <c r="Z685" s="637">
        <f t="shared" si="146"/>
        <v>600</v>
      </c>
      <c r="AA685" s="639"/>
      <c r="AB685" s="641"/>
      <c r="AC685" s="641"/>
      <c r="AD685" s="641"/>
      <c r="AE685" s="641"/>
      <c r="AF685" s="641"/>
      <c r="AG685" s="641"/>
    </row>
    <row r="686" spans="1:33" ht="13.5" customHeight="1" x14ac:dyDescent="0.2">
      <c r="A686" s="488" t="s">
        <v>3151</v>
      </c>
      <c r="B686" s="488" t="s">
        <v>1826</v>
      </c>
      <c r="C686" s="488" t="s">
        <v>2875</v>
      </c>
      <c r="D686" s="488" t="s">
        <v>102</v>
      </c>
      <c r="E686" s="634" t="s">
        <v>177</v>
      </c>
      <c r="F686" s="488" t="s">
        <v>1133</v>
      </c>
      <c r="G686" s="488" t="s">
        <v>1133</v>
      </c>
      <c r="H686" s="488" t="s">
        <v>2890</v>
      </c>
      <c r="I686" s="936">
        <v>45566</v>
      </c>
      <c r="J686" s="488" t="s">
        <v>97</v>
      </c>
      <c r="K686" s="488" t="s">
        <v>2824</v>
      </c>
      <c r="L686" s="635">
        <v>0</v>
      </c>
      <c r="M686" s="488" t="s">
        <v>102</v>
      </c>
      <c r="N686" s="636">
        <v>0</v>
      </c>
      <c r="O686" s="636">
        <v>0</v>
      </c>
      <c r="P686" s="636">
        <v>0</v>
      </c>
      <c r="Q686" s="636">
        <v>600</v>
      </c>
      <c r="R686" s="488" t="s">
        <v>71</v>
      </c>
      <c r="S686" s="489">
        <v>45583</v>
      </c>
      <c r="T686" s="489">
        <v>45587</v>
      </c>
      <c r="U686" s="634">
        <v>1768601</v>
      </c>
      <c r="V686" s="489" t="s">
        <v>2827</v>
      </c>
      <c r="W686" s="53" t="s">
        <v>2844</v>
      </c>
      <c r="X686" s="636">
        <v>0</v>
      </c>
      <c r="Y686" s="636">
        <v>0</v>
      </c>
      <c r="Z686" s="637">
        <f t="shared" si="146"/>
        <v>600</v>
      </c>
      <c r="AA686" s="639"/>
      <c r="AB686" s="641"/>
      <c r="AC686" s="641"/>
      <c r="AD686" s="641"/>
      <c r="AE686" s="641"/>
      <c r="AF686" s="641"/>
      <c r="AG686" s="641"/>
    </row>
    <row r="687" spans="1:33" ht="15.75" customHeight="1" x14ac:dyDescent="0.2">
      <c r="A687" s="488" t="s">
        <v>3151</v>
      </c>
      <c r="B687" s="488" t="s">
        <v>1826</v>
      </c>
      <c r="C687" s="488" t="s">
        <v>2875</v>
      </c>
      <c r="D687" s="488" t="s">
        <v>102</v>
      </c>
      <c r="E687" s="634" t="s">
        <v>177</v>
      </c>
      <c r="F687" s="488" t="s">
        <v>1133</v>
      </c>
      <c r="G687" s="488" t="s">
        <v>1133</v>
      </c>
      <c r="H687" s="488" t="s">
        <v>2890</v>
      </c>
      <c r="I687" s="936">
        <v>45627</v>
      </c>
      <c r="J687" s="488" t="s">
        <v>97</v>
      </c>
      <c r="K687" s="488" t="s">
        <v>2824</v>
      </c>
      <c r="L687" s="635">
        <v>0</v>
      </c>
      <c r="M687" s="488" t="s">
        <v>102</v>
      </c>
      <c r="N687" s="636">
        <v>0</v>
      </c>
      <c r="O687" s="636">
        <v>0</v>
      </c>
      <c r="P687" s="636">
        <v>0</v>
      </c>
      <c r="Q687" s="636">
        <v>600</v>
      </c>
      <c r="R687" s="488" t="s">
        <v>72</v>
      </c>
      <c r="S687" s="489">
        <v>45652</v>
      </c>
      <c r="T687" s="489">
        <v>45653</v>
      </c>
      <c r="U687" s="634">
        <v>1796916</v>
      </c>
      <c r="V687" s="489" t="s">
        <v>2827</v>
      </c>
      <c r="W687" s="53" t="s">
        <v>2844</v>
      </c>
      <c r="X687" s="636">
        <v>0</v>
      </c>
      <c r="Y687" s="636">
        <v>0</v>
      </c>
      <c r="Z687" s="637">
        <f t="shared" si="146"/>
        <v>600</v>
      </c>
      <c r="AA687" s="639"/>
      <c r="AB687" s="641"/>
      <c r="AC687" s="641"/>
      <c r="AD687" s="641"/>
      <c r="AE687" s="641"/>
      <c r="AF687" s="641"/>
      <c r="AG687" s="641"/>
    </row>
    <row r="688" spans="1:33" ht="15" x14ac:dyDescent="0.2">
      <c r="A688" s="488" t="s">
        <v>3151</v>
      </c>
      <c r="B688" s="488" t="s">
        <v>1826</v>
      </c>
      <c r="C688" s="488" t="s">
        <v>3152</v>
      </c>
      <c r="D688" s="488" t="s">
        <v>102</v>
      </c>
      <c r="E688" s="634" t="s">
        <v>177</v>
      </c>
      <c r="F688" s="488" t="s">
        <v>1133</v>
      </c>
      <c r="G688" s="488" t="s">
        <v>1133</v>
      </c>
      <c r="H688" s="488" t="s">
        <v>2842</v>
      </c>
      <c r="I688" s="936">
        <v>45714</v>
      </c>
      <c r="J688" s="488" t="s">
        <v>97</v>
      </c>
      <c r="K688" s="488" t="s">
        <v>2824</v>
      </c>
      <c r="L688" s="635">
        <v>0</v>
      </c>
      <c r="M688" s="488" t="s">
        <v>102</v>
      </c>
      <c r="N688" s="636">
        <v>0</v>
      </c>
      <c r="O688" s="636">
        <v>0</v>
      </c>
      <c r="P688" s="636">
        <v>0</v>
      </c>
      <c r="Q688" s="636">
        <v>900</v>
      </c>
      <c r="R688" s="488" t="s">
        <v>2901</v>
      </c>
      <c r="S688" s="489">
        <v>45700</v>
      </c>
      <c r="T688" s="489">
        <v>45714</v>
      </c>
      <c r="U688" s="634">
        <v>1816539</v>
      </c>
      <c r="V688" s="489" t="s">
        <v>2838</v>
      </c>
      <c r="W688" s="53" t="s">
        <v>2844</v>
      </c>
      <c r="X688" s="636">
        <v>0</v>
      </c>
      <c r="Y688" s="636">
        <v>0</v>
      </c>
      <c r="Z688" s="637">
        <f t="shared" si="146"/>
        <v>900</v>
      </c>
      <c r="AA688" s="639"/>
      <c r="AB688" s="641"/>
      <c r="AC688" s="641"/>
      <c r="AD688" s="641"/>
      <c r="AE688" s="641"/>
      <c r="AF688" s="641"/>
      <c r="AG688" s="641"/>
    </row>
    <row r="689" spans="1:33" ht="15" x14ac:dyDescent="0.2">
      <c r="A689" s="488" t="s">
        <v>3151</v>
      </c>
      <c r="B689" s="488" t="s">
        <v>1826</v>
      </c>
      <c r="C689" s="488" t="s">
        <v>3152</v>
      </c>
      <c r="D689" s="488" t="s">
        <v>102</v>
      </c>
      <c r="E689" s="634" t="s">
        <v>177</v>
      </c>
      <c r="F689" s="488" t="s">
        <v>1133</v>
      </c>
      <c r="G689" s="488" t="s">
        <v>1133</v>
      </c>
      <c r="H689" s="488" t="s">
        <v>2902</v>
      </c>
      <c r="I689" s="936">
        <v>45748</v>
      </c>
      <c r="J689" s="488" t="s">
        <v>97</v>
      </c>
      <c r="K689" s="488" t="s">
        <v>2824</v>
      </c>
      <c r="L689" s="635">
        <v>0</v>
      </c>
      <c r="M689" s="488" t="s">
        <v>102</v>
      </c>
      <c r="N689" s="636">
        <v>0</v>
      </c>
      <c r="O689" s="636">
        <v>0</v>
      </c>
      <c r="P689" s="636">
        <v>0</v>
      </c>
      <c r="Q689" s="636">
        <v>900</v>
      </c>
      <c r="R689" s="488" t="s">
        <v>2924</v>
      </c>
      <c r="S689" s="489">
        <v>45700</v>
      </c>
      <c r="T689" s="489">
        <v>45770.041666666599</v>
      </c>
      <c r="U689" s="634">
        <v>1816547</v>
      </c>
      <c r="V689" s="489" t="s">
        <v>2838</v>
      </c>
      <c r="W689" s="53" t="s">
        <v>2844</v>
      </c>
      <c r="X689" s="636">
        <v>0</v>
      </c>
      <c r="Y689" s="636">
        <v>0</v>
      </c>
      <c r="Z689" s="637">
        <f t="shared" si="146"/>
        <v>900</v>
      </c>
      <c r="AA689" s="639"/>
      <c r="AB689" s="641"/>
      <c r="AC689" s="641"/>
      <c r="AD689" s="641"/>
      <c r="AE689" s="641"/>
      <c r="AF689" s="641"/>
      <c r="AG689" s="641"/>
    </row>
    <row r="690" spans="1:33" ht="13.5" customHeight="1" x14ac:dyDescent="0.2">
      <c r="A690" s="488" t="s">
        <v>1830</v>
      </c>
      <c r="B690" s="488" t="s">
        <v>1831</v>
      </c>
      <c r="C690" s="488" t="s">
        <v>2875</v>
      </c>
      <c r="D690" s="488" t="s">
        <v>102</v>
      </c>
      <c r="E690" s="634" t="s">
        <v>177</v>
      </c>
      <c r="F690" s="488" t="s">
        <v>1133</v>
      </c>
      <c r="G690" s="488" t="s">
        <v>1133</v>
      </c>
      <c r="H690" s="488" t="s">
        <v>2909</v>
      </c>
      <c r="I690" s="937">
        <v>45505</v>
      </c>
      <c r="J690" s="488" t="s">
        <v>97</v>
      </c>
      <c r="K690" s="488" t="s">
        <v>2824</v>
      </c>
      <c r="L690" s="635">
        <v>0</v>
      </c>
      <c r="M690" s="488" t="s">
        <v>102</v>
      </c>
      <c r="N690" s="636">
        <v>3600</v>
      </c>
      <c r="O690" s="636">
        <v>3600</v>
      </c>
      <c r="P690" s="636">
        <f>N690-O690</f>
        <v>0</v>
      </c>
      <c r="Q690" s="636">
        <v>600</v>
      </c>
      <c r="R690" s="488" t="s">
        <v>70</v>
      </c>
      <c r="S690" s="489">
        <v>45533</v>
      </c>
      <c r="T690" s="489">
        <v>45533</v>
      </c>
      <c r="U690" s="634">
        <v>1744321</v>
      </c>
      <c r="V690" s="489" t="s">
        <v>2827</v>
      </c>
      <c r="W690" s="53" t="s">
        <v>2844</v>
      </c>
      <c r="X690" s="642">
        <f>O690-SUM(Q690:Q695)</f>
        <v>0</v>
      </c>
      <c r="Y690" s="636">
        <v>0</v>
      </c>
      <c r="Z690" s="637">
        <f t="shared" si="146"/>
        <v>600</v>
      </c>
      <c r="AA690" s="639"/>
      <c r="AB690" s="641"/>
      <c r="AC690" s="641"/>
      <c r="AD690" s="641"/>
      <c r="AE690" s="641"/>
      <c r="AF690" s="641"/>
      <c r="AG690" s="641"/>
    </row>
    <row r="691" spans="1:33" ht="13.5" customHeight="1" x14ac:dyDescent="0.2">
      <c r="A691" s="488" t="s">
        <v>1830</v>
      </c>
      <c r="B691" s="488" t="s">
        <v>1831</v>
      </c>
      <c r="C691" s="488" t="s">
        <v>2875</v>
      </c>
      <c r="D691" s="488" t="s">
        <v>102</v>
      </c>
      <c r="E691" s="634" t="s">
        <v>177</v>
      </c>
      <c r="F691" s="488" t="s">
        <v>1133</v>
      </c>
      <c r="G691" s="488" t="s">
        <v>1133</v>
      </c>
      <c r="H691" s="488" t="s">
        <v>2890</v>
      </c>
      <c r="I691" s="936">
        <v>45566</v>
      </c>
      <c r="J691" s="488" t="s">
        <v>97</v>
      </c>
      <c r="K691" s="488" t="s">
        <v>2824</v>
      </c>
      <c r="L691" s="635">
        <v>0</v>
      </c>
      <c r="M691" s="488" t="s">
        <v>102</v>
      </c>
      <c r="N691" s="636">
        <v>0</v>
      </c>
      <c r="O691" s="636">
        <v>0</v>
      </c>
      <c r="P691" s="636">
        <v>0</v>
      </c>
      <c r="Q691" s="636">
        <v>600</v>
      </c>
      <c r="R691" s="488" t="s">
        <v>71</v>
      </c>
      <c r="S691" s="489">
        <v>45583</v>
      </c>
      <c r="T691" s="489">
        <v>45588</v>
      </c>
      <c r="U691" s="634">
        <v>1768639</v>
      </c>
      <c r="V691" s="489" t="s">
        <v>2827</v>
      </c>
      <c r="W691" s="53" t="s">
        <v>2844</v>
      </c>
      <c r="X691" s="636">
        <v>0</v>
      </c>
      <c r="Y691" s="636">
        <v>0</v>
      </c>
      <c r="Z691" s="637">
        <f t="shared" si="146"/>
        <v>600</v>
      </c>
      <c r="AA691" s="639"/>
      <c r="AB691" s="641"/>
      <c r="AC691" s="641"/>
      <c r="AD691" s="641"/>
      <c r="AE691" s="641"/>
      <c r="AF691" s="641"/>
      <c r="AG691" s="641"/>
    </row>
    <row r="692" spans="1:33" ht="13.5" customHeight="1" x14ac:dyDescent="0.25">
      <c r="A692" s="488" t="s">
        <v>1830</v>
      </c>
      <c r="B692" s="488" t="s">
        <v>1831</v>
      </c>
      <c r="C692" s="488" t="s">
        <v>3153</v>
      </c>
      <c r="D692" s="488" t="s">
        <v>102</v>
      </c>
      <c r="E692" s="634" t="s">
        <v>177</v>
      </c>
      <c r="F692" s="488" t="s">
        <v>1133</v>
      </c>
      <c r="G692" s="488" t="s">
        <v>1133</v>
      </c>
      <c r="H692" s="488" t="s">
        <v>2890</v>
      </c>
      <c r="I692" s="936">
        <v>45627</v>
      </c>
      <c r="J692" s="488" t="s">
        <v>97</v>
      </c>
      <c r="K692" s="488" t="s">
        <v>2824</v>
      </c>
      <c r="L692" s="635">
        <v>0</v>
      </c>
      <c r="M692" s="488" t="s">
        <v>102</v>
      </c>
      <c r="N692" s="636">
        <v>0</v>
      </c>
      <c r="O692" s="636">
        <v>0</v>
      </c>
      <c r="P692" s="636">
        <v>0</v>
      </c>
      <c r="Q692" s="636">
        <v>600</v>
      </c>
      <c r="R692" s="488" t="s">
        <v>72</v>
      </c>
      <c r="S692" s="489">
        <v>45638</v>
      </c>
      <c r="T692" s="489">
        <v>45638</v>
      </c>
      <c r="U692" s="634">
        <v>1791643</v>
      </c>
      <c r="V692" s="489" t="s">
        <v>2838</v>
      </c>
      <c r="W692" s="731" t="s">
        <v>2844</v>
      </c>
      <c r="X692" s="636">
        <v>0</v>
      </c>
      <c r="Y692" s="636">
        <v>0</v>
      </c>
      <c r="Z692" s="637">
        <f t="shared" si="146"/>
        <v>600</v>
      </c>
      <c r="AA692" s="639"/>
      <c r="AB692" s="641"/>
      <c r="AC692" s="641"/>
      <c r="AD692" s="641"/>
      <c r="AE692" s="641"/>
      <c r="AF692" s="641"/>
      <c r="AG692" s="641"/>
    </row>
    <row r="693" spans="1:33" ht="13.5" customHeight="1" x14ac:dyDescent="0.25">
      <c r="A693" s="488" t="s">
        <v>1830</v>
      </c>
      <c r="B693" s="488" t="s">
        <v>1831</v>
      </c>
      <c r="C693" s="488" t="s">
        <v>2875</v>
      </c>
      <c r="D693" s="488" t="s">
        <v>102</v>
      </c>
      <c r="E693" s="634" t="s">
        <v>177</v>
      </c>
      <c r="F693" s="488" t="s">
        <v>1133</v>
      </c>
      <c r="G693" s="488" t="s">
        <v>1133</v>
      </c>
      <c r="H693" s="488" t="s">
        <v>2842</v>
      </c>
      <c r="I693" s="936">
        <v>45714</v>
      </c>
      <c r="J693" s="488" t="s">
        <v>97</v>
      </c>
      <c r="K693" s="488" t="s">
        <v>2824</v>
      </c>
      <c r="L693" s="635">
        <v>0</v>
      </c>
      <c r="M693" s="488" t="s">
        <v>102</v>
      </c>
      <c r="N693" s="636">
        <v>0</v>
      </c>
      <c r="O693" s="636">
        <v>0</v>
      </c>
      <c r="P693" s="636">
        <v>0</v>
      </c>
      <c r="Q693" s="636">
        <v>900</v>
      </c>
      <c r="R693" s="488" t="s">
        <v>2992</v>
      </c>
      <c r="S693" s="489">
        <v>45699</v>
      </c>
      <c r="T693" s="489">
        <v>45714</v>
      </c>
      <c r="U693" s="634">
        <v>1823275</v>
      </c>
      <c r="V693" s="489" t="s">
        <v>2827</v>
      </c>
      <c r="W693" s="731" t="s">
        <v>2844</v>
      </c>
      <c r="X693" s="636">
        <v>0</v>
      </c>
      <c r="Y693" s="636">
        <v>0</v>
      </c>
      <c r="Z693" s="637">
        <f t="shared" si="146"/>
        <v>900</v>
      </c>
      <c r="AA693" s="639"/>
      <c r="AB693" s="641"/>
      <c r="AC693" s="641"/>
      <c r="AD693" s="641"/>
      <c r="AE693" s="641"/>
      <c r="AF693" s="641"/>
      <c r="AG693" s="641"/>
    </row>
    <row r="694" spans="1:33" ht="13.5" customHeight="1" x14ac:dyDescent="0.25">
      <c r="A694" s="488" t="s">
        <v>1830</v>
      </c>
      <c r="B694" s="488" t="s">
        <v>1831</v>
      </c>
      <c r="C694" s="488" t="s">
        <v>3153</v>
      </c>
      <c r="D694" s="488" t="s">
        <v>102</v>
      </c>
      <c r="E694" s="634" t="s">
        <v>177</v>
      </c>
      <c r="F694" s="488" t="s">
        <v>1133</v>
      </c>
      <c r="G694" s="488" t="s">
        <v>1133</v>
      </c>
      <c r="H694" s="488" t="s">
        <v>2902</v>
      </c>
      <c r="I694" s="936">
        <v>45748</v>
      </c>
      <c r="J694" s="488" t="s">
        <v>97</v>
      </c>
      <c r="K694" s="488" t="s">
        <v>2824</v>
      </c>
      <c r="L694" s="635">
        <v>0</v>
      </c>
      <c r="M694" s="488" t="s">
        <v>102</v>
      </c>
      <c r="N694" s="636">
        <v>0</v>
      </c>
      <c r="O694" s="636">
        <v>0</v>
      </c>
      <c r="P694" s="636">
        <v>0</v>
      </c>
      <c r="Q694" s="636">
        <v>450</v>
      </c>
      <c r="R694" s="488" t="s">
        <v>83</v>
      </c>
      <c r="S694" s="489">
        <v>45770.041666666599</v>
      </c>
      <c r="T694" s="489">
        <v>45772.041666666599</v>
      </c>
      <c r="U694" s="634">
        <v>1845772</v>
      </c>
      <c r="V694" s="489" t="s">
        <v>2838</v>
      </c>
      <c r="W694" s="731" t="s">
        <v>2844</v>
      </c>
      <c r="X694" s="636">
        <v>0</v>
      </c>
      <c r="Y694" s="636">
        <v>0</v>
      </c>
      <c r="Z694" s="637">
        <f>Q694-Y694</f>
        <v>450</v>
      </c>
      <c r="AA694" s="639"/>
      <c r="AB694" s="641"/>
      <c r="AC694" s="641"/>
      <c r="AD694" s="641"/>
      <c r="AE694" s="641"/>
      <c r="AF694" s="641"/>
      <c r="AG694" s="641"/>
    </row>
    <row r="695" spans="1:33" ht="13.5" customHeight="1" x14ac:dyDescent="0.25">
      <c r="A695" s="488" t="s">
        <v>1830</v>
      </c>
      <c r="B695" s="488" t="s">
        <v>1831</v>
      </c>
      <c r="C695" s="488" t="s">
        <v>3153</v>
      </c>
      <c r="D695" s="488" t="s">
        <v>102</v>
      </c>
      <c r="E695" s="634" t="s">
        <v>177</v>
      </c>
      <c r="F695" s="488" t="s">
        <v>1133</v>
      </c>
      <c r="G695" s="488" t="s">
        <v>1133</v>
      </c>
      <c r="H695" s="488" t="s">
        <v>2902</v>
      </c>
      <c r="I695" s="936">
        <v>45833</v>
      </c>
      <c r="J695" s="488" t="s">
        <v>97</v>
      </c>
      <c r="K695" s="488" t="s">
        <v>2824</v>
      </c>
      <c r="L695" s="635">
        <v>0</v>
      </c>
      <c r="M695" s="488" t="s">
        <v>102</v>
      </c>
      <c r="N695" s="636">
        <v>0</v>
      </c>
      <c r="O695" s="636">
        <v>0</v>
      </c>
      <c r="P695" s="636">
        <v>0</v>
      </c>
      <c r="Q695" s="636">
        <v>450</v>
      </c>
      <c r="R695" s="488" t="s">
        <v>77</v>
      </c>
      <c r="S695" s="489">
        <v>45831</v>
      </c>
      <c r="T695" s="489">
        <v>45832</v>
      </c>
      <c r="U695" s="634">
        <v>1886732</v>
      </c>
      <c r="V695" s="489" t="s">
        <v>2827</v>
      </c>
      <c r="W695" s="731" t="s">
        <v>2844</v>
      </c>
      <c r="X695" s="636">
        <v>0</v>
      </c>
      <c r="Y695" s="636">
        <v>0</v>
      </c>
      <c r="Z695" s="637">
        <f>Q695-Y695</f>
        <v>450</v>
      </c>
      <c r="AA695" s="639"/>
      <c r="AB695" s="641"/>
      <c r="AC695" s="641"/>
      <c r="AD695" s="641"/>
      <c r="AE695" s="641"/>
      <c r="AF695" s="641"/>
      <c r="AG695" s="641"/>
    </row>
    <row r="696" spans="1:33" ht="13.5" customHeight="1" x14ac:dyDescent="0.2">
      <c r="A696" s="488" t="s">
        <v>1837</v>
      </c>
      <c r="B696" s="488" t="s">
        <v>1838</v>
      </c>
      <c r="C696" s="488" t="s">
        <v>3154</v>
      </c>
      <c r="D696" s="488" t="s">
        <v>2887</v>
      </c>
      <c r="E696" s="634" t="s">
        <v>177</v>
      </c>
      <c r="F696" s="488" t="s">
        <v>1133</v>
      </c>
      <c r="G696" s="488" t="s">
        <v>1133</v>
      </c>
      <c r="H696" s="488" t="s">
        <v>2909</v>
      </c>
      <c r="I696" s="937">
        <v>45505</v>
      </c>
      <c r="J696" s="488" t="s">
        <v>97</v>
      </c>
      <c r="K696" s="488" t="s">
        <v>2824</v>
      </c>
      <c r="L696" s="635">
        <v>0</v>
      </c>
      <c r="M696" s="488" t="s">
        <v>102</v>
      </c>
      <c r="N696" s="636">
        <v>3600</v>
      </c>
      <c r="O696" s="636">
        <v>3600</v>
      </c>
      <c r="P696" s="636">
        <f t="shared" ref="P696" si="147">N696-O696</f>
        <v>0</v>
      </c>
      <c r="Q696" s="636">
        <v>600</v>
      </c>
      <c r="R696" s="488" t="s">
        <v>70</v>
      </c>
      <c r="S696" s="489">
        <v>45495</v>
      </c>
      <c r="T696" s="489">
        <v>45526</v>
      </c>
      <c r="U696" s="634">
        <v>1722261</v>
      </c>
      <c r="V696" s="489" t="s">
        <v>2838</v>
      </c>
      <c r="W696" s="53" t="s">
        <v>2844</v>
      </c>
      <c r="X696" s="636">
        <f>O696-SUM(Q696:Q701)</f>
        <v>450</v>
      </c>
      <c r="Y696" s="636">
        <v>0</v>
      </c>
      <c r="Z696" s="637">
        <f t="shared" si="146"/>
        <v>600</v>
      </c>
      <c r="AA696" s="639"/>
      <c r="AB696" s="641"/>
      <c r="AC696" s="641"/>
      <c r="AD696" s="641"/>
      <c r="AE696" s="641"/>
      <c r="AF696" s="641"/>
      <c r="AG696" s="641"/>
    </row>
    <row r="697" spans="1:33" ht="13.5" customHeight="1" x14ac:dyDescent="0.2">
      <c r="A697" s="488" t="s">
        <v>1837</v>
      </c>
      <c r="B697" s="488" t="s">
        <v>1838</v>
      </c>
      <c r="C697" s="488" t="s">
        <v>3154</v>
      </c>
      <c r="D697" s="488" t="s">
        <v>102</v>
      </c>
      <c r="E697" s="634" t="s">
        <v>177</v>
      </c>
      <c r="F697" s="488" t="s">
        <v>1133</v>
      </c>
      <c r="G697" s="488" t="s">
        <v>1133</v>
      </c>
      <c r="H697" s="488" t="s">
        <v>2890</v>
      </c>
      <c r="I697" s="936">
        <v>45597</v>
      </c>
      <c r="J697" s="488" t="s">
        <v>97</v>
      </c>
      <c r="K697" s="488" t="s">
        <v>2824</v>
      </c>
      <c r="L697" s="635">
        <v>0</v>
      </c>
      <c r="M697" s="488" t="s">
        <v>102</v>
      </c>
      <c r="N697" s="636">
        <v>0</v>
      </c>
      <c r="O697" s="636">
        <v>0</v>
      </c>
      <c r="P697" s="636">
        <v>0</v>
      </c>
      <c r="Q697" s="636">
        <v>600</v>
      </c>
      <c r="R697" s="488" t="s">
        <v>71</v>
      </c>
      <c r="S697" s="489">
        <v>45597</v>
      </c>
      <c r="T697" s="489">
        <v>45600</v>
      </c>
      <c r="U697" s="634">
        <v>1773953</v>
      </c>
      <c r="V697" s="489" t="s">
        <v>2838</v>
      </c>
      <c r="W697" s="53" t="s">
        <v>2844</v>
      </c>
      <c r="X697" s="636">
        <v>0</v>
      </c>
      <c r="Y697" s="636">
        <v>0</v>
      </c>
      <c r="Z697" s="637">
        <f t="shared" si="146"/>
        <v>600</v>
      </c>
      <c r="AA697" s="639"/>
      <c r="AB697" s="641"/>
      <c r="AC697" s="641"/>
      <c r="AD697" s="641"/>
      <c r="AE697" s="641"/>
      <c r="AF697" s="641"/>
      <c r="AG697" s="641"/>
    </row>
    <row r="698" spans="1:33" ht="13.5" customHeight="1" x14ac:dyDescent="0.2">
      <c r="A698" s="488" t="s">
        <v>1837</v>
      </c>
      <c r="B698" s="488" t="s">
        <v>1838</v>
      </c>
      <c r="C698" s="488" t="s">
        <v>3154</v>
      </c>
      <c r="D698" s="488" t="s">
        <v>102</v>
      </c>
      <c r="E698" s="634" t="s">
        <v>177</v>
      </c>
      <c r="F698" s="488" t="s">
        <v>1133</v>
      </c>
      <c r="G698" s="488" t="s">
        <v>1133</v>
      </c>
      <c r="H698" s="488" t="s">
        <v>2842</v>
      </c>
      <c r="I698" s="936">
        <v>45658</v>
      </c>
      <c r="J698" s="488" t="s">
        <v>97</v>
      </c>
      <c r="K698" s="488" t="s">
        <v>2824</v>
      </c>
      <c r="L698" s="635">
        <v>0</v>
      </c>
      <c r="M698" s="488" t="s">
        <v>102</v>
      </c>
      <c r="N698" s="636">
        <v>0</v>
      </c>
      <c r="O698" s="636">
        <v>0</v>
      </c>
      <c r="P698" s="636">
        <v>0</v>
      </c>
      <c r="Q698" s="636">
        <v>600</v>
      </c>
      <c r="R698" s="488" t="s">
        <v>72</v>
      </c>
      <c r="S698" s="489">
        <v>45642</v>
      </c>
      <c r="T698" s="489">
        <v>45659</v>
      </c>
      <c r="U698" s="634">
        <v>1793200</v>
      </c>
      <c r="V698" s="489" t="s">
        <v>2838</v>
      </c>
      <c r="W698" s="53" t="s">
        <v>2844</v>
      </c>
      <c r="X698" s="636">
        <v>0</v>
      </c>
      <c r="Y698" s="636">
        <v>0</v>
      </c>
      <c r="Z698" s="637">
        <f t="shared" si="146"/>
        <v>600</v>
      </c>
      <c r="AA698" s="639"/>
      <c r="AB698" s="641"/>
      <c r="AC698" s="641"/>
      <c r="AD698" s="641"/>
      <c r="AE698" s="641"/>
      <c r="AF698" s="641"/>
      <c r="AG698" s="641"/>
    </row>
    <row r="699" spans="1:33" ht="13.5" customHeight="1" x14ac:dyDescent="0.2">
      <c r="A699" s="488" t="s">
        <v>1837</v>
      </c>
      <c r="B699" s="488" t="s">
        <v>1838</v>
      </c>
      <c r="C699" s="488" t="s">
        <v>3154</v>
      </c>
      <c r="D699" s="488" t="s">
        <v>102</v>
      </c>
      <c r="E699" s="634" t="s">
        <v>177</v>
      </c>
      <c r="F699" s="488" t="s">
        <v>1133</v>
      </c>
      <c r="G699" s="488" t="s">
        <v>1133</v>
      </c>
      <c r="H699" s="488" t="s">
        <v>2842</v>
      </c>
      <c r="I699" s="936">
        <v>45720</v>
      </c>
      <c r="J699" s="488" t="s">
        <v>97</v>
      </c>
      <c r="K699" s="488" t="s">
        <v>2824</v>
      </c>
      <c r="L699" s="635">
        <v>0</v>
      </c>
      <c r="M699" s="488" t="s">
        <v>102</v>
      </c>
      <c r="N699" s="636">
        <v>0</v>
      </c>
      <c r="O699" s="636">
        <v>0</v>
      </c>
      <c r="P699" s="636">
        <v>0</v>
      </c>
      <c r="Q699" s="636">
        <v>450</v>
      </c>
      <c r="R699" s="488" t="s">
        <v>91</v>
      </c>
      <c r="S699" s="489">
        <v>45681</v>
      </c>
      <c r="T699" s="489">
        <v>45720</v>
      </c>
      <c r="U699" s="634">
        <v>1807168</v>
      </c>
      <c r="V699" s="489" t="s">
        <v>2838</v>
      </c>
      <c r="W699" s="53" t="s">
        <v>2844</v>
      </c>
      <c r="X699" s="636">
        <v>0</v>
      </c>
      <c r="Y699" s="636">
        <v>0</v>
      </c>
      <c r="Z699" s="637">
        <f>Q699-Y699</f>
        <v>450</v>
      </c>
      <c r="AA699" s="639"/>
      <c r="AB699" s="641"/>
      <c r="AC699" s="641"/>
      <c r="AD699" s="641"/>
      <c r="AE699" s="641"/>
      <c r="AF699" s="641"/>
      <c r="AG699" s="641"/>
    </row>
    <row r="700" spans="1:33" ht="13.5" customHeight="1" x14ac:dyDescent="0.2">
      <c r="A700" s="488" t="s">
        <v>1837</v>
      </c>
      <c r="B700" s="488" t="s">
        <v>1838</v>
      </c>
      <c r="C700" s="488" t="s">
        <v>3154</v>
      </c>
      <c r="D700" s="488" t="s">
        <v>102</v>
      </c>
      <c r="E700" s="634" t="s">
        <v>177</v>
      </c>
      <c r="F700" s="488" t="s">
        <v>1133</v>
      </c>
      <c r="G700" s="488" t="s">
        <v>1133</v>
      </c>
      <c r="H700" s="488" t="s">
        <v>2902</v>
      </c>
      <c r="I700" s="936">
        <v>45748</v>
      </c>
      <c r="J700" s="488" t="s">
        <v>97</v>
      </c>
      <c r="K700" s="488" t="s">
        <v>2824</v>
      </c>
      <c r="L700" s="635">
        <v>0</v>
      </c>
      <c r="M700" s="488" t="s">
        <v>102</v>
      </c>
      <c r="N700" s="636">
        <v>0</v>
      </c>
      <c r="O700" s="636">
        <v>0</v>
      </c>
      <c r="P700" s="636">
        <v>0</v>
      </c>
      <c r="Q700" s="636">
        <v>450</v>
      </c>
      <c r="R700" s="488" t="s">
        <v>77</v>
      </c>
      <c r="S700" s="489">
        <v>45681</v>
      </c>
      <c r="T700" s="489">
        <v>45772.041666666599</v>
      </c>
      <c r="U700" s="634">
        <v>1807172</v>
      </c>
      <c r="V700" s="489" t="s">
        <v>2838</v>
      </c>
      <c r="W700" s="53" t="s">
        <v>2844</v>
      </c>
      <c r="X700" s="636">
        <v>0</v>
      </c>
      <c r="Y700" s="636">
        <v>0</v>
      </c>
      <c r="Z700" s="637">
        <f>Q700-Y700</f>
        <v>450</v>
      </c>
      <c r="AA700" s="639"/>
      <c r="AB700" s="641"/>
      <c r="AC700" s="641"/>
      <c r="AD700" s="641"/>
      <c r="AE700" s="641"/>
      <c r="AF700" s="641"/>
      <c r="AG700" s="641"/>
    </row>
    <row r="701" spans="1:33" s="1009" customFormat="1" ht="13.5" customHeight="1" x14ac:dyDescent="0.2">
      <c r="A701" s="1292" t="s">
        <v>1837</v>
      </c>
      <c r="B701" s="1292" t="s">
        <v>1838</v>
      </c>
      <c r="C701" s="1292" t="s">
        <v>3154</v>
      </c>
      <c r="D701" s="1292" t="s">
        <v>102</v>
      </c>
      <c r="E701" s="1293" t="s">
        <v>177</v>
      </c>
      <c r="F701" s="1292" t="s">
        <v>1133</v>
      </c>
      <c r="G701" s="1292" t="s">
        <v>1133</v>
      </c>
      <c r="H701" s="1292" t="s">
        <v>2902</v>
      </c>
      <c r="I701" s="1301">
        <v>45809</v>
      </c>
      <c r="J701" s="1292" t="s">
        <v>97</v>
      </c>
      <c r="K701" s="1292" t="s">
        <v>2824</v>
      </c>
      <c r="L701" s="1295">
        <v>0</v>
      </c>
      <c r="M701" s="1292" t="s">
        <v>102</v>
      </c>
      <c r="N701" s="1296">
        <v>0</v>
      </c>
      <c r="O701" s="1296">
        <v>0</v>
      </c>
      <c r="P701" s="1296">
        <v>0</v>
      </c>
      <c r="Q701" s="1296">
        <v>450</v>
      </c>
      <c r="R701" s="1292" t="s">
        <v>2852</v>
      </c>
      <c r="S701" s="1297">
        <v>45827</v>
      </c>
      <c r="T701" s="1297">
        <v>45831</v>
      </c>
      <c r="U701" s="1293">
        <v>1884712</v>
      </c>
      <c r="V701" s="1297" t="s">
        <v>2838</v>
      </c>
      <c r="W701" s="1300" t="s">
        <v>2844</v>
      </c>
      <c r="X701" s="1296">
        <v>0</v>
      </c>
      <c r="Y701" s="1296">
        <v>0</v>
      </c>
      <c r="Z701" s="1299">
        <v>450</v>
      </c>
      <c r="AA701" s="1008"/>
      <c r="AB701" s="1008"/>
      <c r="AC701" s="1008"/>
      <c r="AD701" s="1008"/>
      <c r="AE701" s="1008"/>
      <c r="AF701" s="1008"/>
      <c r="AG701" s="1008"/>
    </row>
    <row r="702" spans="1:33" ht="13.5" customHeight="1" x14ac:dyDescent="0.2">
      <c r="A702" s="488" t="s">
        <v>1845</v>
      </c>
      <c r="B702" s="488" t="s">
        <v>1846</v>
      </c>
      <c r="C702" s="488" t="s">
        <v>2875</v>
      </c>
      <c r="D702" s="488" t="s">
        <v>102</v>
      </c>
      <c r="E702" s="634" t="s">
        <v>177</v>
      </c>
      <c r="F702" s="488" t="s">
        <v>1133</v>
      </c>
      <c r="G702" s="488" t="s">
        <v>1133</v>
      </c>
      <c r="H702" s="488" t="s">
        <v>2909</v>
      </c>
      <c r="I702" s="937">
        <v>45536</v>
      </c>
      <c r="J702" s="488" t="s">
        <v>97</v>
      </c>
      <c r="K702" s="488" t="s">
        <v>2824</v>
      </c>
      <c r="L702" s="635">
        <v>0</v>
      </c>
      <c r="M702" s="488" t="s">
        <v>102</v>
      </c>
      <c r="N702" s="636">
        <v>3600</v>
      </c>
      <c r="O702" s="636">
        <v>3600</v>
      </c>
      <c r="P702" s="636">
        <f>N702-O702</f>
        <v>0</v>
      </c>
      <c r="Q702" s="636">
        <v>600</v>
      </c>
      <c r="R702" s="488" t="s">
        <v>70</v>
      </c>
      <c r="S702" s="489">
        <v>45533</v>
      </c>
      <c r="T702" s="489">
        <v>45536</v>
      </c>
      <c r="U702" s="634">
        <v>1745403</v>
      </c>
      <c r="V702" s="489" t="s">
        <v>2827</v>
      </c>
      <c r="W702" s="53" t="s">
        <v>2844</v>
      </c>
      <c r="X702" s="636">
        <f>O702-SUM(Q702:Q706)</f>
        <v>0</v>
      </c>
      <c r="Y702" s="636">
        <v>0</v>
      </c>
      <c r="Z702" s="637">
        <f t="shared" si="146"/>
        <v>600</v>
      </c>
      <c r="AA702" s="639"/>
      <c r="AB702" s="641"/>
      <c r="AC702" s="641"/>
      <c r="AD702" s="641"/>
      <c r="AE702" s="641"/>
      <c r="AF702" s="641"/>
      <c r="AG702" s="641"/>
    </row>
    <row r="703" spans="1:33" ht="13.5" customHeight="1" x14ac:dyDescent="0.2">
      <c r="A703" s="488" t="s">
        <v>1845</v>
      </c>
      <c r="B703" s="488" t="s">
        <v>1846</v>
      </c>
      <c r="C703" s="488" t="s">
        <v>2875</v>
      </c>
      <c r="D703" s="488" t="s">
        <v>102</v>
      </c>
      <c r="E703" s="634" t="s">
        <v>177</v>
      </c>
      <c r="F703" s="488" t="s">
        <v>1133</v>
      </c>
      <c r="G703" s="488" t="s">
        <v>1133</v>
      </c>
      <c r="H703" s="488" t="s">
        <v>2890</v>
      </c>
      <c r="I703" s="936">
        <v>45566</v>
      </c>
      <c r="J703" s="488" t="s">
        <v>97</v>
      </c>
      <c r="K703" s="488" t="s">
        <v>2824</v>
      </c>
      <c r="L703" s="635">
        <v>0</v>
      </c>
      <c r="M703" s="488" t="s">
        <v>102</v>
      </c>
      <c r="N703" s="636">
        <v>0</v>
      </c>
      <c r="O703" s="636">
        <v>0</v>
      </c>
      <c r="P703" s="636">
        <v>0</v>
      </c>
      <c r="Q703" s="636">
        <v>600</v>
      </c>
      <c r="R703" s="488" t="s">
        <v>71</v>
      </c>
      <c r="S703" s="489">
        <v>45583</v>
      </c>
      <c r="T703" s="489">
        <v>45585</v>
      </c>
      <c r="U703" s="634">
        <v>1767483</v>
      </c>
      <c r="V703" s="489" t="s">
        <v>2827</v>
      </c>
      <c r="W703" s="53" t="s">
        <v>2844</v>
      </c>
      <c r="X703" s="636">
        <v>0</v>
      </c>
      <c r="Y703" s="636">
        <v>0</v>
      </c>
      <c r="Z703" s="637">
        <f t="shared" si="146"/>
        <v>600</v>
      </c>
      <c r="AA703" s="639"/>
      <c r="AB703" s="641"/>
      <c r="AC703" s="641"/>
      <c r="AD703" s="641"/>
      <c r="AE703" s="641"/>
      <c r="AF703" s="641"/>
      <c r="AG703" s="641"/>
    </row>
    <row r="704" spans="1:33" ht="13.5" customHeight="1" x14ac:dyDescent="0.2">
      <c r="A704" s="488" t="s">
        <v>1845</v>
      </c>
      <c r="B704" s="488" t="s">
        <v>1846</v>
      </c>
      <c r="C704" s="488" t="s">
        <v>2875</v>
      </c>
      <c r="D704" s="488" t="s">
        <v>102</v>
      </c>
      <c r="E704" s="634" t="s">
        <v>177</v>
      </c>
      <c r="F704" s="488" t="s">
        <v>1133</v>
      </c>
      <c r="G704" s="488" t="s">
        <v>1133</v>
      </c>
      <c r="H704" s="488" t="s">
        <v>2890</v>
      </c>
      <c r="I704" s="936">
        <v>45627</v>
      </c>
      <c r="J704" s="488" t="s">
        <v>97</v>
      </c>
      <c r="K704" s="488" t="s">
        <v>2824</v>
      </c>
      <c r="L704" s="635">
        <v>0</v>
      </c>
      <c r="M704" s="488" t="s">
        <v>102</v>
      </c>
      <c r="N704" s="636">
        <v>0</v>
      </c>
      <c r="O704" s="636">
        <v>0</v>
      </c>
      <c r="P704" s="636">
        <v>0</v>
      </c>
      <c r="Q704" s="636">
        <v>600</v>
      </c>
      <c r="R704" s="488" t="s">
        <v>72</v>
      </c>
      <c r="S704" s="489">
        <v>45642</v>
      </c>
      <c r="T704" s="489">
        <v>45649</v>
      </c>
      <c r="U704" s="634">
        <v>1796519</v>
      </c>
      <c r="V704" s="489" t="s">
        <v>2827</v>
      </c>
      <c r="W704" s="53" t="s">
        <v>2844</v>
      </c>
      <c r="X704" s="636">
        <v>0</v>
      </c>
      <c r="Y704" s="636">
        <v>0</v>
      </c>
      <c r="Z704" s="637">
        <f t="shared" si="146"/>
        <v>600</v>
      </c>
      <c r="AA704" s="639"/>
      <c r="AB704" s="641"/>
      <c r="AC704" s="641"/>
      <c r="AD704" s="641"/>
      <c r="AE704" s="641"/>
      <c r="AF704" s="641"/>
      <c r="AG704" s="641"/>
    </row>
    <row r="705" spans="1:33" ht="13.5" customHeight="1" x14ac:dyDescent="0.2">
      <c r="A705" s="488" t="s">
        <v>1845</v>
      </c>
      <c r="B705" s="488" t="s">
        <v>1846</v>
      </c>
      <c r="C705" s="488" t="s">
        <v>2875</v>
      </c>
      <c r="D705" s="488" t="s">
        <v>102</v>
      </c>
      <c r="E705" s="634" t="s">
        <v>177</v>
      </c>
      <c r="F705" s="488" t="s">
        <v>1133</v>
      </c>
      <c r="G705" s="488" t="s">
        <v>1133</v>
      </c>
      <c r="H705" s="488" t="s">
        <v>2842</v>
      </c>
      <c r="I705" s="936">
        <v>45689</v>
      </c>
      <c r="J705" s="488" t="s">
        <v>97</v>
      </c>
      <c r="K705" s="488" t="s">
        <v>2824</v>
      </c>
      <c r="L705" s="635">
        <v>0</v>
      </c>
      <c r="M705" s="488" t="s">
        <v>102</v>
      </c>
      <c r="N705" s="636">
        <v>0</v>
      </c>
      <c r="O705" s="636">
        <v>0</v>
      </c>
      <c r="P705" s="636">
        <v>0</v>
      </c>
      <c r="Q705" s="636">
        <v>900</v>
      </c>
      <c r="R705" s="488" t="s">
        <v>2901</v>
      </c>
      <c r="S705" s="489">
        <v>45699</v>
      </c>
      <c r="T705" s="489">
        <v>45704</v>
      </c>
      <c r="U705" s="634">
        <v>1817482</v>
      </c>
      <c r="V705" s="489" t="s">
        <v>2827</v>
      </c>
      <c r="W705" s="53" t="s">
        <v>2844</v>
      </c>
      <c r="X705" s="636">
        <v>0</v>
      </c>
      <c r="Y705" s="636">
        <v>0</v>
      </c>
      <c r="Z705" s="637">
        <f t="shared" si="146"/>
        <v>900</v>
      </c>
      <c r="AA705" s="639"/>
      <c r="AB705" s="641"/>
      <c r="AC705" s="641"/>
      <c r="AD705" s="641"/>
      <c r="AE705" s="641"/>
      <c r="AF705" s="641"/>
      <c r="AG705" s="641"/>
    </row>
    <row r="706" spans="1:33" ht="13.5" customHeight="1" x14ac:dyDescent="0.2">
      <c r="A706" s="488" t="s">
        <v>1845</v>
      </c>
      <c r="B706" s="488" t="s">
        <v>1846</v>
      </c>
      <c r="C706" s="488" t="s">
        <v>2875</v>
      </c>
      <c r="D706" s="488" t="s">
        <v>102</v>
      </c>
      <c r="E706" s="634" t="s">
        <v>177</v>
      </c>
      <c r="F706" s="488" t="s">
        <v>1133</v>
      </c>
      <c r="G706" s="488" t="s">
        <v>1133</v>
      </c>
      <c r="H706" s="488" t="s">
        <v>2902</v>
      </c>
      <c r="I706" s="936">
        <v>45748</v>
      </c>
      <c r="J706" s="488" t="s">
        <v>97</v>
      </c>
      <c r="K706" s="488" t="s">
        <v>2824</v>
      </c>
      <c r="L706" s="635">
        <v>0</v>
      </c>
      <c r="M706" s="488" t="s">
        <v>102</v>
      </c>
      <c r="N706" s="636">
        <v>0</v>
      </c>
      <c r="O706" s="636">
        <v>0</v>
      </c>
      <c r="P706" s="636">
        <v>0</v>
      </c>
      <c r="Q706" s="636">
        <v>900</v>
      </c>
      <c r="R706" s="488" t="s">
        <v>2924</v>
      </c>
      <c r="S706" s="489">
        <v>45699</v>
      </c>
      <c r="T706" s="489">
        <v>45764.041666666599</v>
      </c>
      <c r="U706" s="634">
        <v>1844861</v>
      </c>
      <c r="V706" s="489" t="s">
        <v>2827</v>
      </c>
      <c r="W706" s="53" t="s">
        <v>2844</v>
      </c>
      <c r="X706" s="636">
        <v>0</v>
      </c>
      <c r="Y706" s="636">
        <v>0</v>
      </c>
      <c r="Z706" s="637">
        <f t="shared" si="146"/>
        <v>900</v>
      </c>
      <c r="AA706" s="639"/>
      <c r="AB706" s="641"/>
      <c r="AC706" s="641"/>
      <c r="AD706" s="641"/>
      <c r="AE706" s="641"/>
      <c r="AF706" s="641"/>
      <c r="AG706" s="641"/>
    </row>
    <row r="707" spans="1:33" ht="13.5" customHeight="1" x14ac:dyDescent="0.2">
      <c r="A707" s="488" t="s">
        <v>1849</v>
      </c>
      <c r="B707" s="488" t="s">
        <v>1850</v>
      </c>
      <c r="C707" s="488" t="s">
        <v>2875</v>
      </c>
      <c r="D707" s="488" t="s">
        <v>102</v>
      </c>
      <c r="E707" s="634" t="s">
        <v>177</v>
      </c>
      <c r="F707" s="488" t="s">
        <v>1133</v>
      </c>
      <c r="G707" s="488" t="s">
        <v>1133</v>
      </c>
      <c r="H707" s="488" t="s">
        <v>2909</v>
      </c>
      <c r="I707" s="937">
        <v>45536</v>
      </c>
      <c r="J707" s="488" t="s">
        <v>97</v>
      </c>
      <c r="K707" s="488" t="s">
        <v>2831</v>
      </c>
      <c r="L707" s="635">
        <v>0.1</v>
      </c>
      <c r="M707" s="488" t="s">
        <v>2832</v>
      </c>
      <c r="N707" s="636">
        <v>3600</v>
      </c>
      <c r="O707" s="636">
        <v>3240</v>
      </c>
      <c r="P707" s="636">
        <f>N707-O707</f>
        <v>360</v>
      </c>
      <c r="Q707" s="636">
        <v>3240</v>
      </c>
      <c r="R707" s="488" t="s">
        <v>2833</v>
      </c>
      <c r="S707" s="489">
        <v>45533</v>
      </c>
      <c r="T707" s="489">
        <v>45536</v>
      </c>
      <c r="U707" s="634">
        <v>1745423</v>
      </c>
      <c r="V707" s="489" t="s">
        <v>2827</v>
      </c>
      <c r="W707" s="53" t="s">
        <v>2844</v>
      </c>
      <c r="X707" s="636">
        <f>O707-Q707</f>
        <v>0</v>
      </c>
      <c r="Y707" s="636">
        <v>0</v>
      </c>
      <c r="Z707" s="637">
        <f t="shared" si="146"/>
        <v>3240</v>
      </c>
      <c r="AA707" s="639"/>
      <c r="AB707" s="641"/>
      <c r="AC707" s="641"/>
      <c r="AD707" s="641"/>
      <c r="AE707" s="641"/>
      <c r="AF707" s="641"/>
      <c r="AG707" s="641"/>
    </row>
    <row r="708" spans="1:33" ht="13.5" customHeight="1" x14ac:dyDescent="0.2">
      <c r="A708" s="488" t="s">
        <v>1856</v>
      </c>
      <c r="B708" s="488" t="s">
        <v>1857</v>
      </c>
      <c r="C708" s="634">
        <v>198914665</v>
      </c>
      <c r="D708" s="488" t="s">
        <v>102</v>
      </c>
      <c r="E708" s="634" t="s">
        <v>177</v>
      </c>
      <c r="F708" s="488" t="s">
        <v>1133</v>
      </c>
      <c r="G708" s="488" t="s">
        <v>1133</v>
      </c>
      <c r="H708" s="488" t="s">
        <v>2909</v>
      </c>
      <c r="I708" s="937">
        <v>45536</v>
      </c>
      <c r="J708" s="488" t="s">
        <v>97</v>
      </c>
      <c r="K708" s="488" t="s">
        <v>2824</v>
      </c>
      <c r="L708" s="635">
        <v>0.15</v>
      </c>
      <c r="M708" s="488" t="s">
        <v>2858</v>
      </c>
      <c r="N708" s="636">
        <v>3600</v>
      </c>
      <c r="O708" s="636">
        <v>3060</v>
      </c>
      <c r="P708" s="636">
        <f>N708-O708</f>
        <v>540</v>
      </c>
      <c r="Q708" s="636">
        <v>1530</v>
      </c>
      <c r="R708" s="488" t="s">
        <v>775</v>
      </c>
      <c r="S708" s="489">
        <v>45533</v>
      </c>
      <c r="T708" s="489">
        <v>45537</v>
      </c>
      <c r="U708" s="634" t="s">
        <v>102</v>
      </c>
      <c r="V708" s="489" t="s">
        <v>3030</v>
      </c>
      <c r="W708" s="53" t="s">
        <v>2844</v>
      </c>
      <c r="X708" s="636">
        <f>O708-SUM(Q708:Q709)</f>
        <v>0</v>
      </c>
      <c r="Y708" s="636">
        <v>0</v>
      </c>
      <c r="Z708" s="637">
        <f t="shared" si="146"/>
        <v>1530</v>
      </c>
      <c r="AA708" s="639"/>
      <c r="AB708" s="641"/>
      <c r="AC708" s="641"/>
      <c r="AD708" s="641"/>
      <c r="AE708" s="641"/>
      <c r="AF708" s="641"/>
      <c r="AG708" s="641"/>
    </row>
    <row r="709" spans="1:33" ht="13.5" customHeight="1" x14ac:dyDescent="0.2">
      <c r="A709" s="488" t="s">
        <v>1856</v>
      </c>
      <c r="B709" s="488" t="s">
        <v>1857</v>
      </c>
      <c r="C709" s="634">
        <v>198914665</v>
      </c>
      <c r="D709" s="488" t="s">
        <v>102</v>
      </c>
      <c r="E709" s="634" t="s">
        <v>177</v>
      </c>
      <c r="F709" s="488" t="s">
        <v>1133</v>
      </c>
      <c r="G709" s="488" t="s">
        <v>1133</v>
      </c>
      <c r="H709" s="488" t="s">
        <v>2842</v>
      </c>
      <c r="I709" s="937">
        <v>45689</v>
      </c>
      <c r="J709" s="488" t="s">
        <v>97</v>
      </c>
      <c r="K709" s="488" t="s">
        <v>2824</v>
      </c>
      <c r="L709" s="635">
        <v>0.15</v>
      </c>
      <c r="M709" s="488" t="s">
        <v>2858</v>
      </c>
      <c r="N709" s="636">
        <v>0</v>
      </c>
      <c r="O709" s="636">
        <v>0</v>
      </c>
      <c r="P709" s="636">
        <v>0</v>
      </c>
      <c r="Q709" s="636">
        <v>1530</v>
      </c>
      <c r="R709" s="488" t="s">
        <v>3155</v>
      </c>
      <c r="S709" s="489">
        <v>45533</v>
      </c>
      <c r="T709" s="489">
        <v>45713</v>
      </c>
      <c r="U709" s="634" t="s">
        <v>102</v>
      </c>
      <c r="V709" s="489" t="s">
        <v>3030</v>
      </c>
      <c r="W709" s="53" t="s">
        <v>2844</v>
      </c>
      <c r="X709" s="636">
        <v>0</v>
      </c>
      <c r="Y709" s="636">
        <v>0</v>
      </c>
      <c r="Z709" s="637">
        <f t="shared" si="146"/>
        <v>1530</v>
      </c>
      <c r="AA709" s="639"/>
      <c r="AB709" s="641"/>
      <c r="AC709" s="641"/>
      <c r="AD709" s="641"/>
      <c r="AE709" s="641"/>
      <c r="AF709" s="641"/>
      <c r="AG709" s="641"/>
    </row>
    <row r="710" spans="1:33" ht="13.5" customHeight="1" x14ac:dyDescent="0.2">
      <c r="A710" s="488" t="s">
        <v>1860</v>
      </c>
      <c r="B710" s="488" t="s">
        <v>1861</v>
      </c>
      <c r="C710" s="488" t="s">
        <v>2875</v>
      </c>
      <c r="D710" s="488" t="s">
        <v>102</v>
      </c>
      <c r="E710" s="634" t="s">
        <v>177</v>
      </c>
      <c r="F710" s="488" t="s">
        <v>1133</v>
      </c>
      <c r="G710" s="488" t="s">
        <v>1133</v>
      </c>
      <c r="H710" s="488" t="s">
        <v>2909</v>
      </c>
      <c r="I710" s="937">
        <v>45536</v>
      </c>
      <c r="J710" s="488" t="s">
        <v>97</v>
      </c>
      <c r="K710" s="488" t="s">
        <v>2824</v>
      </c>
      <c r="L710" s="635">
        <v>0</v>
      </c>
      <c r="M710" s="488" t="s">
        <v>102</v>
      </c>
      <c r="N710" s="636">
        <v>3600</v>
      </c>
      <c r="O710" s="636">
        <v>3600</v>
      </c>
      <c r="P710" s="636">
        <f>N710-O710</f>
        <v>0</v>
      </c>
      <c r="Q710" s="636">
        <v>600</v>
      </c>
      <c r="R710" s="488" t="s">
        <v>70</v>
      </c>
      <c r="S710" s="489">
        <v>45533</v>
      </c>
      <c r="T710" s="489">
        <v>45537</v>
      </c>
      <c r="U710" s="634">
        <v>1746099</v>
      </c>
      <c r="V710" s="489" t="s">
        <v>2827</v>
      </c>
      <c r="W710" s="53" t="s">
        <v>2844</v>
      </c>
      <c r="X710" s="636">
        <f>O710-SUM(Q710:Q714)</f>
        <v>0</v>
      </c>
      <c r="Y710" s="636">
        <v>0</v>
      </c>
      <c r="Z710" s="637">
        <f t="shared" si="146"/>
        <v>600</v>
      </c>
      <c r="AA710" s="639"/>
      <c r="AB710" s="641"/>
      <c r="AC710" s="641"/>
      <c r="AD710" s="641"/>
      <c r="AE710" s="641"/>
      <c r="AF710" s="641"/>
      <c r="AG710" s="641"/>
    </row>
    <row r="711" spans="1:33" ht="13.5" customHeight="1" x14ac:dyDescent="0.2">
      <c r="A711" s="488" t="s">
        <v>1860</v>
      </c>
      <c r="B711" s="488" t="s">
        <v>1861</v>
      </c>
      <c r="C711" s="488" t="s">
        <v>2875</v>
      </c>
      <c r="D711" s="488" t="s">
        <v>102</v>
      </c>
      <c r="E711" s="634" t="s">
        <v>177</v>
      </c>
      <c r="F711" s="488" t="s">
        <v>1133</v>
      </c>
      <c r="G711" s="488" t="s">
        <v>1133</v>
      </c>
      <c r="H711" s="488" t="s">
        <v>2890</v>
      </c>
      <c r="I711" s="936">
        <v>45566</v>
      </c>
      <c r="J711" s="488" t="s">
        <v>97</v>
      </c>
      <c r="K711" s="488" t="s">
        <v>2824</v>
      </c>
      <c r="L711" s="635">
        <v>0</v>
      </c>
      <c r="M711" s="488" t="s">
        <v>102</v>
      </c>
      <c r="N711" s="636">
        <v>0</v>
      </c>
      <c r="O711" s="636">
        <v>0</v>
      </c>
      <c r="P711" s="636">
        <v>0</v>
      </c>
      <c r="Q711" s="636">
        <v>600</v>
      </c>
      <c r="R711" s="488" t="s">
        <v>71</v>
      </c>
      <c r="S711" s="489">
        <v>45583</v>
      </c>
      <c r="T711" s="489">
        <v>45594</v>
      </c>
      <c r="U711" s="634">
        <v>1771829</v>
      </c>
      <c r="V711" s="489" t="s">
        <v>2827</v>
      </c>
      <c r="W711" s="53" t="s">
        <v>2844</v>
      </c>
      <c r="X711" s="636">
        <v>0</v>
      </c>
      <c r="Y711" s="636">
        <v>0</v>
      </c>
      <c r="Z711" s="637">
        <f t="shared" si="146"/>
        <v>600</v>
      </c>
      <c r="AA711" s="639"/>
      <c r="AB711" s="641"/>
      <c r="AC711" s="641"/>
      <c r="AD711" s="641"/>
      <c r="AE711" s="641"/>
      <c r="AF711" s="641"/>
      <c r="AG711" s="641"/>
    </row>
    <row r="712" spans="1:33" ht="13.5" customHeight="1" x14ac:dyDescent="0.2">
      <c r="A712" s="488" t="s">
        <v>1860</v>
      </c>
      <c r="B712" s="488" t="s">
        <v>1861</v>
      </c>
      <c r="C712" s="488" t="s">
        <v>2875</v>
      </c>
      <c r="D712" s="488" t="s">
        <v>102</v>
      </c>
      <c r="E712" s="634" t="s">
        <v>177</v>
      </c>
      <c r="F712" s="488" t="s">
        <v>1133</v>
      </c>
      <c r="G712" s="488" t="s">
        <v>1133</v>
      </c>
      <c r="H712" s="488" t="s">
        <v>2890</v>
      </c>
      <c r="I712" s="936">
        <v>45627</v>
      </c>
      <c r="J712" s="488" t="s">
        <v>97</v>
      </c>
      <c r="K712" s="488" t="s">
        <v>2824</v>
      </c>
      <c r="L712" s="635">
        <v>0</v>
      </c>
      <c r="M712" s="488" t="s">
        <v>102</v>
      </c>
      <c r="N712" s="636">
        <v>0</v>
      </c>
      <c r="O712" s="636">
        <v>0</v>
      </c>
      <c r="P712" s="636">
        <v>0</v>
      </c>
      <c r="Q712" s="636">
        <v>600</v>
      </c>
      <c r="R712" s="488" t="s">
        <v>72</v>
      </c>
      <c r="S712" s="489">
        <v>45642</v>
      </c>
      <c r="T712" s="489">
        <v>45656</v>
      </c>
      <c r="U712" s="634">
        <v>1797248</v>
      </c>
      <c r="V712" s="489" t="s">
        <v>2827</v>
      </c>
      <c r="W712" s="53" t="s">
        <v>2844</v>
      </c>
      <c r="X712" s="636">
        <v>0</v>
      </c>
      <c r="Y712" s="636">
        <v>0</v>
      </c>
      <c r="Z712" s="637">
        <f t="shared" si="146"/>
        <v>600</v>
      </c>
      <c r="AA712" s="639"/>
      <c r="AB712" s="641"/>
      <c r="AC712" s="641"/>
      <c r="AD712" s="641"/>
      <c r="AE712" s="641"/>
      <c r="AF712" s="641"/>
      <c r="AG712" s="641"/>
    </row>
    <row r="713" spans="1:33" ht="13.5" customHeight="1" x14ac:dyDescent="0.2">
      <c r="A713" s="488" t="s">
        <v>1860</v>
      </c>
      <c r="B713" s="488" t="s">
        <v>1861</v>
      </c>
      <c r="C713" s="488" t="s">
        <v>2875</v>
      </c>
      <c r="D713" s="488" t="s">
        <v>102</v>
      </c>
      <c r="E713" s="634" t="s">
        <v>177</v>
      </c>
      <c r="F713" s="488" t="s">
        <v>1133</v>
      </c>
      <c r="G713" s="488" t="s">
        <v>1133</v>
      </c>
      <c r="H713" s="488" t="s">
        <v>2842</v>
      </c>
      <c r="I713" s="936">
        <v>45711</v>
      </c>
      <c r="J713" s="488" t="s">
        <v>97</v>
      </c>
      <c r="K713" s="488" t="s">
        <v>2824</v>
      </c>
      <c r="L713" s="635">
        <v>0</v>
      </c>
      <c r="M713" s="488" t="s">
        <v>102</v>
      </c>
      <c r="N713" s="636">
        <v>0</v>
      </c>
      <c r="O713" s="636">
        <v>0</v>
      </c>
      <c r="P713" s="636">
        <v>0</v>
      </c>
      <c r="Q713" s="636">
        <v>900</v>
      </c>
      <c r="R713" s="488" t="s">
        <v>3024</v>
      </c>
      <c r="S713" s="489">
        <v>45699</v>
      </c>
      <c r="T713" s="489">
        <v>45711</v>
      </c>
      <c r="U713" s="634" t="s">
        <v>3156</v>
      </c>
      <c r="V713" s="489" t="s">
        <v>2827</v>
      </c>
      <c r="W713" s="53" t="s">
        <v>2844</v>
      </c>
      <c r="X713" s="636">
        <v>0</v>
      </c>
      <c r="Y713" s="636">
        <v>0</v>
      </c>
      <c r="Z713" s="637">
        <f t="shared" si="146"/>
        <v>900</v>
      </c>
      <c r="AA713" s="639"/>
      <c r="AB713" s="641"/>
      <c r="AC713" s="641"/>
      <c r="AD713" s="641"/>
      <c r="AE713" s="641"/>
      <c r="AF713" s="641"/>
      <c r="AG713" s="641"/>
    </row>
    <row r="714" spans="1:33" ht="13.5" customHeight="1" x14ac:dyDescent="0.2">
      <c r="A714" s="488" t="s">
        <v>1860</v>
      </c>
      <c r="B714" s="488" t="s">
        <v>1861</v>
      </c>
      <c r="C714" s="488" t="s">
        <v>2875</v>
      </c>
      <c r="D714" s="488" t="s">
        <v>102</v>
      </c>
      <c r="E714" s="634" t="s">
        <v>177</v>
      </c>
      <c r="F714" s="488" t="s">
        <v>1133</v>
      </c>
      <c r="G714" s="488" t="s">
        <v>1133</v>
      </c>
      <c r="H714" s="488" t="s">
        <v>2902</v>
      </c>
      <c r="I714" s="936">
        <v>45748</v>
      </c>
      <c r="J714" s="488" t="s">
        <v>97</v>
      </c>
      <c r="K714" s="488" t="s">
        <v>2824</v>
      </c>
      <c r="L714" s="635">
        <v>0</v>
      </c>
      <c r="M714" s="488" t="s">
        <v>102</v>
      </c>
      <c r="N714" s="636">
        <v>0</v>
      </c>
      <c r="O714" s="636">
        <v>0</v>
      </c>
      <c r="P714" s="636">
        <v>0</v>
      </c>
      <c r="Q714" s="636">
        <v>900</v>
      </c>
      <c r="R714" s="488" t="s">
        <v>2990</v>
      </c>
      <c r="S714" s="489">
        <v>45699</v>
      </c>
      <c r="T714" s="489">
        <v>45775.041666666599</v>
      </c>
      <c r="U714" s="634">
        <v>1847182</v>
      </c>
      <c r="V714" s="489" t="s">
        <v>2827</v>
      </c>
      <c r="W714" s="53" t="s">
        <v>2844</v>
      </c>
      <c r="X714" s="636">
        <v>0</v>
      </c>
      <c r="Y714" s="636">
        <v>0</v>
      </c>
      <c r="Z714" s="637">
        <f t="shared" si="146"/>
        <v>900</v>
      </c>
      <c r="AA714" s="639"/>
      <c r="AB714" s="641"/>
      <c r="AC714" s="641"/>
      <c r="AD714" s="641"/>
      <c r="AE714" s="641"/>
      <c r="AF714" s="641"/>
      <c r="AG714" s="641"/>
    </row>
    <row r="715" spans="1:33" ht="13.5" customHeight="1" x14ac:dyDescent="0.2">
      <c r="A715" s="488" t="s">
        <v>1866</v>
      </c>
      <c r="B715" s="488" t="s">
        <v>1867</v>
      </c>
      <c r="C715" s="488" t="s">
        <v>3157</v>
      </c>
      <c r="D715" s="488" t="s">
        <v>102</v>
      </c>
      <c r="E715" s="634" t="s">
        <v>524</v>
      </c>
      <c r="F715" s="488" t="s">
        <v>1133</v>
      </c>
      <c r="G715" s="488" t="s">
        <v>1133</v>
      </c>
      <c r="H715" s="488" t="s">
        <v>2909</v>
      </c>
      <c r="I715" s="937">
        <v>45536</v>
      </c>
      <c r="J715" s="488" t="s">
        <v>97</v>
      </c>
      <c r="K715" s="488" t="s">
        <v>2831</v>
      </c>
      <c r="L715" s="635">
        <v>0.1</v>
      </c>
      <c r="M715" s="488" t="s">
        <v>2832</v>
      </c>
      <c r="N715" s="636">
        <v>3600</v>
      </c>
      <c r="O715" s="636">
        <v>3240</v>
      </c>
      <c r="P715" s="636">
        <f t="shared" ref="P715" si="148">N715-O715</f>
        <v>360</v>
      </c>
      <c r="Q715" s="636">
        <v>3240</v>
      </c>
      <c r="R715" s="488" t="s">
        <v>2833</v>
      </c>
      <c r="S715" s="489">
        <v>45537</v>
      </c>
      <c r="T715" s="489">
        <v>45537</v>
      </c>
      <c r="U715" s="634">
        <v>1745505</v>
      </c>
      <c r="V715" s="489" t="s">
        <v>2838</v>
      </c>
      <c r="W715" s="53" t="s">
        <v>2844</v>
      </c>
      <c r="X715" s="636">
        <f>O715-Q715</f>
        <v>0</v>
      </c>
      <c r="Y715" s="636">
        <v>0</v>
      </c>
      <c r="Z715" s="637">
        <f t="shared" si="146"/>
        <v>3240</v>
      </c>
      <c r="AA715" s="639"/>
      <c r="AB715" s="641"/>
      <c r="AC715" s="641"/>
      <c r="AD715" s="641"/>
      <c r="AE715" s="641"/>
      <c r="AF715" s="641"/>
      <c r="AG715" s="641"/>
    </row>
    <row r="716" spans="1:33" ht="13.5" customHeight="1" x14ac:dyDescent="0.2">
      <c r="A716" s="488" t="s">
        <v>1871</v>
      </c>
      <c r="B716" s="488" t="s">
        <v>1872</v>
      </c>
      <c r="C716" s="488" t="s">
        <v>2875</v>
      </c>
      <c r="D716" s="488" t="s">
        <v>102</v>
      </c>
      <c r="E716" s="634" t="s">
        <v>2835</v>
      </c>
      <c r="F716" s="488" t="s">
        <v>1133</v>
      </c>
      <c r="G716" s="488" t="s">
        <v>1133</v>
      </c>
      <c r="H716" s="488" t="s">
        <v>2909</v>
      </c>
      <c r="I716" s="937">
        <v>45536</v>
      </c>
      <c r="J716" s="488" t="s">
        <v>97</v>
      </c>
      <c r="K716" s="488" t="s">
        <v>2824</v>
      </c>
      <c r="L716" s="635">
        <v>0.15</v>
      </c>
      <c r="M716" s="488" t="s">
        <v>2825</v>
      </c>
      <c r="N716" s="636">
        <v>3600</v>
      </c>
      <c r="O716" s="636">
        <v>3060</v>
      </c>
      <c r="P716" s="636">
        <f>N716-O716</f>
        <v>540</v>
      </c>
      <c r="Q716" s="636">
        <v>510</v>
      </c>
      <c r="R716" s="488" t="s">
        <v>3158</v>
      </c>
      <c r="S716" s="489">
        <v>45537</v>
      </c>
      <c r="T716" s="489">
        <v>45538</v>
      </c>
      <c r="U716" s="634">
        <v>1746249</v>
      </c>
      <c r="V716" s="489" t="s">
        <v>2827</v>
      </c>
      <c r="W716" s="53" t="s">
        <v>2844</v>
      </c>
      <c r="X716" s="636">
        <f>O716-SUM(Q716:Q717)</f>
        <v>2040</v>
      </c>
      <c r="Y716" s="636">
        <v>0</v>
      </c>
      <c r="Z716" s="637">
        <f t="shared" si="146"/>
        <v>510</v>
      </c>
      <c r="AA716" s="639"/>
      <c r="AB716" s="641"/>
      <c r="AC716" s="641"/>
      <c r="AD716" s="641"/>
      <c r="AE716" s="641"/>
      <c r="AF716" s="641"/>
      <c r="AG716" s="641"/>
    </row>
    <row r="717" spans="1:33" ht="13.5" customHeight="1" x14ac:dyDescent="0.2">
      <c r="A717" s="488" t="s">
        <v>1871</v>
      </c>
      <c r="B717" s="488" t="s">
        <v>1872</v>
      </c>
      <c r="C717" s="488" t="s">
        <v>2875</v>
      </c>
      <c r="D717" s="488" t="s">
        <v>102</v>
      </c>
      <c r="E717" s="634" t="s">
        <v>2835</v>
      </c>
      <c r="F717" s="488" t="s">
        <v>1133</v>
      </c>
      <c r="G717" s="488" t="s">
        <v>1133</v>
      </c>
      <c r="H717" s="488" t="s">
        <v>2890</v>
      </c>
      <c r="I717" s="936">
        <v>45566</v>
      </c>
      <c r="J717" s="488" t="s">
        <v>97</v>
      </c>
      <c r="K717" s="488" t="s">
        <v>2824</v>
      </c>
      <c r="L717" s="635">
        <v>0.15</v>
      </c>
      <c r="M717" s="488" t="s">
        <v>2825</v>
      </c>
      <c r="N717" s="636">
        <v>0</v>
      </c>
      <c r="O717" s="636">
        <v>0</v>
      </c>
      <c r="P717" s="636">
        <v>0</v>
      </c>
      <c r="Q717" s="636">
        <v>510</v>
      </c>
      <c r="R717" s="488" t="s">
        <v>3159</v>
      </c>
      <c r="S717" s="489">
        <v>45583</v>
      </c>
      <c r="T717" s="489">
        <v>45588</v>
      </c>
      <c r="U717" s="634">
        <v>1769038</v>
      </c>
      <c r="V717" s="489" t="s">
        <v>2827</v>
      </c>
      <c r="W717" s="53" t="s">
        <v>2844</v>
      </c>
      <c r="X717" s="636">
        <v>0</v>
      </c>
      <c r="Y717" s="636">
        <v>0</v>
      </c>
      <c r="Z717" s="637">
        <f t="shared" si="146"/>
        <v>510</v>
      </c>
      <c r="AA717" s="639"/>
      <c r="AB717" s="641"/>
      <c r="AC717" s="641"/>
      <c r="AD717" s="641"/>
      <c r="AE717" s="641"/>
      <c r="AF717" s="641"/>
      <c r="AG717" s="641"/>
    </row>
    <row r="718" spans="1:33" ht="13.5" customHeight="1" x14ac:dyDescent="0.2">
      <c r="A718" s="488" t="s">
        <v>1877</v>
      </c>
      <c r="B718" s="488" t="s">
        <v>1878</v>
      </c>
      <c r="C718" s="488" t="s">
        <v>3160</v>
      </c>
      <c r="D718" s="488" t="s">
        <v>2887</v>
      </c>
      <c r="E718" s="634" t="s">
        <v>177</v>
      </c>
      <c r="F718" s="488" t="s">
        <v>1133</v>
      </c>
      <c r="G718" s="488" t="s">
        <v>1133</v>
      </c>
      <c r="H718" s="488" t="s">
        <v>2909</v>
      </c>
      <c r="I718" s="937">
        <v>45536</v>
      </c>
      <c r="J718" s="488" t="s">
        <v>97</v>
      </c>
      <c r="K718" s="488" t="s">
        <v>2824</v>
      </c>
      <c r="L718" s="635">
        <v>0</v>
      </c>
      <c r="M718" s="488" t="s">
        <v>102</v>
      </c>
      <c r="N718" s="636">
        <v>3600</v>
      </c>
      <c r="O718" s="636">
        <v>3600</v>
      </c>
      <c r="P718" s="636">
        <f>N718-O718</f>
        <v>0</v>
      </c>
      <c r="Q718" s="636">
        <v>600</v>
      </c>
      <c r="R718" s="488" t="s">
        <v>70</v>
      </c>
      <c r="S718" s="489">
        <v>45535</v>
      </c>
      <c r="T718" s="489">
        <v>45538</v>
      </c>
      <c r="U718" s="634">
        <v>1745348</v>
      </c>
      <c r="V718" s="489" t="s">
        <v>2838</v>
      </c>
      <c r="W718" s="53" t="s">
        <v>2844</v>
      </c>
      <c r="X718" s="636">
        <f>O718-SUM(Q718:Q723)</f>
        <v>0</v>
      </c>
      <c r="Y718" s="636">
        <v>0</v>
      </c>
      <c r="Z718" s="637">
        <f t="shared" si="146"/>
        <v>600</v>
      </c>
      <c r="AA718" s="639"/>
      <c r="AB718" s="641"/>
      <c r="AC718" s="641"/>
      <c r="AD718" s="641"/>
      <c r="AE718" s="641"/>
      <c r="AF718" s="641"/>
      <c r="AG718" s="641"/>
    </row>
    <row r="719" spans="1:33" ht="13.5" customHeight="1" x14ac:dyDescent="0.2">
      <c r="A719" s="488" t="s">
        <v>1877</v>
      </c>
      <c r="B719" s="488" t="s">
        <v>1878</v>
      </c>
      <c r="C719" s="488" t="s">
        <v>3160</v>
      </c>
      <c r="D719" s="488" t="s">
        <v>102</v>
      </c>
      <c r="E719" s="634" t="s">
        <v>177</v>
      </c>
      <c r="F719" s="488" t="s">
        <v>1133</v>
      </c>
      <c r="G719" s="488" t="s">
        <v>1133</v>
      </c>
      <c r="H719" s="488" t="s">
        <v>2890</v>
      </c>
      <c r="I719" s="936">
        <v>45566</v>
      </c>
      <c r="J719" s="488" t="s">
        <v>97</v>
      </c>
      <c r="K719" s="488" t="s">
        <v>2824</v>
      </c>
      <c r="L719" s="635">
        <v>0</v>
      </c>
      <c r="M719" s="488" t="s">
        <v>102</v>
      </c>
      <c r="N719" s="636">
        <v>0</v>
      </c>
      <c r="O719" s="636">
        <v>0</v>
      </c>
      <c r="P719" s="636">
        <f>N719-O719</f>
        <v>0</v>
      </c>
      <c r="Q719" s="636">
        <v>600</v>
      </c>
      <c r="R719" s="488" t="s">
        <v>71</v>
      </c>
      <c r="S719" s="489">
        <v>45586</v>
      </c>
      <c r="T719" s="489">
        <v>45588</v>
      </c>
      <c r="U719" s="634">
        <v>1767753</v>
      </c>
      <c r="V719" s="489" t="s">
        <v>2838</v>
      </c>
      <c r="W719" s="53" t="s">
        <v>2844</v>
      </c>
      <c r="X719" s="636">
        <v>0</v>
      </c>
      <c r="Y719" s="636">
        <v>0</v>
      </c>
      <c r="Z719" s="637">
        <f t="shared" si="146"/>
        <v>600</v>
      </c>
      <c r="AA719" s="639"/>
      <c r="AB719" s="641"/>
      <c r="AC719" s="641"/>
      <c r="AD719" s="641"/>
      <c r="AE719" s="641"/>
      <c r="AF719" s="641"/>
      <c r="AG719" s="641"/>
    </row>
    <row r="720" spans="1:33" ht="13.5" customHeight="1" x14ac:dyDescent="0.2">
      <c r="A720" s="488" t="s">
        <v>1877</v>
      </c>
      <c r="B720" s="488" t="s">
        <v>1878</v>
      </c>
      <c r="C720" s="488" t="s">
        <v>3160</v>
      </c>
      <c r="D720" s="488" t="s">
        <v>102</v>
      </c>
      <c r="E720" s="634" t="s">
        <v>177</v>
      </c>
      <c r="F720" s="488" t="s">
        <v>1133</v>
      </c>
      <c r="G720" s="488" t="s">
        <v>1133</v>
      </c>
      <c r="H720" s="488" t="s">
        <v>2890</v>
      </c>
      <c r="I720" s="936">
        <v>45627</v>
      </c>
      <c r="J720" s="488" t="s">
        <v>97</v>
      </c>
      <c r="K720" s="488" t="s">
        <v>2824</v>
      </c>
      <c r="L720" s="635">
        <v>0</v>
      </c>
      <c r="M720" s="488" t="s">
        <v>102</v>
      </c>
      <c r="N720" s="636">
        <v>0</v>
      </c>
      <c r="O720" s="636">
        <v>0</v>
      </c>
      <c r="P720" s="636">
        <f>N720-O720</f>
        <v>0</v>
      </c>
      <c r="Q720" s="636">
        <v>600</v>
      </c>
      <c r="R720" s="488" t="s">
        <v>72</v>
      </c>
      <c r="S720" s="489">
        <v>45643</v>
      </c>
      <c r="T720" s="489">
        <v>45645</v>
      </c>
      <c r="U720" s="634">
        <v>1793529</v>
      </c>
      <c r="V720" s="489" t="s">
        <v>2838</v>
      </c>
      <c r="W720" s="53" t="s">
        <v>2844</v>
      </c>
      <c r="X720" s="636">
        <v>0</v>
      </c>
      <c r="Y720" s="636">
        <v>0</v>
      </c>
      <c r="Z720" s="637">
        <f t="shared" si="146"/>
        <v>600</v>
      </c>
      <c r="AA720" s="639"/>
      <c r="AB720" s="641"/>
      <c r="AC720" s="641"/>
      <c r="AD720" s="641"/>
      <c r="AE720" s="641"/>
      <c r="AF720" s="641"/>
      <c r="AG720" s="641"/>
    </row>
    <row r="721" spans="1:33" ht="13.5" customHeight="1" x14ac:dyDescent="0.2">
      <c r="A721" s="488" t="s">
        <v>1877</v>
      </c>
      <c r="B721" s="488" t="s">
        <v>1878</v>
      </c>
      <c r="C721" s="488" t="s">
        <v>3160</v>
      </c>
      <c r="D721" s="488" t="s">
        <v>102</v>
      </c>
      <c r="E721" s="634" t="s">
        <v>177</v>
      </c>
      <c r="F721" s="488" t="s">
        <v>1133</v>
      </c>
      <c r="G721" s="488" t="s">
        <v>1133</v>
      </c>
      <c r="H721" s="488" t="s">
        <v>2842</v>
      </c>
      <c r="I721" s="937">
        <v>45689</v>
      </c>
      <c r="J721" s="488" t="s">
        <v>97</v>
      </c>
      <c r="K721" s="488" t="s">
        <v>2824</v>
      </c>
      <c r="L721" s="635">
        <v>0</v>
      </c>
      <c r="M721" s="488" t="s">
        <v>102</v>
      </c>
      <c r="N721" s="636">
        <v>0</v>
      </c>
      <c r="O721" s="636">
        <v>0</v>
      </c>
      <c r="P721" s="636">
        <v>0</v>
      </c>
      <c r="Q721" s="636">
        <v>900</v>
      </c>
      <c r="R721" s="488" t="s">
        <v>3161</v>
      </c>
      <c r="S721" s="489">
        <v>45691</v>
      </c>
      <c r="T721" s="489">
        <v>45714</v>
      </c>
      <c r="U721" s="634">
        <v>1811793</v>
      </c>
      <c r="V721" s="489" t="s">
        <v>2838</v>
      </c>
      <c r="W721" s="53" t="s">
        <v>2844</v>
      </c>
      <c r="X721" s="636">
        <v>0</v>
      </c>
      <c r="Y721" s="636">
        <v>0</v>
      </c>
      <c r="Z721" s="637">
        <f t="shared" si="146"/>
        <v>900</v>
      </c>
      <c r="AA721" s="639"/>
      <c r="AB721" s="641"/>
      <c r="AC721" s="641"/>
      <c r="AD721" s="641"/>
      <c r="AE721" s="641"/>
      <c r="AF721" s="641"/>
      <c r="AG721" s="641"/>
    </row>
    <row r="722" spans="1:33" ht="13.5" customHeight="1" x14ac:dyDescent="0.2">
      <c r="A722" s="488" t="s">
        <v>1877</v>
      </c>
      <c r="B722" s="488" t="s">
        <v>1878</v>
      </c>
      <c r="C722" s="488" t="s">
        <v>3160</v>
      </c>
      <c r="D722" s="488" t="s">
        <v>102</v>
      </c>
      <c r="E722" s="634" t="s">
        <v>177</v>
      </c>
      <c r="F722" s="488" t="s">
        <v>1133</v>
      </c>
      <c r="G722" s="488" t="s">
        <v>1133</v>
      </c>
      <c r="H722" s="488" t="s">
        <v>2902</v>
      </c>
      <c r="I722" s="936">
        <v>45748</v>
      </c>
      <c r="J722" s="488" t="s">
        <v>97</v>
      </c>
      <c r="K722" s="488" t="s">
        <v>2824</v>
      </c>
      <c r="L722" s="635">
        <v>0</v>
      </c>
      <c r="M722" s="488" t="s">
        <v>102</v>
      </c>
      <c r="N722" s="636">
        <v>0</v>
      </c>
      <c r="O722" s="636">
        <v>0</v>
      </c>
      <c r="P722" s="636">
        <v>0</v>
      </c>
      <c r="Q722" s="636">
        <v>450</v>
      </c>
      <c r="R722" s="488" t="s">
        <v>83</v>
      </c>
      <c r="S722" s="489">
        <v>45764.041666666599</v>
      </c>
      <c r="T722" s="489">
        <v>45775.041666666599</v>
      </c>
      <c r="U722" s="634">
        <v>1844821</v>
      </c>
      <c r="V722" s="489" t="s">
        <v>2838</v>
      </c>
      <c r="W722" s="53" t="s">
        <v>2844</v>
      </c>
      <c r="X722" s="636">
        <v>0</v>
      </c>
      <c r="Y722" s="636">
        <v>0</v>
      </c>
      <c r="Z722" s="637">
        <f t="shared" si="146"/>
        <v>450</v>
      </c>
      <c r="AA722" s="639"/>
      <c r="AB722" s="641"/>
      <c r="AC722" s="641"/>
      <c r="AD722" s="641"/>
      <c r="AE722" s="641"/>
      <c r="AF722" s="641"/>
      <c r="AG722" s="641"/>
    </row>
    <row r="723" spans="1:33" ht="13.5" customHeight="1" x14ac:dyDescent="0.2">
      <c r="A723" s="488" t="s">
        <v>1877</v>
      </c>
      <c r="B723" s="488" t="s">
        <v>1878</v>
      </c>
      <c r="C723" s="488" t="s">
        <v>3160</v>
      </c>
      <c r="D723" s="488" t="s">
        <v>102</v>
      </c>
      <c r="E723" s="634" t="s">
        <v>177</v>
      </c>
      <c r="F723" s="488" t="s">
        <v>1133</v>
      </c>
      <c r="G723" s="488" t="s">
        <v>1133</v>
      </c>
      <c r="H723" s="1292" t="s">
        <v>3007</v>
      </c>
      <c r="I723" s="936">
        <v>45840</v>
      </c>
      <c r="J723" s="488" t="s">
        <v>97</v>
      </c>
      <c r="K723" s="488" t="s">
        <v>2824</v>
      </c>
      <c r="L723" s="635">
        <v>0</v>
      </c>
      <c r="M723" s="488" t="s">
        <v>102</v>
      </c>
      <c r="N723" s="636">
        <v>0</v>
      </c>
      <c r="O723" s="636">
        <v>0</v>
      </c>
      <c r="P723" s="636">
        <v>0</v>
      </c>
      <c r="Q723" s="636">
        <v>450</v>
      </c>
      <c r="R723" s="488" t="s">
        <v>77</v>
      </c>
      <c r="S723" s="489">
        <v>45838</v>
      </c>
      <c r="T723" s="489">
        <v>45839</v>
      </c>
      <c r="U723" s="634">
        <v>1890036</v>
      </c>
      <c r="V723" s="489" t="s">
        <v>2838</v>
      </c>
      <c r="W723" s="53" t="s">
        <v>2844</v>
      </c>
      <c r="X723" s="636">
        <v>0</v>
      </c>
      <c r="Y723" s="636">
        <v>0</v>
      </c>
      <c r="Z723" s="637">
        <f t="shared" ref="Z723" si="149">Q723-Y723</f>
        <v>450</v>
      </c>
      <c r="AA723" s="639"/>
      <c r="AB723" s="641"/>
      <c r="AC723" s="641"/>
      <c r="AD723" s="641"/>
      <c r="AE723" s="641"/>
      <c r="AF723" s="641"/>
      <c r="AG723" s="641"/>
    </row>
    <row r="724" spans="1:33" ht="13.5" customHeight="1" x14ac:dyDescent="0.2">
      <c r="A724" s="488" t="s">
        <v>1884</v>
      </c>
      <c r="B724" s="488" t="s">
        <v>1885</v>
      </c>
      <c r="C724" s="488" t="s">
        <v>3162</v>
      </c>
      <c r="D724" s="488" t="s">
        <v>102</v>
      </c>
      <c r="E724" s="634" t="s">
        <v>177</v>
      </c>
      <c r="F724" s="488" t="s">
        <v>1133</v>
      </c>
      <c r="G724" s="488" t="s">
        <v>1133</v>
      </c>
      <c r="H724" s="488" t="s">
        <v>2909</v>
      </c>
      <c r="I724" s="937">
        <v>45536</v>
      </c>
      <c r="J724" s="488" t="s">
        <v>97</v>
      </c>
      <c r="K724" s="488" t="s">
        <v>2824</v>
      </c>
      <c r="L724" s="635">
        <v>0.15</v>
      </c>
      <c r="M724" s="488" t="s">
        <v>2825</v>
      </c>
      <c r="N724" s="636">
        <v>3600</v>
      </c>
      <c r="O724" s="636">
        <v>3060</v>
      </c>
      <c r="P724" s="636">
        <f>N724-O724</f>
        <v>540</v>
      </c>
      <c r="Q724" s="636">
        <v>510</v>
      </c>
      <c r="R724" s="488" t="s">
        <v>70</v>
      </c>
      <c r="S724" s="489">
        <v>45537</v>
      </c>
      <c r="T724" s="489">
        <v>45537</v>
      </c>
      <c r="U724" s="634">
        <v>1745689</v>
      </c>
      <c r="V724" s="489" t="s">
        <v>2838</v>
      </c>
      <c r="W724" s="53" t="s">
        <v>2844</v>
      </c>
      <c r="X724" s="636">
        <f>O724-SUM(Q724:Q726)</f>
        <v>0</v>
      </c>
      <c r="Y724" s="636">
        <v>0</v>
      </c>
      <c r="Z724" s="637">
        <f t="shared" si="146"/>
        <v>510</v>
      </c>
      <c r="AA724" s="639"/>
      <c r="AB724" s="641"/>
      <c r="AC724" s="641"/>
      <c r="AD724" s="641"/>
      <c r="AE724" s="641"/>
      <c r="AF724" s="641"/>
      <c r="AG724" s="641"/>
    </row>
    <row r="725" spans="1:33" ht="13.5" customHeight="1" x14ac:dyDescent="0.2">
      <c r="A725" s="488" t="s">
        <v>1884</v>
      </c>
      <c r="B725" s="488" t="s">
        <v>1885</v>
      </c>
      <c r="C725" s="488" t="s">
        <v>3162</v>
      </c>
      <c r="D725" s="488" t="s">
        <v>102</v>
      </c>
      <c r="E725" s="634" t="s">
        <v>177</v>
      </c>
      <c r="F725" s="488" t="s">
        <v>1133</v>
      </c>
      <c r="G725" s="488" t="s">
        <v>1133</v>
      </c>
      <c r="H725" s="488" t="s">
        <v>2890</v>
      </c>
      <c r="I725" s="936">
        <v>45566</v>
      </c>
      <c r="J725" s="488" t="s">
        <v>97</v>
      </c>
      <c r="K725" s="488" t="s">
        <v>2824</v>
      </c>
      <c r="L725" s="635">
        <v>0.15</v>
      </c>
      <c r="M725" s="488" t="s">
        <v>2825</v>
      </c>
      <c r="N725" s="636">
        <v>0</v>
      </c>
      <c r="O725" s="636">
        <v>0</v>
      </c>
      <c r="P725" s="636">
        <v>0</v>
      </c>
      <c r="Q725" s="636">
        <v>510</v>
      </c>
      <c r="R725" s="488" t="s">
        <v>71</v>
      </c>
      <c r="S725" s="489">
        <v>45596</v>
      </c>
      <c r="T725" s="489">
        <v>45596</v>
      </c>
      <c r="U725" s="634">
        <v>1773423</v>
      </c>
      <c r="V725" s="489" t="s">
        <v>2838</v>
      </c>
      <c r="W725" s="53" t="s">
        <v>2844</v>
      </c>
      <c r="X725" s="636">
        <v>0</v>
      </c>
      <c r="Y725" s="636">
        <v>0</v>
      </c>
      <c r="Z725" s="637">
        <f>Q725-Y725</f>
        <v>510</v>
      </c>
      <c r="AA725" s="639"/>
      <c r="AB725" s="641"/>
      <c r="AC725" s="641"/>
      <c r="AD725" s="641"/>
      <c r="AE725" s="641"/>
      <c r="AF725" s="641"/>
      <c r="AG725" s="641"/>
    </row>
    <row r="726" spans="1:33" ht="13.5" customHeight="1" x14ac:dyDescent="0.2">
      <c r="A726" s="488" t="s">
        <v>1884</v>
      </c>
      <c r="B726" s="488" t="s">
        <v>1885</v>
      </c>
      <c r="C726" s="488" t="s">
        <v>3162</v>
      </c>
      <c r="D726" s="488" t="s">
        <v>102</v>
      </c>
      <c r="E726" s="634" t="s">
        <v>177</v>
      </c>
      <c r="F726" s="488" t="s">
        <v>1133</v>
      </c>
      <c r="G726" s="488" t="s">
        <v>1133</v>
      </c>
      <c r="H726" s="488" t="s">
        <v>2842</v>
      </c>
      <c r="I726" s="936">
        <v>45658</v>
      </c>
      <c r="J726" s="488" t="s">
        <v>97</v>
      </c>
      <c r="K726" s="488" t="s">
        <v>2824</v>
      </c>
      <c r="L726" s="635">
        <v>0.15</v>
      </c>
      <c r="M726" s="488" t="s">
        <v>2825</v>
      </c>
      <c r="N726" s="636">
        <v>0</v>
      </c>
      <c r="O726" s="636">
        <v>0</v>
      </c>
      <c r="P726" s="636">
        <v>0</v>
      </c>
      <c r="Q726" s="636">
        <v>2040</v>
      </c>
      <c r="R726" s="488" t="s">
        <v>3163</v>
      </c>
      <c r="S726" s="489">
        <v>45660</v>
      </c>
      <c r="T726" s="489">
        <v>45664</v>
      </c>
      <c r="U726" s="634">
        <v>1798483</v>
      </c>
      <c r="V726" s="489" t="s">
        <v>2838</v>
      </c>
      <c r="W726" s="53" t="s">
        <v>2844</v>
      </c>
      <c r="X726" s="636">
        <v>0</v>
      </c>
      <c r="Y726" s="636">
        <v>0</v>
      </c>
      <c r="Z726" s="637">
        <f>Q726-Y726</f>
        <v>2040</v>
      </c>
      <c r="AA726" s="639"/>
      <c r="AB726" s="641"/>
      <c r="AC726" s="641"/>
      <c r="AD726" s="641"/>
      <c r="AE726" s="641"/>
      <c r="AF726" s="641"/>
      <c r="AG726" s="641"/>
    </row>
    <row r="727" spans="1:33" ht="13.5" customHeight="1" x14ac:dyDescent="0.2">
      <c r="A727" s="488" t="s">
        <v>1889</v>
      </c>
      <c r="B727" s="488" t="s">
        <v>1890</v>
      </c>
      <c r="C727" s="488" t="s">
        <v>2875</v>
      </c>
      <c r="D727" s="488" t="s">
        <v>102</v>
      </c>
      <c r="E727" s="634" t="s">
        <v>177</v>
      </c>
      <c r="F727" s="488" t="s">
        <v>1133</v>
      </c>
      <c r="G727" s="488" t="s">
        <v>1133</v>
      </c>
      <c r="H727" s="488" t="s">
        <v>2909</v>
      </c>
      <c r="I727" s="937">
        <v>45536</v>
      </c>
      <c r="J727" s="488" t="s">
        <v>97</v>
      </c>
      <c r="K727" s="488" t="s">
        <v>2831</v>
      </c>
      <c r="L727" s="635">
        <v>0.1</v>
      </c>
      <c r="M727" s="488" t="s">
        <v>2832</v>
      </c>
      <c r="N727" s="636">
        <v>3600</v>
      </c>
      <c r="O727" s="636">
        <v>3240</v>
      </c>
      <c r="P727" s="636">
        <f>N727-O727</f>
        <v>360</v>
      </c>
      <c r="Q727" s="636">
        <v>3240</v>
      </c>
      <c r="R727" s="488" t="s">
        <v>2833</v>
      </c>
      <c r="S727" s="489">
        <v>45537</v>
      </c>
      <c r="T727" s="489">
        <v>45538</v>
      </c>
      <c r="U727" s="634">
        <v>1747128</v>
      </c>
      <c r="V727" s="489" t="s">
        <v>2827</v>
      </c>
      <c r="W727" s="53" t="s">
        <v>2844</v>
      </c>
      <c r="X727" s="636">
        <f t="shared" ref="X727:X756" si="150">O727-Q727</f>
        <v>0</v>
      </c>
      <c r="Y727" s="636">
        <v>0</v>
      </c>
      <c r="Z727" s="637">
        <f t="shared" si="146"/>
        <v>3240</v>
      </c>
      <c r="AA727" s="639"/>
      <c r="AB727" s="641"/>
      <c r="AC727" s="641"/>
      <c r="AD727" s="641"/>
      <c r="AE727" s="641"/>
      <c r="AF727" s="641"/>
      <c r="AG727" s="641"/>
    </row>
    <row r="728" spans="1:33" ht="13.5" customHeight="1" x14ac:dyDescent="0.2">
      <c r="A728" s="488" t="s">
        <v>1895</v>
      </c>
      <c r="B728" s="488" t="s">
        <v>1896</v>
      </c>
      <c r="C728" s="488" t="s">
        <v>3164</v>
      </c>
      <c r="D728" s="488" t="s">
        <v>2979</v>
      </c>
      <c r="E728" s="634" t="s">
        <v>335</v>
      </c>
      <c r="F728" s="488" t="s">
        <v>1133</v>
      </c>
      <c r="G728" s="488" t="s">
        <v>1133</v>
      </c>
      <c r="H728" s="488" t="s">
        <v>2909</v>
      </c>
      <c r="I728" s="937">
        <v>45536</v>
      </c>
      <c r="J728" s="488" t="s">
        <v>97</v>
      </c>
      <c r="K728" s="488" t="s">
        <v>2824</v>
      </c>
      <c r="L728" s="635">
        <v>0</v>
      </c>
      <c r="M728" s="488" t="s">
        <v>102</v>
      </c>
      <c r="N728" s="636">
        <v>3600</v>
      </c>
      <c r="O728" s="636">
        <v>3600</v>
      </c>
      <c r="P728" s="636">
        <f t="shared" ref="P728" si="151">N728-O728</f>
        <v>0</v>
      </c>
      <c r="Q728" s="636">
        <v>450</v>
      </c>
      <c r="R728" s="488" t="s">
        <v>3093</v>
      </c>
      <c r="S728" s="489">
        <v>45539</v>
      </c>
      <c r="T728" s="489">
        <v>45539</v>
      </c>
      <c r="U728" s="634">
        <v>1747191</v>
      </c>
      <c r="V728" s="489" t="s">
        <v>2838</v>
      </c>
      <c r="W728" s="53" t="s">
        <v>2844</v>
      </c>
      <c r="X728" s="636">
        <f t="shared" si="150"/>
        <v>3150</v>
      </c>
      <c r="Y728" s="636">
        <v>0</v>
      </c>
      <c r="Z728" s="637">
        <f t="shared" si="146"/>
        <v>450</v>
      </c>
      <c r="AA728" s="639"/>
      <c r="AB728" s="641"/>
      <c r="AC728" s="641"/>
      <c r="AD728" s="641"/>
      <c r="AE728" s="641"/>
      <c r="AF728" s="641"/>
      <c r="AG728" s="641"/>
    </row>
    <row r="729" spans="1:33" ht="13.5" customHeight="1" x14ac:dyDescent="0.2">
      <c r="A729" s="488" t="s">
        <v>1902</v>
      </c>
      <c r="B729" s="488" t="s">
        <v>1903</v>
      </c>
      <c r="C729" s="488" t="s">
        <v>3164</v>
      </c>
      <c r="D729" s="488" t="s">
        <v>2979</v>
      </c>
      <c r="E729" s="634" t="s">
        <v>335</v>
      </c>
      <c r="F729" s="488" t="s">
        <v>1133</v>
      </c>
      <c r="G729" s="488" t="s">
        <v>1133</v>
      </c>
      <c r="H729" s="488" t="s">
        <v>2909</v>
      </c>
      <c r="I729" s="937">
        <v>45536</v>
      </c>
      <c r="J729" s="488" t="s">
        <v>97</v>
      </c>
      <c r="K729" s="488" t="s">
        <v>2824</v>
      </c>
      <c r="L729" s="635">
        <v>0</v>
      </c>
      <c r="M729" s="488" t="s">
        <v>102</v>
      </c>
      <c r="N729" s="636">
        <v>3600</v>
      </c>
      <c r="O729" s="636">
        <v>3600</v>
      </c>
      <c r="P729" s="636">
        <f>N729-O729</f>
        <v>0</v>
      </c>
      <c r="Q729" s="636">
        <v>450</v>
      </c>
      <c r="R729" s="488" t="s">
        <v>3093</v>
      </c>
      <c r="S729" s="489">
        <v>45539</v>
      </c>
      <c r="T729" s="489">
        <v>45539</v>
      </c>
      <c r="U729" s="634">
        <v>1747191</v>
      </c>
      <c r="V729" s="489" t="s">
        <v>2838</v>
      </c>
      <c r="W729" s="53" t="s">
        <v>2844</v>
      </c>
      <c r="X729" s="636">
        <f t="shared" si="150"/>
        <v>3150</v>
      </c>
      <c r="Y729" s="636">
        <v>0</v>
      </c>
      <c r="Z729" s="637">
        <f t="shared" si="146"/>
        <v>450</v>
      </c>
      <c r="AA729" s="639"/>
      <c r="AB729" s="641"/>
      <c r="AC729" s="641"/>
      <c r="AD729" s="641"/>
      <c r="AE729" s="641"/>
      <c r="AF729" s="641"/>
      <c r="AG729" s="641"/>
    </row>
    <row r="730" spans="1:33" ht="13.5" customHeight="1" x14ac:dyDescent="0.2">
      <c r="A730" s="488" t="s">
        <v>1908</v>
      </c>
      <c r="B730" s="488" t="s">
        <v>1909</v>
      </c>
      <c r="C730" s="488" t="s">
        <v>2875</v>
      </c>
      <c r="D730" s="488" t="s">
        <v>102</v>
      </c>
      <c r="E730" s="634" t="s">
        <v>2835</v>
      </c>
      <c r="F730" s="488" t="s">
        <v>1133</v>
      </c>
      <c r="G730" s="488" t="s">
        <v>1133</v>
      </c>
      <c r="H730" s="488" t="s">
        <v>2909</v>
      </c>
      <c r="I730" s="937">
        <v>45536</v>
      </c>
      <c r="J730" s="488" t="s">
        <v>97</v>
      </c>
      <c r="K730" s="488" t="s">
        <v>2824</v>
      </c>
      <c r="L730" s="635">
        <v>0</v>
      </c>
      <c r="M730" s="488" t="s">
        <v>102</v>
      </c>
      <c r="N730" s="636">
        <v>3600</v>
      </c>
      <c r="O730" s="636">
        <v>3600</v>
      </c>
      <c r="P730" s="636">
        <f>N730-O730</f>
        <v>0</v>
      </c>
      <c r="Q730" s="636">
        <v>600</v>
      </c>
      <c r="R730" s="488" t="s">
        <v>70</v>
      </c>
      <c r="S730" s="489">
        <v>45539</v>
      </c>
      <c r="T730" s="489">
        <v>45539</v>
      </c>
      <c r="U730" s="634">
        <v>1747983</v>
      </c>
      <c r="V730" s="489" t="s">
        <v>2838</v>
      </c>
      <c r="W730" s="53" t="s">
        <v>2844</v>
      </c>
      <c r="X730" s="636">
        <f>O730-SUM(Q730:Q732)</f>
        <v>1800</v>
      </c>
      <c r="Y730" s="636">
        <v>0</v>
      </c>
      <c r="Z730" s="637">
        <f t="shared" si="146"/>
        <v>600</v>
      </c>
      <c r="AA730" s="639"/>
      <c r="AB730" s="641"/>
      <c r="AC730" s="641"/>
      <c r="AD730" s="641"/>
      <c r="AE730" s="641"/>
      <c r="AF730" s="641"/>
      <c r="AG730" s="641"/>
    </row>
    <row r="731" spans="1:33" ht="13.5" customHeight="1" x14ac:dyDescent="0.2">
      <c r="A731" s="488" t="s">
        <v>1908</v>
      </c>
      <c r="B731" s="488" t="s">
        <v>1909</v>
      </c>
      <c r="C731" s="488" t="s">
        <v>2875</v>
      </c>
      <c r="D731" s="488" t="s">
        <v>102</v>
      </c>
      <c r="E731" s="634" t="s">
        <v>2835</v>
      </c>
      <c r="F731" s="488" t="s">
        <v>1133</v>
      </c>
      <c r="G731" s="488" t="s">
        <v>1133</v>
      </c>
      <c r="H731" s="488" t="s">
        <v>2890</v>
      </c>
      <c r="I731" s="936">
        <v>45566</v>
      </c>
      <c r="J731" s="488" t="s">
        <v>97</v>
      </c>
      <c r="K731" s="488" t="s">
        <v>2824</v>
      </c>
      <c r="L731" s="635">
        <v>0</v>
      </c>
      <c r="M731" s="488" t="s">
        <v>102</v>
      </c>
      <c r="N731" s="636">
        <v>0</v>
      </c>
      <c r="O731" s="636">
        <v>0</v>
      </c>
      <c r="P731" s="636">
        <f>N731-O731</f>
        <v>0</v>
      </c>
      <c r="Q731" s="636">
        <v>600</v>
      </c>
      <c r="R731" s="488" t="s">
        <v>71</v>
      </c>
      <c r="S731" s="489">
        <v>45583</v>
      </c>
      <c r="T731" s="489">
        <v>45593</v>
      </c>
      <c r="U731" s="634">
        <v>1771107</v>
      </c>
      <c r="V731" s="489" t="s">
        <v>2827</v>
      </c>
      <c r="W731" s="53" t="s">
        <v>2844</v>
      </c>
      <c r="X731" s="636">
        <v>0</v>
      </c>
      <c r="Y731" s="636">
        <v>0</v>
      </c>
      <c r="Z731" s="637">
        <f>Q731-Y731</f>
        <v>600</v>
      </c>
      <c r="AA731" s="639"/>
      <c r="AB731" s="641"/>
      <c r="AC731" s="641"/>
      <c r="AD731" s="641"/>
      <c r="AE731" s="641"/>
      <c r="AF731" s="641"/>
      <c r="AG731" s="641"/>
    </row>
    <row r="732" spans="1:33" ht="13.5" customHeight="1" x14ac:dyDescent="0.2">
      <c r="A732" s="488" t="s">
        <v>1908</v>
      </c>
      <c r="B732" s="488" t="s">
        <v>1909</v>
      </c>
      <c r="C732" s="488" t="s">
        <v>2875</v>
      </c>
      <c r="D732" s="488" t="s">
        <v>102</v>
      </c>
      <c r="E732" s="634" t="s">
        <v>2835</v>
      </c>
      <c r="F732" s="488" t="s">
        <v>1133</v>
      </c>
      <c r="G732" s="488" t="s">
        <v>1133</v>
      </c>
      <c r="H732" s="488" t="s">
        <v>2842</v>
      </c>
      <c r="I732" s="936">
        <v>45658</v>
      </c>
      <c r="J732" s="488" t="s">
        <v>97</v>
      </c>
      <c r="K732" s="488" t="s">
        <v>2824</v>
      </c>
      <c r="L732" s="635">
        <v>0</v>
      </c>
      <c r="M732" s="488" t="s">
        <v>102</v>
      </c>
      <c r="N732" s="636">
        <v>0</v>
      </c>
      <c r="O732" s="636">
        <v>0</v>
      </c>
      <c r="P732" s="636">
        <v>0</v>
      </c>
      <c r="Q732" s="636">
        <v>600</v>
      </c>
      <c r="R732" s="488" t="s">
        <v>72</v>
      </c>
      <c r="S732" s="489">
        <v>45642</v>
      </c>
      <c r="T732" s="489">
        <v>45676</v>
      </c>
      <c r="U732" s="634" t="s">
        <v>3165</v>
      </c>
      <c r="V732" s="489" t="s">
        <v>2827</v>
      </c>
      <c r="W732" s="53" t="s">
        <v>2844</v>
      </c>
      <c r="X732" s="636">
        <v>0</v>
      </c>
      <c r="Y732" s="636">
        <v>0</v>
      </c>
      <c r="Z732" s="637">
        <f>Q732-Y732</f>
        <v>600</v>
      </c>
      <c r="AA732" s="639"/>
      <c r="AB732" s="641"/>
      <c r="AC732" s="641"/>
      <c r="AD732" s="641"/>
      <c r="AE732" s="641"/>
      <c r="AF732" s="641"/>
      <c r="AG732" s="641"/>
    </row>
    <row r="733" spans="1:33" s="290" customFormat="1" ht="13.5" customHeight="1" x14ac:dyDescent="0.2">
      <c r="A733" s="643" t="s">
        <v>1914</v>
      </c>
      <c r="B733" s="643" t="s">
        <v>1915</v>
      </c>
      <c r="C733" s="643" t="s">
        <v>3166</v>
      </c>
      <c r="D733" s="643" t="s">
        <v>102</v>
      </c>
      <c r="E733" s="644" t="s">
        <v>524</v>
      </c>
      <c r="F733" s="643" t="s">
        <v>12</v>
      </c>
      <c r="G733" s="643" t="s">
        <v>1133</v>
      </c>
      <c r="H733" s="643" t="s">
        <v>2888</v>
      </c>
      <c r="I733" s="938">
        <v>45413</v>
      </c>
      <c r="J733" s="643" t="s">
        <v>170</v>
      </c>
      <c r="K733" s="643" t="s">
        <v>2824</v>
      </c>
      <c r="L733" s="645">
        <v>0.15</v>
      </c>
      <c r="M733" s="643" t="s">
        <v>2858</v>
      </c>
      <c r="N733" s="646">
        <v>3900</v>
      </c>
      <c r="O733" s="646">
        <f>N733*(1-L733)</f>
        <v>3315</v>
      </c>
      <c r="P733" s="646">
        <f t="shared" ref="P733:P756" si="152">N733-O733</f>
        <v>585</v>
      </c>
      <c r="Q733" s="829">
        <v>255</v>
      </c>
      <c r="R733" s="643" t="s">
        <v>2841</v>
      </c>
      <c r="S733" s="647">
        <v>45421</v>
      </c>
      <c r="T733" s="647">
        <v>45428</v>
      </c>
      <c r="U733" s="647" t="s">
        <v>102</v>
      </c>
      <c r="V733" s="647" t="s">
        <v>3030</v>
      </c>
      <c r="W733" s="323" t="s">
        <v>102</v>
      </c>
      <c r="X733" s="646">
        <f t="shared" si="150"/>
        <v>3060</v>
      </c>
      <c r="Y733" s="646">
        <v>0</v>
      </c>
      <c r="Z733" s="648">
        <f t="shared" si="146"/>
        <v>255</v>
      </c>
      <c r="AA733" s="649"/>
      <c r="AB733" s="649"/>
      <c r="AC733" s="649"/>
      <c r="AD733" s="649"/>
      <c r="AE733" s="649"/>
      <c r="AF733" s="649"/>
      <c r="AG733" s="649"/>
    </row>
    <row r="734" spans="1:33" s="290" customFormat="1" ht="13.5" customHeight="1" x14ac:dyDescent="0.2">
      <c r="A734" s="643" t="s">
        <v>1920</v>
      </c>
      <c r="B734" s="643" t="s">
        <v>1921</v>
      </c>
      <c r="C734" s="643" t="s">
        <v>3166</v>
      </c>
      <c r="D734" s="643" t="s">
        <v>102</v>
      </c>
      <c r="E734" s="644" t="s">
        <v>177</v>
      </c>
      <c r="F734" s="643" t="s">
        <v>12</v>
      </c>
      <c r="G734" s="643" t="s">
        <v>1133</v>
      </c>
      <c r="H734" s="643" t="s">
        <v>2888</v>
      </c>
      <c r="I734" s="938">
        <v>45413</v>
      </c>
      <c r="J734" s="643" t="s">
        <v>107</v>
      </c>
      <c r="K734" s="643" t="s">
        <v>2824</v>
      </c>
      <c r="L734" s="645">
        <v>0.15</v>
      </c>
      <c r="M734" s="643" t="s">
        <v>2858</v>
      </c>
      <c r="N734" s="646">
        <v>4500</v>
      </c>
      <c r="O734" s="646">
        <f t="shared" ref="O734:O756" si="153">N734*(1-L734)</f>
        <v>3825</v>
      </c>
      <c r="P734" s="646">
        <f t="shared" si="152"/>
        <v>675</v>
      </c>
      <c r="Q734" s="829">
        <v>765</v>
      </c>
      <c r="R734" s="643" t="s">
        <v>2826</v>
      </c>
      <c r="S734" s="647">
        <v>45421</v>
      </c>
      <c r="T734" s="647">
        <v>45428</v>
      </c>
      <c r="U734" s="647" t="s">
        <v>102</v>
      </c>
      <c r="V734" s="647" t="s">
        <v>3030</v>
      </c>
      <c r="W734" s="323" t="s">
        <v>102</v>
      </c>
      <c r="X734" s="646">
        <f t="shared" si="150"/>
        <v>3060</v>
      </c>
      <c r="Y734" s="646">
        <v>0</v>
      </c>
      <c r="Z734" s="648">
        <f t="shared" si="146"/>
        <v>765</v>
      </c>
      <c r="AA734" s="649"/>
      <c r="AB734" s="649"/>
      <c r="AC734" s="649"/>
      <c r="AD734" s="649"/>
      <c r="AE734" s="649"/>
      <c r="AF734" s="649"/>
      <c r="AG734" s="649"/>
    </row>
    <row r="735" spans="1:33" s="290" customFormat="1" ht="13.5" customHeight="1" x14ac:dyDescent="0.2">
      <c r="A735" s="643" t="s">
        <v>1926</v>
      </c>
      <c r="B735" s="643" t="s">
        <v>1927</v>
      </c>
      <c r="C735" s="643" t="s">
        <v>3166</v>
      </c>
      <c r="D735" s="643" t="s">
        <v>102</v>
      </c>
      <c r="E735" s="644" t="s">
        <v>177</v>
      </c>
      <c r="F735" s="643" t="s">
        <v>12</v>
      </c>
      <c r="G735" s="643" t="s">
        <v>1133</v>
      </c>
      <c r="H735" s="643" t="s">
        <v>2888</v>
      </c>
      <c r="I735" s="938">
        <v>45413</v>
      </c>
      <c r="J735" s="643" t="s">
        <v>107</v>
      </c>
      <c r="K735" s="643" t="s">
        <v>2824</v>
      </c>
      <c r="L735" s="645">
        <v>0.15</v>
      </c>
      <c r="M735" s="643" t="s">
        <v>2858</v>
      </c>
      <c r="N735" s="646">
        <v>4500</v>
      </c>
      <c r="O735" s="646">
        <f t="shared" si="153"/>
        <v>3825</v>
      </c>
      <c r="P735" s="646">
        <f t="shared" si="152"/>
        <v>675</v>
      </c>
      <c r="Q735" s="829">
        <v>765</v>
      </c>
      <c r="R735" s="643" t="s">
        <v>2826</v>
      </c>
      <c r="S735" s="647">
        <v>45421</v>
      </c>
      <c r="T735" s="647">
        <v>45428</v>
      </c>
      <c r="U735" s="647" t="s">
        <v>102</v>
      </c>
      <c r="V735" s="647" t="s">
        <v>3030</v>
      </c>
      <c r="W735" s="323" t="s">
        <v>102</v>
      </c>
      <c r="X735" s="646">
        <f t="shared" si="150"/>
        <v>3060</v>
      </c>
      <c r="Y735" s="646">
        <v>0</v>
      </c>
      <c r="Z735" s="648">
        <f t="shared" si="146"/>
        <v>765</v>
      </c>
      <c r="AA735" s="649"/>
      <c r="AB735" s="649"/>
      <c r="AC735" s="649"/>
      <c r="AD735" s="649"/>
      <c r="AE735" s="649"/>
      <c r="AF735" s="649"/>
      <c r="AG735" s="649"/>
    </row>
    <row r="736" spans="1:33" s="290" customFormat="1" ht="13.5" customHeight="1" x14ac:dyDescent="0.2">
      <c r="A736" s="643" t="s">
        <v>1931</v>
      </c>
      <c r="B736" s="643" t="s">
        <v>1932</v>
      </c>
      <c r="C736" s="643" t="s">
        <v>3166</v>
      </c>
      <c r="D736" s="643" t="s">
        <v>102</v>
      </c>
      <c r="E736" s="644" t="s">
        <v>177</v>
      </c>
      <c r="F736" s="643" t="s">
        <v>12</v>
      </c>
      <c r="G736" s="643" t="s">
        <v>1133</v>
      </c>
      <c r="H736" s="643" t="s">
        <v>2888</v>
      </c>
      <c r="I736" s="938">
        <v>45413</v>
      </c>
      <c r="J736" s="643" t="s">
        <v>107</v>
      </c>
      <c r="K736" s="643" t="s">
        <v>2824</v>
      </c>
      <c r="L736" s="645">
        <v>0.15</v>
      </c>
      <c r="M736" s="643" t="s">
        <v>2858</v>
      </c>
      <c r="N736" s="646">
        <v>4500</v>
      </c>
      <c r="O736" s="646">
        <f t="shared" si="153"/>
        <v>3825</v>
      </c>
      <c r="P736" s="646">
        <f t="shared" si="152"/>
        <v>675</v>
      </c>
      <c r="Q736" s="829">
        <v>765</v>
      </c>
      <c r="R736" s="643" t="s">
        <v>2826</v>
      </c>
      <c r="S736" s="647">
        <v>45421</v>
      </c>
      <c r="T736" s="647">
        <v>45428</v>
      </c>
      <c r="U736" s="647" t="s">
        <v>102</v>
      </c>
      <c r="V736" s="647" t="s">
        <v>3030</v>
      </c>
      <c r="W736" s="323" t="s">
        <v>102</v>
      </c>
      <c r="X736" s="646">
        <f t="shared" si="150"/>
        <v>3060</v>
      </c>
      <c r="Y736" s="646">
        <v>0</v>
      </c>
      <c r="Z736" s="648">
        <f t="shared" si="146"/>
        <v>765</v>
      </c>
      <c r="AA736" s="649"/>
      <c r="AB736" s="649"/>
      <c r="AC736" s="649"/>
      <c r="AD736" s="649"/>
      <c r="AE736" s="649"/>
      <c r="AF736" s="649"/>
      <c r="AG736" s="649"/>
    </row>
    <row r="737" spans="1:33" s="290" customFormat="1" ht="13.5" customHeight="1" x14ac:dyDescent="0.2">
      <c r="A737" s="643" t="s">
        <v>1936</v>
      </c>
      <c r="B737" s="643" t="s">
        <v>1937</v>
      </c>
      <c r="C737" s="643" t="s">
        <v>3166</v>
      </c>
      <c r="D737" s="643" t="s">
        <v>102</v>
      </c>
      <c r="E737" s="644" t="s">
        <v>177</v>
      </c>
      <c r="F737" s="643" t="s">
        <v>12</v>
      </c>
      <c r="G737" s="643" t="s">
        <v>1133</v>
      </c>
      <c r="H737" s="643" t="s">
        <v>2888</v>
      </c>
      <c r="I737" s="938">
        <v>45413</v>
      </c>
      <c r="J737" s="643" t="s">
        <v>3108</v>
      </c>
      <c r="K737" s="643" t="s">
        <v>2824</v>
      </c>
      <c r="L737" s="645">
        <v>0.15</v>
      </c>
      <c r="M737" s="643" t="s">
        <v>2858</v>
      </c>
      <c r="N737" s="646">
        <v>3900</v>
      </c>
      <c r="O737" s="646">
        <f t="shared" si="153"/>
        <v>3315</v>
      </c>
      <c r="P737" s="646">
        <f t="shared" si="152"/>
        <v>585</v>
      </c>
      <c r="Q737" s="829">
        <v>255</v>
      </c>
      <c r="R737" s="643" t="s">
        <v>2841</v>
      </c>
      <c r="S737" s="647">
        <v>45421</v>
      </c>
      <c r="T737" s="647">
        <v>45428</v>
      </c>
      <c r="U737" s="647" t="s">
        <v>102</v>
      </c>
      <c r="V737" s="647" t="s">
        <v>3030</v>
      </c>
      <c r="W737" s="323" t="s">
        <v>102</v>
      </c>
      <c r="X737" s="646">
        <f t="shared" si="150"/>
        <v>3060</v>
      </c>
      <c r="Y737" s="646">
        <v>0</v>
      </c>
      <c r="Z737" s="648">
        <f t="shared" si="146"/>
        <v>255</v>
      </c>
      <c r="AA737" s="649"/>
      <c r="AB737" s="649"/>
      <c r="AC737" s="649"/>
      <c r="AD737" s="649"/>
      <c r="AE737" s="649"/>
      <c r="AF737" s="649"/>
      <c r="AG737" s="649"/>
    </row>
    <row r="738" spans="1:33" s="290" customFormat="1" ht="13.5" customHeight="1" x14ac:dyDescent="0.2">
      <c r="A738" s="643" t="s">
        <v>1941</v>
      </c>
      <c r="B738" s="643" t="s">
        <v>1942</v>
      </c>
      <c r="C738" s="643" t="s">
        <v>3166</v>
      </c>
      <c r="D738" s="643" t="s">
        <v>102</v>
      </c>
      <c r="E738" s="644" t="s">
        <v>524</v>
      </c>
      <c r="F738" s="643" t="s">
        <v>12</v>
      </c>
      <c r="G738" s="643" t="s">
        <v>1133</v>
      </c>
      <c r="H738" s="643" t="s">
        <v>2888</v>
      </c>
      <c r="I738" s="938">
        <v>45413</v>
      </c>
      <c r="J738" s="643" t="s">
        <v>107</v>
      </c>
      <c r="K738" s="643" t="s">
        <v>2824</v>
      </c>
      <c r="L738" s="645">
        <v>0.15</v>
      </c>
      <c r="M738" s="643" t="s">
        <v>2858</v>
      </c>
      <c r="N738" s="646">
        <v>4500</v>
      </c>
      <c r="O738" s="646">
        <f t="shared" si="153"/>
        <v>3825</v>
      </c>
      <c r="P738" s="646">
        <f t="shared" si="152"/>
        <v>675</v>
      </c>
      <c r="Q738" s="829">
        <v>765</v>
      </c>
      <c r="R738" s="643" t="s">
        <v>2826</v>
      </c>
      <c r="S738" s="647">
        <v>45421</v>
      </c>
      <c r="T738" s="647">
        <v>45428</v>
      </c>
      <c r="U738" s="647" t="s">
        <v>102</v>
      </c>
      <c r="V738" s="647" t="s">
        <v>3030</v>
      </c>
      <c r="W738" s="323" t="s">
        <v>102</v>
      </c>
      <c r="X738" s="646">
        <f t="shared" si="150"/>
        <v>3060</v>
      </c>
      <c r="Y738" s="646">
        <v>0</v>
      </c>
      <c r="Z738" s="648">
        <f t="shared" si="146"/>
        <v>765</v>
      </c>
      <c r="AA738" s="649"/>
      <c r="AB738" s="649"/>
      <c r="AC738" s="649"/>
      <c r="AD738" s="649"/>
      <c r="AE738" s="649"/>
      <c r="AF738" s="649"/>
      <c r="AG738" s="649"/>
    </row>
    <row r="739" spans="1:33" s="290" customFormat="1" ht="13.5" customHeight="1" x14ac:dyDescent="0.2">
      <c r="A739" s="643" t="s">
        <v>1941</v>
      </c>
      <c r="B739" s="643" t="s">
        <v>1942</v>
      </c>
      <c r="C739" s="643" t="s">
        <v>102</v>
      </c>
      <c r="D739" s="643" t="s">
        <v>102</v>
      </c>
      <c r="E739" s="644" t="s">
        <v>177</v>
      </c>
      <c r="F739" s="643" t="s">
        <v>12</v>
      </c>
      <c r="G739" s="643" t="s">
        <v>1133</v>
      </c>
      <c r="H739" s="643" t="s">
        <v>2888</v>
      </c>
      <c r="I739" s="938">
        <v>45473</v>
      </c>
      <c r="J739" s="643" t="s">
        <v>107</v>
      </c>
      <c r="K739" s="643" t="s">
        <v>2824</v>
      </c>
      <c r="L739" s="645">
        <v>0.15</v>
      </c>
      <c r="M739" s="643" t="s">
        <v>2858</v>
      </c>
      <c r="N739" s="646">
        <v>0</v>
      </c>
      <c r="O739" s="646">
        <v>0</v>
      </c>
      <c r="P739" s="646">
        <v>0</v>
      </c>
      <c r="Q739" s="829">
        <v>383</v>
      </c>
      <c r="R739" s="643" t="s">
        <v>92</v>
      </c>
      <c r="S739" s="647">
        <v>45446</v>
      </c>
      <c r="T739" s="647">
        <v>45473</v>
      </c>
      <c r="U739" s="634">
        <v>1890103</v>
      </c>
      <c r="V739" s="647" t="s">
        <v>2827</v>
      </c>
      <c r="W739" s="1037" t="s">
        <v>2844</v>
      </c>
      <c r="X739" s="646">
        <v>0</v>
      </c>
      <c r="Y739" s="646">
        <v>0</v>
      </c>
      <c r="Z739" s="648">
        <f t="shared" ref="Z739" si="154">Q739-Y739</f>
        <v>383</v>
      </c>
      <c r="AA739" s="649"/>
      <c r="AB739" s="649"/>
      <c r="AC739" s="649"/>
      <c r="AD739" s="649"/>
      <c r="AE739" s="649"/>
      <c r="AF739" s="649"/>
      <c r="AG739" s="649"/>
    </row>
    <row r="740" spans="1:33" s="290" customFormat="1" ht="13.5" customHeight="1" x14ac:dyDescent="0.2">
      <c r="A740" s="643" t="s">
        <v>1946</v>
      </c>
      <c r="B740" s="643" t="s">
        <v>1947</v>
      </c>
      <c r="C740" s="643" t="s">
        <v>3166</v>
      </c>
      <c r="D740" s="643" t="s">
        <v>102</v>
      </c>
      <c r="E740" s="644" t="s">
        <v>335</v>
      </c>
      <c r="F740" s="643" t="s">
        <v>12</v>
      </c>
      <c r="G740" s="643" t="s">
        <v>1133</v>
      </c>
      <c r="H740" s="643" t="s">
        <v>2888</v>
      </c>
      <c r="I740" s="938">
        <v>45413</v>
      </c>
      <c r="J740" s="643" t="s">
        <v>107</v>
      </c>
      <c r="K740" s="643" t="s">
        <v>2824</v>
      </c>
      <c r="L740" s="645">
        <v>0.15</v>
      </c>
      <c r="M740" s="643" t="s">
        <v>2858</v>
      </c>
      <c r="N740" s="646">
        <v>4500</v>
      </c>
      <c r="O740" s="646">
        <f t="shared" si="153"/>
        <v>3825</v>
      </c>
      <c r="P740" s="646">
        <f t="shared" si="152"/>
        <v>675</v>
      </c>
      <c r="Q740" s="829">
        <v>765</v>
      </c>
      <c r="R740" s="643" t="s">
        <v>2826</v>
      </c>
      <c r="S740" s="647">
        <v>45421</v>
      </c>
      <c r="T740" s="647">
        <v>45428</v>
      </c>
      <c r="U740" s="647" t="s">
        <v>102</v>
      </c>
      <c r="V740" s="647" t="s">
        <v>3030</v>
      </c>
      <c r="W740" s="323" t="s">
        <v>102</v>
      </c>
      <c r="X740" s="646">
        <f t="shared" si="150"/>
        <v>3060</v>
      </c>
      <c r="Y740" s="646">
        <v>0</v>
      </c>
      <c r="Z740" s="648">
        <f t="shared" si="146"/>
        <v>765</v>
      </c>
      <c r="AA740" s="649"/>
      <c r="AB740" s="649"/>
      <c r="AC740" s="649"/>
      <c r="AD740" s="649"/>
      <c r="AE740" s="649"/>
      <c r="AF740" s="649"/>
      <c r="AG740" s="649"/>
    </row>
    <row r="741" spans="1:33" s="290" customFormat="1" ht="13.5" customHeight="1" x14ac:dyDescent="0.2">
      <c r="A741" s="643" t="s">
        <v>3167</v>
      </c>
      <c r="B741" s="643" t="s">
        <v>1952</v>
      </c>
      <c r="C741" s="643" t="s">
        <v>3166</v>
      </c>
      <c r="D741" s="643" t="s">
        <v>102</v>
      </c>
      <c r="E741" s="644" t="s">
        <v>2835</v>
      </c>
      <c r="F741" s="643" t="s">
        <v>12</v>
      </c>
      <c r="G741" s="643" t="s">
        <v>1133</v>
      </c>
      <c r="H741" s="643" t="s">
        <v>2888</v>
      </c>
      <c r="I741" s="938">
        <v>45413</v>
      </c>
      <c r="J741" s="643" t="s">
        <v>133</v>
      </c>
      <c r="K741" s="643" t="s">
        <v>2824</v>
      </c>
      <c r="L741" s="645">
        <v>0.15</v>
      </c>
      <c r="M741" s="643" t="s">
        <v>2858</v>
      </c>
      <c r="N741" s="646">
        <v>4200</v>
      </c>
      <c r="O741" s="646">
        <f t="shared" si="153"/>
        <v>3570</v>
      </c>
      <c r="P741" s="646">
        <f t="shared" si="152"/>
        <v>630</v>
      </c>
      <c r="Q741" s="829">
        <v>510</v>
      </c>
      <c r="R741" s="643" t="s">
        <v>2830</v>
      </c>
      <c r="S741" s="647">
        <v>45421</v>
      </c>
      <c r="T741" s="647">
        <v>45428</v>
      </c>
      <c r="U741" s="647" t="s">
        <v>102</v>
      </c>
      <c r="V741" s="647" t="s">
        <v>3030</v>
      </c>
      <c r="W741" s="323" t="s">
        <v>102</v>
      </c>
      <c r="X741" s="646">
        <f t="shared" si="150"/>
        <v>3060</v>
      </c>
      <c r="Y741" s="646">
        <v>0</v>
      </c>
      <c r="Z741" s="648">
        <f t="shared" si="146"/>
        <v>510</v>
      </c>
      <c r="AA741" s="649"/>
      <c r="AB741" s="649"/>
      <c r="AC741" s="649"/>
      <c r="AD741" s="649"/>
      <c r="AE741" s="649"/>
      <c r="AF741" s="649"/>
      <c r="AG741" s="649"/>
    </row>
    <row r="742" spans="1:33" s="290" customFormat="1" ht="13.5" customHeight="1" x14ac:dyDescent="0.2">
      <c r="A742" s="643" t="s">
        <v>1956</v>
      </c>
      <c r="B742" s="643" t="s">
        <v>1957</v>
      </c>
      <c r="C742" s="643" t="s">
        <v>3166</v>
      </c>
      <c r="D742" s="643" t="s">
        <v>102</v>
      </c>
      <c r="E742" s="644" t="s">
        <v>177</v>
      </c>
      <c r="F742" s="643" t="s">
        <v>12</v>
      </c>
      <c r="G742" s="643" t="s">
        <v>1133</v>
      </c>
      <c r="H742" s="643" t="s">
        <v>2888</v>
      </c>
      <c r="I742" s="938">
        <v>45413</v>
      </c>
      <c r="J742" s="643" t="s">
        <v>107</v>
      </c>
      <c r="K742" s="643" t="s">
        <v>2824</v>
      </c>
      <c r="L742" s="645">
        <v>0.15</v>
      </c>
      <c r="M742" s="643" t="s">
        <v>2858</v>
      </c>
      <c r="N742" s="646">
        <v>4500</v>
      </c>
      <c r="O742" s="646">
        <f t="shared" si="153"/>
        <v>3825</v>
      </c>
      <c r="P742" s="646">
        <f t="shared" si="152"/>
        <v>675</v>
      </c>
      <c r="Q742" s="829">
        <v>765</v>
      </c>
      <c r="R742" s="643" t="s">
        <v>2826</v>
      </c>
      <c r="S742" s="647">
        <v>45421</v>
      </c>
      <c r="T742" s="647">
        <v>45428</v>
      </c>
      <c r="U742" s="647" t="s">
        <v>102</v>
      </c>
      <c r="V742" s="647" t="s">
        <v>3030</v>
      </c>
      <c r="W742" s="323" t="s">
        <v>102</v>
      </c>
      <c r="X742" s="646">
        <f t="shared" si="150"/>
        <v>3060</v>
      </c>
      <c r="Y742" s="646">
        <v>0</v>
      </c>
      <c r="Z742" s="648">
        <f t="shared" si="146"/>
        <v>765</v>
      </c>
      <c r="AA742" s="649"/>
      <c r="AB742" s="649"/>
      <c r="AC742" s="649"/>
      <c r="AD742" s="649"/>
      <c r="AE742" s="649"/>
      <c r="AF742" s="649"/>
      <c r="AG742" s="649"/>
    </row>
    <row r="743" spans="1:33" s="290" customFormat="1" ht="13.5" customHeight="1" x14ac:dyDescent="0.2">
      <c r="A743" s="643" t="s">
        <v>1970</v>
      </c>
      <c r="B743" s="643" t="s">
        <v>1971</v>
      </c>
      <c r="C743" s="643" t="s">
        <v>3166</v>
      </c>
      <c r="D743" s="643" t="s">
        <v>102</v>
      </c>
      <c r="E743" s="644" t="s">
        <v>177</v>
      </c>
      <c r="F743" s="643" t="s">
        <v>12</v>
      </c>
      <c r="G743" s="643" t="s">
        <v>1133</v>
      </c>
      <c r="H743" s="643" t="s">
        <v>2888</v>
      </c>
      <c r="I743" s="938">
        <v>45413</v>
      </c>
      <c r="J743" s="643" t="s">
        <v>133</v>
      </c>
      <c r="K743" s="643" t="s">
        <v>2824</v>
      </c>
      <c r="L743" s="645">
        <v>0.15</v>
      </c>
      <c r="M743" s="643" t="s">
        <v>2858</v>
      </c>
      <c r="N743" s="646">
        <v>4200</v>
      </c>
      <c r="O743" s="646">
        <f>N743*(1-L743)</f>
        <v>3570</v>
      </c>
      <c r="P743" s="646">
        <f>N743-O743</f>
        <v>630</v>
      </c>
      <c r="Q743" s="829">
        <v>510</v>
      </c>
      <c r="R743" s="643" t="s">
        <v>2830</v>
      </c>
      <c r="S743" s="647">
        <v>45421</v>
      </c>
      <c r="T743" s="647">
        <v>45428</v>
      </c>
      <c r="U743" s="647" t="s">
        <v>102</v>
      </c>
      <c r="V743" s="647" t="s">
        <v>3030</v>
      </c>
      <c r="W743" s="323" t="s">
        <v>102</v>
      </c>
      <c r="X743" s="646">
        <f>O743-Q743</f>
        <v>3060</v>
      </c>
      <c r="Y743" s="646">
        <v>0</v>
      </c>
      <c r="Z743" s="648">
        <f>Q743-Y743</f>
        <v>510</v>
      </c>
      <c r="AA743" s="649"/>
      <c r="AB743" s="649"/>
      <c r="AC743" s="649"/>
      <c r="AD743" s="649"/>
      <c r="AE743" s="649"/>
      <c r="AF743" s="649"/>
      <c r="AG743" s="649"/>
    </row>
    <row r="744" spans="1:33" s="290" customFormat="1" ht="13.5" customHeight="1" x14ac:dyDescent="0.2">
      <c r="A744" s="643" t="s">
        <v>1959</v>
      </c>
      <c r="B744" s="643" t="s">
        <v>1960</v>
      </c>
      <c r="C744" s="643" t="s">
        <v>3166</v>
      </c>
      <c r="D744" s="643" t="s">
        <v>102</v>
      </c>
      <c r="E744" s="644" t="s">
        <v>177</v>
      </c>
      <c r="F744" s="643" t="s">
        <v>12</v>
      </c>
      <c r="G744" s="643" t="s">
        <v>1133</v>
      </c>
      <c r="H744" s="643" t="s">
        <v>2909</v>
      </c>
      <c r="I744" s="938">
        <v>45474</v>
      </c>
      <c r="J744" s="643" t="s">
        <v>107</v>
      </c>
      <c r="K744" s="643" t="s">
        <v>2824</v>
      </c>
      <c r="L744" s="645">
        <v>0.15</v>
      </c>
      <c r="M744" s="643" t="s">
        <v>2858</v>
      </c>
      <c r="N744" s="646">
        <v>4500</v>
      </c>
      <c r="O744" s="646">
        <f t="shared" si="153"/>
        <v>3825</v>
      </c>
      <c r="P744" s="646">
        <f t="shared" si="152"/>
        <v>675</v>
      </c>
      <c r="Q744" s="942">
        <v>765</v>
      </c>
      <c r="R744" s="643" t="s">
        <v>2826</v>
      </c>
      <c r="S744" s="647">
        <v>45474</v>
      </c>
      <c r="T744" s="647">
        <v>45477</v>
      </c>
      <c r="U744" s="647" t="s">
        <v>102</v>
      </c>
      <c r="V744" s="647" t="s">
        <v>3030</v>
      </c>
      <c r="W744" s="323" t="s">
        <v>102</v>
      </c>
      <c r="X744" s="646">
        <f t="shared" si="150"/>
        <v>3060</v>
      </c>
      <c r="Y744" s="646">
        <v>0</v>
      </c>
      <c r="Z744" s="648">
        <f t="shared" si="146"/>
        <v>765</v>
      </c>
      <c r="AA744" s="649"/>
      <c r="AB744" s="649"/>
      <c r="AC744" s="649"/>
      <c r="AD744" s="649"/>
      <c r="AE744" s="649"/>
      <c r="AF744" s="649"/>
      <c r="AG744" s="649"/>
    </row>
    <row r="745" spans="1:33" s="290" customFormat="1" ht="13.5" customHeight="1" x14ac:dyDescent="0.2">
      <c r="A745" s="643" t="s">
        <v>1966</v>
      </c>
      <c r="B745" s="643" t="s">
        <v>1967</v>
      </c>
      <c r="C745" s="643" t="s">
        <v>3166</v>
      </c>
      <c r="D745" s="643" t="s">
        <v>102</v>
      </c>
      <c r="E745" s="644" t="s">
        <v>177</v>
      </c>
      <c r="F745" s="643" t="s">
        <v>12</v>
      </c>
      <c r="G745" s="643" t="s">
        <v>1133</v>
      </c>
      <c r="H745" s="643" t="s">
        <v>2909</v>
      </c>
      <c r="I745" s="938">
        <v>45474</v>
      </c>
      <c r="J745" s="643" t="s">
        <v>107</v>
      </c>
      <c r="K745" s="643" t="s">
        <v>2824</v>
      </c>
      <c r="L745" s="645">
        <v>0.15</v>
      </c>
      <c r="M745" s="643" t="s">
        <v>2858</v>
      </c>
      <c r="N745" s="646">
        <v>4500</v>
      </c>
      <c r="O745" s="646">
        <f t="shared" si="153"/>
        <v>3825</v>
      </c>
      <c r="P745" s="646">
        <f t="shared" si="152"/>
        <v>675</v>
      </c>
      <c r="Q745" s="942">
        <v>765</v>
      </c>
      <c r="R745" s="643" t="s">
        <v>2826</v>
      </c>
      <c r="S745" s="647">
        <v>45474</v>
      </c>
      <c r="T745" s="647">
        <v>45477</v>
      </c>
      <c r="U745" s="647" t="s">
        <v>102</v>
      </c>
      <c r="V745" s="647" t="s">
        <v>3030</v>
      </c>
      <c r="W745" s="323" t="s">
        <v>102</v>
      </c>
      <c r="X745" s="646">
        <f>O745-SUM(Q745:Q745)</f>
        <v>3060</v>
      </c>
      <c r="Y745" s="646">
        <v>0</v>
      </c>
      <c r="Z745" s="648">
        <f t="shared" si="146"/>
        <v>765</v>
      </c>
      <c r="AA745" s="649"/>
      <c r="AB745" s="649"/>
      <c r="AC745" s="649"/>
      <c r="AD745" s="649"/>
      <c r="AE745" s="649"/>
      <c r="AF745" s="649"/>
      <c r="AG745" s="649"/>
    </row>
    <row r="746" spans="1:33" s="290" customFormat="1" ht="13.5" customHeight="1" x14ac:dyDescent="0.2">
      <c r="A746" s="643" t="s">
        <v>1966</v>
      </c>
      <c r="B746" s="643" t="s">
        <v>1967</v>
      </c>
      <c r="C746" s="643" t="s">
        <v>3166</v>
      </c>
      <c r="D746" s="643" t="s">
        <v>102</v>
      </c>
      <c r="E746" s="644" t="s">
        <v>177</v>
      </c>
      <c r="F746" s="643" t="s">
        <v>12</v>
      </c>
      <c r="G746" s="643" t="s">
        <v>1133</v>
      </c>
      <c r="H746" s="643" t="s">
        <v>2909</v>
      </c>
      <c r="I746" s="938">
        <v>45474</v>
      </c>
      <c r="J746" s="643" t="s">
        <v>107</v>
      </c>
      <c r="K746" s="643" t="s">
        <v>2824</v>
      </c>
      <c r="L746" s="645">
        <v>0.15</v>
      </c>
      <c r="M746" s="643" t="s">
        <v>2858</v>
      </c>
      <c r="N746" s="646">
        <v>0</v>
      </c>
      <c r="O746" s="646">
        <v>0</v>
      </c>
      <c r="P746" s="646">
        <v>0</v>
      </c>
      <c r="Q746" s="646">
        <v>2295</v>
      </c>
      <c r="R746" s="643" t="s">
        <v>3168</v>
      </c>
      <c r="S746" s="647">
        <v>45474</v>
      </c>
      <c r="T746" s="647">
        <v>45477</v>
      </c>
      <c r="U746" s="647" t="s">
        <v>102</v>
      </c>
      <c r="V746" s="647" t="s">
        <v>3030</v>
      </c>
      <c r="W746" s="323"/>
      <c r="X746" s="646"/>
      <c r="Y746" s="646"/>
      <c r="Z746" s="648"/>
      <c r="AA746" s="649"/>
      <c r="AB746" s="649"/>
      <c r="AC746" s="649"/>
      <c r="AD746" s="649"/>
      <c r="AE746" s="649"/>
      <c r="AF746" s="649"/>
      <c r="AG746" s="649"/>
    </row>
    <row r="747" spans="1:33" s="290" customFormat="1" ht="13.5" customHeight="1" x14ac:dyDescent="0.2">
      <c r="A747" s="643" t="s">
        <v>1974</v>
      </c>
      <c r="B747" s="643" t="s">
        <v>1975</v>
      </c>
      <c r="C747" s="643" t="s">
        <v>3166</v>
      </c>
      <c r="D747" s="643" t="s">
        <v>102</v>
      </c>
      <c r="E747" s="644" t="s">
        <v>177</v>
      </c>
      <c r="F747" s="643" t="s">
        <v>12</v>
      </c>
      <c r="G747" s="643" t="s">
        <v>1133</v>
      </c>
      <c r="H747" s="643" t="s">
        <v>2909</v>
      </c>
      <c r="I747" s="938">
        <v>45474</v>
      </c>
      <c r="J747" s="643" t="s">
        <v>107</v>
      </c>
      <c r="K747" s="643" t="s">
        <v>2824</v>
      </c>
      <c r="L747" s="645">
        <v>0.15</v>
      </c>
      <c r="M747" s="643" t="s">
        <v>2858</v>
      </c>
      <c r="N747" s="646">
        <v>4500</v>
      </c>
      <c r="O747" s="646">
        <f t="shared" si="153"/>
        <v>3825</v>
      </c>
      <c r="P747" s="646">
        <f t="shared" si="152"/>
        <v>675</v>
      </c>
      <c r="Q747" s="646">
        <v>765</v>
      </c>
      <c r="R747" s="643" t="s">
        <v>2826</v>
      </c>
      <c r="S747" s="647">
        <v>45474</v>
      </c>
      <c r="T747" s="647">
        <v>45477</v>
      </c>
      <c r="U747" s="647" t="s">
        <v>102</v>
      </c>
      <c r="V747" s="647" t="s">
        <v>3030</v>
      </c>
      <c r="W747" s="323" t="s">
        <v>102</v>
      </c>
      <c r="X747" s="646">
        <f t="shared" si="150"/>
        <v>3060</v>
      </c>
      <c r="Y747" s="646">
        <v>0</v>
      </c>
      <c r="Z747" s="648">
        <f t="shared" ref="Z747:Z756" si="155">Q747-Y747</f>
        <v>765</v>
      </c>
      <c r="AA747" s="649"/>
      <c r="AB747" s="649"/>
      <c r="AC747" s="649"/>
      <c r="AD747" s="649"/>
      <c r="AE747" s="649"/>
      <c r="AF747" s="649"/>
      <c r="AG747" s="649"/>
    </row>
    <row r="748" spans="1:33" s="290" customFormat="1" ht="13.5" customHeight="1" x14ac:dyDescent="0.2">
      <c r="A748" s="643" t="s">
        <v>1976</v>
      </c>
      <c r="B748" s="643" t="s">
        <v>1977</v>
      </c>
      <c r="C748" s="643" t="s">
        <v>3166</v>
      </c>
      <c r="D748" s="643" t="s">
        <v>102</v>
      </c>
      <c r="E748" s="644" t="s">
        <v>524</v>
      </c>
      <c r="F748" s="643" t="s">
        <v>12</v>
      </c>
      <c r="G748" s="643" t="s">
        <v>1133</v>
      </c>
      <c r="H748" s="643" t="s">
        <v>2909</v>
      </c>
      <c r="I748" s="938">
        <v>45474</v>
      </c>
      <c r="J748" s="643" t="s">
        <v>107</v>
      </c>
      <c r="K748" s="643" t="s">
        <v>2824</v>
      </c>
      <c r="L748" s="645">
        <v>0.15</v>
      </c>
      <c r="M748" s="643" t="s">
        <v>2858</v>
      </c>
      <c r="N748" s="646">
        <v>4500</v>
      </c>
      <c r="O748" s="646">
        <f t="shared" si="153"/>
        <v>3825</v>
      </c>
      <c r="P748" s="646">
        <f t="shared" si="152"/>
        <v>675</v>
      </c>
      <c r="Q748" s="646">
        <v>765</v>
      </c>
      <c r="R748" s="643" t="s">
        <v>2826</v>
      </c>
      <c r="S748" s="647">
        <v>45474</v>
      </c>
      <c r="T748" s="647">
        <v>45477</v>
      </c>
      <c r="U748" s="647" t="s">
        <v>102</v>
      </c>
      <c r="V748" s="647" t="s">
        <v>3030</v>
      </c>
      <c r="W748" s="323" t="s">
        <v>102</v>
      </c>
      <c r="X748" s="646">
        <f>O748-SUM(Q748:Q748)</f>
        <v>3060</v>
      </c>
      <c r="Y748" s="646">
        <v>0</v>
      </c>
      <c r="Z748" s="648">
        <f t="shared" si="155"/>
        <v>765</v>
      </c>
      <c r="AA748" s="649"/>
      <c r="AB748" s="649"/>
      <c r="AC748" s="649"/>
      <c r="AD748" s="649"/>
      <c r="AE748" s="649"/>
      <c r="AF748" s="649"/>
      <c r="AG748" s="649"/>
    </row>
    <row r="749" spans="1:33" s="290" customFormat="1" ht="13.5" customHeight="1" x14ac:dyDescent="0.2">
      <c r="A749" s="643" t="s">
        <v>1976</v>
      </c>
      <c r="B749" s="643" t="s">
        <v>1977</v>
      </c>
      <c r="C749" s="643" t="s">
        <v>3166</v>
      </c>
      <c r="D749" s="643" t="s">
        <v>102</v>
      </c>
      <c r="E749" s="644" t="s">
        <v>524</v>
      </c>
      <c r="F749" s="643" t="s">
        <v>12</v>
      </c>
      <c r="G749" s="643" t="s">
        <v>1133</v>
      </c>
      <c r="H749" s="643" t="s">
        <v>2909</v>
      </c>
      <c r="I749" s="938">
        <v>45474</v>
      </c>
      <c r="J749" s="643" t="s">
        <v>107</v>
      </c>
      <c r="K749" s="643" t="s">
        <v>2824</v>
      </c>
      <c r="L749" s="645">
        <v>0.15</v>
      </c>
      <c r="M749" s="643" t="s">
        <v>2858</v>
      </c>
      <c r="N749" s="646">
        <v>0</v>
      </c>
      <c r="O749" s="646">
        <v>0</v>
      </c>
      <c r="P749" s="646">
        <v>0</v>
      </c>
      <c r="Q749" s="646">
        <v>2295</v>
      </c>
      <c r="R749" s="643" t="s">
        <v>3169</v>
      </c>
      <c r="S749" s="647">
        <v>45474</v>
      </c>
      <c r="T749" s="647">
        <v>45477</v>
      </c>
      <c r="U749" s="647" t="s">
        <v>102</v>
      </c>
      <c r="V749" s="647" t="s">
        <v>3030</v>
      </c>
      <c r="W749" s="323"/>
      <c r="X749" s="646"/>
      <c r="Y749" s="646"/>
      <c r="Z749" s="648"/>
      <c r="AA749" s="649"/>
      <c r="AB749" s="649"/>
      <c r="AC749" s="649"/>
      <c r="AD749" s="649"/>
      <c r="AE749" s="649"/>
      <c r="AF749" s="649"/>
      <c r="AG749" s="649"/>
    </row>
    <row r="750" spans="1:33" s="290" customFormat="1" ht="13.5" customHeight="1" x14ac:dyDescent="0.2">
      <c r="A750" s="643" t="s">
        <v>1981</v>
      </c>
      <c r="B750" s="643" t="s">
        <v>1982</v>
      </c>
      <c r="C750" s="643" t="s">
        <v>3166</v>
      </c>
      <c r="D750" s="643" t="s">
        <v>102</v>
      </c>
      <c r="E750" s="644" t="s">
        <v>177</v>
      </c>
      <c r="F750" s="643" t="s">
        <v>12</v>
      </c>
      <c r="G750" s="643" t="s">
        <v>1133</v>
      </c>
      <c r="H750" s="643" t="s">
        <v>2909</v>
      </c>
      <c r="I750" s="938">
        <v>45474</v>
      </c>
      <c r="J750" s="643" t="s">
        <v>107</v>
      </c>
      <c r="K750" s="643" t="s">
        <v>2824</v>
      </c>
      <c r="L750" s="645">
        <v>0.15</v>
      </c>
      <c r="M750" s="643" t="s">
        <v>2858</v>
      </c>
      <c r="N750" s="646">
        <v>4500</v>
      </c>
      <c r="O750" s="646">
        <f t="shared" si="153"/>
        <v>3825</v>
      </c>
      <c r="P750" s="646">
        <f t="shared" si="152"/>
        <v>675</v>
      </c>
      <c r="Q750" s="646">
        <v>765</v>
      </c>
      <c r="R750" s="643" t="s">
        <v>2826</v>
      </c>
      <c r="S750" s="647">
        <v>45474</v>
      </c>
      <c r="T750" s="647">
        <v>45477</v>
      </c>
      <c r="U750" s="647" t="s">
        <v>102</v>
      </c>
      <c r="V750" s="647" t="s">
        <v>3030</v>
      </c>
      <c r="W750" s="323" t="s">
        <v>102</v>
      </c>
      <c r="X750" s="646">
        <f t="shared" si="150"/>
        <v>3060</v>
      </c>
      <c r="Y750" s="646">
        <v>0</v>
      </c>
      <c r="Z750" s="648">
        <f t="shared" si="155"/>
        <v>765</v>
      </c>
      <c r="AA750" s="649"/>
      <c r="AB750" s="649"/>
      <c r="AC750" s="649"/>
      <c r="AD750" s="649"/>
      <c r="AE750" s="649"/>
      <c r="AF750" s="649"/>
      <c r="AG750" s="649"/>
    </row>
    <row r="751" spans="1:33" s="290" customFormat="1" ht="13.5" customHeight="1" x14ac:dyDescent="0.2">
      <c r="A751" s="643" t="s">
        <v>1985</v>
      </c>
      <c r="B751" s="643" t="s">
        <v>1986</v>
      </c>
      <c r="C751" s="643" t="s">
        <v>3166</v>
      </c>
      <c r="D751" s="643" t="s">
        <v>102</v>
      </c>
      <c r="E751" s="644" t="s">
        <v>524</v>
      </c>
      <c r="F751" s="643" t="s">
        <v>12</v>
      </c>
      <c r="G751" s="643" t="s">
        <v>1133</v>
      </c>
      <c r="H751" s="643" t="s">
        <v>2909</v>
      </c>
      <c r="I751" s="938">
        <v>45474</v>
      </c>
      <c r="J751" s="643" t="s">
        <v>170</v>
      </c>
      <c r="K751" s="643" t="s">
        <v>2824</v>
      </c>
      <c r="L751" s="645">
        <v>0.15</v>
      </c>
      <c r="M751" s="643" t="s">
        <v>2858</v>
      </c>
      <c r="N751" s="646">
        <v>3900</v>
      </c>
      <c r="O751" s="646">
        <f t="shared" si="153"/>
        <v>3315</v>
      </c>
      <c r="P751" s="646">
        <f t="shared" si="152"/>
        <v>585</v>
      </c>
      <c r="Q751" s="646">
        <v>255</v>
      </c>
      <c r="R751" s="643" t="s">
        <v>2841</v>
      </c>
      <c r="S751" s="647">
        <v>45474</v>
      </c>
      <c r="T751" s="647">
        <v>45477</v>
      </c>
      <c r="U751" s="647" t="s">
        <v>102</v>
      </c>
      <c r="V751" s="647" t="s">
        <v>3030</v>
      </c>
      <c r="W751" s="323" t="s">
        <v>102</v>
      </c>
      <c r="X751" s="646">
        <f>O751-SUM(Q751:Q751)</f>
        <v>3060</v>
      </c>
      <c r="Y751" s="646">
        <v>0</v>
      </c>
      <c r="Z751" s="648">
        <f t="shared" si="155"/>
        <v>255</v>
      </c>
      <c r="AA751" s="649"/>
      <c r="AB751" s="649"/>
      <c r="AC751" s="649"/>
      <c r="AD751" s="649"/>
      <c r="AE751" s="649"/>
      <c r="AF751" s="649"/>
      <c r="AG751" s="649"/>
    </row>
    <row r="752" spans="1:33" s="290" customFormat="1" ht="13.5" customHeight="1" x14ac:dyDescent="0.2">
      <c r="A752" s="643" t="s">
        <v>1985</v>
      </c>
      <c r="B752" s="643" t="s">
        <v>1986</v>
      </c>
      <c r="C752" s="643" t="s">
        <v>3166</v>
      </c>
      <c r="D752" s="643" t="s">
        <v>102</v>
      </c>
      <c r="E752" s="644" t="s">
        <v>524</v>
      </c>
      <c r="F752" s="643" t="s">
        <v>12</v>
      </c>
      <c r="G752" s="643" t="s">
        <v>1133</v>
      </c>
      <c r="H752" s="643" t="s">
        <v>2909</v>
      </c>
      <c r="I752" s="938">
        <v>45474</v>
      </c>
      <c r="J752" s="643" t="s">
        <v>170</v>
      </c>
      <c r="K752" s="643" t="s">
        <v>2824</v>
      </c>
      <c r="L752" s="645">
        <v>0.15</v>
      </c>
      <c r="M752" s="643" t="s">
        <v>2858</v>
      </c>
      <c r="N752" s="646">
        <v>0</v>
      </c>
      <c r="O752" s="646">
        <v>0</v>
      </c>
      <c r="P752" s="646">
        <v>0</v>
      </c>
      <c r="Q752" s="646">
        <v>1785</v>
      </c>
      <c r="R752" s="643" t="s">
        <v>3170</v>
      </c>
      <c r="S752" s="647">
        <v>45474</v>
      </c>
      <c r="T752" s="647">
        <v>45477</v>
      </c>
      <c r="U752" s="647" t="s">
        <v>102</v>
      </c>
      <c r="V752" s="647" t="s">
        <v>3030</v>
      </c>
      <c r="W752" s="323"/>
      <c r="X752" s="646"/>
      <c r="Y752" s="646"/>
      <c r="Z752" s="648"/>
      <c r="AA752" s="649"/>
      <c r="AB752" s="649"/>
      <c r="AC752" s="649"/>
      <c r="AD752" s="649"/>
      <c r="AE752" s="649"/>
      <c r="AF752" s="649"/>
      <c r="AG752" s="649"/>
    </row>
    <row r="753" spans="1:33" s="290" customFormat="1" ht="13.5" customHeight="1" x14ac:dyDescent="0.2">
      <c r="A753" s="643" t="s">
        <v>3171</v>
      </c>
      <c r="B753" s="643" t="s">
        <v>1988</v>
      </c>
      <c r="C753" s="643" t="s">
        <v>3166</v>
      </c>
      <c r="D753" s="643" t="s">
        <v>102</v>
      </c>
      <c r="E753" s="644" t="s">
        <v>177</v>
      </c>
      <c r="F753" s="643" t="s">
        <v>12</v>
      </c>
      <c r="G753" s="643" t="s">
        <v>1133</v>
      </c>
      <c r="H753" s="643" t="s">
        <v>2909</v>
      </c>
      <c r="I753" s="938">
        <v>45474</v>
      </c>
      <c r="J753" s="643" t="s">
        <v>107</v>
      </c>
      <c r="K753" s="643" t="s">
        <v>2824</v>
      </c>
      <c r="L753" s="645">
        <v>0.15</v>
      </c>
      <c r="M753" s="643" t="s">
        <v>2858</v>
      </c>
      <c r="N753" s="646">
        <v>4500</v>
      </c>
      <c r="O753" s="646">
        <f t="shared" si="153"/>
        <v>3825</v>
      </c>
      <c r="P753" s="646">
        <f t="shared" si="152"/>
        <v>675</v>
      </c>
      <c r="Q753" s="942">
        <v>0</v>
      </c>
      <c r="R753" s="643" t="s">
        <v>3093</v>
      </c>
      <c r="S753" s="647">
        <v>45474</v>
      </c>
      <c r="T753" s="647">
        <v>45477</v>
      </c>
      <c r="U753" s="647" t="s">
        <v>102</v>
      </c>
      <c r="V753" s="647" t="s">
        <v>3030</v>
      </c>
      <c r="W753" s="323" t="s">
        <v>102</v>
      </c>
      <c r="X753" s="646">
        <f t="shared" si="150"/>
        <v>3825</v>
      </c>
      <c r="Y753" s="646">
        <v>0</v>
      </c>
      <c r="Z753" s="648">
        <f t="shared" si="155"/>
        <v>0</v>
      </c>
      <c r="AA753" s="649"/>
      <c r="AB753" s="649"/>
      <c r="AC753" s="649"/>
      <c r="AD753" s="649"/>
      <c r="AE753" s="649"/>
      <c r="AF753" s="649"/>
      <c r="AG753" s="649"/>
    </row>
    <row r="754" spans="1:33" s="290" customFormat="1" ht="13.5" customHeight="1" x14ac:dyDescent="0.2">
      <c r="A754" s="643" t="s">
        <v>1991</v>
      </c>
      <c r="B754" s="643" t="s">
        <v>1992</v>
      </c>
      <c r="C754" s="643" t="s">
        <v>3166</v>
      </c>
      <c r="D754" s="643" t="s">
        <v>102</v>
      </c>
      <c r="E754" s="644" t="s">
        <v>2835</v>
      </c>
      <c r="F754" s="643" t="s">
        <v>12</v>
      </c>
      <c r="G754" s="643" t="s">
        <v>1133</v>
      </c>
      <c r="H754" s="643" t="s">
        <v>2909</v>
      </c>
      <c r="I754" s="938">
        <v>45474</v>
      </c>
      <c r="J754" s="643" t="s">
        <v>107</v>
      </c>
      <c r="K754" s="643" t="s">
        <v>2824</v>
      </c>
      <c r="L754" s="645">
        <v>0.15</v>
      </c>
      <c r="M754" s="643" t="s">
        <v>2858</v>
      </c>
      <c r="N754" s="646">
        <v>4500</v>
      </c>
      <c r="O754" s="646">
        <f t="shared" si="153"/>
        <v>3825</v>
      </c>
      <c r="P754" s="646">
        <f t="shared" si="152"/>
        <v>675</v>
      </c>
      <c r="Q754" s="942">
        <v>765</v>
      </c>
      <c r="R754" s="643" t="s">
        <v>2826</v>
      </c>
      <c r="S754" s="647">
        <v>45474</v>
      </c>
      <c r="T754" s="647">
        <v>45477</v>
      </c>
      <c r="U754" s="647" t="s">
        <v>102</v>
      </c>
      <c r="V754" s="647" t="s">
        <v>3030</v>
      </c>
      <c r="W754" s="323" t="s">
        <v>102</v>
      </c>
      <c r="X754" s="646">
        <f t="shared" si="150"/>
        <v>3060</v>
      </c>
      <c r="Y754" s="646">
        <v>0</v>
      </c>
      <c r="Z754" s="648">
        <f t="shared" si="155"/>
        <v>765</v>
      </c>
      <c r="AA754" s="649"/>
      <c r="AB754" s="649"/>
      <c r="AC754" s="649"/>
      <c r="AD754" s="649"/>
      <c r="AE754" s="649"/>
      <c r="AF754" s="649"/>
      <c r="AG754" s="649"/>
    </row>
    <row r="755" spans="1:33" s="290" customFormat="1" ht="13.5" customHeight="1" x14ac:dyDescent="0.2">
      <c r="A755" s="643" t="s">
        <v>3172</v>
      </c>
      <c r="B755" s="643" t="s">
        <v>1995</v>
      </c>
      <c r="C755" s="643" t="s">
        <v>3166</v>
      </c>
      <c r="D755" s="643" t="s">
        <v>102</v>
      </c>
      <c r="E755" s="644" t="s">
        <v>2835</v>
      </c>
      <c r="F755" s="643" t="s">
        <v>12</v>
      </c>
      <c r="G755" s="643" t="s">
        <v>1133</v>
      </c>
      <c r="H755" s="643" t="s">
        <v>2909</v>
      </c>
      <c r="I755" s="938">
        <v>45474</v>
      </c>
      <c r="J755" s="643" t="s">
        <v>133</v>
      </c>
      <c r="K755" s="643" t="s">
        <v>2824</v>
      </c>
      <c r="L755" s="645">
        <v>0.15</v>
      </c>
      <c r="M755" s="643" t="s">
        <v>2858</v>
      </c>
      <c r="N755" s="646">
        <v>4200</v>
      </c>
      <c r="O755" s="646">
        <f>N755*(1-L755)</f>
        <v>3570</v>
      </c>
      <c r="P755" s="646">
        <f t="shared" si="152"/>
        <v>630</v>
      </c>
      <c r="Q755" s="942">
        <v>510</v>
      </c>
      <c r="R755" s="643" t="s">
        <v>2830</v>
      </c>
      <c r="S755" s="647">
        <v>45474</v>
      </c>
      <c r="T755" s="647">
        <v>45477</v>
      </c>
      <c r="U755" s="647" t="s">
        <v>102</v>
      </c>
      <c r="V755" s="647" t="s">
        <v>3030</v>
      </c>
      <c r="W755" s="323" t="s">
        <v>102</v>
      </c>
      <c r="X755" s="646">
        <f t="shared" si="150"/>
        <v>3060</v>
      </c>
      <c r="Y755" s="646">
        <v>0</v>
      </c>
      <c r="Z755" s="648">
        <f t="shared" si="155"/>
        <v>510</v>
      </c>
      <c r="AA755" s="649"/>
      <c r="AB755" s="649"/>
      <c r="AC755" s="649"/>
      <c r="AD755" s="649"/>
      <c r="AE755" s="649"/>
      <c r="AF755" s="649"/>
      <c r="AG755" s="649"/>
    </row>
    <row r="756" spans="1:33" s="290" customFormat="1" ht="13.5" customHeight="1" x14ac:dyDescent="0.2">
      <c r="A756" s="643" t="s">
        <v>1998</v>
      </c>
      <c r="B756" s="643" t="s">
        <v>1999</v>
      </c>
      <c r="C756" s="643" t="s">
        <v>3166</v>
      </c>
      <c r="D756" s="643" t="s">
        <v>102</v>
      </c>
      <c r="E756" s="644" t="s">
        <v>177</v>
      </c>
      <c r="F756" s="643" t="s">
        <v>12</v>
      </c>
      <c r="G756" s="643" t="s">
        <v>1133</v>
      </c>
      <c r="H756" s="643" t="s">
        <v>2909</v>
      </c>
      <c r="I756" s="938">
        <v>45474</v>
      </c>
      <c r="J756" s="643" t="s">
        <v>133</v>
      </c>
      <c r="K756" s="643" t="s">
        <v>2824</v>
      </c>
      <c r="L756" s="645">
        <v>0.15</v>
      </c>
      <c r="M756" s="643" t="s">
        <v>2858</v>
      </c>
      <c r="N756" s="646">
        <v>4200</v>
      </c>
      <c r="O756" s="646">
        <f t="shared" si="153"/>
        <v>3570</v>
      </c>
      <c r="P756" s="646">
        <f t="shared" si="152"/>
        <v>630</v>
      </c>
      <c r="Q756" s="942">
        <v>510</v>
      </c>
      <c r="R756" s="643" t="s">
        <v>2830</v>
      </c>
      <c r="S756" s="647">
        <v>45474</v>
      </c>
      <c r="T756" s="647">
        <v>45477</v>
      </c>
      <c r="U756" s="647" t="s">
        <v>102</v>
      </c>
      <c r="V756" s="647" t="s">
        <v>3030</v>
      </c>
      <c r="W756" s="323" t="s">
        <v>102</v>
      </c>
      <c r="X756" s="646">
        <f t="shared" si="150"/>
        <v>3060</v>
      </c>
      <c r="Y756" s="646">
        <v>0</v>
      </c>
      <c r="Z756" s="648">
        <f t="shared" si="155"/>
        <v>510</v>
      </c>
      <c r="AA756" s="649"/>
      <c r="AB756" s="649"/>
      <c r="AC756" s="649"/>
      <c r="AD756" s="649"/>
      <c r="AE756" s="649"/>
      <c r="AF756" s="649"/>
      <c r="AG756" s="649"/>
    </row>
    <row r="757" spans="1:33" s="290" customFormat="1" ht="13.5" customHeight="1" x14ac:dyDescent="0.2">
      <c r="A757" s="643" t="s">
        <v>2000</v>
      </c>
      <c r="B757" s="643" t="s">
        <v>2001</v>
      </c>
      <c r="C757" s="643" t="s">
        <v>3166</v>
      </c>
      <c r="D757" s="643" t="s">
        <v>102</v>
      </c>
      <c r="E757" s="644" t="s">
        <v>2835</v>
      </c>
      <c r="F757" s="643" t="s">
        <v>12</v>
      </c>
      <c r="G757" s="643" t="s">
        <v>1133</v>
      </c>
      <c r="H757" s="643" t="s">
        <v>2909</v>
      </c>
      <c r="I757" s="938">
        <v>45474</v>
      </c>
      <c r="J757" s="643" t="s">
        <v>107</v>
      </c>
      <c r="K757" s="643" t="s">
        <v>2824</v>
      </c>
      <c r="L757" s="645">
        <v>0.15</v>
      </c>
      <c r="M757" s="643" t="s">
        <v>2858</v>
      </c>
      <c r="N757" s="646">
        <v>4500</v>
      </c>
      <c r="O757" s="646">
        <f>N757*(1-L757)</f>
        <v>3825</v>
      </c>
      <c r="P757" s="646">
        <f>N757-O757</f>
        <v>675</v>
      </c>
      <c r="Q757" s="942">
        <v>765</v>
      </c>
      <c r="R757" s="643" t="s">
        <v>2826</v>
      </c>
      <c r="S757" s="647">
        <v>45474</v>
      </c>
      <c r="T757" s="647">
        <v>45477</v>
      </c>
      <c r="U757" s="647" t="s">
        <v>102</v>
      </c>
      <c r="V757" s="647" t="s">
        <v>3030</v>
      </c>
      <c r="W757" s="323" t="s">
        <v>102</v>
      </c>
      <c r="X757" s="646">
        <f>O757-Q757</f>
        <v>3060</v>
      </c>
      <c r="Y757" s="646">
        <v>0</v>
      </c>
      <c r="Z757" s="648">
        <f>Q757-Y757</f>
        <v>765</v>
      </c>
      <c r="AA757" s="649"/>
      <c r="AB757" s="649"/>
      <c r="AC757" s="649"/>
      <c r="AD757" s="649"/>
      <c r="AE757" s="649"/>
      <c r="AF757" s="649"/>
      <c r="AG757" s="649"/>
    </row>
    <row r="758" spans="1:33" s="246" customFormat="1" ht="13.5" customHeight="1" x14ac:dyDescent="0.2">
      <c r="A758" s="505" t="s">
        <v>2004</v>
      </c>
      <c r="B758" s="505" t="s">
        <v>2005</v>
      </c>
      <c r="C758" s="505" t="s">
        <v>2875</v>
      </c>
      <c r="D758" s="505" t="s">
        <v>2979</v>
      </c>
      <c r="E758" s="651" t="s">
        <v>177</v>
      </c>
      <c r="F758" s="505" t="s">
        <v>1133</v>
      </c>
      <c r="G758" s="505" t="s">
        <v>1364</v>
      </c>
      <c r="H758" s="505" t="s">
        <v>2909</v>
      </c>
      <c r="I758" s="939">
        <v>45474</v>
      </c>
      <c r="J758" s="505" t="s">
        <v>133</v>
      </c>
      <c r="K758" s="505" t="s">
        <v>2824</v>
      </c>
      <c r="L758" s="652">
        <v>0</v>
      </c>
      <c r="M758" s="505" t="s">
        <v>102</v>
      </c>
      <c r="N758" s="653">
        <v>4200</v>
      </c>
      <c r="O758" s="653">
        <v>4200</v>
      </c>
      <c r="P758" s="653">
        <f>N758-O758</f>
        <v>0</v>
      </c>
      <c r="Q758" s="653">
        <v>600</v>
      </c>
      <c r="R758" s="505" t="s">
        <v>2830</v>
      </c>
      <c r="S758" s="654">
        <v>45492</v>
      </c>
      <c r="T758" s="654">
        <v>45495</v>
      </c>
      <c r="U758" s="651">
        <v>1722326</v>
      </c>
      <c r="V758" s="654" t="s">
        <v>2827</v>
      </c>
      <c r="W758" s="345" t="s">
        <v>2844</v>
      </c>
      <c r="X758" s="653">
        <f>O758-Q758</f>
        <v>3600</v>
      </c>
      <c r="Y758" s="653">
        <v>0</v>
      </c>
      <c r="Z758" s="655">
        <f>Q758-Y758</f>
        <v>600</v>
      </c>
      <c r="AA758" s="661"/>
      <c r="AB758" s="661"/>
      <c r="AC758" s="661"/>
      <c r="AD758" s="661"/>
      <c r="AE758" s="661"/>
      <c r="AF758" s="661"/>
      <c r="AG758" s="661"/>
    </row>
    <row r="759" spans="1:33" ht="13.5" customHeight="1" x14ac:dyDescent="0.2">
      <c r="A759" s="505" t="s">
        <v>2014</v>
      </c>
      <c r="B759" s="505" t="s">
        <v>2015</v>
      </c>
      <c r="C759" s="505" t="s">
        <v>3166</v>
      </c>
      <c r="D759" s="505" t="s">
        <v>102</v>
      </c>
      <c r="E759" s="651" t="s">
        <v>2835</v>
      </c>
      <c r="F759" s="505" t="s">
        <v>1133</v>
      </c>
      <c r="G759" s="505" t="s">
        <v>1364</v>
      </c>
      <c r="H759" s="505" t="s">
        <v>2909</v>
      </c>
      <c r="I759" s="939">
        <v>45505</v>
      </c>
      <c r="J759" s="505" t="s">
        <v>107</v>
      </c>
      <c r="K759" s="505" t="s">
        <v>2824</v>
      </c>
      <c r="L759" s="652">
        <v>0.15</v>
      </c>
      <c r="M759" s="505" t="s">
        <v>2858</v>
      </c>
      <c r="N759" s="653">
        <v>4500</v>
      </c>
      <c r="O759" s="653">
        <v>3825</v>
      </c>
      <c r="P759" s="653">
        <v>675</v>
      </c>
      <c r="Q759" s="942">
        <v>0</v>
      </c>
      <c r="R759" s="505" t="s">
        <v>2826</v>
      </c>
      <c r="S759" s="654">
        <v>45505</v>
      </c>
      <c r="T759" s="654" t="s">
        <v>102</v>
      </c>
      <c r="U759" s="654" t="s">
        <v>102</v>
      </c>
      <c r="V759" s="654" t="s">
        <v>3030</v>
      </c>
      <c r="W759" s="324" t="s">
        <v>102</v>
      </c>
      <c r="X759" s="653">
        <f t="shared" ref="X759" si="156">O759-Q759</f>
        <v>3825</v>
      </c>
      <c r="Y759" s="653">
        <v>0</v>
      </c>
      <c r="Z759" s="653">
        <f t="shared" ref="Z759" si="157">Q759-Y759</f>
        <v>0</v>
      </c>
      <c r="AA759" s="641"/>
      <c r="AB759" s="641"/>
      <c r="AC759" s="641"/>
      <c r="AD759" s="641"/>
      <c r="AE759" s="641"/>
      <c r="AF759" s="641"/>
      <c r="AG759" s="641"/>
    </row>
    <row r="760" spans="1:33" ht="13.5" customHeight="1" x14ac:dyDescent="0.2">
      <c r="A760" s="505" t="s">
        <v>3173</v>
      </c>
      <c r="B760" s="505" t="s">
        <v>2019</v>
      </c>
      <c r="C760" s="505" t="s">
        <v>2875</v>
      </c>
      <c r="D760" s="505" t="s">
        <v>2874</v>
      </c>
      <c r="E760" s="651" t="s">
        <v>335</v>
      </c>
      <c r="F760" s="505" t="s">
        <v>1133</v>
      </c>
      <c r="G760" s="505" t="s">
        <v>1364</v>
      </c>
      <c r="H760" s="505" t="s">
        <v>2909</v>
      </c>
      <c r="I760" s="940">
        <v>45505</v>
      </c>
      <c r="J760" s="505" t="s">
        <v>107</v>
      </c>
      <c r="K760" s="505" t="s">
        <v>2824</v>
      </c>
      <c r="L760" s="652">
        <v>0</v>
      </c>
      <c r="M760" s="505" t="s">
        <v>102</v>
      </c>
      <c r="N760" s="653">
        <v>4500</v>
      </c>
      <c r="O760" s="653">
        <v>4500</v>
      </c>
      <c r="P760" s="653">
        <f t="shared" ref="P760:P762" si="158">N760-O760</f>
        <v>0</v>
      </c>
      <c r="Q760" s="653">
        <v>900</v>
      </c>
      <c r="R760" s="505" t="s">
        <v>2826</v>
      </c>
      <c r="S760" s="654">
        <v>45505</v>
      </c>
      <c r="T760" s="654">
        <v>45522</v>
      </c>
      <c r="U760" s="651">
        <v>1737196</v>
      </c>
      <c r="V760" s="654" t="s">
        <v>2827</v>
      </c>
      <c r="W760" s="324" t="s">
        <v>2844</v>
      </c>
      <c r="X760" s="653">
        <f>O760-SUM(Q760:Q761)</f>
        <v>3000</v>
      </c>
      <c r="Y760" s="653">
        <v>0</v>
      </c>
      <c r="Z760" s="653">
        <f t="shared" ref="Z760:Z774" si="159">Q760-Y760</f>
        <v>900</v>
      </c>
      <c r="AA760" s="641"/>
      <c r="AB760" s="641"/>
      <c r="AC760" s="641"/>
      <c r="AD760" s="641"/>
      <c r="AE760" s="641"/>
      <c r="AF760" s="641"/>
      <c r="AG760" s="641"/>
    </row>
    <row r="761" spans="1:33" ht="13.5" customHeight="1" x14ac:dyDescent="0.2">
      <c r="A761" s="505" t="s">
        <v>3173</v>
      </c>
      <c r="B761" s="505" t="s">
        <v>2019</v>
      </c>
      <c r="C761" s="505" t="s">
        <v>2875</v>
      </c>
      <c r="D761" s="505" t="s">
        <v>102</v>
      </c>
      <c r="E761" s="651" t="s">
        <v>335</v>
      </c>
      <c r="F761" s="505" t="s">
        <v>1133</v>
      </c>
      <c r="G761" s="505" t="s">
        <v>1364</v>
      </c>
      <c r="H761" s="505" t="s">
        <v>2890</v>
      </c>
      <c r="I761" s="939">
        <v>45627</v>
      </c>
      <c r="J761" s="505" t="s">
        <v>107</v>
      </c>
      <c r="K761" s="505" t="s">
        <v>2824</v>
      </c>
      <c r="L761" s="652">
        <v>0</v>
      </c>
      <c r="M761" s="505" t="s">
        <v>102</v>
      </c>
      <c r="N761" s="653">
        <v>0</v>
      </c>
      <c r="O761" s="653">
        <v>0</v>
      </c>
      <c r="P761" s="653">
        <v>0</v>
      </c>
      <c r="Q761" s="653">
        <v>600</v>
      </c>
      <c r="R761" s="505" t="s">
        <v>70</v>
      </c>
      <c r="S761" s="654">
        <v>45645</v>
      </c>
      <c r="T761" s="654">
        <v>45647</v>
      </c>
      <c r="U761" s="634">
        <v>1796079</v>
      </c>
      <c r="V761" s="654" t="s">
        <v>2827</v>
      </c>
      <c r="W761" s="345" t="s">
        <v>2844</v>
      </c>
      <c r="X761" s="653">
        <v>0</v>
      </c>
      <c r="Y761" s="653">
        <v>0</v>
      </c>
      <c r="Z761" s="653">
        <f t="shared" si="159"/>
        <v>600</v>
      </c>
      <c r="AA761" s="641"/>
      <c r="AB761" s="641"/>
      <c r="AC761" s="641"/>
      <c r="AD761" s="641"/>
      <c r="AE761" s="641"/>
      <c r="AF761" s="641"/>
      <c r="AG761" s="641"/>
    </row>
    <row r="762" spans="1:33" ht="13.5" customHeight="1" x14ac:dyDescent="0.2">
      <c r="A762" s="505" t="s">
        <v>2024</v>
      </c>
      <c r="B762" s="505" t="s">
        <v>2025</v>
      </c>
      <c r="C762" s="505" t="s">
        <v>2875</v>
      </c>
      <c r="D762" s="505" t="s">
        <v>3174</v>
      </c>
      <c r="E762" s="651" t="s">
        <v>177</v>
      </c>
      <c r="F762" s="505" t="s">
        <v>1133</v>
      </c>
      <c r="G762" s="505" t="s">
        <v>1364</v>
      </c>
      <c r="H762" s="505" t="s">
        <v>2909</v>
      </c>
      <c r="I762" s="940">
        <v>45505</v>
      </c>
      <c r="J762" s="505" t="s">
        <v>107</v>
      </c>
      <c r="K762" s="505" t="s">
        <v>2824</v>
      </c>
      <c r="L762" s="652">
        <v>0</v>
      </c>
      <c r="M762" s="505" t="s">
        <v>102</v>
      </c>
      <c r="N762" s="653">
        <v>4500</v>
      </c>
      <c r="O762" s="653">
        <v>4500</v>
      </c>
      <c r="P762" s="653">
        <f t="shared" si="158"/>
        <v>0</v>
      </c>
      <c r="Q762" s="653">
        <v>300</v>
      </c>
      <c r="R762" s="505" t="s">
        <v>629</v>
      </c>
      <c r="S762" s="654">
        <v>45505</v>
      </c>
      <c r="T762" s="654">
        <v>45523</v>
      </c>
      <c r="U762" s="651">
        <v>1737857</v>
      </c>
      <c r="V762" s="654" t="s">
        <v>2827</v>
      </c>
      <c r="W762" s="324" t="s">
        <v>2844</v>
      </c>
      <c r="X762" s="653">
        <f t="shared" ref="X762:X774" si="160">O762-Q762</f>
        <v>4200</v>
      </c>
      <c r="Y762" s="653">
        <v>0</v>
      </c>
      <c r="Z762" s="653">
        <f t="shared" si="159"/>
        <v>300</v>
      </c>
      <c r="AA762" s="641"/>
      <c r="AB762" s="641"/>
      <c r="AC762" s="641"/>
      <c r="AD762" s="641"/>
      <c r="AE762" s="641"/>
      <c r="AF762" s="641"/>
      <c r="AG762" s="641"/>
    </row>
    <row r="763" spans="1:33" ht="13.5" customHeight="1" x14ac:dyDescent="0.2">
      <c r="A763" s="505" t="s">
        <v>2030</v>
      </c>
      <c r="B763" s="505" t="s">
        <v>2031</v>
      </c>
      <c r="C763" s="505" t="s">
        <v>2875</v>
      </c>
      <c r="D763" s="505" t="s">
        <v>2887</v>
      </c>
      <c r="E763" s="651" t="s">
        <v>177</v>
      </c>
      <c r="F763" s="505" t="s">
        <v>1133</v>
      </c>
      <c r="G763" s="505" t="s">
        <v>1364</v>
      </c>
      <c r="H763" s="505" t="s">
        <v>2909</v>
      </c>
      <c r="I763" s="940">
        <v>45505</v>
      </c>
      <c r="J763" s="505" t="s">
        <v>107</v>
      </c>
      <c r="K763" s="505" t="s">
        <v>2824</v>
      </c>
      <c r="L763" s="652">
        <v>0</v>
      </c>
      <c r="M763" s="505" t="s">
        <v>102</v>
      </c>
      <c r="N763" s="653">
        <v>4500</v>
      </c>
      <c r="O763" s="653">
        <v>4500</v>
      </c>
      <c r="P763" s="653">
        <f t="shared" ref="P763" si="161">N763-O763</f>
        <v>0</v>
      </c>
      <c r="Q763" s="653">
        <v>900</v>
      </c>
      <c r="R763" s="505" t="s">
        <v>2826</v>
      </c>
      <c r="S763" s="654">
        <v>45527</v>
      </c>
      <c r="T763" s="654">
        <v>45527</v>
      </c>
      <c r="U763" s="651">
        <v>1739608</v>
      </c>
      <c r="V763" s="654" t="s">
        <v>2827</v>
      </c>
      <c r="W763" s="324" t="s">
        <v>2844</v>
      </c>
      <c r="X763" s="653">
        <f>O763-SUM(Q763:Q767)</f>
        <v>900</v>
      </c>
      <c r="Y763" s="653">
        <v>0</v>
      </c>
      <c r="Z763" s="653">
        <f t="shared" si="159"/>
        <v>900</v>
      </c>
      <c r="AA763" s="641"/>
      <c r="AB763" s="641"/>
      <c r="AC763" s="641"/>
      <c r="AD763" s="641"/>
      <c r="AE763" s="641"/>
      <c r="AF763" s="641"/>
      <c r="AG763" s="641"/>
    </row>
    <row r="764" spans="1:33" ht="13.5" customHeight="1" x14ac:dyDescent="0.2">
      <c r="A764" s="505" t="s">
        <v>2030</v>
      </c>
      <c r="B764" s="505" t="s">
        <v>2031</v>
      </c>
      <c r="C764" s="505" t="s">
        <v>2875</v>
      </c>
      <c r="D764" s="505" t="s">
        <v>102</v>
      </c>
      <c r="E764" s="651" t="s">
        <v>177</v>
      </c>
      <c r="F764" s="505" t="s">
        <v>1133</v>
      </c>
      <c r="G764" s="505" t="s">
        <v>1364</v>
      </c>
      <c r="H764" s="505" t="s">
        <v>2842</v>
      </c>
      <c r="I764" s="939">
        <v>45658</v>
      </c>
      <c r="J764" s="505" t="s">
        <v>107</v>
      </c>
      <c r="K764" s="505" t="s">
        <v>2824</v>
      </c>
      <c r="L764" s="652">
        <v>0</v>
      </c>
      <c r="M764" s="505" t="s">
        <v>102</v>
      </c>
      <c r="N764" s="653">
        <v>0</v>
      </c>
      <c r="O764" s="653">
        <v>0</v>
      </c>
      <c r="P764" s="653">
        <v>0</v>
      </c>
      <c r="Q764" s="653">
        <v>600</v>
      </c>
      <c r="R764" s="505" t="s">
        <v>70</v>
      </c>
      <c r="S764" s="654">
        <v>45665</v>
      </c>
      <c r="T764" s="654">
        <v>45665</v>
      </c>
      <c r="U764" s="651">
        <v>1799894</v>
      </c>
      <c r="V764" s="654" t="s">
        <v>2827</v>
      </c>
      <c r="W764" s="345" t="s">
        <v>2844</v>
      </c>
      <c r="X764" s="653">
        <v>0</v>
      </c>
      <c r="Y764" s="653">
        <v>0</v>
      </c>
      <c r="Z764" s="653">
        <f t="shared" si="159"/>
        <v>600</v>
      </c>
      <c r="AA764" s="641"/>
      <c r="AB764" s="641"/>
      <c r="AC764" s="641"/>
      <c r="AD764" s="641"/>
      <c r="AE764" s="641"/>
      <c r="AF764" s="641"/>
      <c r="AG764" s="641"/>
    </row>
    <row r="765" spans="1:33" ht="13.5" customHeight="1" x14ac:dyDescent="0.2">
      <c r="A765" s="505" t="s">
        <v>2030</v>
      </c>
      <c r="B765" s="505" t="s">
        <v>2031</v>
      </c>
      <c r="C765" s="505" t="s">
        <v>2875</v>
      </c>
      <c r="D765" s="505" t="s">
        <v>102</v>
      </c>
      <c r="E765" s="651" t="s">
        <v>177</v>
      </c>
      <c r="F765" s="505" t="s">
        <v>1133</v>
      </c>
      <c r="G765" s="505" t="s">
        <v>1364</v>
      </c>
      <c r="H765" s="505" t="s">
        <v>2842</v>
      </c>
      <c r="I765" s="939">
        <v>45720</v>
      </c>
      <c r="J765" s="505" t="s">
        <v>107</v>
      </c>
      <c r="K765" s="505" t="s">
        <v>2824</v>
      </c>
      <c r="L765" s="652">
        <v>0</v>
      </c>
      <c r="M765" s="505" t="s">
        <v>102</v>
      </c>
      <c r="N765" s="653">
        <v>0</v>
      </c>
      <c r="O765" s="653">
        <v>0</v>
      </c>
      <c r="P765" s="653">
        <v>0</v>
      </c>
      <c r="Q765" s="653">
        <v>600</v>
      </c>
      <c r="R765" s="505" t="s">
        <v>71</v>
      </c>
      <c r="S765" s="654">
        <v>45720</v>
      </c>
      <c r="T765" s="654">
        <v>45720</v>
      </c>
      <c r="U765" s="651">
        <v>1826542</v>
      </c>
      <c r="V765" s="654" t="s">
        <v>2827</v>
      </c>
      <c r="W765" s="345" t="s">
        <v>2844</v>
      </c>
      <c r="X765" s="653">
        <v>0</v>
      </c>
      <c r="Y765" s="653">
        <v>0</v>
      </c>
      <c r="Z765" s="653">
        <f t="shared" si="159"/>
        <v>600</v>
      </c>
      <c r="AA765" s="641"/>
      <c r="AB765" s="641"/>
      <c r="AC765" s="641"/>
      <c r="AD765" s="641"/>
      <c r="AE765" s="641"/>
      <c r="AF765" s="641"/>
      <c r="AG765" s="641"/>
    </row>
    <row r="766" spans="1:33" ht="13.5" customHeight="1" x14ac:dyDescent="0.2">
      <c r="A766" s="505" t="s">
        <v>2030</v>
      </c>
      <c r="B766" s="505" t="s">
        <v>2031</v>
      </c>
      <c r="C766" s="505" t="s">
        <v>2875</v>
      </c>
      <c r="D766" s="505" t="s">
        <v>102</v>
      </c>
      <c r="E766" s="651" t="s">
        <v>177</v>
      </c>
      <c r="F766" s="505" t="s">
        <v>1133</v>
      </c>
      <c r="G766" s="505" t="s">
        <v>1364</v>
      </c>
      <c r="H766" s="505" t="s">
        <v>2902</v>
      </c>
      <c r="I766" s="939">
        <v>45748</v>
      </c>
      <c r="J766" s="505" t="s">
        <v>107</v>
      </c>
      <c r="K766" s="505" t="s">
        <v>2824</v>
      </c>
      <c r="L766" s="652">
        <v>0</v>
      </c>
      <c r="M766" s="505" t="s">
        <v>102</v>
      </c>
      <c r="N766" s="653">
        <v>0</v>
      </c>
      <c r="O766" s="653">
        <v>0</v>
      </c>
      <c r="P766" s="653">
        <v>0</v>
      </c>
      <c r="Q766" s="653">
        <v>600</v>
      </c>
      <c r="R766" s="505" t="s">
        <v>72</v>
      </c>
      <c r="S766" s="654">
        <v>45770.041666666599</v>
      </c>
      <c r="T766" s="654">
        <v>45770.041666666599</v>
      </c>
      <c r="U766" s="651">
        <v>1845953</v>
      </c>
      <c r="V766" s="654" t="s">
        <v>2827</v>
      </c>
      <c r="W766" s="345" t="s">
        <v>2844</v>
      </c>
      <c r="X766" s="653">
        <v>0</v>
      </c>
      <c r="Y766" s="653">
        <v>0</v>
      </c>
      <c r="Z766" s="653">
        <f t="shared" ref="Z766" si="162">Q766-Y766</f>
        <v>600</v>
      </c>
      <c r="AA766" s="641"/>
      <c r="AB766" s="641"/>
      <c r="AC766" s="641"/>
      <c r="AD766" s="641"/>
      <c r="AE766" s="641"/>
      <c r="AF766" s="641"/>
      <c r="AG766" s="641"/>
    </row>
    <row r="767" spans="1:33" ht="13.5" customHeight="1" x14ac:dyDescent="0.2">
      <c r="A767" s="505" t="s">
        <v>2030</v>
      </c>
      <c r="B767" s="505" t="s">
        <v>2031</v>
      </c>
      <c r="C767" s="505" t="s">
        <v>2875</v>
      </c>
      <c r="D767" s="505" t="s">
        <v>102</v>
      </c>
      <c r="E767" s="651" t="s">
        <v>177</v>
      </c>
      <c r="F767" s="505" t="s">
        <v>1133</v>
      </c>
      <c r="G767" s="505" t="s">
        <v>1364</v>
      </c>
      <c r="H767" s="505" t="s">
        <v>2902</v>
      </c>
      <c r="I767" s="939">
        <v>45832</v>
      </c>
      <c r="J767" s="505" t="s">
        <v>107</v>
      </c>
      <c r="K767" s="505" t="s">
        <v>2824</v>
      </c>
      <c r="L767" s="652">
        <v>0</v>
      </c>
      <c r="M767" s="505" t="s">
        <v>102</v>
      </c>
      <c r="N767" s="653">
        <v>0</v>
      </c>
      <c r="O767" s="653">
        <v>0</v>
      </c>
      <c r="P767" s="653">
        <v>0</v>
      </c>
      <c r="Q767" s="653">
        <v>900</v>
      </c>
      <c r="R767" s="505" t="s">
        <v>3175</v>
      </c>
      <c r="S767" s="654">
        <v>45832</v>
      </c>
      <c r="T767" s="654">
        <v>45832</v>
      </c>
      <c r="U767" s="634">
        <v>1887492</v>
      </c>
      <c r="V767" s="654" t="s">
        <v>2827</v>
      </c>
      <c r="W767" s="345" t="s">
        <v>2844</v>
      </c>
      <c r="X767" s="653">
        <v>0</v>
      </c>
      <c r="Y767" s="653">
        <v>0</v>
      </c>
      <c r="Z767" s="653">
        <f t="shared" ref="Z767" si="163">Q767-Y767</f>
        <v>900</v>
      </c>
      <c r="AA767" s="641"/>
      <c r="AB767" s="641"/>
      <c r="AC767" s="641"/>
      <c r="AD767" s="641"/>
      <c r="AE767" s="641"/>
      <c r="AF767" s="641"/>
      <c r="AG767" s="641"/>
    </row>
    <row r="768" spans="1:33" ht="13.5" customHeight="1" x14ac:dyDescent="0.2">
      <c r="A768" s="505" t="s">
        <v>2040</v>
      </c>
      <c r="B768" s="505" t="s">
        <v>2041</v>
      </c>
      <c r="C768" s="505" t="s">
        <v>2875</v>
      </c>
      <c r="D768" s="505" t="s">
        <v>2979</v>
      </c>
      <c r="E768" s="651" t="s">
        <v>177</v>
      </c>
      <c r="F768" s="505" t="s">
        <v>1133</v>
      </c>
      <c r="G768" s="505" t="s">
        <v>1364</v>
      </c>
      <c r="H768" s="505" t="s">
        <v>2909</v>
      </c>
      <c r="I768" s="940">
        <v>45505</v>
      </c>
      <c r="J768" s="505" t="s">
        <v>107</v>
      </c>
      <c r="K768" s="505" t="s">
        <v>2824</v>
      </c>
      <c r="L768" s="652">
        <v>0</v>
      </c>
      <c r="M768" s="505" t="s">
        <v>102</v>
      </c>
      <c r="N768" s="653">
        <v>4500</v>
      </c>
      <c r="O768" s="653">
        <v>4500</v>
      </c>
      <c r="P768" s="653">
        <f t="shared" ref="P768" si="164">N768-O768</f>
        <v>0</v>
      </c>
      <c r="Q768" s="653">
        <v>900</v>
      </c>
      <c r="R768" s="505" t="s">
        <v>2826</v>
      </c>
      <c r="S768" s="654">
        <v>45527</v>
      </c>
      <c r="T768" s="654">
        <v>45532</v>
      </c>
      <c r="U768" s="651">
        <v>1743623</v>
      </c>
      <c r="V768" s="654" t="s">
        <v>2827</v>
      </c>
      <c r="W768" s="324" t="s">
        <v>2844</v>
      </c>
      <c r="X768" s="653">
        <f t="shared" si="160"/>
        <v>3600</v>
      </c>
      <c r="Y768" s="653">
        <v>0</v>
      </c>
      <c r="Z768" s="653">
        <f t="shared" si="159"/>
        <v>900</v>
      </c>
      <c r="AA768" s="641"/>
      <c r="AB768" s="641"/>
      <c r="AC768" s="641"/>
      <c r="AD768" s="641"/>
      <c r="AE768" s="641"/>
      <c r="AF768" s="641"/>
      <c r="AG768" s="641"/>
    </row>
    <row r="769" spans="1:33" ht="13.5" customHeight="1" x14ac:dyDescent="0.2">
      <c r="A769" s="505" t="s">
        <v>2045</v>
      </c>
      <c r="B769" s="505" t="s">
        <v>2046</v>
      </c>
      <c r="C769" s="505" t="s">
        <v>2875</v>
      </c>
      <c r="D769" s="505" t="s">
        <v>2887</v>
      </c>
      <c r="E769" s="651" t="s">
        <v>177</v>
      </c>
      <c r="F769" s="505" t="s">
        <v>1133</v>
      </c>
      <c r="G769" s="505" t="s">
        <v>1364</v>
      </c>
      <c r="H769" s="505" t="s">
        <v>2909</v>
      </c>
      <c r="I769" s="939">
        <v>45536</v>
      </c>
      <c r="J769" s="505" t="s">
        <v>170</v>
      </c>
      <c r="K769" s="505" t="s">
        <v>2824</v>
      </c>
      <c r="L769" s="652">
        <v>0</v>
      </c>
      <c r="M769" s="505" t="s">
        <v>102</v>
      </c>
      <c r="N769" s="653">
        <v>3900</v>
      </c>
      <c r="O769" s="653">
        <v>3900</v>
      </c>
      <c r="P769" s="653">
        <f>N769-O769</f>
        <v>0</v>
      </c>
      <c r="Q769" s="653">
        <v>300</v>
      </c>
      <c r="R769" s="505" t="s">
        <v>2841</v>
      </c>
      <c r="S769" s="654">
        <v>45534</v>
      </c>
      <c r="T769" s="654">
        <v>45538</v>
      </c>
      <c r="U769" s="651">
        <v>1746164</v>
      </c>
      <c r="V769" s="654" t="s">
        <v>2827</v>
      </c>
      <c r="W769" s="345" t="s">
        <v>2844</v>
      </c>
      <c r="X769" s="653">
        <f>O769-SUM(Q769:Q773)</f>
        <v>900</v>
      </c>
      <c r="Y769" s="653">
        <v>0</v>
      </c>
      <c r="Z769" s="653">
        <f t="shared" si="159"/>
        <v>300</v>
      </c>
      <c r="AA769" s="641"/>
      <c r="AB769" s="641"/>
      <c r="AC769" s="641"/>
      <c r="AD769" s="641"/>
      <c r="AE769" s="641"/>
      <c r="AF769" s="641"/>
      <c r="AG769" s="641"/>
    </row>
    <row r="770" spans="1:33" ht="13.5" customHeight="1" x14ac:dyDescent="0.2">
      <c r="A770" s="505" t="s">
        <v>2045</v>
      </c>
      <c r="B770" s="505" t="s">
        <v>2046</v>
      </c>
      <c r="C770" s="505" t="s">
        <v>2875</v>
      </c>
      <c r="D770" s="505" t="s">
        <v>102</v>
      </c>
      <c r="E770" s="651" t="s">
        <v>177</v>
      </c>
      <c r="F770" s="505" t="s">
        <v>1133</v>
      </c>
      <c r="G770" s="505" t="s">
        <v>1364</v>
      </c>
      <c r="H770" s="505" t="s">
        <v>2890</v>
      </c>
      <c r="I770" s="939">
        <v>45627</v>
      </c>
      <c r="J770" s="505" t="s">
        <v>170</v>
      </c>
      <c r="K770" s="505" t="s">
        <v>2824</v>
      </c>
      <c r="L770" s="652">
        <v>0</v>
      </c>
      <c r="M770" s="505" t="s">
        <v>102</v>
      </c>
      <c r="N770" s="653">
        <v>0</v>
      </c>
      <c r="O770" s="653">
        <v>0</v>
      </c>
      <c r="P770" s="653">
        <v>0</v>
      </c>
      <c r="Q770" s="653">
        <v>600</v>
      </c>
      <c r="R770" s="505" t="s">
        <v>70</v>
      </c>
      <c r="S770" s="654">
        <v>45642</v>
      </c>
      <c r="T770" s="654">
        <v>45655</v>
      </c>
      <c r="U770" s="651">
        <v>1797141</v>
      </c>
      <c r="V770" s="654" t="s">
        <v>2827</v>
      </c>
      <c r="W770" s="345" t="s">
        <v>2844</v>
      </c>
      <c r="X770" s="653">
        <v>0</v>
      </c>
      <c r="Y770" s="653">
        <v>0</v>
      </c>
      <c r="Z770" s="653">
        <f t="shared" si="159"/>
        <v>600</v>
      </c>
      <c r="AA770" s="641"/>
      <c r="AB770" s="641"/>
      <c r="AC770" s="641"/>
      <c r="AD770" s="641"/>
      <c r="AE770" s="641"/>
      <c r="AF770" s="641"/>
      <c r="AG770" s="641"/>
    </row>
    <row r="771" spans="1:33" ht="13.5" customHeight="1" x14ac:dyDescent="0.2">
      <c r="A771" s="505" t="s">
        <v>2045</v>
      </c>
      <c r="B771" s="505" t="s">
        <v>2046</v>
      </c>
      <c r="C771" s="505" t="s">
        <v>2875</v>
      </c>
      <c r="D771" s="505" t="s">
        <v>102</v>
      </c>
      <c r="E771" s="651" t="s">
        <v>177</v>
      </c>
      <c r="F771" s="505" t="s">
        <v>1133</v>
      </c>
      <c r="G771" s="505" t="s">
        <v>1364</v>
      </c>
      <c r="H771" s="505" t="s">
        <v>2842</v>
      </c>
      <c r="I771" s="939">
        <v>45720</v>
      </c>
      <c r="J771" s="505" t="s">
        <v>170</v>
      </c>
      <c r="K771" s="505" t="s">
        <v>2824</v>
      </c>
      <c r="L771" s="652">
        <v>0</v>
      </c>
      <c r="M771" s="505" t="s">
        <v>102</v>
      </c>
      <c r="N771" s="653">
        <v>0</v>
      </c>
      <c r="O771" s="653">
        <v>0</v>
      </c>
      <c r="P771" s="653">
        <v>0</v>
      </c>
      <c r="Q771" s="653">
        <v>600</v>
      </c>
      <c r="R771" s="505" t="s">
        <v>71</v>
      </c>
      <c r="S771" s="654">
        <v>45716</v>
      </c>
      <c r="T771" s="654">
        <v>45720</v>
      </c>
      <c r="U771" s="651" t="s">
        <v>3176</v>
      </c>
      <c r="V771" s="654" t="s">
        <v>2827</v>
      </c>
      <c r="W771" s="345" t="s">
        <v>2844</v>
      </c>
      <c r="X771" s="653">
        <v>0</v>
      </c>
      <c r="Y771" s="653">
        <v>0</v>
      </c>
      <c r="Z771" s="653">
        <f t="shared" si="159"/>
        <v>600</v>
      </c>
      <c r="AA771" s="641"/>
      <c r="AB771" s="641"/>
      <c r="AC771" s="641"/>
      <c r="AD771" s="641"/>
      <c r="AE771" s="641"/>
      <c r="AF771" s="641"/>
      <c r="AG771" s="641"/>
    </row>
    <row r="772" spans="1:33" ht="13.5" customHeight="1" x14ac:dyDescent="0.2">
      <c r="A772" s="505" t="s">
        <v>2045</v>
      </c>
      <c r="B772" s="505" t="s">
        <v>2046</v>
      </c>
      <c r="C772" s="505" t="s">
        <v>2875</v>
      </c>
      <c r="D772" s="505" t="s">
        <v>102</v>
      </c>
      <c r="E772" s="651" t="s">
        <v>177</v>
      </c>
      <c r="F772" s="505" t="s">
        <v>1133</v>
      </c>
      <c r="G772" s="505" t="s">
        <v>1364</v>
      </c>
      <c r="H772" s="505" t="s">
        <v>2902</v>
      </c>
      <c r="I772" s="939">
        <v>45748</v>
      </c>
      <c r="J772" s="505" t="s">
        <v>170</v>
      </c>
      <c r="K772" s="505" t="s">
        <v>2824</v>
      </c>
      <c r="L772" s="652">
        <v>0</v>
      </c>
      <c r="M772" s="505" t="s">
        <v>102</v>
      </c>
      <c r="N772" s="653">
        <v>0</v>
      </c>
      <c r="O772" s="653">
        <v>0</v>
      </c>
      <c r="P772" s="653">
        <v>0</v>
      </c>
      <c r="Q772" s="653">
        <v>600</v>
      </c>
      <c r="R772" s="505" t="s">
        <v>72</v>
      </c>
      <c r="S772" s="654">
        <v>45720</v>
      </c>
      <c r="T772" s="654">
        <v>45776.041666666599</v>
      </c>
      <c r="U772" s="651">
        <v>1847445</v>
      </c>
      <c r="V772" s="654" t="s">
        <v>2827</v>
      </c>
      <c r="W772" s="345" t="s">
        <v>2844</v>
      </c>
      <c r="X772" s="653">
        <v>0</v>
      </c>
      <c r="Y772" s="653">
        <v>0</v>
      </c>
      <c r="Z772" s="653">
        <f t="shared" ref="Z772" si="165">Q772-Y772</f>
        <v>600</v>
      </c>
      <c r="AA772" s="641"/>
      <c r="AB772" s="641"/>
      <c r="AC772" s="641"/>
      <c r="AD772" s="641"/>
      <c r="AE772" s="641"/>
      <c r="AF772" s="641"/>
      <c r="AG772" s="641"/>
    </row>
    <row r="773" spans="1:33" ht="13.5" customHeight="1" x14ac:dyDescent="0.2">
      <c r="A773" s="505" t="s">
        <v>2045</v>
      </c>
      <c r="B773" s="505" t="s">
        <v>2046</v>
      </c>
      <c r="C773" s="505" t="s">
        <v>2875</v>
      </c>
      <c r="D773" s="505" t="s">
        <v>102</v>
      </c>
      <c r="E773" s="651" t="s">
        <v>177</v>
      </c>
      <c r="F773" s="505" t="s">
        <v>1133</v>
      </c>
      <c r="G773" s="505" t="s">
        <v>1364</v>
      </c>
      <c r="H773" s="505" t="s">
        <v>2902</v>
      </c>
      <c r="I773" s="939">
        <v>45832</v>
      </c>
      <c r="J773" s="505" t="s">
        <v>170</v>
      </c>
      <c r="K773" s="505" t="s">
        <v>2824</v>
      </c>
      <c r="L773" s="652">
        <v>0</v>
      </c>
      <c r="M773" s="505" t="s">
        <v>102</v>
      </c>
      <c r="N773" s="653">
        <v>0</v>
      </c>
      <c r="O773" s="653">
        <v>0</v>
      </c>
      <c r="P773" s="653">
        <v>0</v>
      </c>
      <c r="Q773" s="653">
        <v>900</v>
      </c>
      <c r="R773" s="505" t="s">
        <v>3177</v>
      </c>
      <c r="S773" s="654">
        <v>45831</v>
      </c>
      <c r="T773" s="654">
        <v>45832</v>
      </c>
      <c r="U773" s="651" t="s">
        <v>3178</v>
      </c>
      <c r="V773" s="654" t="s">
        <v>2827</v>
      </c>
      <c r="W773" s="345" t="s">
        <v>2844</v>
      </c>
      <c r="X773" s="653">
        <v>0</v>
      </c>
      <c r="Y773" s="653">
        <v>0</v>
      </c>
      <c r="Z773" s="653">
        <f t="shared" ref="Z773" si="166">Q773-Y773</f>
        <v>900</v>
      </c>
      <c r="AA773" s="641"/>
      <c r="AB773" s="641"/>
      <c r="AC773" s="641"/>
      <c r="AD773" s="641"/>
      <c r="AE773" s="641"/>
      <c r="AF773" s="641"/>
      <c r="AG773" s="641"/>
    </row>
    <row r="774" spans="1:33" ht="13.5" customHeight="1" x14ac:dyDescent="0.2">
      <c r="A774" s="505" t="s">
        <v>2052</v>
      </c>
      <c r="B774" s="505" t="s">
        <v>2053</v>
      </c>
      <c r="C774" s="505" t="s">
        <v>2875</v>
      </c>
      <c r="D774" s="505" t="s">
        <v>2979</v>
      </c>
      <c r="E774" s="651" t="s">
        <v>177</v>
      </c>
      <c r="F774" s="505" t="s">
        <v>1133</v>
      </c>
      <c r="G774" s="505" t="s">
        <v>1364</v>
      </c>
      <c r="H774" s="505" t="s">
        <v>2909</v>
      </c>
      <c r="I774" s="939">
        <v>45536</v>
      </c>
      <c r="J774" s="505" t="s">
        <v>107</v>
      </c>
      <c r="K774" s="505" t="s">
        <v>2824</v>
      </c>
      <c r="L774" s="652">
        <v>0</v>
      </c>
      <c r="M774" s="505" t="s">
        <v>102</v>
      </c>
      <c r="N774" s="653">
        <v>4500</v>
      </c>
      <c r="O774" s="653">
        <v>4500</v>
      </c>
      <c r="P774" s="653">
        <f>N774-O774</f>
        <v>0</v>
      </c>
      <c r="Q774" s="653">
        <v>900</v>
      </c>
      <c r="R774" s="505" t="s">
        <v>2826</v>
      </c>
      <c r="S774" s="654">
        <v>45539</v>
      </c>
      <c r="T774" s="654">
        <v>45539</v>
      </c>
      <c r="U774" s="651">
        <v>1747403</v>
      </c>
      <c r="V774" s="654" t="s">
        <v>2827</v>
      </c>
      <c r="W774" s="345" t="s">
        <v>2844</v>
      </c>
      <c r="X774" s="653">
        <f t="shared" si="160"/>
        <v>3600</v>
      </c>
      <c r="Y774" s="653">
        <v>0</v>
      </c>
      <c r="Z774" s="653">
        <f t="shared" si="159"/>
        <v>900</v>
      </c>
      <c r="AA774" s="641"/>
      <c r="AB774" s="641"/>
      <c r="AC774" s="641"/>
      <c r="AD774" s="641"/>
      <c r="AE774" s="641"/>
      <c r="AF774" s="641"/>
      <c r="AG774" s="641"/>
    </row>
    <row r="775" spans="1:33" ht="13.5" customHeight="1" x14ac:dyDescent="0.2">
      <c r="A775" s="505" t="s">
        <v>2057</v>
      </c>
      <c r="B775" s="505" t="s">
        <v>2058</v>
      </c>
      <c r="C775" s="505" t="s">
        <v>3179</v>
      </c>
      <c r="D775" s="505" t="s">
        <v>102</v>
      </c>
      <c r="E775" s="651" t="s">
        <v>177</v>
      </c>
      <c r="F775" s="505" t="s">
        <v>1133</v>
      </c>
      <c r="G775" s="505" t="s">
        <v>1364</v>
      </c>
      <c r="H775" s="505" t="s">
        <v>2909</v>
      </c>
      <c r="I775" s="939">
        <v>45536</v>
      </c>
      <c r="J775" s="505" t="s">
        <v>107</v>
      </c>
      <c r="K775" s="505" t="s">
        <v>2831</v>
      </c>
      <c r="L775" s="652">
        <v>0.1</v>
      </c>
      <c r="M775" s="505" t="s">
        <v>2832</v>
      </c>
      <c r="N775" s="653">
        <v>4500</v>
      </c>
      <c r="O775" s="653">
        <v>4050</v>
      </c>
      <c r="P775" s="653">
        <f t="shared" ref="P775" si="167">N775-O775</f>
        <v>450</v>
      </c>
      <c r="Q775" s="653">
        <v>4050</v>
      </c>
      <c r="R775" s="505" t="s">
        <v>2833</v>
      </c>
      <c r="S775" s="654">
        <v>45537</v>
      </c>
      <c r="T775" s="654">
        <v>45541</v>
      </c>
      <c r="U775" s="651">
        <v>1745863</v>
      </c>
      <c r="V775" s="654" t="s">
        <v>2838</v>
      </c>
      <c r="W775" s="345" t="s">
        <v>2844</v>
      </c>
      <c r="X775" s="653">
        <f t="shared" ref="X775" si="168">O775-Q775</f>
        <v>0</v>
      </c>
      <c r="Y775" s="653">
        <v>0</v>
      </c>
      <c r="Z775" s="653">
        <f t="shared" ref="Z775:Z777" si="169">Q775-Y775</f>
        <v>4050</v>
      </c>
      <c r="AA775" s="641"/>
      <c r="AB775" s="641"/>
      <c r="AC775" s="641"/>
      <c r="AD775" s="641"/>
      <c r="AE775" s="641"/>
      <c r="AF775" s="641"/>
      <c r="AG775" s="641"/>
    </row>
    <row r="776" spans="1:33" ht="13.5" customHeight="1" x14ac:dyDescent="0.2">
      <c r="A776" s="505" t="s">
        <v>2062</v>
      </c>
      <c r="B776" s="505" t="s">
        <v>2063</v>
      </c>
      <c r="C776" s="505" t="s">
        <v>2875</v>
      </c>
      <c r="D776" s="505" t="s">
        <v>2874</v>
      </c>
      <c r="E776" s="651" t="s">
        <v>177</v>
      </c>
      <c r="F776" s="505" t="s">
        <v>1364</v>
      </c>
      <c r="G776" s="505" t="s">
        <v>1364</v>
      </c>
      <c r="H776" s="505" t="s">
        <v>2909</v>
      </c>
      <c r="I776" s="939">
        <v>45536</v>
      </c>
      <c r="J776" s="505" t="s">
        <v>133</v>
      </c>
      <c r="K776" s="505" t="s">
        <v>2824</v>
      </c>
      <c r="L776" s="652">
        <v>0</v>
      </c>
      <c r="M776" s="505" t="s">
        <v>102</v>
      </c>
      <c r="N776" s="653">
        <v>4200</v>
      </c>
      <c r="O776" s="653">
        <v>4200</v>
      </c>
      <c r="P776" s="653">
        <f>N776-O776</f>
        <v>0</v>
      </c>
      <c r="Q776" s="653">
        <v>600</v>
      </c>
      <c r="R776" s="505" t="s">
        <v>2830</v>
      </c>
      <c r="S776" s="654">
        <v>45537</v>
      </c>
      <c r="T776" s="654">
        <v>45544</v>
      </c>
      <c r="U776" s="651">
        <v>1750348</v>
      </c>
      <c r="V776" s="654" t="s">
        <v>2827</v>
      </c>
      <c r="W776" s="345" t="s">
        <v>2844</v>
      </c>
      <c r="X776" s="653">
        <f>O776-SUM(Q776:Q777)</f>
        <v>3000</v>
      </c>
      <c r="Y776" s="653">
        <v>0</v>
      </c>
      <c r="Z776" s="653">
        <f t="shared" si="169"/>
        <v>600</v>
      </c>
      <c r="AA776" s="641"/>
      <c r="AB776" s="641"/>
      <c r="AC776" s="641"/>
      <c r="AD776" s="641"/>
      <c r="AE776" s="641"/>
      <c r="AF776" s="641"/>
      <c r="AG776" s="641"/>
    </row>
    <row r="777" spans="1:33" ht="13.5" customHeight="1" x14ac:dyDescent="0.2">
      <c r="A777" s="505" t="s">
        <v>2062</v>
      </c>
      <c r="B777" s="505" t="s">
        <v>2063</v>
      </c>
      <c r="C777" s="505" t="s">
        <v>3180</v>
      </c>
      <c r="D777" s="505" t="s">
        <v>102</v>
      </c>
      <c r="E777" s="651" t="s">
        <v>177</v>
      </c>
      <c r="F777" s="505" t="s">
        <v>1364</v>
      </c>
      <c r="G777" s="505" t="s">
        <v>1364</v>
      </c>
      <c r="H777" s="505" t="s">
        <v>2842</v>
      </c>
      <c r="I777" s="939">
        <v>45658</v>
      </c>
      <c r="J777" s="505" t="s">
        <v>133</v>
      </c>
      <c r="K777" s="505" t="s">
        <v>2824</v>
      </c>
      <c r="L777" s="652">
        <v>0</v>
      </c>
      <c r="M777" s="505" t="s">
        <v>102</v>
      </c>
      <c r="N777" s="653">
        <v>0</v>
      </c>
      <c r="O777" s="653">
        <v>0</v>
      </c>
      <c r="P777" s="653">
        <v>0</v>
      </c>
      <c r="Q777" s="653">
        <v>600</v>
      </c>
      <c r="R777" s="505" t="s">
        <v>70</v>
      </c>
      <c r="S777" s="654">
        <v>45656</v>
      </c>
      <c r="T777" s="654">
        <v>45672</v>
      </c>
      <c r="U777" s="651">
        <v>1797392</v>
      </c>
      <c r="V777" s="654" t="s">
        <v>2838</v>
      </c>
      <c r="W777" s="345" t="s">
        <v>2844</v>
      </c>
      <c r="X777" s="653">
        <v>0</v>
      </c>
      <c r="Y777" s="653">
        <v>0</v>
      </c>
      <c r="Z777" s="653">
        <f t="shared" si="169"/>
        <v>600</v>
      </c>
      <c r="AA777" s="641"/>
      <c r="AB777" s="641"/>
      <c r="AC777" s="641"/>
      <c r="AD777" s="641"/>
      <c r="AE777" s="641"/>
      <c r="AF777" s="641"/>
      <c r="AG777" s="641"/>
    </row>
    <row r="778" spans="1:33" ht="13.5" customHeight="1" x14ac:dyDescent="0.2">
      <c r="A778" s="505" t="s">
        <v>2069</v>
      </c>
      <c r="B778" s="505" t="s">
        <v>2070</v>
      </c>
      <c r="C778" s="505" t="s">
        <v>3181</v>
      </c>
      <c r="D778" s="505" t="s">
        <v>102</v>
      </c>
      <c r="E778" s="651" t="s">
        <v>177</v>
      </c>
      <c r="F778" s="505" t="s">
        <v>1133</v>
      </c>
      <c r="G778" s="505" t="s">
        <v>1364</v>
      </c>
      <c r="H778" s="505" t="s">
        <v>2909</v>
      </c>
      <c r="I778" s="939">
        <v>45536</v>
      </c>
      <c r="J778" s="505" t="s">
        <v>107</v>
      </c>
      <c r="K778" s="505" t="s">
        <v>2831</v>
      </c>
      <c r="L778" s="652">
        <v>0.1</v>
      </c>
      <c r="M778" s="505" t="s">
        <v>2832</v>
      </c>
      <c r="N778" s="653">
        <v>4500</v>
      </c>
      <c r="O778" s="653">
        <v>4050</v>
      </c>
      <c r="P778" s="653">
        <f t="shared" ref="P778:P779" si="170">N778-O778</f>
        <v>450</v>
      </c>
      <c r="Q778" s="653">
        <v>4050</v>
      </c>
      <c r="R778" s="505" t="s">
        <v>2833</v>
      </c>
      <c r="S778" s="654">
        <v>45546</v>
      </c>
      <c r="T778" s="654">
        <v>45547</v>
      </c>
      <c r="U778" s="651">
        <v>1751918</v>
      </c>
      <c r="V778" s="654" t="s">
        <v>2838</v>
      </c>
      <c r="W778" s="345" t="s">
        <v>2844</v>
      </c>
      <c r="X778" s="653">
        <f t="shared" ref="X778:X792" si="171">O778-Q778</f>
        <v>0</v>
      </c>
      <c r="Y778" s="653">
        <v>0</v>
      </c>
      <c r="Z778" s="653">
        <f t="shared" ref="Z778:Z792" si="172">Q778-Y778</f>
        <v>4050</v>
      </c>
      <c r="AA778" s="641"/>
      <c r="AB778" s="641"/>
      <c r="AC778" s="641"/>
      <c r="AD778" s="641"/>
      <c r="AE778" s="641"/>
      <c r="AF778" s="641"/>
      <c r="AG778" s="641"/>
    </row>
    <row r="779" spans="1:33" ht="13.5" customHeight="1" x14ac:dyDescent="0.2">
      <c r="A779" s="505" t="s">
        <v>2075</v>
      </c>
      <c r="B779" s="505" t="s">
        <v>2076</v>
      </c>
      <c r="C779" s="505" t="s">
        <v>2875</v>
      </c>
      <c r="D779" s="505" t="s">
        <v>2979</v>
      </c>
      <c r="E779" s="651" t="s">
        <v>177</v>
      </c>
      <c r="F779" s="505" t="s">
        <v>1364</v>
      </c>
      <c r="G779" s="505" t="s">
        <v>1364</v>
      </c>
      <c r="H779" s="505" t="s">
        <v>2909</v>
      </c>
      <c r="I779" s="939">
        <v>45536</v>
      </c>
      <c r="J779" s="505" t="s">
        <v>107</v>
      </c>
      <c r="K779" s="505" t="s">
        <v>2824</v>
      </c>
      <c r="L779" s="652">
        <v>0</v>
      </c>
      <c r="M779" s="505" t="s">
        <v>102</v>
      </c>
      <c r="N779" s="653">
        <v>4500</v>
      </c>
      <c r="O779" s="653">
        <v>4500</v>
      </c>
      <c r="P779" s="653">
        <f t="shared" si="170"/>
        <v>0</v>
      </c>
      <c r="Q779" s="653">
        <v>900</v>
      </c>
      <c r="R779" s="505" t="s">
        <v>2826</v>
      </c>
      <c r="S779" s="654">
        <v>45546</v>
      </c>
      <c r="T779" s="654">
        <v>45551</v>
      </c>
      <c r="U779" s="651">
        <v>1753993</v>
      </c>
      <c r="V779" s="654" t="s">
        <v>2827</v>
      </c>
      <c r="W779" s="345" t="s">
        <v>2844</v>
      </c>
      <c r="X779" s="653">
        <f t="shared" si="171"/>
        <v>3600</v>
      </c>
      <c r="Y779" s="653">
        <v>0</v>
      </c>
      <c r="Z779" s="653">
        <f t="shared" si="172"/>
        <v>900</v>
      </c>
      <c r="AA779" s="641"/>
      <c r="AB779" s="641"/>
      <c r="AC779" s="641"/>
      <c r="AD779" s="641"/>
      <c r="AE779" s="641"/>
      <c r="AF779" s="641"/>
      <c r="AG779" s="641"/>
    </row>
    <row r="780" spans="1:33" ht="13.5" customHeight="1" x14ac:dyDescent="0.2">
      <c r="A780" s="505" t="s">
        <v>2081</v>
      </c>
      <c r="B780" s="505" t="s">
        <v>2082</v>
      </c>
      <c r="C780" s="505" t="s">
        <v>2875</v>
      </c>
      <c r="D780" s="505" t="s">
        <v>2887</v>
      </c>
      <c r="E780" s="651" t="s">
        <v>177</v>
      </c>
      <c r="F780" s="505" t="s">
        <v>1133</v>
      </c>
      <c r="G780" s="505" t="s">
        <v>1364</v>
      </c>
      <c r="H780" s="505" t="s">
        <v>2909</v>
      </c>
      <c r="I780" s="939">
        <v>45536</v>
      </c>
      <c r="J780" s="505" t="s">
        <v>107</v>
      </c>
      <c r="K780" s="505" t="s">
        <v>2824</v>
      </c>
      <c r="L780" s="652">
        <v>0</v>
      </c>
      <c r="M780" s="505" t="s">
        <v>102</v>
      </c>
      <c r="N780" s="653">
        <v>4500</v>
      </c>
      <c r="O780" s="653">
        <v>4500</v>
      </c>
      <c r="P780" s="653">
        <f t="shared" ref="P780" si="173">N780-O780</f>
        <v>0</v>
      </c>
      <c r="Q780" s="653">
        <v>900</v>
      </c>
      <c r="R780" s="505" t="s">
        <v>2826</v>
      </c>
      <c r="S780" s="654">
        <v>45546</v>
      </c>
      <c r="T780" s="654">
        <v>45557</v>
      </c>
      <c r="U780" s="651">
        <v>1757268</v>
      </c>
      <c r="V780" s="654" t="s">
        <v>2827</v>
      </c>
      <c r="W780" s="345" t="s">
        <v>2844</v>
      </c>
      <c r="X780" s="653">
        <f>O780-SUM(Q780:Q784)</f>
        <v>900</v>
      </c>
      <c r="Y780" s="653">
        <v>0</v>
      </c>
      <c r="Z780" s="653">
        <f t="shared" si="172"/>
        <v>900</v>
      </c>
      <c r="AA780" s="641"/>
      <c r="AB780" s="641"/>
      <c r="AC780" s="641"/>
      <c r="AD780" s="641"/>
      <c r="AE780" s="641"/>
      <c r="AF780" s="641"/>
      <c r="AG780" s="641"/>
    </row>
    <row r="781" spans="1:33" ht="13.5" customHeight="1" x14ac:dyDescent="0.2">
      <c r="A781" s="505" t="s">
        <v>2081</v>
      </c>
      <c r="B781" s="505" t="s">
        <v>2082</v>
      </c>
      <c r="C781" s="505" t="s">
        <v>2875</v>
      </c>
      <c r="D781" s="505" t="s">
        <v>102</v>
      </c>
      <c r="E781" s="651" t="s">
        <v>177</v>
      </c>
      <c r="F781" s="505" t="s">
        <v>1133</v>
      </c>
      <c r="G781" s="505" t="s">
        <v>1364</v>
      </c>
      <c r="H781" s="505" t="s">
        <v>2890</v>
      </c>
      <c r="I781" s="939">
        <v>45627</v>
      </c>
      <c r="J781" s="505" t="s">
        <v>107</v>
      </c>
      <c r="K781" s="505" t="s">
        <v>2824</v>
      </c>
      <c r="L781" s="652">
        <v>0</v>
      </c>
      <c r="M781" s="505" t="s">
        <v>102</v>
      </c>
      <c r="N781" s="653">
        <v>0</v>
      </c>
      <c r="O781" s="653">
        <v>0</v>
      </c>
      <c r="P781" s="653">
        <v>0</v>
      </c>
      <c r="Q781" s="653">
        <v>510</v>
      </c>
      <c r="R781" s="505" t="s">
        <v>70</v>
      </c>
      <c r="S781" s="654">
        <v>45631</v>
      </c>
      <c r="T781" s="654">
        <v>45640</v>
      </c>
      <c r="U781" s="651">
        <v>1792467</v>
      </c>
      <c r="V781" s="654" t="s">
        <v>2827</v>
      </c>
      <c r="W781" s="345" t="s">
        <v>2844</v>
      </c>
      <c r="X781" s="653">
        <v>0</v>
      </c>
      <c r="Y781" s="653">
        <v>0</v>
      </c>
      <c r="Z781" s="653">
        <f t="shared" si="172"/>
        <v>510</v>
      </c>
      <c r="AA781" s="641"/>
      <c r="AB781" s="641"/>
      <c r="AC781" s="641"/>
      <c r="AD781" s="641"/>
      <c r="AE781" s="641"/>
      <c r="AF781" s="641"/>
      <c r="AG781" s="641"/>
    </row>
    <row r="782" spans="1:33" ht="13.5" customHeight="1" x14ac:dyDescent="0.2">
      <c r="A782" s="505" t="s">
        <v>2081</v>
      </c>
      <c r="B782" s="505" t="s">
        <v>2082</v>
      </c>
      <c r="C782" s="505" t="s">
        <v>2875</v>
      </c>
      <c r="D782" s="505" t="s">
        <v>102</v>
      </c>
      <c r="E782" s="651" t="s">
        <v>177</v>
      </c>
      <c r="F782" s="505" t="s">
        <v>1133</v>
      </c>
      <c r="G782" s="505" t="s">
        <v>1364</v>
      </c>
      <c r="H782" s="505" t="s">
        <v>2842</v>
      </c>
      <c r="I782" s="939">
        <v>45717</v>
      </c>
      <c r="J782" s="505" t="s">
        <v>107</v>
      </c>
      <c r="K782" s="505" t="s">
        <v>2824</v>
      </c>
      <c r="L782" s="652">
        <v>0</v>
      </c>
      <c r="M782" s="505" t="s">
        <v>102</v>
      </c>
      <c r="N782" s="653">
        <v>0</v>
      </c>
      <c r="O782" s="653">
        <v>0</v>
      </c>
      <c r="P782" s="653">
        <v>0</v>
      </c>
      <c r="Q782" s="653">
        <v>690</v>
      </c>
      <c r="R782" s="505" t="s">
        <v>71</v>
      </c>
      <c r="S782" s="654">
        <v>45730</v>
      </c>
      <c r="T782" s="654">
        <v>45730</v>
      </c>
      <c r="U782" s="651">
        <v>1833534</v>
      </c>
      <c r="V782" s="654" t="s">
        <v>2827</v>
      </c>
      <c r="W782" s="345" t="s">
        <v>2844</v>
      </c>
      <c r="X782" s="653">
        <v>0</v>
      </c>
      <c r="Y782" s="653">
        <v>0</v>
      </c>
      <c r="Z782" s="653">
        <f t="shared" si="172"/>
        <v>690</v>
      </c>
      <c r="AA782" s="641"/>
      <c r="AB782" s="641"/>
      <c r="AC782" s="641"/>
      <c r="AD782" s="641"/>
      <c r="AE782" s="641"/>
      <c r="AF782" s="641"/>
      <c r="AG782" s="641"/>
    </row>
    <row r="783" spans="1:33" ht="13.5" customHeight="1" x14ac:dyDescent="0.2">
      <c r="A783" s="505" t="s">
        <v>2081</v>
      </c>
      <c r="B783" s="505" t="s">
        <v>2082</v>
      </c>
      <c r="C783" s="505" t="s">
        <v>2875</v>
      </c>
      <c r="D783" s="505" t="s">
        <v>102</v>
      </c>
      <c r="E783" s="651" t="s">
        <v>177</v>
      </c>
      <c r="F783" s="505" t="s">
        <v>1133</v>
      </c>
      <c r="G783" s="505" t="s">
        <v>1364</v>
      </c>
      <c r="H783" s="505" t="s">
        <v>2902</v>
      </c>
      <c r="I783" s="939">
        <v>45748</v>
      </c>
      <c r="J783" s="505" t="s">
        <v>107</v>
      </c>
      <c r="K783" s="505" t="s">
        <v>2824</v>
      </c>
      <c r="L783" s="652">
        <v>0</v>
      </c>
      <c r="M783" s="505" t="s">
        <v>102</v>
      </c>
      <c r="N783" s="653">
        <v>0</v>
      </c>
      <c r="O783" s="653">
        <v>0</v>
      </c>
      <c r="P783" s="653">
        <v>0</v>
      </c>
      <c r="Q783" s="653">
        <v>600</v>
      </c>
      <c r="R783" s="505" t="s">
        <v>72</v>
      </c>
      <c r="S783" s="654">
        <v>45769.041666666599</v>
      </c>
      <c r="T783" s="654">
        <v>45770.041666666599</v>
      </c>
      <c r="U783" s="651">
        <v>1846085</v>
      </c>
      <c r="V783" s="654" t="s">
        <v>2827</v>
      </c>
      <c r="W783" s="345" t="s">
        <v>2844</v>
      </c>
      <c r="X783" s="653">
        <v>0</v>
      </c>
      <c r="Y783" s="653">
        <v>0</v>
      </c>
      <c r="Z783" s="653">
        <f t="shared" ref="Z783" si="174">Q783-Y783</f>
        <v>600</v>
      </c>
      <c r="AA783" s="641"/>
      <c r="AB783" s="641"/>
      <c r="AC783" s="641"/>
      <c r="AD783" s="641"/>
      <c r="AE783" s="641"/>
      <c r="AF783" s="641"/>
      <c r="AG783" s="641"/>
    </row>
    <row r="784" spans="1:33" ht="13.5" customHeight="1" x14ac:dyDescent="0.2">
      <c r="A784" s="505" t="s">
        <v>2081</v>
      </c>
      <c r="B784" s="505" t="s">
        <v>2082</v>
      </c>
      <c r="C784" s="505" t="s">
        <v>2875</v>
      </c>
      <c r="D784" s="505" t="s">
        <v>102</v>
      </c>
      <c r="E784" s="651" t="s">
        <v>177</v>
      </c>
      <c r="F784" s="505" t="s">
        <v>1133</v>
      </c>
      <c r="G784" s="505" t="s">
        <v>1364</v>
      </c>
      <c r="H784" s="505" t="s">
        <v>2902</v>
      </c>
      <c r="I784" s="939">
        <v>45836</v>
      </c>
      <c r="J784" s="505" t="s">
        <v>107</v>
      </c>
      <c r="K784" s="505" t="s">
        <v>2824</v>
      </c>
      <c r="L784" s="652">
        <v>0</v>
      </c>
      <c r="M784" s="505" t="s">
        <v>102</v>
      </c>
      <c r="N784" s="653">
        <v>0</v>
      </c>
      <c r="O784" s="653">
        <v>0</v>
      </c>
      <c r="P784" s="653">
        <v>0</v>
      </c>
      <c r="Q784" s="653">
        <v>900</v>
      </c>
      <c r="R784" s="505" t="s">
        <v>3008</v>
      </c>
      <c r="S784" s="654">
        <v>45831</v>
      </c>
      <c r="T784" s="654">
        <v>45836</v>
      </c>
      <c r="U784" s="651" t="s">
        <v>3182</v>
      </c>
      <c r="V784" s="654" t="s">
        <v>2827</v>
      </c>
      <c r="W784" s="345" t="s">
        <v>2844</v>
      </c>
      <c r="X784" s="653">
        <v>0</v>
      </c>
      <c r="Y784" s="653">
        <v>0</v>
      </c>
      <c r="Z784" s="653">
        <f t="shared" ref="Z784" si="175">Q784-Y784</f>
        <v>900</v>
      </c>
      <c r="AA784" s="641"/>
      <c r="AB784" s="641"/>
      <c r="AC784" s="641"/>
      <c r="AD784" s="641"/>
      <c r="AE784" s="641"/>
      <c r="AF784" s="641"/>
      <c r="AG784" s="641"/>
    </row>
    <row r="785" spans="1:33" ht="13.5" customHeight="1" x14ac:dyDescent="0.2">
      <c r="A785" s="505" t="s">
        <v>2088</v>
      </c>
      <c r="B785" s="505" t="s">
        <v>2089</v>
      </c>
      <c r="C785" s="505" t="s">
        <v>2875</v>
      </c>
      <c r="D785" s="505" t="s">
        <v>3053</v>
      </c>
      <c r="E785" s="651" t="s">
        <v>177</v>
      </c>
      <c r="F785" s="505" t="s">
        <v>1133</v>
      </c>
      <c r="G785" s="505" t="s">
        <v>1364</v>
      </c>
      <c r="H785" s="505" t="s">
        <v>2890</v>
      </c>
      <c r="I785" s="939">
        <v>45566</v>
      </c>
      <c r="J785" s="505" t="s">
        <v>107</v>
      </c>
      <c r="K785" s="505" t="s">
        <v>2824</v>
      </c>
      <c r="L785" s="652">
        <v>0</v>
      </c>
      <c r="M785" s="505" t="s">
        <v>102</v>
      </c>
      <c r="N785" s="653">
        <v>4500</v>
      </c>
      <c r="O785" s="653">
        <v>4500</v>
      </c>
      <c r="P785" s="653">
        <f>N785-O785</f>
        <v>0</v>
      </c>
      <c r="Q785" s="653">
        <v>900</v>
      </c>
      <c r="R785" s="505" t="s">
        <v>2826</v>
      </c>
      <c r="S785" s="654">
        <v>45540</v>
      </c>
      <c r="T785" s="654">
        <v>45566</v>
      </c>
      <c r="U785" s="651">
        <v>1748542</v>
      </c>
      <c r="V785" s="654" t="s">
        <v>2827</v>
      </c>
      <c r="W785" s="345" t="s">
        <v>2844</v>
      </c>
      <c r="X785" s="653">
        <f>O785-SUM(Q785:Q789)</f>
        <v>900</v>
      </c>
      <c r="Y785" s="653">
        <v>0</v>
      </c>
      <c r="Z785" s="653">
        <f t="shared" si="172"/>
        <v>900</v>
      </c>
      <c r="AA785" s="641"/>
      <c r="AB785" s="641"/>
      <c r="AC785" s="641"/>
      <c r="AD785" s="641"/>
      <c r="AE785" s="641"/>
      <c r="AF785" s="641"/>
      <c r="AG785" s="641"/>
    </row>
    <row r="786" spans="1:33" ht="13.5" customHeight="1" x14ac:dyDescent="0.2">
      <c r="A786" s="505" t="s">
        <v>2088</v>
      </c>
      <c r="B786" s="505" t="s">
        <v>2089</v>
      </c>
      <c r="C786" s="505" t="s">
        <v>2875</v>
      </c>
      <c r="D786" s="505" t="s">
        <v>102</v>
      </c>
      <c r="E786" s="651" t="s">
        <v>177</v>
      </c>
      <c r="F786" s="505" t="s">
        <v>1133</v>
      </c>
      <c r="G786" s="505" t="s">
        <v>1364</v>
      </c>
      <c r="H786" s="505" t="s">
        <v>2890</v>
      </c>
      <c r="I786" s="939">
        <v>45627</v>
      </c>
      <c r="J786" s="505" t="s">
        <v>107</v>
      </c>
      <c r="K786" s="505" t="s">
        <v>2824</v>
      </c>
      <c r="L786" s="652">
        <v>0</v>
      </c>
      <c r="M786" s="505" t="s">
        <v>102</v>
      </c>
      <c r="N786" s="653">
        <v>0</v>
      </c>
      <c r="O786" s="653">
        <v>0</v>
      </c>
      <c r="P786" s="653">
        <v>0</v>
      </c>
      <c r="Q786" s="653">
        <v>600</v>
      </c>
      <c r="R786" s="505" t="s">
        <v>70</v>
      </c>
      <c r="S786" s="654">
        <v>45652</v>
      </c>
      <c r="T786" s="654">
        <v>45654</v>
      </c>
      <c r="U786" s="651">
        <v>1797058</v>
      </c>
      <c r="V786" s="654" t="s">
        <v>2827</v>
      </c>
      <c r="W786" s="345" t="s">
        <v>2844</v>
      </c>
      <c r="X786" s="653">
        <v>0</v>
      </c>
      <c r="Y786" s="653">
        <v>0</v>
      </c>
      <c r="Z786" s="653">
        <f t="shared" si="172"/>
        <v>600</v>
      </c>
      <c r="AA786" s="641"/>
      <c r="AB786" s="641"/>
      <c r="AC786" s="641"/>
      <c r="AD786" s="641"/>
      <c r="AE786" s="641"/>
      <c r="AF786" s="641"/>
      <c r="AG786" s="641"/>
    </row>
    <row r="787" spans="1:33" ht="13.5" customHeight="1" x14ac:dyDescent="0.2">
      <c r="A787" s="505" t="s">
        <v>2088</v>
      </c>
      <c r="B787" s="505" t="s">
        <v>2089</v>
      </c>
      <c r="C787" s="505" t="s">
        <v>2875</v>
      </c>
      <c r="D787" s="505" t="s">
        <v>102</v>
      </c>
      <c r="E787" s="651" t="s">
        <v>177</v>
      </c>
      <c r="F787" s="505" t="s">
        <v>1133</v>
      </c>
      <c r="G787" s="505" t="s">
        <v>1364</v>
      </c>
      <c r="H787" s="505" t="s">
        <v>2842</v>
      </c>
      <c r="I787" s="939">
        <v>45720</v>
      </c>
      <c r="J787" s="505" t="s">
        <v>107</v>
      </c>
      <c r="K787" s="505" t="s">
        <v>2824</v>
      </c>
      <c r="L787" s="652">
        <v>0</v>
      </c>
      <c r="M787" s="505" t="s">
        <v>102</v>
      </c>
      <c r="N787" s="653">
        <v>0</v>
      </c>
      <c r="O787" s="653">
        <v>0</v>
      </c>
      <c r="P787" s="653">
        <v>0</v>
      </c>
      <c r="Q787" s="653">
        <v>600</v>
      </c>
      <c r="R787" s="505" t="s">
        <v>71</v>
      </c>
      <c r="S787" s="654">
        <v>45720</v>
      </c>
      <c r="T787" s="654">
        <v>45720</v>
      </c>
      <c r="U787" s="651">
        <v>1826538</v>
      </c>
      <c r="V787" s="654" t="s">
        <v>2827</v>
      </c>
      <c r="W787" s="345" t="s">
        <v>2844</v>
      </c>
      <c r="X787" s="653">
        <v>0</v>
      </c>
      <c r="Y787" s="653">
        <v>0</v>
      </c>
      <c r="Z787" s="653">
        <f t="shared" si="172"/>
        <v>600</v>
      </c>
      <c r="AA787" s="641"/>
      <c r="AB787" s="641"/>
      <c r="AC787" s="641"/>
      <c r="AD787" s="641"/>
      <c r="AE787" s="641"/>
      <c r="AF787" s="641"/>
      <c r="AG787" s="641"/>
    </row>
    <row r="788" spans="1:33" ht="13.5" customHeight="1" x14ac:dyDescent="0.2">
      <c r="A788" s="505" t="s">
        <v>2088</v>
      </c>
      <c r="B788" s="505" t="s">
        <v>2089</v>
      </c>
      <c r="C788" s="505" t="s">
        <v>3183</v>
      </c>
      <c r="D788" s="505" t="s">
        <v>102</v>
      </c>
      <c r="E788" s="651" t="s">
        <v>177</v>
      </c>
      <c r="F788" s="505" t="s">
        <v>1133</v>
      </c>
      <c r="G788" s="505" t="s">
        <v>1364</v>
      </c>
      <c r="H788" s="505" t="s">
        <v>2902</v>
      </c>
      <c r="I788" s="939">
        <v>45748</v>
      </c>
      <c r="J788" s="505" t="s">
        <v>107</v>
      </c>
      <c r="K788" s="505" t="s">
        <v>2824</v>
      </c>
      <c r="L788" s="652">
        <v>0</v>
      </c>
      <c r="M788" s="505" t="s">
        <v>102</v>
      </c>
      <c r="N788" s="653">
        <v>0</v>
      </c>
      <c r="O788" s="653">
        <v>0</v>
      </c>
      <c r="P788" s="653">
        <v>0</v>
      </c>
      <c r="Q788" s="653">
        <v>600</v>
      </c>
      <c r="R788" s="505" t="s">
        <v>72</v>
      </c>
      <c r="S788" s="654">
        <v>45770.041666666599</v>
      </c>
      <c r="T788" s="654">
        <v>45782</v>
      </c>
      <c r="U788" s="651">
        <v>1846006</v>
      </c>
      <c r="V788" s="654" t="s">
        <v>2838</v>
      </c>
      <c r="W788" s="345" t="s">
        <v>2844</v>
      </c>
      <c r="X788" s="653">
        <v>0</v>
      </c>
      <c r="Y788" s="653">
        <v>0</v>
      </c>
      <c r="Z788" s="653">
        <f t="shared" ref="Z788" si="176">Q788-Y788</f>
        <v>600</v>
      </c>
      <c r="AA788" s="641"/>
      <c r="AB788" s="641"/>
      <c r="AC788" s="641"/>
      <c r="AD788" s="641"/>
      <c r="AE788" s="641"/>
      <c r="AF788" s="641"/>
      <c r="AG788" s="641"/>
    </row>
    <row r="789" spans="1:33" s="246" customFormat="1" ht="13.5" customHeight="1" x14ac:dyDescent="0.2">
      <c r="A789" s="505" t="s">
        <v>2088</v>
      </c>
      <c r="B789" s="505" t="s">
        <v>2089</v>
      </c>
      <c r="C789" s="505" t="s">
        <v>3183</v>
      </c>
      <c r="D789" s="505" t="s">
        <v>102</v>
      </c>
      <c r="E789" s="651" t="s">
        <v>177</v>
      </c>
      <c r="F789" s="505" t="s">
        <v>1133</v>
      </c>
      <c r="G789" s="505" t="s">
        <v>1364</v>
      </c>
      <c r="H789" s="505" t="s">
        <v>3007</v>
      </c>
      <c r="I789" s="939" t="s">
        <v>3184</v>
      </c>
      <c r="J789" s="505" t="s">
        <v>107</v>
      </c>
      <c r="K789" s="505" t="s">
        <v>2824</v>
      </c>
      <c r="L789" s="652">
        <v>0</v>
      </c>
      <c r="M789" s="505" t="s">
        <v>102</v>
      </c>
      <c r="N789" s="653">
        <v>0</v>
      </c>
      <c r="O789" s="653">
        <v>0</v>
      </c>
      <c r="P789" s="653">
        <v>0</v>
      </c>
      <c r="Q789" s="653">
        <v>900</v>
      </c>
      <c r="R789" s="505" t="s">
        <v>3008</v>
      </c>
      <c r="S789" s="654">
        <v>45827</v>
      </c>
      <c r="T789" s="654">
        <v>45840</v>
      </c>
      <c r="U789" s="651">
        <v>1884723</v>
      </c>
      <c r="V789" s="654" t="s">
        <v>2838</v>
      </c>
      <c r="W789" s="345" t="s">
        <v>2844</v>
      </c>
      <c r="X789" s="653">
        <v>0</v>
      </c>
      <c r="Y789" s="653">
        <v>0</v>
      </c>
      <c r="Z789" s="653">
        <v>900</v>
      </c>
      <c r="AA789" s="661"/>
      <c r="AB789" s="661"/>
      <c r="AC789" s="661"/>
      <c r="AD789" s="661"/>
      <c r="AE789" s="661"/>
      <c r="AF789" s="661"/>
      <c r="AG789" s="661"/>
    </row>
    <row r="790" spans="1:33" ht="13.5" customHeight="1" x14ac:dyDescent="0.2">
      <c r="A790" s="505" t="s">
        <v>3185</v>
      </c>
      <c r="B790" s="505" t="s">
        <v>2094</v>
      </c>
      <c r="C790" s="505" t="s">
        <v>2875</v>
      </c>
      <c r="D790" s="505" t="s">
        <v>2979</v>
      </c>
      <c r="E790" s="651" t="s">
        <v>335</v>
      </c>
      <c r="F790" s="505" t="s">
        <v>1133</v>
      </c>
      <c r="G790" s="505" t="s">
        <v>1364</v>
      </c>
      <c r="H790" s="505" t="s">
        <v>2890</v>
      </c>
      <c r="I790" s="939">
        <v>45566</v>
      </c>
      <c r="J790" s="505" t="s">
        <v>133</v>
      </c>
      <c r="K790" s="505" t="s">
        <v>2824</v>
      </c>
      <c r="L790" s="652">
        <v>0.15</v>
      </c>
      <c r="M790" s="505" t="s">
        <v>2825</v>
      </c>
      <c r="N790" s="653">
        <v>4200</v>
      </c>
      <c r="O790" s="653">
        <v>3570</v>
      </c>
      <c r="P790" s="653">
        <f>N790-O790</f>
        <v>630</v>
      </c>
      <c r="Q790" s="653">
        <v>510</v>
      </c>
      <c r="R790" s="505" t="s">
        <v>2830</v>
      </c>
      <c r="S790" s="654">
        <v>45526</v>
      </c>
      <c r="T790" s="654">
        <v>45566</v>
      </c>
      <c r="U790" s="651">
        <v>1761299</v>
      </c>
      <c r="V790" s="654" t="s">
        <v>2827</v>
      </c>
      <c r="W790" s="345" t="s">
        <v>2844</v>
      </c>
      <c r="X790" s="653">
        <f t="shared" si="171"/>
        <v>3060</v>
      </c>
      <c r="Y790" s="653">
        <v>0</v>
      </c>
      <c r="Z790" s="653">
        <f t="shared" si="172"/>
        <v>510</v>
      </c>
      <c r="AA790" s="641"/>
      <c r="AB790" s="641"/>
      <c r="AC790" s="641"/>
      <c r="AD790" s="641"/>
      <c r="AE790" s="641"/>
      <c r="AF790" s="641"/>
      <c r="AG790" s="641"/>
    </row>
    <row r="791" spans="1:33" ht="13.5" customHeight="1" x14ac:dyDescent="0.2">
      <c r="A791" s="505" t="s">
        <v>2099</v>
      </c>
      <c r="B791" s="505" t="s">
        <v>2100</v>
      </c>
      <c r="C791" s="505" t="s">
        <v>3186</v>
      </c>
      <c r="D791" s="505" t="s">
        <v>102</v>
      </c>
      <c r="E791" s="651" t="s">
        <v>177</v>
      </c>
      <c r="F791" s="505" t="s">
        <v>1364</v>
      </c>
      <c r="G791" s="505" t="s">
        <v>1364</v>
      </c>
      <c r="H791" s="505" t="s">
        <v>2890</v>
      </c>
      <c r="I791" s="939">
        <v>45566</v>
      </c>
      <c r="J791" s="505" t="s">
        <v>107</v>
      </c>
      <c r="K791" s="505" t="s">
        <v>2831</v>
      </c>
      <c r="L791" s="652">
        <v>0.1</v>
      </c>
      <c r="M791" s="505" t="s">
        <v>2832</v>
      </c>
      <c r="N791" s="653">
        <v>4500</v>
      </c>
      <c r="O791" s="653">
        <v>4050</v>
      </c>
      <c r="P791" s="653">
        <v>0</v>
      </c>
      <c r="Q791" s="653">
        <v>4050</v>
      </c>
      <c r="R791" s="505" t="s">
        <v>2833</v>
      </c>
      <c r="S791" s="654">
        <v>45581</v>
      </c>
      <c r="T791" s="654">
        <v>45582</v>
      </c>
      <c r="U791" s="651">
        <v>1766182</v>
      </c>
      <c r="V791" s="654" t="s">
        <v>2838</v>
      </c>
      <c r="W791" s="345" t="s">
        <v>2844</v>
      </c>
      <c r="X791" s="653">
        <f t="shared" si="171"/>
        <v>0</v>
      </c>
      <c r="Y791" s="653">
        <v>0</v>
      </c>
      <c r="Z791" s="653">
        <f t="shared" si="172"/>
        <v>4050</v>
      </c>
      <c r="AA791" s="641"/>
      <c r="AB791" s="641"/>
      <c r="AC791" s="641"/>
      <c r="AD791" s="641"/>
      <c r="AE791" s="641"/>
      <c r="AF791" s="641"/>
      <c r="AG791" s="641"/>
    </row>
    <row r="792" spans="1:33" ht="13.5" customHeight="1" x14ac:dyDescent="0.2">
      <c r="A792" s="505" t="s">
        <v>2108</v>
      </c>
      <c r="B792" s="505" t="s">
        <v>2109</v>
      </c>
      <c r="C792" s="505" t="s">
        <v>2875</v>
      </c>
      <c r="D792" s="505" t="s">
        <v>102</v>
      </c>
      <c r="E792" s="651" t="s">
        <v>177</v>
      </c>
      <c r="F792" s="505" t="s">
        <v>1133</v>
      </c>
      <c r="G792" s="505" t="s">
        <v>1364</v>
      </c>
      <c r="H792" s="505" t="s">
        <v>2890</v>
      </c>
      <c r="I792" s="939">
        <v>45566</v>
      </c>
      <c r="J792" s="505" t="s">
        <v>107</v>
      </c>
      <c r="K792" s="505" t="s">
        <v>2831</v>
      </c>
      <c r="L792" s="652">
        <v>0.1</v>
      </c>
      <c r="M792" s="505" t="s">
        <v>2832</v>
      </c>
      <c r="N792" s="653">
        <v>4500</v>
      </c>
      <c r="O792" s="653">
        <v>4050</v>
      </c>
      <c r="P792" s="653">
        <v>0</v>
      </c>
      <c r="Q792" s="653">
        <v>4050</v>
      </c>
      <c r="R792" s="505" t="s">
        <v>2833</v>
      </c>
      <c r="S792" s="654">
        <v>45583</v>
      </c>
      <c r="T792" s="654">
        <v>45590</v>
      </c>
      <c r="U792" s="651">
        <v>1769867</v>
      </c>
      <c r="V792" s="654" t="s">
        <v>2827</v>
      </c>
      <c r="W792" s="345" t="s">
        <v>2844</v>
      </c>
      <c r="X792" s="653">
        <f t="shared" si="171"/>
        <v>0</v>
      </c>
      <c r="Y792" s="653">
        <v>0</v>
      </c>
      <c r="Z792" s="653">
        <f t="shared" si="172"/>
        <v>4050</v>
      </c>
      <c r="AA792" s="641"/>
      <c r="AB792" s="641"/>
      <c r="AC792" s="641"/>
      <c r="AD792" s="641"/>
      <c r="AE792" s="641"/>
      <c r="AF792" s="641"/>
      <c r="AG792" s="641"/>
    </row>
    <row r="793" spans="1:33" ht="13.5" customHeight="1" x14ac:dyDescent="0.2">
      <c r="A793" s="505" t="s">
        <v>3187</v>
      </c>
      <c r="B793" s="505" t="s">
        <v>2115</v>
      </c>
      <c r="C793" s="505" t="s">
        <v>2875</v>
      </c>
      <c r="D793" s="505" t="s">
        <v>102</v>
      </c>
      <c r="E793" s="651" t="s">
        <v>177</v>
      </c>
      <c r="F793" s="505" t="s">
        <v>1133</v>
      </c>
      <c r="G793" s="505" t="s">
        <v>1364</v>
      </c>
      <c r="H793" s="505" t="s">
        <v>2890</v>
      </c>
      <c r="I793" s="939">
        <v>45566</v>
      </c>
      <c r="J793" s="505" t="s">
        <v>133</v>
      </c>
      <c r="K793" s="505" t="s">
        <v>2831</v>
      </c>
      <c r="L793" s="652">
        <v>0.1</v>
      </c>
      <c r="M793" s="505" t="s">
        <v>2832</v>
      </c>
      <c r="N793" s="653">
        <v>4500</v>
      </c>
      <c r="O793" s="653">
        <v>4050</v>
      </c>
      <c r="P793" s="653">
        <v>0</v>
      </c>
      <c r="Q793" s="653">
        <v>4050</v>
      </c>
      <c r="R793" s="505" t="s">
        <v>2833</v>
      </c>
      <c r="S793" s="654">
        <v>45583</v>
      </c>
      <c r="T793" s="654">
        <v>45590</v>
      </c>
      <c r="U793" s="651">
        <v>1770835</v>
      </c>
      <c r="V793" s="654" t="s">
        <v>2827</v>
      </c>
      <c r="W793" s="345" t="s">
        <v>2844</v>
      </c>
      <c r="X793" s="653">
        <f t="shared" ref="X793:X836" si="177">O793-Q793</f>
        <v>0</v>
      </c>
      <c r="Y793" s="653">
        <v>0</v>
      </c>
      <c r="Z793" s="653">
        <f t="shared" ref="Z793:Z841" si="178">Q793-Y793</f>
        <v>4050</v>
      </c>
      <c r="AA793" s="641"/>
      <c r="AB793" s="641"/>
      <c r="AC793" s="641"/>
      <c r="AD793" s="641"/>
      <c r="AE793" s="641"/>
      <c r="AF793" s="641"/>
      <c r="AG793" s="641"/>
    </row>
    <row r="794" spans="1:33" ht="13.5" customHeight="1" x14ac:dyDescent="0.2">
      <c r="A794" s="505" t="s">
        <v>2121</v>
      </c>
      <c r="B794" s="505" t="s">
        <v>2122</v>
      </c>
      <c r="C794" s="505" t="s">
        <v>3166</v>
      </c>
      <c r="D794" s="505" t="s">
        <v>102</v>
      </c>
      <c r="E794" s="651" t="s">
        <v>2835</v>
      </c>
      <c r="F794" s="505" t="s">
        <v>1133</v>
      </c>
      <c r="G794" s="505" t="s">
        <v>1364</v>
      </c>
      <c r="H794" s="505" t="s">
        <v>2909</v>
      </c>
      <c r="I794" s="939">
        <v>45505</v>
      </c>
      <c r="J794" s="505" t="s">
        <v>170</v>
      </c>
      <c r="K794" s="505" t="s">
        <v>2824</v>
      </c>
      <c r="L794" s="652">
        <v>0.15</v>
      </c>
      <c r="M794" s="505" t="s">
        <v>2858</v>
      </c>
      <c r="N794" s="653">
        <v>3900</v>
      </c>
      <c r="O794" s="653">
        <v>3315</v>
      </c>
      <c r="P794" s="653">
        <v>585</v>
      </c>
      <c r="Q794" s="942">
        <v>0</v>
      </c>
      <c r="R794" s="505" t="s">
        <v>2841</v>
      </c>
      <c r="S794" s="654">
        <v>45524</v>
      </c>
      <c r="T794" s="654" t="s">
        <v>102</v>
      </c>
      <c r="U794" s="651" t="s">
        <v>102</v>
      </c>
      <c r="V794" s="654" t="s">
        <v>3030</v>
      </c>
      <c r="W794" s="345" t="s">
        <v>102</v>
      </c>
      <c r="X794" s="653">
        <f t="shared" si="177"/>
        <v>3315</v>
      </c>
      <c r="Y794" s="653">
        <v>0</v>
      </c>
      <c r="Z794" s="653">
        <f t="shared" si="178"/>
        <v>0</v>
      </c>
      <c r="AA794" s="641"/>
      <c r="AB794" s="641"/>
      <c r="AC794" s="641"/>
      <c r="AD794" s="641"/>
      <c r="AE794" s="641"/>
      <c r="AF794" s="641"/>
      <c r="AG794" s="641"/>
    </row>
    <row r="795" spans="1:33" ht="13.5" customHeight="1" x14ac:dyDescent="0.2">
      <c r="A795" s="505" t="s">
        <v>2127</v>
      </c>
      <c r="B795" s="505" t="s">
        <v>2128</v>
      </c>
      <c r="C795" s="505" t="s">
        <v>2875</v>
      </c>
      <c r="D795" s="505" t="s">
        <v>2887</v>
      </c>
      <c r="E795" s="651" t="s">
        <v>177</v>
      </c>
      <c r="F795" s="505" t="s">
        <v>1364</v>
      </c>
      <c r="G795" s="505" t="s">
        <v>1364</v>
      </c>
      <c r="H795" s="505" t="s">
        <v>2890</v>
      </c>
      <c r="I795" s="939">
        <v>45597</v>
      </c>
      <c r="J795" s="505" t="s">
        <v>170</v>
      </c>
      <c r="K795" s="505" t="s">
        <v>2824</v>
      </c>
      <c r="L795" s="652">
        <v>0</v>
      </c>
      <c r="M795" s="505" t="s">
        <v>102</v>
      </c>
      <c r="N795" s="653">
        <v>3900</v>
      </c>
      <c r="O795" s="653">
        <v>3900</v>
      </c>
      <c r="P795" s="653">
        <f>N795-O795</f>
        <v>0</v>
      </c>
      <c r="Q795" s="653">
        <v>300</v>
      </c>
      <c r="R795" s="505" t="s">
        <v>2841</v>
      </c>
      <c r="S795" s="654">
        <v>45583</v>
      </c>
      <c r="T795" s="654">
        <v>45603</v>
      </c>
      <c r="U795" s="651">
        <v>1777397</v>
      </c>
      <c r="V795" s="654" t="s">
        <v>2827</v>
      </c>
      <c r="W795" s="345" t="s">
        <v>2844</v>
      </c>
      <c r="X795" s="653">
        <f>O795-SUM(Q795:Q799)</f>
        <v>1350</v>
      </c>
      <c r="Y795" s="653">
        <v>0</v>
      </c>
      <c r="Z795" s="653">
        <f t="shared" si="178"/>
        <v>300</v>
      </c>
      <c r="AA795" s="641"/>
      <c r="AB795" s="641"/>
      <c r="AC795" s="641"/>
      <c r="AD795" s="641"/>
      <c r="AE795" s="641"/>
      <c r="AF795" s="641"/>
      <c r="AG795" s="641"/>
    </row>
    <row r="796" spans="1:33" ht="13.5" customHeight="1" x14ac:dyDescent="0.2">
      <c r="A796" s="505" t="s">
        <v>2127</v>
      </c>
      <c r="B796" s="505" t="s">
        <v>2128</v>
      </c>
      <c r="C796" s="505" t="s">
        <v>2875</v>
      </c>
      <c r="D796" s="505" t="s">
        <v>102</v>
      </c>
      <c r="E796" s="651" t="s">
        <v>177</v>
      </c>
      <c r="F796" s="505" t="s">
        <v>1364</v>
      </c>
      <c r="G796" s="505" t="s">
        <v>1364</v>
      </c>
      <c r="H796" s="505" t="s">
        <v>2842</v>
      </c>
      <c r="I796" s="939">
        <v>45658</v>
      </c>
      <c r="J796" s="505" t="s">
        <v>170</v>
      </c>
      <c r="K796" s="505" t="s">
        <v>2824</v>
      </c>
      <c r="L796" s="652">
        <v>0</v>
      </c>
      <c r="M796" s="505" t="s">
        <v>102</v>
      </c>
      <c r="N796" s="653">
        <v>0</v>
      </c>
      <c r="O796" s="653">
        <v>0</v>
      </c>
      <c r="P796" s="653">
        <v>0</v>
      </c>
      <c r="Q796" s="653">
        <v>600</v>
      </c>
      <c r="R796" s="505" t="s">
        <v>70</v>
      </c>
      <c r="S796" s="654">
        <v>45670</v>
      </c>
      <c r="T796" s="654">
        <v>45670</v>
      </c>
      <c r="U796" s="651" t="s">
        <v>3188</v>
      </c>
      <c r="V796" s="654" t="s">
        <v>2827</v>
      </c>
      <c r="W796" s="345" t="s">
        <v>2844</v>
      </c>
      <c r="X796" s="653">
        <v>0</v>
      </c>
      <c r="Y796" s="653">
        <v>0</v>
      </c>
      <c r="Z796" s="653">
        <f t="shared" si="178"/>
        <v>600</v>
      </c>
      <c r="AA796" s="641"/>
      <c r="AB796" s="641"/>
      <c r="AC796" s="641"/>
      <c r="AD796" s="641"/>
      <c r="AE796" s="641"/>
      <c r="AF796" s="641"/>
      <c r="AG796" s="641"/>
    </row>
    <row r="797" spans="1:33" ht="13.5" customHeight="1" x14ac:dyDescent="0.2">
      <c r="A797" s="505" t="s">
        <v>2127</v>
      </c>
      <c r="B797" s="505" t="s">
        <v>2128</v>
      </c>
      <c r="C797" s="505" t="s">
        <v>2875</v>
      </c>
      <c r="D797" s="505" t="s">
        <v>102</v>
      </c>
      <c r="E797" s="651" t="s">
        <v>177</v>
      </c>
      <c r="F797" s="505" t="s">
        <v>1364</v>
      </c>
      <c r="G797" s="505" t="s">
        <v>1364</v>
      </c>
      <c r="H797" s="505" t="s">
        <v>2842</v>
      </c>
      <c r="I797" s="939">
        <v>45720</v>
      </c>
      <c r="J797" s="505" t="s">
        <v>170</v>
      </c>
      <c r="K797" s="505" t="s">
        <v>2824</v>
      </c>
      <c r="L797" s="652">
        <v>0</v>
      </c>
      <c r="M797" s="505" t="s">
        <v>102</v>
      </c>
      <c r="N797" s="653">
        <v>0</v>
      </c>
      <c r="O797" s="653">
        <v>0</v>
      </c>
      <c r="P797" s="653">
        <v>0</v>
      </c>
      <c r="Q797" s="653">
        <v>600</v>
      </c>
      <c r="R797" s="505" t="s">
        <v>71</v>
      </c>
      <c r="S797" s="654">
        <v>45712</v>
      </c>
      <c r="T797" s="654">
        <v>45720</v>
      </c>
      <c r="U797" s="651">
        <v>1826319</v>
      </c>
      <c r="V797" s="654" t="s">
        <v>2827</v>
      </c>
      <c r="W797" s="345" t="s">
        <v>2844</v>
      </c>
      <c r="X797" s="653">
        <v>0</v>
      </c>
      <c r="Y797" s="653">
        <v>0</v>
      </c>
      <c r="Z797" s="653">
        <f t="shared" si="178"/>
        <v>600</v>
      </c>
      <c r="AA797" s="641"/>
      <c r="AB797" s="641"/>
      <c r="AC797" s="641"/>
      <c r="AD797" s="641"/>
      <c r="AE797" s="641"/>
      <c r="AF797" s="641"/>
      <c r="AG797" s="641"/>
    </row>
    <row r="798" spans="1:33" ht="13.5" customHeight="1" x14ac:dyDescent="0.2">
      <c r="A798" s="505" t="s">
        <v>2127</v>
      </c>
      <c r="B798" s="505" t="s">
        <v>2128</v>
      </c>
      <c r="C798" s="505" t="s">
        <v>2875</v>
      </c>
      <c r="D798" s="505" t="s">
        <v>102</v>
      </c>
      <c r="E798" s="651" t="s">
        <v>177</v>
      </c>
      <c r="F798" s="505" t="s">
        <v>1364</v>
      </c>
      <c r="G798" s="505" t="s">
        <v>1364</v>
      </c>
      <c r="H798" s="505" t="s">
        <v>2902</v>
      </c>
      <c r="I798" s="939">
        <v>45748</v>
      </c>
      <c r="J798" s="505" t="s">
        <v>170</v>
      </c>
      <c r="K798" s="505" t="s">
        <v>2824</v>
      </c>
      <c r="L798" s="652">
        <v>0</v>
      </c>
      <c r="M798" s="505" t="s">
        <v>102</v>
      </c>
      <c r="N798" s="653">
        <v>0</v>
      </c>
      <c r="O798" s="653">
        <v>0</v>
      </c>
      <c r="P798" s="653">
        <v>0</v>
      </c>
      <c r="Q798" s="653">
        <v>600</v>
      </c>
      <c r="R798" s="505" t="s">
        <v>72</v>
      </c>
      <c r="S798" s="654">
        <v>45720</v>
      </c>
      <c r="T798" s="654">
        <v>45776.041666666599</v>
      </c>
      <c r="U798" s="651">
        <v>1847982</v>
      </c>
      <c r="V798" s="654" t="s">
        <v>2827</v>
      </c>
      <c r="W798" s="345" t="s">
        <v>2844</v>
      </c>
      <c r="X798" s="653">
        <v>0</v>
      </c>
      <c r="Y798" s="653">
        <v>0</v>
      </c>
      <c r="Z798" s="653">
        <f t="shared" ref="Z798" si="179">Q798-Y798</f>
        <v>600</v>
      </c>
      <c r="AA798" s="641"/>
      <c r="AB798" s="641"/>
      <c r="AC798" s="641"/>
      <c r="AD798" s="641"/>
      <c r="AE798" s="641"/>
      <c r="AF798" s="641"/>
      <c r="AG798" s="641"/>
    </row>
    <row r="799" spans="1:33" ht="13.5" customHeight="1" x14ac:dyDescent="0.2">
      <c r="A799" s="505" t="s">
        <v>2127</v>
      </c>
      <c r="B799" s="505" t="s">
        <v>2128</v>
      </c>
      <c r="C799" s="505" t="s">
        <v>2875</v>
      </c>
      <c r="D799" s="505" t="s">
        <v>102</v>
      </c>
      <c r="E799" s="651" t="s">
        <v>177</v>
      </c>
      <c r="F799" s="505" t="s">
        <v>1364</v>
      </c>
      <c r="G799" s="505" t="s">
        <v>1364</v>
      </c>
      <c r="H799" s="505" t="s">
        <v>2902</v>
      </c>
      <c r="I799" s="939">
        <v>45836</v>
      </c>
      <c r="J799" s="505" t="s">
        <v>170</v>
      </c>
      <c r="K799" s="505" t="s">
        <v>2824</v>
      </c>
      <c r="L799" s="652">
        <v>0</v>
      </c>
      <c r="M799" s="505" t="s">
        <v>102</v>
      </c>
      <c r="N799" s="653">
        <v>0</v>
      </c>
      <c r="O799" s="653">
        <v>0</v>
      </c>
      <c r="P799" s="653">
        <v>0</v>
      </c>
      <c r="Q799" s="653">
        <v>450</v>
      </c>
      <c r="R799" s="505" t="s">
        <v>2852</v>
      </c>
      <c r="S799" s="654">
        <v>45831</v>
      </c>
      <c r="T799" s="654">
        <v>45836</v>
      </c>
      <c r="U799" s="651">
        <v>1889647</v>
      </c>
      <c r="V799" s="654" t="s">
        <v>2827</v>
      </c>
      <c r="W799" s="345" t="s">
        <v>2844</v>
      </c>
      <c r="X799" s="653">
        <v>0</v>
      </c>
      <c r="Y799" s="653">
        <v>0</v>
      </c>
      <c r="Z799" s="653">
        <f t="shared" ref="Z799" si="180">Q799-Y799</f>
        <v>450</v>
      </c>
      <c r="AA799" s="641"/>
      <c r="AB799" s="641"/>
      <c r="AC799" s="641"/>
      <c r="AD799" s="641"/>
      <c r="AE799" s="641"/>
      <c r="AF799" s="641"/>
      <c r="AG799" s="641"/>
    </row>
    <row r="800" spans="1:33" ht="13.5" customHeight="1" x14ac:dyDescent="0.2">
      <c r="A800" s="505" t="s">
        <v>2138</v>
      </c>
      <c r="B800" s="505" t="s">
        <v>2139</v>
      </c>
      <c r="C800" s="505" t="s">
        <v>2875</v>
      </c>
      <c r="D800" s="505" t="s">
        <v>2887</v>
      </c>
      <c r="E800" s="651" t="s">
        <v>177</v>
      </c>
      <c r="F800" s="505" t="s">
        <v>1364</v>
      </c>
      <c r="G800" s="505" t="s">
        <v>1364</v>
      </c>
      <c r="H800" s="505" t="s">
        <v>2890</v>
      </c>
      <c r="I800" s="939">
        <v>45597</v>
      </c>
      <c r="J800" s="505" t="s">
        <v>1166</v>
      </c>
      <c r="K800" s="505" t="s">
        <v>2824</v>
      </c>
      <c r="L800" s="652">
        <v>0</v>
      </c>
      <c r="M800" s="505" t="s">
        <v>102</v>
      </c>
      <c r="N800" s="653">
        <v>3900</v>
      </c>
      <c r="O800" s="653">
        <v>3900</v>
      </c>
      <c r="P800" s="653">
        <f>N800-O800</f>
        <v>0</v>
      </c>
      <c r="Q800" s="653">
        <v>300</v>
      </c>
      <c r="R800" s="505" t="s">
        <v>2900</v>
      </c>
      <c r="S800" s="654">
        <v>45604</v>
      </c>
      <c r="T800" s="654">
        <v>45607</v>
      </c>
      <c r="U800" s="651">
        <v>1778253</v>
      </c>
      <c r="V800" s="654" t="s">
        <v>2827</v>
      </c>
      <c r="W800" s="345" t="s">
        <v>2844</v>
      </c>
      <c r="X800" s="653">
        <f>O800-SUM(Q800:Q804)</f>
        <v>900</v>
      </c>
      <c r="Y800" s="653">
        <v>0</v>
      </c>
      <c r="Z800" s="653">
        <f t="shared" si="178"/>
        <v>300</v>
      </c>
      <c r="AA800" s="641"/>
      <c r="AB800" s="641"/>
      <c r="AC800" s="641"/>
      <c r="AD800" s="641"/>
      <c r="AE800" s="641"/>
      <c r="AF800" s="641"/>
      <c r="AG800" s="641"/>
    </row>
    <row r="801" spans="1:33" ht="13.5" customHeight="1" x14ac:dyDescent="0.2">
      <c r="A801" s="505" t="s">
        <v>2138</v>
      </c>
      <c r="B801" s="505" t="s">
        <v>2139</v>
      </c>
      <c r="C801" s="505" t="s">
        <v>2875</v>
      </c>
      <c r="D801" s="505" t="s">
        <v>102</v>
      </c>
      <c r="E801" s="651" t="s">
        <v>177</v>
      </c>
      <c r="F801" s="505" t="s">
        <v>1364</v>
      </c>
      <c r="G801" s="505" t="s">
        <v>1364</v>
      </c>
      <c r="H801" s="505" t="s">
        <v>2842</v>
      </c>
      <c r="I801" s="939">
        <v>45658</v>
      </c>
      <c r="J801" s="505" t="s">
        <v>1166</v>
      </c>
      <c r="K801" s="505" t="s">
        <v>2824</v>
      </c>
      <c r="L801" s="652">
        <v>0</v>
      </c>
      <c r="M801" s="505" t="s">
        <v>102</v>
      </c>
      <c r="N801" s="653">
        <v>0</v>
      </c>
      <c r="O801" s="653">
        <v>0</v>
      </c>
      <c r="P801" s="653">
        <v>0</v>
      </c>
      <c r="Q801" s="653">
        <v>600</v>
      </c>
      <c r="R801" s="505" t="s">
        <v>70</v>
      </c>
      <c r="S801" s="654">
        <v>45656</v>
      </c>
      <c r="T801" s="654">
        <v>45661</v>
      </c>
      <c r="U801" s="651">
        <v>1798694</v>
      </c>
      <c r="V801" s="654" t="s">
        <v>2827</v>
      </c>
      <c r="W801" s="345" t="s">
        <v>2844</v>
      </c>
      <c r="X801" s="653">
        <v>0</v>
      </c>
      <c r="Y801" s="653">
        <v>0</v>
      </c>
      <c r="Z801" s="653">
        <f t="shared" si="178"/>
        <v>600</v>
      </c>
      <c r="AA801" s="641"/>
      <c r="AB801" s="641"/>
      <c r="AC801" s="641"/>
      <c r="AD801" s="641"/>
      <c r="AE801" s="641"/>
      <c r="AF801" s="641"/>
      <c r="AG801" s="641"/>
    </row>
    <row r="802" spans="1:33" ht="13.5" customHeight="1" x14ac:dyDescent="0.2">
      <c r="A802" s="505" t="s">
        <v>2138</v>
      </c>
      <c r="B802" s="505" t="s">
        <v>2139</v>
      </c>
      <c r="C802" s="505" t="s">
        <v>3189</v>
      </c>
      <c r="D802" s="505" t="s">
        <v>102</v>
      </c>
      <c r="E802" s="651" t="s">
        <v>177</v>
      </c>
      <c r="F802" s="505" t="s">
        <v>1364</v>
      </c>
      <c r="G802" s="505" t="s">
        <v>1364</v>
      </c>
      <c r="H802" s="505" t="s">
        <v>2842</v>
      </c>
      <c r="I802" s="939">
        <v>45727</v>
      </c>
      <c r="J802" s="505" t="s">
        <v>1166</v>
      </c>
      <c r="K802" s="505" t="s">
        <v>2824</v>
      </c>
      <c r="L802" s="652">
        <v>0</v>
      </c>
      <c r="M802" s="505" t="s">
        <v>102</v>
      </c>
      <c r="N802" s="653">
        <v>0</v>
      </c>
      <c r="O802" s="653">
        <v>0</v>
      </c>
      <c r="P802" s="653">
        <v>0</v>
      </c>
      <c r="Q802" s="653">
        <v>600</v>
      </c>
      <c r="R802" s="505" t="s">
        <v>71</v>
      </c>
      <c r="S802" s="654">
        <v>45721</v>
      </c>
      <c r="T802" s="654">
        <v>45727</v>
      </c>
      <c r="U802" s="651">
        <v>1826932</v>
      </c>
      <c r="V802" s="654" t="s">
        <v>2838</v>
      </c>
      <c r="W802" s="345" t="s">
        <v>2844</v>
      </c>
      <c r="X802" s="653">
        <v>0</v>
      </c>
      <c r="Y802" s="653">
        <v>0</v>
      </c>
      <c r="Z802" s="653">
        <f t="shared" si="178"/>
        <v>600</v>
      </c>
      <c r="AA802" s="641"/>
      <c r="AB802" s="641"/>
      <c r="AC802" s="641"/>
      <c r="AD802" s="641"/>
      <c r="AE802" s="641"/>
      <c r="AF802" s="641"/>
      <c r="AG802" s="641"/>
    </row>
    <row r="803" spans="1:33" ht="13.5" customHeight="1" x14ac:dyDescent="0.2">
      <c r="A803" s="505" t="s">
        <v>2138</v>
      </c>
      <c r="B803" s="505" t="s">
        <v>2139</v>
      </c>
      <c r="C803" s="505" t="s">
        <v>3189</v>
      </c>
      <c r="D803" s="505" t="s">
        <v>102</v>
      </c>
      <c r="E803" s="651" t="s">
        <v>177</v>
      </c>
      <c r="F803" s="505" t="s">
        <v>1364</v>
      </c>
      <c r="G803" s="505" t="s">
        <v>1364</v>
      </c>
      <c r="H803" s="505" t="s">
        <v>2902</v>
      </c>
      <c r="I803" s="939">
        <v>45748</v>
      </c>
      <c r="J803" s="505" t="s">
        <v>1166</v>
      </c>
      <c r="K803" s="505" t="s">
        <v>2824</v>
      </c>
      <c r="L803" s="652">
        <v>0</v>
      </c>
      <c r="M803" s="505" t="s">
        <v>102</v>
      </c>
      <c r="N803" s="653">
        <v>0</v>
      </c>
      <c r="O803" s="653">
        <v>0</v>
      </c>
      <c r="P803" s="653">
        <v>0</v>
      </c>
      <c r="Q803" s="653">
        <v>600</v>
      </c>
      <c r="R803" s="505" t="s">
        <v>72</v>
      </c>
      <c r="S803" s="654">
        <v>45770.041666666599</v>
      </c>
      <c r="T803" s="654">
        <v>45777.041666666599</v>
      </c>
      <c r="U803" s="651">
        <v>1846007</v>
      </c>
      <c r="V803" s="654" t="s">
        <v>2838</v>
      </c>
      <c r="W803" s="345" t="s">
        <v>2844</v>
      </c>
      <c r="X803" s="653">
        <v>0</v>
      </c>
      <c r="Y803" s="653">
        <v>0</v>
      </c>
      <c r="Z803" s="653">
        <f t="shared" ref="Z803" si="181">Q803-Y803</f>
        <v>600</v>
      </c>
      <c r="AA803" s="641"/>
      <c r="AB803" s="641"/>
      <c r="AC803" s="641"/>
      <c r="AD803" s="641"/>
      <c r="AE803" s="641"/>
      <c r="AF803" s="641"/>
      <c r="AG803" s="641"/>
    </row>
    <row r="804" spans="1:33" s="246" customFormat="1" ht="13.5" customHeight="1" x14ac:dyDescent="0.2">
      <c r="A804" s="505" t="s">
        <v>2138</v>
      </c>
      <c r="B804" s="505" t="s">
        <v>2139</v>
      </c>
      <c r="C804" s="505" t="s">
        <v>3189</v>
      </c>
      <c r="D804" s="505" t="s">
        <v>102</v>
      </c>
      <c r="E804" s="651" t="s">
        <v>177</v>
      </c>
      <c r="F804" s="505" t="s">
        <v>1364</v>
      </c>
      <c r="G804" s="505" t="s">
        <v>1364</v>
      </c>
      <c r="H804" s="505" t="s">
        <v>3007</v>
      </c>
      <c r="I804" s="939">
        <v>45841</v>
      </c>
      <c r="J804" s="505" t="s">
        <v>1166</v>
      </c>
      <c r="K804" s="505" t="s">
        <v>2824</v>
      </c>
      <c r="L804" s="652">
        <v>0</v>
      </c>
      <c r="M804" s="505" t="s">
        <v>102</v>
      </c>
      <c r="N804" s="653">
        <v>0</v>
      </c>
      <c r="O804" s="653">
        <v>0</v>
      </c>
      <c r="P804" s="653">
        <v>0</v>
      </c>
      <c r="Q804" s="653">
        <v>900</v>
      </c>
      <c r="R804" s="505" t="s">
        <v>3008</v>
      </c>
      <c r="S804" s="654">
        <v>45828</v>
      </c>
      <c r="T804" s="654">
        <v>45841</v>
      </c>
      <c r="U804" s="651">
        <v>1885330</v>
      </c>
      <c r="V804" s="654" t="s">
        <v>2838</v>
      </c>
      <c r="W804" s="345" t="s">
        <v>2844</v>
      </c>
      <c r="X804" s="653">
        <v>0</v>
      </c>
      <c r="Y804" s="653">
        <v>0</v>
      </c>
      <c r="Z804" s="653">
        <v>900</v>
      </c>
      <c r="AA804" s="661"/>
      <c r="AB804" s="661"/>
      <c r="AC804" s="661"/>
      <c r="AD804" s="661"/>
      <c r="AE804" s="661"/>
      <c r="AF804" s="661"/>
      <c r="AG804" s="661"/>
    </row>
    <row r="805" spans="1:33" ht="13.5" customHeight="1" x14ac:dyDescent="0.2">
      <c r="A805" s="505" t="s">
        <v>2147</v>
      </c>
      <c r="B805" s="505" t="s">
        <v>2148</v>
      </c>
      <c r="C805" s="505" t="s">
        <v>2875</v>
      </c>
      <c r="D805" s="505" t="s">
        <v>2887</v>
      </c>
      <c r="E805" s="651" t="s">
        <v>177</v>
      </c>
      <c r="F805" s="505" t="s">
        <v>1364</v>
      </c>
      <c r="G805" s="505" t="s">
        <v>1364</v>
      </c>
      <c r="H805" s="505" t="s">
        <v>2890</v>
      </c>
      <c r="I805" s="939">
        <v>45597</v>
      </c>
      <c r="J805" s="505" t="s">
        <v>97</v>
      </c>
      <c r="K805" s="505" t="s">
        <v>2824</v>
      </c>
      <c r="L805" s="652">
        <v>0.15</v>
      </c>
      <c r="M805" s="505" t="s">
        <v>3190</v>
      </c>
      <c r="N805" s="653">
        <v>3510</v>
      </c>
      <c r="O805" s="653">
        <v>3510</v>
      </c>
      <c r="P805" s="653">
        <v>0</v>
      </c>
      <c r="Q805" s="653">
        <v>510</v>
      </c>
      <c r="R805" s="505" t="s">
        <v>70</v>
      </c>
      <c r="S805" s="654">
        <v>45603</v>
      </c>
      <c r="T805" s="654">
        <v>45610</v>
      </c>
      <c r="U805" s="651">
        <v>1780071</v>
      </c>
      <c r="V805" s="654" t="s">
        <v>2827</v>
      </c>
      <c r="W805" s="345" t="s">
        <v>2844</v>
      </c>
      <c r="X805" s="653">
        <f>O805-SUM(Q805:Q808)</f>
        <v>900</v>
      </c>
      <c r="Y805" s="653">
        <v>0</v>
      </c>
      <c r="Z805" s="653">
        <f t="shared" si="178"/>
        <v>510</v>
      </c>
      <c r="AA805" s="641"/>
      <c r="AB805" s="641"/>
      <c r="AC805" s="641"/>
      <c r="AD805" s="641"/>
      <c r="AE805" s="641"/>
      <c r="AF805" s="641"/>
      <c r="AG805" s="641"/>
    </row>
    <row r="806" spans="1:33" ht="13.5" customHeight="1" x14ac:dyDescent="0.2">
      <c r="A806" s="505" t="s">
        <v>2147</v>
      </c>
      <c r="B806" s="505" t="s">
        <v>2148</v>
      </c>
      <c r="C806" s="505" t="s">
        <v>2875</v>
      </c>
      <c r="D806" s="505" t="s">
        <v>102</v>
      </c>
      <c r="E806" s="651" t="s">
        <v>177</v>
      </c>
      <c r="F806" s="505" t="s">
        <v>1364</v>
      </c>
      <c r="G806" s="505" t="s">
        <v>1364</v>
      </c>
      <c r="H806" s="505" t="s">
        <v>2842</v>
      </c>
      <c r="I806" s="939">
        <v>45721</v>
      </c>
      <c r="J806" s="505" t="s">
        <v>97</v>
      </c>
      <c r="K806" s="505" t="s">
        <v>2824</v>
      </c>
      <c r="L806" s="652">
        <v>0</v>
      </c>
      <c r="M806" s="505" t="s">
        <v>102</v>
      </c>
      <c r="N806" s="653">
        <v>0</v>
      </c>
      <c r="O806" s="653">
        <v>0</v>
      </c>
      <c r="P806" s="653">
        <v>0</v>
      </c>
      <c r="Q806" s="653">
        <v>600</v>
      </c>
      <c r="R806" s="505" t="s">
        <v>71</v>
      </c>
      <c r="S806" s="654">
        <v>45721</v>
      </c>
      <c r="T806" s="654">
        <v>45721</v>
      </c>
      <c r="U806" s="651">
        <v>1826544</v>
      </c>
      <c r="V806" s="654" t="s">
        <v>2827</v>
      </c>
      <c r="W806" s="345" t="s">
        <v>2844</v>
      </c>
      <c r="X806" s="653">
        <v>0</v>
      </c>
      <c r="Y806" s="653">
        <v>0</v>
      </c>
      <c r="Z806" s="653">
        <f t="shared" si="178"/>
        <v>600</v>
      </c>
      <c r="AA806" s="641"/>
      <c r="AB806" s="641"/>
      <c r="AC806" s="641"/>
      <c r="AD806" s="641"/>
      <c r="AE806" s="641"/>
      <c r="AF806" s="641"/>
      <c r="AG806" s="641"/>
    </row>
    <row r="807" spans="1:33" ht="13.5" customHeight="1" x14ac:dyDescent="0.2">
      <c r="A807" s="505" t="s">
        <v>2147</v>
      </c>
      <c r="B807" s="505" t="s">
        <v>2148</v>
      </c>
      <c r="C807" s="505" t="s">
        <v>2875</v>
      </c>
      <c r="D807" s="505" t="s">
        <v>102</v>
      </c>
      <c r="E807" s="651" t="s">
        <v>177</v>
      </c>
      <c r="F807" s="505" t="s">
        <v>1364</v>
      </c>
      <c r="G807" s="505" t="s">
        <v>1364</v>
      </c>
      <c r="H807" s="505" t="s">
        <v>2902</v>
      </c>
      <c r="I807" s="939">
        <v>45748</v>
      </c>
      <c r="J807" s="505" t="s">
        <v>97</v>
      </c>
      <c r="K807" s="505" t="s">
        <v>2824</v>
      </c>
      <c r="L807" s="652">
        <v>0</v>
      </c>
      <c r="M807" s="505" t="s">
        <v>102</v>
      </c>
      <c r="N807" s="653">
        <v>0</v>
      </c>
      <c r="O807" s="653">
        <v>0</v>
      </c>
      <c r="P807" s="653">
        <v>0</v>
      </c>
      <c r="Q807" s="653">
        <v>600</v>
      </c>
      <c r="R807" s="505" t="s">
        <v>72</v>
      </c>
      <c r="S807" s="654">
        <v>45770.041666666599</v>
      </c>
      <c r="T807" s="654">
        <v>45770.041666666599</v>
      </c>
      <c r="U807" s="651">
        <v>1845951</v>
      </c>
      <c r="V807" s="654" t="s">
        <v>2827</v>
      </c>
      <c r="W807" s="345" t="s">
        <v>2844</v>
      </c>
      <c r="X807" s="653">
        <v>0</v>
      </c>
      <c r="Y807" s="653">
        <v>0</v>
      </c>
      <c r="Z807" s="653">
        <f t="shared" ref="Z807" si="182">Q807-Y807</f>
        <v>600</v>
      </c>
      <c r="AA807" s="641"/>
      <c r="AB807" s="641"/>
      <c r="AC807" s="641"/>
      <c r="AD807" s="641"/>
      <c r="AE807" s="641"/>
      <c r="AF807" s="641"/>
      <c r="AG807" s="641"/>
    </row>
    <row r="808" spans="1:33" ht="13.5" customHeight="1" x14ac:dyDescent="0.2">
      <c r="A808" s="505" t="s">
        <v>2147</v>
      </c>
      <c r="B808" s="505" t="s">
        <v>2148</v>
      </c>
      <c r="C808" s="505" t="s">
        <v>2875</v>
      </c>
      <c r="D808" s="505" t="s">
        <v>102</v>
      </c>
      <c r="E808" s="651" t="s">
        <v>177</v>
      </c>
      <c r="F808" s="505" t="s">
        <v>1364</v>
      </c>
      <c r="G808" s="505" t="s">
        <v>1364</v>
      </c>
      <c r="H808" s="505" t="s">
        <v>2902</v>
      </c>
      <c r="I808" s="939">
        <v>45835</v>
      </c>
      <c r="J808" s="505" t="s">
        <v>97</v>
      </c>
      <c r="K808" s="505" t="s">
        <v>2824</v>
      </c>
      <c r="L808" s="652">
        <v>0</v>
      </c>
      <c r="M808" s="505" t="s">
        <v>102</v>
      </c>
      <c r="N808" s="653">
        <v>0</v>
      </c>
      <c r="O808" s="653">
        <v>0</v>
      </c>
      <c r="P808" s="653">
        <v>0</v>
      </c>
      <c r="Q808" s="653">
        <v>900</v>
      </c>
      <c r="R808" s="505" t="s">
        <v>3008</v>
      </c>
      <c r="S808" s="654">
        <v>45831</v>
      </c>
      <c r="T808" s="654">
        <v>45837</v>
      </c>
      <c r="U808" s="651">
        <v>1889652</v>
      </c>
      <c r="V808" s="654" t="s">
        <v>2827</v>
      </c>
      <c r="W808" s="345" t="s">
        <v>2844</v>
      </c>
      <c r="X808" s="653">
        <v>0</v>
      </c>
      <c r="Y808" s="653">
        <v>0</v>
      </c>
      <c r="Z808" s="653">
        <f t="shared" ref="Z808" si="183">Q808-Y808</f>
        <v>900</v>
      </c>
      <c r="AA808" s="641"/>
      <c r="AB808" s="641"/>
      <c r="AC808" s="641"/>
      <c r="AD808" s="641"/>
      <c r="AE808" s="641"/>
      <c r="AF808" s="641"/>
      <c r="AG808" s="641"/>
    </row>
    <row r="809" spans="1:33" ht="13.5" customHeight="1" x14ac:dyDescent="0.2">
      <c r="A809" s="505" t="s">
        <v>2154</v>
      </c>
      <c r="B809" s="505" t="s">
        <v>2155</v>
      </c>
      <c r="C809" s="505" t="s">
        <v>2875</v>
      </c>
      <c r="D809" s="505" t="s">
        <v>2979</v>
      </c>
      <c r="E809" s="651" t="s">
        <v>177</v>
      </c>
      <c r="F809" s="505" t="s">
        <v>1364</v>
      </c>
      <c r="G809" s="505" t="s">
        <v>1364</v>
      </c>
      <c r="H809" s="505" t="s">
        <v>2890</v>
      </c>
      <c r="I809" s="939">
        <v>45597</v>
      </c>
      <c r="J809" s="505" t="s">
        <v>107</v>
      </c>
      <c r="K809" s="505" t="s">
        <v>2824</v>
      </c>
      <c r="L809" s="652">
        <v>0</v>
      </c>
      <c r="M809" s="505" t="s">
        <v>102</v>
      </c>
      <c r="N809" s="653">
        <v>4500</v>
      </c>
      <c r="O809" s="653">
        <v>4500</v>
      </c>
      <c r="P809" s="653">
        <f t="shared" ref="P809:P824" si="184">N809-O809</f>
        <v>0</v>
      </c>
      <c r="Q809" s="653">
        <v>900</v>
      </c>
      <c r="R809" s="505" t="s">
        <v>2826</v>
      </c>
      <c r="S809" s="654">
        <v>45604</v>
      </c>
      <c r="T809" s="654">
        <v>45610</v>
      </c>
      <c r="U809" s="651">
        <v>1780454</v>
      </c>
      <c r="V809" s="654" t="s">
        <v>2827</v>
      </c>
      <c r="W809" s="345" t="s">
        <v>2844</v>
      </c>
      <c r="X809" s="653">
        <f t="shared" si="177"/>
        <v>3600</v>
      </c>
      <c r="Y809" s="653">
        <v>0</v>
      </c>
      <c r="Z809" s="653">
        <f t="shared" si="178"/>
        <v>900</v>
      </c>
      <c r="AA809" s="641"/>
      <c r="AB809" s="641"/>
      <c r="AC809" s="641"/>
      <c r="AD809" s="641"/>
      <c r="AE809" s="641"/>
      <c r="AF809" s="641"/>
      <c r="AG809" s="641"/>
    </row>
    <row r="810" spans="1:33" ht="13.5" customHeight="1" x14ac:dyDescent="0.2">
      <c r="A810" s="505" t="s">
        <v>2166</v>
      </c>
      <c r="B810" s="505" t="s">
        <v>2167</v>
      </c>
      <c r="C810" s="505" t="s">
        <v>3191</v>
      </c>
      <c r="D810" s="505" t="s">
        <v>102</v>
      </c>
      <c r="E810" s="651" t="s">
        <v>177</v>
      </c>
      <c r="F810" s="505" t="s">
        <v>1364</v>
      </c>
      <c r="G810" s="505" t="s">
        <v>1364</v>
      </c>
      <c r="H810" s="505" t="s">
        <v>2890</v>
      </c>
      <c r="I810" s="939">
        <v>45597</v>
      </c>
      <c r="J810" s="505" t="s">
        <v>107</v>
      </c>
      <c r="K810" s="505" t="s">
        <v>2831</v>
      </c>
      <c r="L810" s="652">
        <v>0.15</v>
      </c>
      <c r="M810" s="505" t="s">
        <v>3192</v>
      </c>
      <c r="N810" s="653">
        <v>4500</v>
      </c>
      <c r="O810" s="653">
        <v>3825</v>
      </c>
      <c r="P810" s="653">
        <f t="shared" si="184"/>
        <v>675</v>
      </c>
      <c r="Q810" s="653">
        <v>3825</v>
      </c>
      <c r="R810" s="505" t="s">
        <v>2833</v>
      </c>
      <c r="S810" s="654">
        <v>45611</v>
      </c>
      <c r="T810" s="654">
        <v>45611</v>
      </c>
      <c r="U810" s="651">
        <v>1780535</v>
      </c>
      <c r="V810" s="654" t="s">
        <v>2838</v>
      </c>
      <c r="W810" s="345" t="s">
        <v>2844</v>
      </c>
      <c r="X810" s="653">
        <f t="shared" si="177"/>
        <v>0</v>
      </c>
      <c r="Y810" s="653">
        <v>0</v>
      </c>
      <c r="Z810" s="653">
        <f t="shared" si="178"/>
        <v>3825</v>
      </c>
      <c r="AA810" s="641"/>
      <c r="AB810" s="641"/>
      <c r="AC810" s="641"/>
      <c r="AD810" s="641"/>
      <c r="AE810" s="641"/>
      <c r="AF810" s="641"/>
      <c r="AG810" s="641"/>
    </row>
    <row r="811" spans="1:33" ht="13.5" customHeight="1" x14ac:dyDescent="0.2">
      <c r="A811" s="505" t="s">
        <v>2160</v>
      </c>
      <c r="B811" s="505" t="s">
        <v>2161</v>
      </c>
      <c r="C811" s="505" t="s">
        <v>2875</v>
      </c>
      <c r="D811" s="505" t="s">
        <v>2887</v>
      </c>
      <c r="E811" s="651" t="s">
        <v>177</v>
      </c>
      <c r="F811" s="505" t="s">
        <v>1364</v>
      </c>
      <c r="G811" s="505" t="s">
        <v>1364</v>
      </c>
      <c r="H811" s="505" t="s">
        <v>2890</v>
      </c>
      <c r="I811" s="939">
        <v>45597</v>
      </c>
      <c r="J811" s="505" t="s">
        <v>97</v>
      </c>
      <c r="K811" s="505" t="s">
        <v>2824</v>
      </c>
      <c r="L811" s="652">
        <v>0.15</v>
      </c>
      <c r="M811" s="505" t="s">
        <v>3190</v>
      </c>
      <c r="N811" s="653">
        <v>3510</v>
      </c>
      <c r="O811" s="653">
        <v>3510</v>
      </c>
      <c r="P811" s="653">
        <f t="shared" si="184"/>
        <v>0</v>
      </c>
      <c r="Q811" s="653">
        <v>510</v>
      </c>
      <c r="R811" s="505" t="s">
        <v>70</v>
      </c>
      <c r="S811" s="654">
        <v>45610</v>
      </c>
      <c r="T811" s="654">
        <v>45611</v>
      </c>
      <c r="U811" s="651">
        <v>1780546</v>
      </c>
      <c r="V811" s="654" t="s">
        <v>2827</v>
      </c>
      <c r="W811" s="345" t="s">
        <v>2844</v>
      </c>
      <c r="X811" s="653">
        <f>O811-SUM(Q811:Q814)</f>
        <v>900</v>
      </c>
      <c r="Y811" s="653">
        <v>0</v>
      </c>
      <c r="Z811" s="653">
        <f t="shared" si="178"/>
        <v>510</v>
      </c>
      <c r="AA811" s="641"/>
      <c r="AB811" s="641"/>
      <c r="AC811" s="641"/>
      <c r="AD811" s="641"/>
      <c r="AE811" s="641"/>
      <c r="AF811" s="641"/>
      <c r="AG811" s="641"/>
    </row>
    <row r="812" spans="1:33" ht="13.5" customHeight="1" x14ac:dyDescent="0.2">
      <c r="A812" s="505" t="s">
        <v>2160</v>
      </c>
      <c r="B812" s="505" t="s">
        <v>2161</v>
      </c>
      <c r="C812" s="505" t="s">
        <v>3193</v>
      </c>
      <c r="D812" s="505" t="s">
        <v>102</v>
      </c>
      <c r="E812" s="651" t="s">
        <v>177</v>
      </c>
      <c r="F812" s="505" t="s">
        <v>1364</v>
      </c>
      <c r="G812" s="505" t="s">
        <v>1364</v>
      </c>
      <c r="H812" s="505" t="s">
        <v>2842</v>
      </c>
      <c r="I812" s="939">
        <v>45722</v>
      </c>
      <c r="J812" s="505" t="s">
        <v>97</v>
      </c>
      <c r="K812" s="505" t="s">
        <v>2824</v>
      </c>
      <c r="L812" s="652">
        <v>0</v>
      </c>
      <c r="M812" s="505" t="s">
        <v>102</v>
      </c>
      <c r="N812" s="653">
        <v>0</v>
      </c>
      <c r="O812" s="653">
        <v>0</v>
      </c>
      <c r="P812" s="653">
        <v>0</v>
      </c>
      <c r="Q812" s="956">
        <v>600</v>
      </c>
      <c r="R812" s="505" t="s">
        <v>71</v>
      </c>
      <c r="S812" s="654">
        <v>45721</v>
      </c>
      <c r="T812" s="654">
        <v>45722</v>
      </c>
      <c r="U812" s="651">
        <v>1826894</v>
      </c>
      <c r="V812" s="654" t="s">
        <v>2838</v>
      </c>
      <c r="W812" s="345" t="s">
        <v>2844</v>
      </c>
      <c r="X812" s="653">
        <v>0</v>
      </c>
      <c r="Y812" s="653">
        <v>0</v>
      </c>
      <c r="Z812" s="653">
        <f t="shared" si="178"/>
        <v>600</v>
      </c>
      <c r="AA812" s="641"/>
      <c r="AB812" s="641"/>
      <c r="AC812" s="641"/>
      <c r="AD812" s="641"/>
      <c r="AE812" s="641"/>
      <c r="AF812" s="641"/>
      <c r="AG812" s="641"/>
    </row>
    <row r="813" spans="1:33" ht="13.5" customHeight="1" x14ac:dyDescent="0.2">
      <c r="A813" s="505" t="s">
        <v>2160</v>
      </c>
      <c r="B813" s="505" t="s">
        <v>2161</v>
      </c>
      <c r="C813" s="505" t="s">
        <v>3193</v>
      </c>
      <c r="D813" s="505" t="s">
        <v>102</v>
      </c>
      <c r="E813" s="651" t="s">
        <v>177</v>
      </c>
      <c r="F813" s="505" t="s">
        <v>1364</v>
      </c>
      <c r="G813" s="505" t="s">
        <v>1364</v>
      </c>
      <c r="H813" s="505" t="s">
        <v>2902</v>
      </c>
      <c r="I813" s="939">
        <v>45748</v>
      </c>
      <c r="J813" s="505" t="s">
        <v>97</v>
      </c>
      <c r="K813" s="505" t="s">
        <v>2824</v>
      </c>
      <c r="L813" s="652">
        <v>0</v>
      </c>
      <c r="M813" s="505" t="s">
        <v>102</v>
      </c>
      <c r="N813" s="653">
        <v>0</v>
      </c>
      <c r="O813" s="653">
        <v>0</v>
      </c>
      <c r="P813" s="653">
        <v>0</v>
      </c>
      <c r="Q813" s="956">
        <v>600</v>
      </c>
      <c r="R813" s="505" t="s">
        <v>72</v>
      </c>
      <c r="S813" s="654">
        <v>45770.041666666599</v>
      </c>
      <c r="T813" s="654">
        <v>45776.041666666599</v>
      </c>
      <c r="U813" s="651">
        <v>1846008</v>
      </c>
      <c r="V813" s="654" t="s">
        <v>2838</v>
      </c>
      <c r="W813" s="345" t="s">
        <v>2844</v>
      </c>
      <c r="X813" s="653">
        <v>0</v>
      </c>
      <c r="Y813" s="653">
        <v>0</v>
      </c>
      <c r="Z813" s="653">
        <f t="shared" ref="Z813" si="185">Q813-Y813</f>
        <v>600</v>
      </c>
      <c r="AA813" s="641"/>
      <c r="AB813" s="641"/>
      <c r="AC813" s="641"/>
      <c r="AD813" s="641"/>
      <c r="AE813" s="641"/>
      <c r="AF813" s="641"/>
      <c r="AG813" s="641"/>
    </row>
    <row r="814" spans="1:33" s="246" customFormat="1" ht="13.5" customHeight="1" x14ac:dyDescent="0.2">
      <c r="A814" s="505" t="s">
        <v>2160</v>
      </c>
      <c r="B814" s="505" t="s">
        <v>2161</v>
      </c>
      <c r="C814" s="505" t="s">
        <v>3193</v>
      </c>
      <c r="D814" s="505" t="s">
        <v>102</v>
      </c>
      <c r="E814" s="651" t="s">
        <v>177</v>
      </c>
      <c r="F814" s="505" t="s">
        <v>1364</v>
      </c>
      <c r="G814" s="505" t="s">
        <v>1364</v>
      </c>
      <c r="H814" s="505" t="s">
        <v>2902</v>
      </c>
      <c r="I814" s="939">
        <v>45835</v>
      </c>
      <c r="J814" s="505" t="s">
        <v>97</v>
      </c>
      <c r="K814" s="505" t="s">
        <v>2824</v>
      </c>
      <c r="L814" s="652">
        <v>0</v>
      </c>
      <c r="M814" s="505" t="s">
        <v>102</v>
      </c>
      <c r="N814" s="653"/>
      <c r="O814" s="653">
        <v>0</v>
      </c>
      <c r="P814" s="653">
        <v>0</v>
      </c>
      <c r="Q814" s="653">
        <v>900</v>
      </c>
      <c r="R814" s="505" t="s">
        <v>3177</v>
      </c>
      <c r="S814" s="654">
        <v>45827</v>
      </c>
      <c r="T814" s="654">
        <v>45835</v>
      </c>
      <c r="U814" s="651">
        <v>1884726</v>
      </c>
      <c r="V814" s="654" t="s">
        <v>2838</v>
      </c>
      <c r="W814" s="345" t="s">
        <v>2844</v>
      </c>
      <c r="X814" s="653">
        <v>0</v>
      </c>
      <c r="Y814" s="653">
        <v>0</v>
      </c>
      <c r="Z814" s="653">
        <v>900</v>
      </c>
      <c r="AA814" s="661"/>
      <c r="AB814" s="661"/>
      <c r="AC814" s="661"/>
      <c r="AD814" s="661"/>
      <c r="AE814" s="661"/>
      <c r="AF814" s="661"/>
      <c r="AG814" s="661"/>
    </row>
    <row r="815" spans="1:33" ht="13.5" customHeight="1" x14ac:dyDescent="0.2">
      <c r="A815" s="505" t="s">
        <v>2173</v>
      </c>
      <c r="B815" s="505" t="s">
        <v>2174</v>
      </c>
      <c r="C815" s="505" t="s">
        <v>2875</v>
      </c>
      <c r="D815" s="505" t="s">
        <v>3174</v>
      </c>
      <c r="E815" s="651" t="s">
        <v>177</v>
      </c>
      <c r="F815" s="505" t="s">
        <v>1364</v>
      </c>
      <c r="G815" s="505" t="s">
        <v>1364</v>
      </c>
      <c r="H815" s="505" t="s">
        <v>2890</v>
      </c>
      <c r="I815" s="939">
        <v>45597</v>
      </c>
      <c r="J815" s="505" t="s">
        <v>107</v>
      </c>
      <c r="K815" s="505" t="s">
        <v>2824</v>
      </c>
      <c r="L815" s="652">
        <v>0</v>
      </c>
      <c r="M815" s="505" t="s">
        <v>102</v>
      </c>
      <c r="N815" s="653">
        <v>4500</v>
      </c>
      <c r="O815" s="653">
        <v>4500</v>
      </c>
      <c r="P815" s="653">
        <f t="shared" si="184"/>
        <v>0</v>
      </c>
      <c r="Q815" s="653">
        <v>300</v>
      </c>
      <c r="R815" s="505" t="s">
        <v>2841</v>
      </c>
      <c r="S815" s="654">
        <v>45597</v>
      </c>
      <c r="T815" s="654">
        <v>45612</v>
      </c>
      <c r="U815" s="651">
        <v>1781075</v>
      </c>
      <c r="V815" s="654" t="s">
        <v>2827</v>
      </c>
      <c r="W815" s="345" t="s">
        <v>2844</v>
      </c>
      <c r="X815" s="653">
        <f t="shared" si="177"/>
        <v>4200</v>
      </c>
      <c r="Y815" s="653">
        <v>0</v>
      </c>
      <c r="Z815" s="653">
        <f t="shared" si="178"/>
        <v>300</v>
      </c>
      <c r="AA815" s="641"/>
      <c r="AB815" s="641"/>
      <c r="AC815" s="641"/>
      <c r="AD815" s="641"/>
      <c r="AE815" s="641"/>
      <c r="AF815" s="641"/>
      <c r="AG815" s="641"/>
    </row>
    <row r="816" spans="1:33" ht="13.5" customHeight="1" x14ac:dyDescent="0.2">
      <c r="A816" s="505" t="s">
        <v>2178</v>
      </c>
      <c r="B816" s="505" t="s">
        <v>2179</v>
      </c>
      <c r="C816" s="505" t="s">
        <v>2875</v>
      </c>
      <c r="D816" s="505" t="s">
        <v>2887</v>
      </c>
      <c r="E816" s="651" t="s">
        <v>177</v>
      </c>
      <c r="F816" s="505" t="s">
        <v>1364</v>
      </c>
      <c r="G816" s="505" t="s">
        <v>1364</v>
      </c>
      <c r="H816" s="505" t="s">
        <v>2890</v>
      </c>
      <c r="I816" s="939">
        <v>45597</v>
      </c>
      <c r="J816" s="505" t="s">
        <v>97</v>
      </c>
      <c r="K816" s="505" t="s">
        <v>2824</v>
      </c>
      <c r="L816" s="652">
        <v>0.15</v>
      </c>
      <c r="M816" s="505" t="s">
        <v>2825</v>
      </c>
      <c r="N816" s="653">
        <v>4275</v>
      </c>
      <c r="O816" s="653">
        <v>4275</v>
      </c>
      <c r="P816" s="653">
        <f t="shared" si="184"/>
        <v>0</v>
      </c>
      <c r="Q816" s="653">
        <v>450</v>
      </c>
      <c r="R816" s="505" t="s">
        <v>3093</v>
      </c>
      <c r="S816" s="654">
        <v>45611</v>
      </c>
      <c r="T816" s="654">
        <v>45614</v>
      </c>
      <c r="U816" s="651">
        <v>1781413</v>
      </c>
      <c r="V816" s="654" t="s">
        <v>2827</v>
      </c>
      <c r="W816" s="345" t="s">
        <v>2844</v>
      </c>
      <c r="X816" s="653">
        <f>O816-SUM(Q816:Q820)</f>
        <v>1530</v>
      </c>
      <c r="Y816" s="653">
        <v>0</v>
      </c>
      <c r="Z816" s="653">
        <f t="shared" si="178"/>
        <v>450</v>
      </c>
      <c r="AA816" s="641"/>
      <c r="AB816" s="641"/>
      <c r="AC816" s="641"/>
      <c r="AD816" s="641"/>
      <c r="AE816" s="641"/>
      <c r="AF816" s="641"/>
      <c r="AG816" s="641"/>
    </row>
    <row r="817" spans="1:33" ht="13.5" customHeight="1" x14ac:dyDescent="0.2">
      <c r="A817" s="505" t="s">
        <v>2178</v>
      </c>
      <c r="B817" s="505" t="s">
        <v>2179</v>
      </c>
      <c r="C817" s="505" t="s">
        <v>2875</v>
      </c>
      <c r="D817" s="505" t="s">
        <v>102</v>
      </c>
      <c r="E817" s="651" t="s">
        <v>177</v>
      </c>
      <c r="F817" s="505" t="s">
        <v>1364</v>
      </c>
      <c r="G817" s="505" t="s">
        <v>1364</v>
      </c>
      <c r="H817" s="505" t="s">
        <v>2842</v>
      </c>
      <c r="I817" s="939">
        <v>45658</v>
      </c>
      <c r="J817" s="505" t="s">
        <v>97</v>
      </c>
      <c r="K817" s="505" t="s">
        <v>2824</v>
      </c>
      <c r="L817" s="652">
        <v>0.15</v>
      </c>
      <c r="M817" s="505" t="s">
        <v>2825</v>
      </c>
      <c r="N817" s="653">
        <v>0</v>
      </c>
      <c r="O817" s="653">
        <v>0</v>
      </c>
      <c r="P817" s="653">
        <f>N817-O817</f>
        <v>0</v>
      </c>
      <c r="Q817" s="653">
        <v>510</v>
      </c>
      <c r="R817" s="505" t="s">
        <v>70</v>
      </c>
      <c r="S817" s="654">
        <v>45664</v>
      </c>
      <c r="T817" s="654">
        <v>45664</v>
      </c>
      <c r="U817" s="651">
        <v>1798962</v>
      </c>
      <c r="V817" s="654" t="s">
        <v>2827</v>
      </c>
      <c r="W817" s="345" t="s">
        <v>2844</v>
      </c>
      <c r="X817" s="653">
        <v>0</v>
      </c>
      <c r="Y817" s="653">
        <v>0</v>
      </c>
      <c r="Z817" s="653">
        <f>Q817-Y817</f>
        <v>510</v>
      </c>
      <c r="AA817" s="641"/>
      <c r="AB817" s="641"/>
      <c r="AC817" s="641"/>
      <c r="AD817" s="641"/>
      <c r="AE817" s="641"/>
      <c r="AF817" s="641"/>
      <c r="AG817" s="641"/>
    </row>
    <row r="818" spans="1:33" ht="13.5" customHeight="1" x14ac:dyDescent="0.2">
      <c r="A818" s="505" t="s">
        <v>2178</v>
      </c>
      <c r="B818" s="505" t="s">
        <v>2179</v>
      </c>
      <c r="C818" s="505" t="s">
        <v>2875</v>
      </c>
      <c r="D818" s="505" t="s">
        <v>102</v>
      </c>
      <c r="E818" s="651" t="s">
        <v>177</v>
      </c>
      <c r="F818" s="505" t="s">
        <v>1364</v>
      </c>
      <c r="G818" s="505" t="s">
        <v>1364</v>
      </c>
      <c r="H818" s="505" t="s">
        <v>2842</v>
      </c>
      <c r="I818" s="939">
        <v>45720</v>
      </c>
      <c r="J818" s="505" t="s">
        <v>97</v>
      </c>
      <c r="K818" s="505" t="s">
        <v>2824</v>
      </c>
      <c r="L818" s="652">
        <v>0.15</v>
      </c>
      <c r="M818" s="505" t="s">
        <v>2825</v>
      </c>
      <c r="N818" s="653">
        <v>0</v>
      </c>
      <c r="O818" s="653">
        <v>0</v>
      </c>
      <c r="P818" s="653">
        <v>0</v>
      </c>
      <c r="Q818" s="653">
        <v>510</v>
      </c>
      <c r="R818" s="505" t="s">
        <v>71</v>
      </c>
      <c r="S818" s="654">
        <v>45716</v>
      </c>
      <c r="T818" s="654">
        <v>45720</v>
      </c>
      <c r="U818" s="651" t="s">
        <v>3194</v>
      </c>
      <c r="V818" s="654" t="s">
        <v>2827</v>
      </c>
      <c r="W818" s="345" t="s">
        <v>2844</v>
      </c>
      <c r="X818" s="653">
        <v>0</v>
      </c>
      <c r="Y818" s="653">
        <v>0</v>
      </c>
      <c r="Z818" s="653">
        <f>Q818-Y818</f>
        <v>510</v>
      </c>
      <c r="AA818" s="641"/>
      <c r="AB818" s="641"/>
      <c r="AC818" s="641"/>
      <c r="AD818" s="641"/>
      <c r="AE818" s="641"/>
      <c r="AF818" s="641"/>
      <c r="AG818" s="641"/>
    </row>
    <row r="819" spans="1:33" ht="13.5" customHeight="1" x14ac:dyDescent="0.2">
      <c r="A819" s="505" t="s">
        <v>2178</v>
      </c>
      <c r="B819" s="505" t="s">
        <v>2179</v>
      </c>
      <c r="C819" s="505" t="s">
        <v>2875</v>
      </c>
      <c r="D819" s="505" t="s">
        <v>102</v>
      </c>
      <c r="E819" s="651" t="s">
        <v>177</v>
      </c>
      <c r="F819" s="505" t="s">
        <v>1364</v>
      </c>
      <c r="G819" s="505" t="s">
        <v>1364</v>
      </c>
      <c r="H819" s="505" t="s">
        <v>2902</v>
      </c>
      <c r="I819" s="939">
        <v>45779.041666666599</v>
      </c>
      <c r="J819" s="505" t="s">
        <v>97</v>
      </c>
      <c r="K819" s="505" t="s">
        <v>2824</v>
      </c>
      <c r="L819" s="652">
        <v>0.15</v>
      </c>
      <c r="M819" s="505" t="s">
        <v>2825</v>
      </c>
      <c r="N819" s="653">
        <v>0</v>
      </c>
      <c r="O819" s="653">
        <v>0</v>
      </c>
      <c r="P819" s="653">
        <v>0</v>
      </c>
      <c r="Q819" s="653">
        <v>510</v>
      </c>
      <c r="R819" s="505" t="s">
        <v>72</v>
      </c>
      <c r="S819" s="654">
        <v>45720</v>
      </c>
      <c r="T819" s="654">
        <v>45779</v>
      </c>
      <c r="U819" s="651">
        <v>1848660</v>
      </c>
      <c r="V819" s="654" t="s">
        <v>2827</v>
      </c>
      <c r="W819" s="345" t="s">
        <v>2844</v>
      </c>
      <c r="X819" s="653">
        <v>0</v>
      </c>
      <c r="Y819" s="653">
        <v>0</v>
      </c>
      <c r="Z819" s="653">
        <f>Q819-Y819</f>
        <v>510</v>
      </c>
      <c r="AA819" s="641"/>
      <c r="AB819" s="641"/>
      <c r="AC819" s="641"/>
      <c r="AD819" s="641"/>
      <c r="AE819" s="641"/>
      <c r="AF819" s="641"/>
      <c r="AG819" s="641"/>
    </row>
    <row r="820" spans="1:33" ht="13.5" customHeight="1" x14ac:dyDescent="0.2">
      <c r="A820" s="505" t="s">
        <v>2178</v>
      </c>
      <c r="B820" s="505" t="s">
        <v>2179</v>
      </c>
      <c r="C820" s="505" t="s">
        <v>2875</v>
      </c>
      <c r="D820" s="505" t="s">
        <v>102</v>
      </c>
      <c r="E820" s="651" t="s">
        <v>177</v>
      </c>
      <c r="F820" s="505" t="s">
        <v>1364</v>
      </c>
      <c r="G820" s="505" t="s">
        <v>1364</v>
      </c>
      <c r="H820" s="505" t="s">
        <v>2902</v>
      </c>
      <c r="I820" s="939">
        <v>45832</v>
      </c>
      <c r="J820" s="505" t="s">
        <v>97</v>
      </c>
      <c r="K820" s="505" t="s">
        <v>2824</v>
      </c>
      <c r="L820" s="652">
        <v>0.15</v>
      </c>
      <c r="M820" s="505" t="s">
        <v>2825</v>
      </c>
      <c r="N820" s="653">
        <v>0</v>
      </c>
      <c r="O820" s="653">
        <v>0</v>
      </c>
      <c r="P820" s="653">
        <v>0</v>
      </c>
      <c r="Q820" s="653">
        <v>765</v>
      </c>
      <c r="R820" s="505" t="s">
        <v>3195</v>
      </c>
      <c r="S820" s="654">
        <v>45831</v>
      </c>
      <c r="T820" s="654">
        <v>45834</v>
      </c>
      <c r="U820" s="651" t="s">
        <v>3196</v>
      </c>
      <c r="V820" s="654" t="s">
        <v>2827</v>
      </c>
      <c r="W820" s="345" t="s">
        <v>2844</v>
      </c>
      <c r="X820" s="653">
        <v>0</v>
      </c>
      <c r="Y820" s="653">
        <v>0</v>
      </c>
      <c r="Z820" s="653">
        <f>Q820-Y820</f>
        <v>765</v>
      </c>
      <c r="AA820" s="641"/>
      <c r="AB820" s="641"/>
      <c r="AC820" s="641"/>
      <c r="AD820" s="641"/>
      <c r="AE820" s="641"/>
      <c r="AF820" s="641"/>
      <c r="AG820" s="641"/>
    </row>
    <row r="821" spans="1:33" ht="13.5" customHeight="1" x14ac:dyDescent="0.2">
      <c r="A821" s="505" t="s">
        <v>2185</v>
      </c>
      <c r="B821" s="505" t="s">
        <v>2186</v>
      </c>
      <c r="C821" s="505" t="s">
        <v>2875</v>
      </c>
      <c r="D821" s="505" t="s">
        <v>3174</v>
      </c>
      <c r="E821" s="651" t="s">
        <v>177</v>
      </c>
      <c r="F821" s="505" t="s">
        <v>1364</v>
      </c>
      <c r="G821" s="505" t="s">
        <v>1364</v>
      </c>
      <c r="H821" s="505" t="s">
        <v>2890</v>
      </c>
      <c r="I821" s="939">
        <v>45597</v>
      </c>
      <c r="J821" s="505" t="s">
        <v>107</v>
      </c>
      <c r="K821" s="505" t="s">
        <v>2824</v>
      </c>
      <c r="L821" s="652">
        <v>0</v>
      </c>
      <c r="M821" s="505" t="s">
        <v>102</v>
      </c>
      <c r="N821" s="653">
        <v>4500</v>
      </c>
      <c r="O821" s="653">
        <v>4500</v>
      </c>
      <c r="P821" s="653">
        <f t="shared" si="184"/>
        <v>0</v>
      </c>
      <c r="Q821" s="653">
        <v>300</v>
      </c>
      <c r="R821" s="505" t="s">
        <v>2900</v>
      </c>
      <c r="S821" s="654">
        <v>45607</v>
      </c>
      <c r="T821" s="654">
        <v>45614</v>
      </c>
      <c r="U821" s="651">
        <v>1781573</v>
      </c>
      <c r="V821" s="654" t="s">
        <v>2827</v>
      </c>
      <c r="W821" s="345" t="s">
        <v>2844</v>
      </c>
      <c r="X821" s="653">
        <f t="shared" si="177"/>
        <v>4200</v>
      </c>
      <c r="Y821" s="653">
        <v>0</v>
      </c>
      <c r="Z821" s="653">
        <f t="shared" si="178"/>
        <v>300</v>
      </c>
      <c r="AA821" s="641"/>
      <c r="AB821" s="641"/>
      <c r="AC821" s="641"/>
      <c r="AD821" s="641"/>
      <c r="AE821" s="641"/>
      <c r="AF821" s="641"/>
      <c r="AG821" s="641"/>
    </row>
    <row r="822" spans="1:33" ht="13.5" customHeight="1" x14ac:dyDescent="0.2">
      <c r="A822" s="505" t="s">
        <v>2193</v>
      </c>
      <c r="B822" s="505" t="s">
        <v>2194</v>
      </c>
      <c r="C822" s="505" t="s">
        <v>3197</v>
      </c>
      <c r="D822" s="505" t="s">
        <v>102</v>
      </c>
      <c r="E822" s="651" t="s">
        <v>177</v>
      </c>
      <c r="F822" s="505" t="s">
        <v>1364</v>
      </c>
      <c r="G822" s="505" t="s">
        <v>1364</v>
      </c>
      <c r="H822" s="505" t="s">
        <v>2890</v>
      </c>
      <c r="I822" s="939">
        <v>45597</v>
      </c>
      <c r="J822" s="505" t="s">
        <v>107</v>
      </c>
      <c r="K822" s="505" t="s">
        <v>2831</v>
      </c>
      <c r="L822" s="652">
        <v>0.1</v>
      </c>
      <c r="M822" s="505" t="s">
        <v>2832</v>
      </c>
      <c r="N822" s="653">
        <v>4500</v>
      </c>
      <c r="O822" s="653">
        <v>4050</v>
      </c>
      <c r="P822" s="653">
        <f t="shared" si="184"/>
        <v>450</v>
      </c>
      <c r="Q822" s="653">
        <v>4050</v>
      </c>
      <c r="R822" s="505" t="s">
        <v>2833</v>
      </c>
      <c r="S822" s="654">
        <v>45612</v>
      </c>
      <c r="T822" s="654">
        <v>45614</v>
      </c>
      <c r="U822" s="651">
        <v>1781140</v>
      </c>
      <c r="V822" s="654" t="s">
        <v>2838</v>
      </c>
      <c r="W822" s="345" t="s">
        <v>2844</v>
      </c>
      <c r="X822" s="653">
        <f t="shared" si="177"/>
        <v>0</v>
      </c>
      <c r="Y822" s="653">
        <v>0</v>
      </c>
      <c r="Z822" s="653">
        <f t="shared" si="178"/>
        <v>4050</v>
      </c>
      <c r="AA822" s="641"/>
      <c r="AB822" s="641"/>
      <c r="AC822" s="641"/>
      <c r="AD822" s="641"/>
      <c r="AE822" s="641"/>
      <c r="AF822" s="641"/>
      <c r="AG822" s="641"/>
    </row>
    <row r="823" spans="1:33" ht="13.5" customHeight="1" x14ac:dyDescent="0.2">
      <c r="A823" s="505" t="s">
        <v>3198</v>
      </c>
      <c r="B823" s="505" t="s">
        <v>2199</v>
      </c>
      <c r="C823" s="505" t="s">
        <v>3199</v>
      </c>
      <c r="D823" s="505" t="s">
        <v>102</v>
      </c>
      <c r="E823" s="651" t="s">
        <v>177</v>
      </c>
      <c r="F823" s="505" t="s">
        <v>1364</v>
      </c>
      <c r="G823" s="505" t="s">
        <v>1364</v>
      </c>
      <c r="H823" s="505" t="s">
        <v>2890</v>
      </c>
      <c r="I823" s="939">
        <v>45597</v>
      </c>
      <c r="J823" s="505" t="s">
        <v>97</v>
      </c>
      <c r="K823" s="505" t="s">
        <v>2831</v>
      </c>
      <c r="L823" s="652">
        <v>0.15</v>
      </c>
      <c r="M823" s="505" t="s">
        <v>3192</v>
      </c>
      <c r="N823" s="653">
        <v>3600</v>
      </c>
      <c r="O823" s="653">
        <v>3060</v>
      </c>
      <c r="P823" s="653">
        <f t="shared" si="184"/>
        <v>540</v>
      </c>
      <c r="Q823" s="653">
        <v>3060</v>
      </c>
      <c r="R823" s="505" t="s">
        <v>2833</v>
      </c>
      <c r="S823" s="654">
        <v>45623</v>
      </c>
      <c r="T823" s="654">
        <v>45625</v>
      </c>
      <c r="U823" s="651">
        <v>1781091</v>
      </c>
      <c r="V823" s="654" t="s">
        <v>2838</v>
      </c>
      <c r="W823" s="345" t="s">
        <v>2844</v>
      </c>
      <c r="X823" s="653">
        <f t="shared" si="177"/>
        <v>0</v>
      </c>
      <c r="Y823" s="653">
        <v>0</v>
      </c>
      <c r="Z823" s="653">
        <f t="shared" si="178"/>
        <v>3060</v>
      </c>
      <c r="AA823" s="641"/>
      <c r="AB823" s="641"/>
      <c r="AC823" s="641"/>
      <c r="AD823" s="641"/>
      <c r="AE823" s="641"/>
      <c r="AF823" s="641"/>
      <c r="AG823" s="641"/>
    </row>
    <row r="824" spans="1:33" ht="13.5" customHeight="1" x14ac:dyDescent="0.2">
      <c r="A824" s="505" t="s">
        <v>2206</v>
      </c>
      <c r="B824" s="505" t="s">
        <v>2207</v>
      </c>
      <c r="C824" s="505" t="s">
        <v>2875</v>
      </c>
      <c r="D824" s="505" t="s">
        <v>2979</v>
      </c>
      <c r="E824" s="651" t="s">
        <v>177</v>
      </c>
      <c r="F824" s="505" t="s">
        <v>1364</v>
      </c>
      <c r="G824" s="505" t="s">
        <v>1364</v>
      </c>
      <c r="H824" s="505" t="s">
        <v>2890</v>
      </c>
      <c r="I824" s="939">
        <v>45597</v>
      </c>
      <c r="J824" s="505" t="s">
        <v>107</v>
      </c>
      <c r="K824" s="505" t="s">
        <v>2824</v>
      </c>
      <c r="L824" s="652">
        <v>0.15</v>
      </c>
      <c r="M824" s="505" t="s">
        <v>3190</v>
      </c>
      <c r="N824" s="653">
        <v>4500</v>
      </c>
      <c r="O824" s="653">
        <v>4500</v>
      </c>
      <c r="P824" s="653">
        <f t="shared" si="184"/>
        <v>0</v>
      </c>
      <c r="Q824" s="653">
        <v>765</v>
      </c>
      <c r="R824" s="505" t="s">
        <v>2826</v>
      </c>
      <c r="S824" s="654">
        <v>45623</v>
      </c>
      <c r="T824" s="654">
        <v>45624</v>
      </c>
      <c r="U824" s="651">
        <v>1787333</v>
      </c>
      <c r="V824" s="654" t="s">
        <v>2827</v>
      </c>
      <c r="W824" s="345" t="s">
        <v>2844</v>
      </c>
      <c r="X824" s="653">
        <f t="shared" si="177"/>
        <v>3735</v>
      </c>
      <c r="Y824" s="653">
        <v>0</v>
      </c>
      <c r="Z824" s="653">
        <f t="shared" si="178"/>
        <v>765</v>
      </c>
      <c r="AA824" s="641"/>
      <c r="AB824" s="641"/>
      <c r="AC824" s="641"/>
      <c r="AD824" s="641"/>
      <c r="AE824" s="641"/>
      <c r="AF824" s="641"/>
      <c r="AG824" s="641"/>
    </row>
    <row r="825" spans="1:33" ht="13.5" customHeight="1" x14ac:dyDescent="0.2">
      <c r="A825" s="505" t="s">
        <v>2212</v>
      </c>
      <c r="B825" s="505" t="s">
        <v>2213</v>
      </c>
      <c r="C825" s="505" t="s">
        <v>2875</v>
      </c>
      <c r="D825" s="505" t="s">
        <v>102</v>
      </c>
      <c r="E825" s="651" t="s">
        <v>177</v>
      </c>
      <c r="F825" s="505" t="s">
        <v>1364</v>
      </c>
      <c r="G825" s="505" t="s">
        <v>1364</v>
      </c>
      <c r="H825" s="505" t="s">
        <v>2890</v>
      </c>
      <c r="I825" s="939">
        <v>45627</v>
      </c>
      <c r="J825" s="505" t="s">
        <v>107</v>
      </c>
      <c r="K825" s="505" t="s">
        <v>2831</v>
      </c>
      <c r="L825" s="652">
        <v>0.1</v>
      </c>
      <c r="M825" s="505" t="s">
        <v>2832</v>
      </c>
      <c r="N825" s="653">
        <v>4500</v>
      </c>
      <c r="O825" s="653">
        <v>4050</v>
      </c>
      <c r="P825" s="653">
        <f>N825-O825</f>
        <v>450</v>
      </c>
      <c r="Q825" s="653">
        <v>4050</v>
      </c>
      <c r="R825" s="505" t="s">
        <v>2833</v>
      </c>
      <c r="S825" s="654">
        <v>45624</v>
      </c>
      <c r="T825" s="654">
        <v>45628</v>
      </c>
      <c r="U825" s="651">
        <v>1788343</v>
      </c>
      <c r="V825" s="654" t="s">
        <v>2827</v>
      </c>
      <c r="W825" s="345" t="s">
        <v>2844</v>
      </c>
      <c r="X825" s="653">
        <f>O825-Q825</f>
        <v>0</v>
      </c>
      <c r="Y825" s="653">
        <v>0</v>
      </c>
      <c r="Z825" s="653">
        <f>Q825-Y825</f>
        <v>4050</v>
      </c>
      <c r="AA825" s="641"/>
      <c r="AB825" s="641"/>
      <c r="AC825" s="641"/>
      <c r="AD825" s="641"/>
      <c r="AE825" s="641"/>
      <c r="AF825" s="641"/>
      <c r="AG825" s="641"/>
    </row>
    <row r="826" spans="1:33" ht="13.5" customHeight="1" x14ac:dyDescent="0.2">
      <c r="A826" s="505" t="s">
        <v>2217</v>
      </c>
      <c r="B826" s="505" t="s">
        <v>2218</v>
      </c>
      <c r="C826" s="505" t="s">
        <v>2875</v>
      </c>
      <c r="D826" s="505" t="s">
        <v>2887</v>
      </c>
      <c r="E826" s="651" t="s">
        <v>177</v>
      </c>
      <c r="F826" s="505" t="s">
        <v>1364</v>
      </c>
      <c r="G826" s="505" t="s">
        <v>1364</v>
      </c>
      <c r="H826" s="505" t="s">
        <v>2890</v>
      </c>
      <c r="I826" s="939">
        <v>45627</v>
      </c>
      <c r="J826" s="505" t="s">
        <v>97</v>
      </c>
      <c r="K826" s="505" t="s">
        <v>2824</v>
      </c>
      <c r="L826" s="652">
        <v>0</v>
      </c>
      <c r="M826" s="505" t="s">
        <v>102</v>
      </c>
      <c r="N826" s="653">
        <v>3600</v>
      </c>
      <c r="O826" s="653">
        <v>3600</v>
      </c>
      <c r="P826" s="653">
        <v>0</v>
      </c>
      <c r="Q826" s="653">
        <v>600</v>
      </c>
      <c r="R826" s="505" t="s">
        <v>70</v>
      </c>
      <c r="S826" s="654">
        <v>45624</v>
      </c>
      <c r="T826" s="654">
        <v>45628</v>
      </c>
      <c r="U826" s="651">
        <v>1788369</v>
      </c>
      <c r="V826" s="654" t="s">
        <v>2827</v>
      </c>
      <c r="W826" s="345" t="s">
        <v>2844</v>
      </c>
      <c r="X826" s="653">
        <f>O826-SUM(Q826:Q829)</f>
        <v>900</v>
      </c>
      <c r="Y826" s="653">
        <v>0</v>
      </c>
      <c r="Z826" s="653">
        <f>Q826-Y826</f>
        <v>600</v>
      </c>
      <c r="AA826" s="641"/>
      <c r="AB826" s="641"/>
      <c r="AC826" s="641"/>
      <c r="AD826" s="641"/>
      <c r="AE826" s="641"/>
      <c r="AF826" s="641"/>
      <c r="AG826" s="641"/>
    </row>
    <row r="827" spans="1:33" ht="13.5" customHeight="1" x14ac:dyDescent="0.2">
      <c r="A827" s="505" t="s">
        <v>2217</v>
      </c>
      <c r="B827" s="505" t="s">
        <v>2218</v>
      </c>
      <c r="C827" s="505" t="s">
        <v>2875</v>
      </c>
      <c r="D827" s="505" t="s">
        <v>102</v>
      </c>
      <c r="E827" s="651" t="s">
        <v>177</v>
      </c>
      <c r="F827" s="505" t="s">
        <v>1364</v>
      </c>
      <c r="G827" s="505" t="s">
        <v>1364</v>
      </c>
      <c r="H827" s="505" t="s">
        <v>2842</v>
      </c>
      <c r="I827" s="939">
        <v>45720</v>
      </c>
      <c r="J827" s="505" t="s">
        <v>97</v>
      </c>
      <c r="K827" s="505" t="s">
        <v>2824</v>
      </c>
      <c r="L827" s="652">
        <v>0</v>
      </c>
      <c r="M827" s="505" t="s">
        <v>102</v>
      </c>
      <c r="N827" s="653">
        <v>0</v>
      </c>
      <c r="O827" s="653">
        <v>0</v>
      </c>
      <c r="P827" s="653">
        <v>0</v>
      </c>
      <c r="Q827" s="653">
        <v>600</v>
      </c>
      <c r="R827" s="505" t="s">
        <v>71</v>
      </c>
      <c r="S827" s="654">
        <v>45716</v>
      </c>
      <c r="T827" s="654">
        <v>45720</v>
      </c>
      <c r="U827" s="651">
        <v>1826369</v>
      </c>
      <c r="V827" s="654" t="s">
        <v>2827</v>
      </c>
      <c r="W827" s="345" t="s">
        <v>2844</v>
      </c>
      <c r="X827" s="653">
        <v>0</v>
      </c>
      <c r="Y827" s="653">
        <v>0</v>
      </c>
      <c r="Z827" s="653">
        <f>Q827-Y827</f>
        <v>600</v>
      </c>
      <c r="AA827" s="641"/>
      <c r="AB827" s="641"/>
      <c r="AC827" s="641"/>
      <c r="AD827" s="641"/>
      <c r="AE827" s="641"/>
      <c r="AF827" s="641"/>
      <c r="AG827" s="641"/>
    </row>
    <row r="828" spans="1:33" ht="13.5" customHeight="1" x14ac:dyDescent="0.2">
      <c r="A828" s="505" t="s">
        <v>2217</v>
      </c>
      <c r="B828" s="505" t="s">
        <v>2218</v>
      </c>
      <c r="C828" s="505" t="s">
        <v>2875</v>
      </c>
      <c r="D828" s="505" t="s">
        <v>102</v>
      </c>
      <c r="E828" s="651" t="s">
        <v>177</v>
      </c>
      <c r="F828" s="505" t="s">
        <v>1364</v>
      </c>
      <c r="G828" s="505" t="s">
        <v>1364</v>
      </c>
      <c r="H828" s="505" t="s">
        <v>2902</v>
      </c>
      <c r="I828" s="939">
        <v>45748</v>
      </c>
      <c r="J828" s="505" t="s">
        <v>97</v>
      </c>
      <c r="K828" s="505" t="s">
        <v>2824</v>
      </c>
      <c r="L828" s="652">
        <v>0</v>
      </c>
      <c r="M828" s="505" t="s">
        <v>102</v>
      </c>
      <c r="N828" s="653">
        <v>0</v>
      </c>
      <c r="O828" s="653">
        <v>0</v>
      </c>
      <c r="P828" s="653">
        <v>0</v>
      </c>
      <c r="Q828" s="653">
        <v>600</v>
      </c>
      <c r="R828" s="505" t="s">
        <v>72</v>
      </c>
      <c r="S828" s="654">
        <v>45770.041666666599</v>
      </c>
      <c r="T828" s="654">
        <v>45772.041666666599</v>
      </c>
      <c r="U828" s="651">
        <v>1846865</v>
      </c>
      <c r="V828" s="654" t="s">
        <v>2827</v>
      </c>
      <c r="W828" s="345" t="s">
        <v>2844</v>
      </c>
      <c r="X828" s="653">
        <v>0</v>
      </c>
      <c r="Y828" s="653">
        <v>0</v>
      </c>
      <c r="Z828" s="653">
        <f>Q828-Y828</f>
        <v>600</v>
      </c>
      <c r="AA828" s="641"/>
      <c r="AB828" s="641"/>
      <c r="AC828" s="641"/>
      <c r="AD828" s="641"/>
      <c r="AE828" s="641"/>
      <c r="AF828" s="641"/>
      <c r="AG828" s="641"/>
    </row>
    <row r="829" spans="1:33" ht="13.5" customHeight="1" x14ac:dyDescent="0.2">
      <c r="A829" s="505" t="s">
        <v>2217</v>
      </c>
      <c r="B829" s="505" t="s">
        <v>2218</v>
      </c>
      <c r="C829" s="505" t="s">
        <v>2875</v>
      </c>
      <c r="D829" s="505" t="s">
        <v>102</v>
      </c>
      <c r="E829" s="651" t="s">
        <v>177</v>
      </c>
      <c r="F829" s="505" t="s">
        <v>1364</v>
      </c>
      <c r="G829" s="505" t="s">
        <v>1364</v>
      </c>
      <c r="H829" s="505" t="s">
        <v>2902</v>
      </c>
      <c r="I829" s="939">
        <v>45836</v>
      </c>
      <c r="J829" s="505" t="s">
        <v>97</v>
      </c>
      <c r="K829" s="505" t="s">
        <v>2824</v>
      </c>
      <c r="L829" s="652">
        <v>0</v>
      </c>
      <c r="M829" s="505" t="s">
        <v>102</v>
      </c>
      <c r="N829" s="653">
        <v>0</v>
      </c>
      <c r="O829" s="653">
        <v>0</v>
      </c>
      <c r="P829" s="653">
        <v>0</v>
      </c>
      <c r="Q829" s="653">
        <v>900</v>
      </c>
      <c r="R829" s="505" t="s">
        <v>3175</v>
      </c>
      <c r="S829" s="654">
        <v>45831</v>
      </c>
      <c r="T829" s="654">
        <v>45832</v>
      </c>
      <c r="U829" s="651">
        <v>1886814</v>
      </c>
      <c r="V829" s="654" t="s">
        <v>2827</v>
      </c>
      <c r="W829" s="345" t="s">
        <v>2844</v>
      </c>
      <c r="X829" s="653">
        <v>0</v>
      </c>
      <c r="Y829" s="653">
        <v>0</v>
      </c>
      <c r="Z829" s="653">
        <f>Q829-Y829</f>
        <v>900</v>
      </c>
      <c r="AA829" s="641"/>
      <c r="AB829" s="641"/>
      <c r="AC829" s="641"/>
      <c r="AD829" s="641"/>
      <c r="AE829" s="641"/>
      <c r="AF829" s="641"/>
      <c r="AG829" s="641"/>
    </row>
    <row r="830" spans="1:33" ht="13.5" customHeight="1" x14ac:dyDescent="0.2">
      <c r="A830" s="505" t="s">
        <v>2223</v>
      </c>
      <c r="B830" s="505" t="s">
        <v>2224</v>
      </c>
      <c r="C830" s="505" t="s">
        <v>3200</v>
      </c>
      <c r="D830" s="505" t="s">
        <v>102</v>
      </c>
      <c r="E830" s="651" t="s">
        <v>177</v>
      </c>
      <c r="F830" s="505" t="s">
        <v>1364</v>
      </c>
      <c r="G830" s="505" t="s">
        <v>1364</v>
      </c>
      <c r="H830" s="505" t="s">
        <v>2890</v>
      </c>
      <c r="I830" s="939">
        <v>45627</v>
      </c>
      <c r="J830" s="505" t="s">
        <v>107</v>
      </c>
      <c r="K830" s="505" t="s">
        <v>2831</v>
      </c>
      <c r="L830" s="652">
        <v>0.1</v>
      </c>
      <c r="M830" s="505" t="s">
        <v>2832</v>
      </c>
      <c r="N830" s="653">
        <v>4500</v>
      </c>
      <c r="O830" s="653">
        <v>4050</v>
      </c>
      <c r="P830" s="653">
        <f t="shared" ref="P830" si="186">N830-O830</f>
        <v>450</v>
      </c>
      <c r="Q830" s="653">
        <v>4050</v>
      </c>
      <c r="R830" s="505" t="s">
        <v>2833</v>
      </c>
      <c r="S830" s="654">
        <v>45628</v>
      </c>
      <c r="T830" s="654">
        <v>45629</v>
      </c>
      <c r="U830" s="651">
        <v>1788303</v>
      </c>
      <c r="V830" s="654" t="s">
        <v>2838</v>
      </c>
      <c r="W830" s="345" t="s">
        <v>2844</v>
      </c>
      <c r="X830" s="653">
        <f t="shared" si="177"/>
        <v>0</v>
      </c>
      <c r="Y830" s="653">
        <v>0</v>
      </c>
      <c r="Z830" s="653">
        <f t="shared" si="178"/>
        <v>4050</v>
      </c>
      <c r="AA830" s="641"/>
      <c r="AB830" s="641"/>
      <c r="AC830" s="641"/>
      <c r="AD830" s="641"/>
      <c r="AE830" s="641"/>
      <c r="AF830" s="641"/>
      <c r="AG830" s="641"/>
    </row>
    <row r="831" spans="1:33" ht="13.5" customHeight="1" x14ac:dyDescent="0.2">
      <c r="A831" s="505" t="s">
        <v>3201</v>
      </c>
      <c r="B831" s="505" t="s">
        <v>2230</v>
      </c>
      <c r="C831" s="505" t="s">
        <v>2875</v>
      </c>
      <c r="D831" s="505" t="s">
        <v>2887</v>
      </c>
      <c r="E831" s="651" t="s">
        <v>177</v>
      </c>
      <c r="F831" s="505" t="s">
        <v>1364</v>
      </c>
      <c r="G831" s="505" t="s">
        <v>1364</v>
      </c>
      <c r="H831" s="505" t="s">
        <v>2890</v>
      </c>
      <c r="I831" s="939">
        <v>45627</v>
      </c>
      <c r="J831" s="505" t="s">
        <v>133</v>
      </c>
      <c r="K831" s="505" t="s">
        <v>2824</v>
      </c>
      <c r="L831" s="652">
        <v>0.15</v>
      </c>
      <c r="M831" s="505" t="s">
        <v>2825</v>
      </c>
      <c r="N831" s="653">
        <v>4200</v>
      </c>
      <c r="O831" s="653">
        <v>3570</v>
      </c>
      <c r="P831" s="653">
        <f>N831-O831</f>
        <v>630</v>
      </c>
      <c r="Q831" s="653">
        <v>510</v>
      </c>
      <c r="R831" s="505" t="s">
        <v>2830</v>
      </c>
      <c r="S831" s="654">
        <v>45631</v>
      </c>
      <c r="T831" s="654">
        <v>45638</v>
      </c>
      <c r="U831" s="651">
        <v>1791670</v>
      </c>
      <c r="V831" s="654" t="s">
        <v>2827</v>
      </c>
      <c r="W831" s="345" t="s">
        <v>2844</v>
      </c>
      <c r="X831" s="653">
        <f>O831-SUM(Q831:Q835)</f>
        <v>765</v>
      </c>
      <c r="Y831" s="653">
        <v>0</v>
      </c>
      <c r="Z831" s="653">
        <f t="shared" si="178"/>
        <v>510</v>
      </c>
      <c r="AA831" s="641"/>
      <c r="AB831" s="641"/>
      <c r="AC831" s="641"/>
      <c r="AD831" s="641"/>
      <c r="AE831" s="641"/>
      <c r="AF831" s="641"/>
      <c r="AG831" s="641"/>
    </row>
    <row r="832" spans="1:33" ht="13.5" customHeight="1" x14ac:dyDescent="0.2">
      <c r="A832" s="505" t="s">
        <v>3201</v>
      </c>
      <c r="B832" s="505" t="s">
        <v>2230</v>
      </c>
      <c r="C832" s="505" t="s">
        <v>2875</v>
      </c>
      <c r="D832" s="505" t="s">
        <v>102</v>
      </c>
      <c r="E832" s="651" t="s">
        <v>177</v>
      </c>
      <c r="F832" s="505" t="s">
        <v>1364</v>
      </c>
      <c r="G832" s="505" t="s">
        <v>1364</v>
      </c>
      <c r="H832" s="505" t="s">
        <v>2842</v>
      </c>
      <c r="I832" s="939">
        <v>45658</v>
      </c>
      <c r="J832" s="505" t="s">
        <v>133</v>
      </c>
      <c r="K832" s="505" t="s">
        <v>2824</v>
      </c>
      <c r="L832" s="652">
        <v>0.15</v>
      </c>
      <c r="M832" s="505" t="s">
        <v>2825</v>
      </c>
      <c r="N832" s="653">
        <v>0</v>
      </c>
      <c r="O832" s="653">
        <v>0</v>
      </c>
      <c r="P832" s="653">
        <f t="shared" ref="P832:P858" si="187">N832-O832</f>
        <v>0</v>
      </c>
      <c r="Q832" s="653">
        <v>510</v>
      </c>
      <c r="R832" s="505" t="s">
        <v>70</v>
      </c>
      <c r="S832" s="654">
        <v>45645</v>
      </c>
      <c r="T832" s="654">
        <v>45666</v>
      </c>
      <c r="U832" s="651">
        <v>1794845</v>
      </c>
      <c r="V832" s="654" t="s">
        <v>2827</v>
      </c>
      <c r="W832" s="345" t="s">
        <v>2844</v>
      </c>
      <c r="X832" s="653">
        <v>0</v>
      </c>
      <c r="Y832" s="653">
        <v>0</v>
      </c>
      <c r="Z832" s="653">
        <f t="shared" si="178"/>
        <v>510</v>
      </c>
      <c r="AA832" s="641"/>
      <c r="AB832" s="641"/>
      <c r="AC832" s="641"/>
      <c r="AD832" s="641"/>
      <c r="AE832" s="641"/>
      <c r="AF832" s="641"/>
      <c r="AG832" s="641"/>
    </row>
    <row r="833" spans="1:33" ht="13.5" customHeight="1" x14ac:dyDescent="0.2">
      <c r="A833" s="505" t="s">
        <v>3201</v>
      </c>
      <c r="B833" s="505" t="s">
        <v>2230</v>
      </c>
      <c r="C833" s="505" t="s">
        <v>3202</v>
      </c>
      <c r="D833" s="505" t="s">
        <v>102</v>
      </c>
      <c r="E833" s="651" t="s">
        <v>177</v>
      </c>
      <c r="F833" s="505" t="s">
        <v>1364</v>
      </c>
      <c r="G833" s="505" t="s">
        <v>1364</v>
      </c>
      <c r="H833" s="505" t="s">
        <v>2842</v>
      </c>
      <c r="I833" s="939">
        <v>45726</v>
      </c>
      <c r="J833" s="505" t="s">
        <v>133</v>
      </c>
      <c r="K833" s="505" t="s">
        <v>2824</v>
      </c>
      <c r="L833" s="652">
        <v>0.15</v>
      </c>
      <c r="M833" s="505" t="s">
        <v>2825</v>
      </c>
      <c r="N833" s="653">
        <v>0</v>
      </c>
      <c r="O833" s="653">
        <v>0</v>
      </c>
      <c r="P833" s="653">
        <f>N833-O833</f>
        <v>0</v>
      </c>
      <c r="Q833" s="653">
        <v>510</v>
      </c>
      <c r="R833" s="505" t="s">
        <v>71</v>
      </c>
      <c r="S833" s="654">
        <v>45719</v>
      </c>
      <c r="T833" s="654">
        <v>45726</v>
      </c>
      <c r="U833" s="651">
        <v>1825034</v>
      </c>
      <c r="V833" s="654" t="s">
        <v>2838</v>
      </c>
      <c r="W833" s="345" t="s">
        <v>2844</v>
      </c>
      <c r="X833" s="653">
        <v>0</v>
      </c>
      <c r="Y833" s="653">
        <v>0</v>
      </c>
      <c r="Z833" s="653">
        <f>Q833-Y833</f>
        <v>510</v>
      </c>
      <c r="AA833" s="641"/>
      <c r="AB833" s="641"/>
      <c r="AC833" s="641"/>
      <c r="AD833" s="641"/>
      <c r="AE833" s="641"/>
      <c r="AF833" s="641"/>
      <c r="AG833" s="641"/>
    </row>
    <row r="834" spans="1:33" ht="13.5" customHeight="1" x14ac:dyDescent="0.2">
      <c r="A834" s="505" t="s">
        <v>3201</v>
      </c>
      <c r="B834" s="505" t="s">
        <v>2230</v>
      </c>
      <c r="C834" s="505" t="s">
        <v>3202</v>
      </c>
      <c r="D834" s="505" t="s">
        <v>102</v>
      </c>
      <c r="E834" s="651" t="s">
        <v>177</v>
      </c>
      <c r="F834" s="505" t="s">
        <v>1364</v>
      </c>
      <c r="G834" s="505" t="s">
        <v>1364</v>
      </c>
      <c r="H834" s="505" t="s">
        <v>2902</v>
      </c>
      <c r="I834" s="939">
        <v>45748</v>
      </c>
      <c r="J834" s="505" t="s">
        <v>133</v>
      </c>
      <c r="K834" s="505" t="s">
        <v>2824</v>
      </c>
      <c r="L834" s="652">
        <v>0.15</v>
      </c>
      <c r="M834" s="505" t="s">
        <v>2825</v>
      </c>
      <c r="N834" s="653">
        <v>0</v>
      </c>
      <c r="O834" s="653">
        <v>0</v>
      </c>
      <c r="P834" s="653">
        <f>N834-O834</f>
        <v>0</v>
      </c>
      <c r="Q834" s="653">
        <v>510</v>
      </c>
      <c r="R834" s="505" t="s">
        <v>72</v>
      </c>
      <c r="S834" s="654">
        <v>45770.041666666599</v>
      </c>
      <c r="T834" s="654">
        <v>45777.041666666599</v>
      </c>
      <c r="U834" s="651">
        <v>1846011</v>
      </c>
      <c r="V834" s="654" t="s">
        <v>2838</v>
      </c>
      <c r="W834" s="345" t="s">
        <v>2844</v>
      </c>
      <c r="X834" s="653">
        <v>0</v>
      </c>
      <c r="Y834" s="653">
        <v>0</v>
      </c>
      <c r="Z834" s="653">
        <f>Q834-Y834</f>
        <v>510</v>
      </c>
      <c r="AA834" s="641"/>
      <c r="AB834" s="641"/>
      <c r="AC834" s="641"/>
      <c r="AD834" s="641"/>
      <c r="AE834" s="641"/>
      <c r="AF834" s="641"/>
      <c r="AG834" s="641"/>
    </row>
    <row r="835" spans="1:33" s="246" customFormat="1" ht="13.5" customHeight="1" x14ac:dyDescent="0.2">
      <c r="A835" s="505" t="s">
        <v>3201</v>
      </c>
      <c r="B835" s="505" t="s">
        <v>2230</v>
      </c>
      <c r="C835" s="505" t="s">
        <v>3202</v>
      </c>
      <c r="D835" s="505" t="s">
        <v>102</v>
      </c>
      <c r="E835" s="651" t="s">
        <v>177</v>
      </c>
      <c r="F835" s="505" t="s">
        <v>1364</v>
      </c>
      <c r="G835" s="505" t="s">
        <v>1364</v>
      </c>
      <c r="H835" s="505" t="s">
        <v>2902</v>
      </c>
      <c r="I835" s="939">
        <v>45809</v>
      </c>
      <c r="J835" s="505" t="s">
        <v>133</v>
      </c>
      <c r="K835" s="505" t="s">
        <v>2824</v>
      </c>
      <c r="L835" s="652">
        <v>0.15</v>
      </c>
      <c r="M835" s="505" t="s">
        <v>2825</v>
      </c>
      <c r="N835" s="653">
        <v>0</v>
      </c>
      <c r="O835" s="653">
        <v>0</v>
      </c>
      <c r="P835" s="653">
        <f>N835-O835</f>
        <v>0</v>
      </c>
      <c r="Q835" s="653">
        <v>765</v>
      </c>
      <c r="R835" s="505" t="s">
        <v>3175</v>
      </c>
      <c r="S835" s="654">
        <v>45827</v>
      </c>
      <c r="T835" s="654">
        <v>45831</v>
      </c>
      <c r="U835" s="651">
        <v>1884734</v>
      </c>
      <c r="V835" s="654" t="s">
        <v>2838</v>
      </c>
      <c r="W835" s="345" t="s">
        <v>2844</v>
      </c>
      <c r="X835" s="653">
        <v>0</v>
      </c>
      <c r="Y835" s="653">
        <v>0</v>
      </c>
      <c r="Z835" s="653">
        <v>765</v>
      </c>
      <c r="AA835" s="661"/>
      <c r="AB835" s="661"/>
      <c r="AC835" s="661"/>
      <c r="AD835" s="661"/>
      <c r="AE835" s="661"/>
      <c r="AF835" s="661"/>
      <c r="AG835" s="661"/>
    </row>
    <row r="836" spans="1:33" ht="13.5" customHeight="1" x14ac:dyDescent="0.2">
      <c r="A836" s="505" t="s">
        <v>2235</v>
      </c>
      <c r="B836" s="505" t="s">
        <v>2236</v>
      </c>
      <c r="C836" s="505" t="s">
        <v>3203</v>
      </c>
      <c r="D836" s="505" t="s">
        <v>102</v>
      </c>
      <c r="E836" s="651" t="s">
        <v>177</v>
      </c>
      <c r="F836" s="505" t="s">
        <v>1364</v>
      </c>
      <c r="G836" s="505" t="s">
        <v>1364</v>
      </c>
      <c r="H836" s="505" t="s">
        <v>2890</v>
      </c>
      <c r="I836" s="939">
        <v>45627</v>
      </c>
      <c r="J836" s="505" t="s">
        <v>107</v>
      </c>
      <c r="K836" s="505" t="s">
        <v>2831</v>
      </c>
      <c r="L836" s="652">
        <v>0.15</v>
      </c>
      <c r="M836" s="505" t="s">
        <v>3192</v>
      </c>
      <c r="N836" s="653">
        <v>4500</v>
      </c>
      <c r="O836" s="653">
        <v>3825</v>
      </c>
      <c r="P836" s="653">
        <f t="shared" si="187"/>
        <v>675</v>
      </c>
      <c r="Q836" s="653">
        <v>3825</v>
      </c>
      <c r="R836" s="505" t="s">
        <v>2833</v>
      </c>
      <c r="S836" s="654">
        <v>45639</v>
      </c>
      <c r="T836" s="654">
        <v>45639</v>
      </c>
      <c r="U836" s="651">
        <v>1792078</v>
      </c>
      <c r="V836" s="654" t="s">
        <v>2838</v>
      </c>
      <c r="W836" s="345" t="s">
        <v>2844</v>
      </c>
      <c r="X836" s="653">
        <f t="shared" si="177"/>
        <v>0</v>
      </c>
      <c r="Y836" s="653">
        <v>0</v>
      </c>
      <c r="Z836" s="653">
        <f t="shared" si="178"/>
        <v>3825</v>
      </c>
      <c r="AA836" s="641"/>
      <c r="AB836" s="641"/>
      <c r="AC836" s="641"/>
      <c r="AD836" s="641"/>
      <c r="AE836" s="641"/>
      <c r="AF836" s="641"/>
      <c r="AG836" s="641"/>
    </row>
    <row r="837" spans="1:33" ht="13.5" customHeight="1" x14ac:dyDescent="0.2">
      <c r="A837" s="505" t="s">
        <v>2238</v>
      </c>
      <c r="B837" s="505" t="s">
        <v>2239</v>
      </c>
      <c r="C837" s="505" t="s">
        <v>2875</v>
      </c>
      <c r="D837" s="505" t="s">
        <v>3204</v>
      </c>
      <c r="E837" s="651" t="s">
        <v>177</v>
      </c>
      <c r="F837" s="505" t="s">
        <v>1133</v>
      </c>
      <c r="G837" s="505" t="s">
        <v>1364</v>
      </c>
      <c r="H837" s="505" t="s">
        <v>2890</v>
      </c>
      <c r="I837" s="939">
        <v>45627</v>
      </c>
      <c r="J837" s="505" t="s">
        <v>107</v>
      </c>
      <c r="K837" s="505" t="s">
        <v>2824</v>
      </c>
      <c r="L837" s="652">
        <v>0.15</v>
      </c>
      <c r="M837" s="505" t="s">
        <v>3190</v>
      </c>
      <c r="N837" s="653">
        <v>4500</v>
      </c>
      <c r="O837" s="653">
        <v>3825</v>
      </c>
      <c r="P837" s="653">
        <f t="shared" si="187"/>
        <v>675</v>
      </c>
      <c r="Q837" s="653">
        <v>510</v>
      </c>
      <c r="R837" s="505" t="s">
        <v>70</v>
      </c>
      <c r="S837" s="654">
        <v>45631</v>
      </c>
      <c r="T837" s="654">
        <v>45639</v>
      </c>
      <c r="U837" s="651">
        <v>1792387</v>
      </c>
      <c r="V837" s="654" t="s">
        <v>2827</v>
      </c>
      <c r="W837" s="345" t="s">
        <v>2844</v>
      </c>
      <c r="X837" s="653">
        <f>O837-SUM(Q837:Q839)</f>
        <v>2415</v>
      </c>
      <c r="Y837" s="653">
        <v>0</v>
      </c>
      <c r="Z837" s="653">
        <f t="shared" si="178"/>
        <v>510</v>
      </c>
      <c r="AA837" s="641"/>
      <c r="AB837" s="641"/>
      <c r="AC837" s="641"/>
      <c r="AD837" s="641"/>
      <c r="AE837" s="641"/>
      <c r="AF837" s="641"/>
      <c r="AG837" s="641"/>
    </row>
    <row r="838" spans="1:33" ht="13.5" customHeight="1" x14ac:dyDescent="0.2">
      <c r="A838" s="505" t="s">
        <v>2238</v>
      </c>
      <c r="B838" s="505" t="s">
        <v>2239</v>
      </c>
      <c r="C838" s="505" t="s">
        <v>2875</v>
      </c>
      <c r="D838" s="505" t="s">
        <v>102</v>
      </c>
      <c r="E838" s="651" t="s">
        <v>177</v>
      </c>
      <c r="F838" s="505" t="s">
        <v>1133</v>
      </c>
      <c r="G838" s="505" t="s">
        <v>1364</v>
      </c>
      <c r="H838" s="505" t="s">
        <v>2842</v>
      </c>
      <c r="I838" s="939">
        <v>45658</v>
      </c>
      <c r="J838" s="505" t="s">
        <v>107</v>
      </c>
      <c r="K838" s="505" t="s">
        <v>2824</v>
      </c>
      <c r="L838" s="652">
        <v>0</v>
      </c>
      <c r="M838" s="505" t="s">
        <v>102</v>
      </c>
      <c r="N838" s="653">
        <v>0</v>
      </c>
      <c r="O838" s="653">
        <v>0</v>
      </c>
      <c r="P838" s="653">
        <f t="shared" ref="P838" si="188">N838-O838</f>
        <v>0</v>
      </c>
      <c r="Q838" s="653">
        <v>300</v>
      </c>
      <c r="R838" s="505" t="s">
        <v>2841</v>
      </c>
      <c r="S838" s="654">
        <v>45649</v>
      </c>
      <c r="T838" s="654">
        <v>45660</v>
      </c>
      <c r="U838" s="651">
        <v>1792387</v>
      </c>
      <c r="V838" s="654" t="s">
        <v>2827</v>
      </c>
      <c r="W838" s="345" t="s">
        <v>2844</v>
      </c>
      <c r="X838" s="653">
        <v>0</v>
      </c>
      <c r="Y838" s="653">
        <v>0</v>
      </c>
      <c r="Z838" s="653">
        <f t="shared" si="178"/>
        <v>300</v>
      </c>
      <c r="AA838" s="641"/>
      <c r="AB838" s="641"/>
      <c r="AC838" s="641"/>
      <c r="AD838" s="641"/>
      <c r="AE838" s="641"/>
      <c r="AF838" s="641"/>
      <c r="AG838" s="641"/>
    </row>
    <row r="839" spans="1:33" ht="13.5" customHeight="1" x14ac:dyDescent="0.2">
      <c r="A839" s="505" t="s">
        <v>2238</v>
      </c>
      <c r="B839" s="505" t="s">
        <v>2239</v>
      </c>
      <c r="C839" s="505" t="s">
        <v>2875</v>
      </c>
      <c r="D839" s="505" t="s">
        <v>102</v>
      </c>
      <c r="E839" s="651" t="s">
        <v>177</v>
      </c>
      <c r="F839" s="505" t="s">
        <v>1133</v>
      </c>
      <c r="G839" s="505" t="s">
        <v>1364</v>
      </c>
      <c r="H839" s="505" t="s">
        <v>3007</v>
      </c>
      <c r="I839" s="939">
        <v>45843</v>
      </c>
      <c r="J839" s="505" t="s">
        <v>107</v>
      </c>
      <c r="K839" s="505" t="s">
        <v>2824</v>
      </c>
      <c r="L839" s="652">
        <v>0</v>
      </c>
      <c r="M839" s="505" t="s">
        <v>102</v>
      </c>
      <c r="N839" s="653">
        <v>0</v>
      </c>
      <c r="O839" s="653">
        <v>0</v>
      </c>
      <c r="P839" s="653">
        <f t="shared" ref="P839" si="189">N839-O839</f>
        <v>0</v>
      </c>
      <c r="Q839" s="653">
        <v>600</v>
      </c>
      <c r="R839" s="505" t="s">
        <v>3068</v>
      </c>
      <c r="S839" s="654">
        <v>45660</v>
      </c>
      <c r="T839" s="654">
        <v>45846</v>
      </c>
      <c r="U839" s="651"/>
      <c r="V839" s="654" t="s">
        <v>2827</v>
      </c>
      <c r="W839" s="345" t="s">
        <v>2844</v>
      </c>
      <c r="X839" s="653">
        <v>0</v>
      </c>
      <c r="Y839" s="653">
        <v>0</v>
      </c>
      <c r="Z839" s="653">
        <f t="shared" si="178"/>
        <v>600</v>
      </c>
      <c r="AA839" s="641"/>
      <c r="AB839" s="641"/>
      <c r="AC839" s="641"/>
      <c r="AD839" s="641"/>
      <c r="AE839" s="641"/>
      <c r="AF839" s="641"/>
      <c r="AG839" s="641"/>
    </row>
    <row r="840" spans="1:33" ht="13.5" customHeight="1" x14ac:dyDescent="0.2">
      <c r="A840" s="505" t="s">
        <v>2241</v>
      </c>
      <c r="B840" s="505" t="s">
        <v>2242</v>
      </c>
      <c r="C840" s="505" t="s">
        <v>2875</v>
      </c>
      <c r="D840" s="505" t="s">
        <v>2887</v>
      </c>
      <c r="E840" s="651" t="s">
        <v>177</v>
      </c>
      <c r="F840" s="505" t="s">
        <v>1364</v>
      </c>
      <c r="G840" s="505" t="s">
        <v>1364</v>
      </c>
      <c r="H840" s="505" t="s">
        <v>2890</v>
      </c>
      <c r="I840" s="939">
        <v>45627</v>
      </c>
      <c r="J840" s="505" t="s">
        <v>97</v>
      </c>
      <c r="K840" s="505" t="s">
        <v>2824</v>
      </c>
      <c r="L840" s="652">
        <v>0.15</v>
      </c>
      <c r="M840" s="505" t="s">
        <v>3190</v>
      </c>
      <c r="N840" s="653">
        <v>3510</v>
      </c>
      <c r="O840" s="653">
        <v>3510</v>
      </c>
      <c r="P840" s="653">
        <f t="shared" si="187"/>
        <v>0</v>
      </c>
      <c r="Q840" s="653">
        <v>510</v>
      </c>
      <c r="R840" s="505" t="s">
        <v>70</v>
      </c>
      <c r="S840" s="654">
        <v>45597</v>
      </c>
      <c r="T840" s="654">
        <v>45642</v>
      </c>
      <c r="U840" s="651">
        <v>1792736</v>
      </c>
      <c r="V840" s="654" t="s">
        <v>2827</v>
      </c>
      <c r="W840" s="345" t="s">
        <v>2844</v>
      </c>
      <c r="X840" s="653">
        <f>O840-SUM(Q840:Q843)</f>
        <v>900</v>
      </c>
      <c r="Y840" s="653">
        <v>0</v>
      </c>
      <c r="Z840" s="653">
        <f t="shared" si="178"/>
        <v>510</v>
      </c>
      <c r="AA840" s="641"/>
      <c r="AB840" s="641"/>
      <c r="AC840" s="641"/>
      <c r="AD840" s="641"/>
      <c r="AE840" s="641"/>
      <c r="AF840" s="641"/>
      <c r="AG840" s="641"/>
    </row>
    <row r="841" spans="1:33" ht="13.5" customHeight="1" x14ac:dyDescent="0.2">
      <c r="A841" s="505" t="s">
        <v>2241</v>
      </c>
      <c r="B841" s="505" t="s">
        <v>2242</v>
      </c>
      <c r="C841" s="505" t="s">
        <v>2875</v>
      </c>
      <c r="D841" s="505" t="s">
        <v>102</v>
      </c>
      <c r="E841" s="651" t="s">
        <v>177</v>
      </c>
      <c r="F841" s="505" t="s">
        <v>1364</v>
      </c>
      <c r="G841" s="505" t="s">
        <v>1364</v>
      </c>
      <c r="H841" s="505" t="s">
        <v>2842</v>
      </c>
      <c r="I841" s="939">
        <v>45726</v>
      </c>
      <c r="J841" s="505" t="s">
        <v>97</v>
      </c>
      <c r="K841" s="505" t="s">
        <v>2824</v>
      </c>
      <c r="L841" s="652">
        <v>0</v>
      </c>
      <c r="M841" s="505" t="s">
        <v>102</v>
      </c>
      <c r="N841" s="653">
        <v>0</v>
      </c>
      <c r="O841" s="653">
        <v>0</v>
      </c>
      <c r="P841" s="653">
        <v>0</v>
      </c>
      <c r="Q841" s="653">
        <v>600</v>
      </c>
      <c r="R841" s="505" t="s">
        <v>71</v>
      </c>
      <c r="S841" s="654">
        <v>45726</v>
      </c>
      <c r="T841" s="654">
        <v>45726</v>
      </c>
      <c r="U841" s="651">
        <v>1830100</v>
      </c>
      <c r="V841" s="654" t="s">
        <v>2827</v>
      </c>
      <c r="W841" s="345" t="s">
        <v>2844</v>
      </c>
      <c r="X841" s="653">
        <v>0</v>
      </c>
      <c r="Y841" s="653">
        <v>0</v>
      </c>
      <c r="Z841" s="653">
        <f t="shared" si="178"/>
        <v>600</v>
      </c>
      <c r="AA841" s="641"/>
      <c r="AB841" s="641"/>
      <c r="AC841" s="641"/>
      <c r="AD841" s="641"/>
      <c r="AE841" s="641"/>
      <c r="AF841" s="641"/>
      <c r="AG841" s="641"/>
    </row>
    <row r="842" spans="1:33" ht="13.5" customHeight="1" x14ac:dyDescent="0.2">
      <c r="A842" s="505" t="s">
        <v>2241</v>
      </c>
      <c r="B842" s="505" t="s">
        <v>2242</v>
      </c>
      <c r="C842" s="505" t="s">
        <v>2875</v>
      </c>
      <c r="D842" s="505" t="s">
        <v>102</v>
      </c>
      <c r="E842" s="651" t="s">
        <v>177</v>
      </c>
      <c r="F842" s="505" t="s">
        <v>1364</v>
      </c>
      <c r="G842" s="505" t="s">
        <v>1364</v>
      </c>
      <c r="H842" s="505" t="s">
        <v>2902</v>
      </c>
      <c r="I842" s="939">
        <v>45778</v>
      </c>
      <c r="J842" s="505" t="s">
        <v>97</v>
      </c>
      <c r="K842" s="505" t="s">
        <v>2824</v>
      </c>
      <c r="L842" s="652">
        <v>0</v>
      </c>
      <c r="M842" s="505" t="s">
        <v>102</v>
      </c>
      <c r="N842" s="653">
        <v>0</v>
      </c>
      <c r="O842" s="653">
        <v>0</v>
      </c>
      <c r="P842" s="653">
        <v>0</v>
      </c>
      <c r="Q842" s="653">
        <v>600</v>
      </c>
      <c r="R842" s="505" t="s">
        <v>72</v>
      </c>
      <c r="S842" s="654">
        <v>45768.041666666599</v>
      </c>
      <c r="T842" s="654">
        <v>45778.041666666599</v>
      </c>
      <c r="U842" s="651">
        <v>1848460</v>
      </c>
      <c r="V842" s="654" t="s">
        <v>2827</v>
      </c>
      <c r="W842" s="345" t="s">
        <v>2844</v>
      </c>
      <c r="X842" s="653">
        <v>0</v>
      </c>
      <c r="Y842" s="653">
        <v>0</v>
      </c>
      <c r="Z842" s="653">
        <f t="shared" ref="Z842" si="190">Q842-Y842</f>
        <v>600</v>
      </c>
      <c r="AA842" s="641"/>
      <c r="AB842" s="641"/>
      <c r="AC842" s="641"/>
      <c r="AD842" s="641"/>
      <c r="AE842" s="641"/>
      <c r="AF842" s="641"/>
      <c r="AG842" s="641"/>
    </row>
    <row r="843" spans="1:33" ht="13.5" customHeight="1" x14ac:dyDescent="0.2">
      <c r="A843" s="505" t="s">
        <v>2241</v>
      </c>
      <c r="B843" s="505" t="s">
        <v>2242</v>
      </c>
      <c r="C843" s="505" t="s">
        <v>3205</v>
      </c>
      <c r="D843" s="505" t="s">
        <v>102</v>
      </c>
      <c r="E843" s="651" t="s">
        <v>177</v>
      </c>
      <c r="F843" s="505" t="s">
        <v>1364</v>
      </c>
      <c r="G843" s="505" t="s">
        <v>1364</v>
      </c>
      <c r="H843" s="505" t="s">
        <v>2902</v>
      </c>
      <c r="I843" s="939">
        <v>45832</v>
      </c>
      <c r="J843" s="505" t="s">
        <v>97</v>
      </c>
      <c r="K843" s="505" t="s">
        <v>2824</v>
      </c>
      <c r="L843" s="652">
        <v>0</v>
      </c>
      <c r="M843" s="505" t="s">
        <v>102</v>
      </c>
      <c r="N843" s="653">
        <v>0</v>
      </c>
      <c r="O843" s="653">
        <v>0</v>
      </c>
      <c r="P843" s="653">
        <v>0</v>
      </c>
      <c r="Q843" s="653">
        <v>900</v>
      </c>
      <c r="R843" s="505" t="s">
        <v>3175</v>
      </c>
      <c r="S843" s="654">
        <v>45832</v>
      </c>
      <c r="T843" s="654">
        <v>45833</v>
      </c>
      <c r="U843" s="651" t="s">
        <v>3206</v>
      </c>
      <c r="V843" s="654" t="s">
        <v>2838</v>
      </c>
      <c r="W843" s="345" t="s">
        <v>2844</v>
      </c>
      <c r="X843" s="653">
        <v>0</v>
      </c>
      <c r="Y843" s="653">
        <v>0</v>
      </c>
      <c r="Z843" s="653">
        <f t="shared" ref="Z843" si="191">Q843-Y843</f>
        <v>900</v>
      </c>
      <c r="AA843" s="641"/>
      <c r="AB843" s="641"/>
      <c r="AC843" s="641"/>
      <c r="AD843" s="641"/>
      <c r="AE843" s="641"/>
      <c r="AF843" s="641"/>
      <c r="AG843" s="641"/>
    </row>
    <row r="844" spans="1:33" ht="13.5" customHeight="1" x14ac:dyDescent="0.2">
      <c r="A844" s="505" t="s">
        <v>2249</v>
      </c>
      <c r="B844" s="505" t="s">
        <v>2250</v>
      </c>
      <c r="C844" s="505" t="s">
        <v>3207</v>
      </c>
      <c r="D844" s="505" t="s">
        <v>2979</v>
      </c>
      <c r="E844" s="651" t="s">
        <v>177</v>
      </c>
      <c r="F844" s="505" t="s">
        <v>1364</v>
      </c>
      <c r="G844" s="505" t="s">
        <v>1364</v>
      </c>
      <c r="H844" s="505" t="s">
        <v>2890</v>
      </c>
      <c r="I844" s="939">
        <v>45627</v>
      </c>
      <c r="J844" s="505" t="s">
        <v>133</v>
      </c>
      <c r="K844" s="505" t="s">
        <v>2824</v>
      </c>
      <c r="L844" s="652">
        <v>0.15</v>
      </c>
      <c r="M844" s="505" t="s">
        <v>2825</v>
      </c>
      <c r="N844" s="653">
        <v>4200</v>
      </c>
      <c r="O844" s="653">
        <v>3570</v>
      </c>
      <c r="P844" s="653">
        <f t="shared" si="187"/>
        <v>630</v>
      </c>
      <c r="Q844" s="653">
        <v>510</v>
      </c>
      <c r="R844" s="505" t="s">
        <v>2830</v>
      </c>
      <c r="S844" s="654">
        <v>45642</v>
      </c>
      <c r="T844" s="654">
        <v>45642</v>
      </c>
      <c r="U844" s="651">
        <v>1792917</v>
      </c>
      <c r="V844" s="654" t="s">
        <v>2838</v>
      </c>
      <c r="W844" s="345" t="s">
        <v>2844</v>
      </c>
      <c r="X844" s="653">
        <f t="shared" ref="X844:X848" si="192">O844-Q844</f>
        <v>3060</v>
      </c>
      <c r="Y844" s="653">
        <v>0</v>
      </c>
      <c r="Z844" s="653">
        <f t="shared" ref="Z844:Z868" si="193">Q844-Y844</f>
        <v>510</v>
      </c>
      <c r="AA844" s="641"/>
      <c r="AB844" s="641"/>
      <c r="AC844" s="641"/>
      <c r="AD844" s="641"/>
      <c r="AE844" s="641"/>
      <c r="AF844" s="641"/>
      <c r="AG844" s="641"/>
    </row>
    <row r="845" spans="1:33" ht="13.5" customHeight="1" x14ac:dyDescent="0.2">
      <c r="A845" s="505" t="s">
        <v>2254</v>
      </c>
      <c r="B845" s="505" t="s">
        <v>2255</v>
      </c>
      <c r="C845" s="505" t="s">
        <v>3208</v>
      </c>
      <c r="D845" s="505" t="s">
        <v>102</v>
      </c>
      <c r="E845" s="651" t="s">
        <v>177</v>
      </c>
      <c r="F845" s="505" t="s">
        <v>1364</v>
      </c>
      <c r="G845" s="505" t="s">
        <v>1364</v>
      </c>
      <c r="H845" s="505" t="s">
        <v>2890</v>
      </c>
      <c r="I845" s="939">
        <v>45627</v>
      </c>
      <c r="J845" s="505" t="s">
        <v>97</v>
      </c>
      <c r="K845" s="505" t="s">
        <v>2831</v>
      </c>
      <c r="L845" s="652">
        <v>0.15</v>
      </c>
      <c r="M845" s="505" t="s">
        <v>3192</v>
      </c>
      <c r="N845" s="653">
        <v>3600</v>
      </c>
      <c r="O845" s="653">
        <v>3060</v>
      </c>
      <c r="P845" s="653">
        <f t="shared" si="187"/>
        <v>540</v>
      </c>
      <c r="Q845" s="653">
        <v>3060</v>
      </c>
      <c r="R845" s="505" t="s">
        <v>2833</v>
      </c>
      <c r="S845" s="654">
        <v>45639</v>
      </c>
      <c r="T845" s="654">
        <v>45642</v>
      </c>
      <c r="U845" s="651">
        <v>1792132</v>
      </c>
      <c r="V845" s="654" t="s">
        <v>2838</v>
      </c>
      <c r="W845" s="345" t="s">
        <v>2844</v>
      </c>
      <c r="X845" s="653">
        <f t="shared" si="192"/>
        <v>0</v>
      </c>
      <c r="Y845" s="653">
        <v>0</v>
      </c>
      <c r="Z845" s="653">
        <f t="shared" si="193"/>
        <v>3060</v>
      </c>
      <c r="AA845" s="641"/>
      <c r="AB845" s="641"/>
      <c r="AC845" s="641"/>
      <c r="AD845" s="641"/>
      <c r="AE845" s="641"/>
      <c r="AF845" s="641"/>
      <c r="AG845" s="641"/>
    </row>
    <row r="846" spans="1:33" ht="13.5" customHeight="1" x14ac:dyDescent="0.2">
      <c r="A846" s="505" t="s">
        <v>2258</v>
      </c>
      <c r="B846" s="505" t="s">
        <v>2259</v>
      </c>
      <c r="C846" s="505" t="s">
        <v>3209</v>
      </c>
      <c r="D846" s="505" t="s">
        <v>2979</v>
      </c>
      <c r="E846" s="651" t="s">
        <v>2835</v>
      </c>
      <c r="F846" s="505" t="s">
        <v>1364</v>
      </c>
      <c r="G846" s="505" t="s">
        <v>1364</v>
      </c>
      <c r="H846" s="505" t="s">
        <v>2890</v>
      </c>
      <c r="I846" s="939">
        <v>45627</v>
      </c>
      <c r="J846" s="505" t="s">
        <v>97</v>
      </c>
      <c r="K846" s="505" t="s">
        <v>2824</v>
      </c>
      <c r="L846" s="652">
        <v>0</v>
      </c>
      <c r="M846" s="505" t="s">
        <v>102</v>
      </c>
      <c r="N846" s="653">
        <v>3750</v>
      </c>
      <c r="O846" s="653">
        <v>3750</v>
      </c>
      <c r="P846" s="653">
        <f t="shared" si="187"/>
        <v>0</v>
      </c>
      <c r="Q846" s="653">
        <v>150</v>
      </c>
      <c r="R846" s="505" t="s">
        <v>3210</v>
      </c>
      <c r="S846" s="654">
        <v>45632</v>
      </c>
      <c r="T846" s="654">
        <v>45639</v>
      </c>
      <c r="U846" s="651">
        <v>1789822</v>
      </c>
      <c r="V846" s="654" t="s">
        <v>2838</v>
      </c>
      <c r="W846" s="345" t="s">
        <v>2844</v>
      </c>
      <c r="X846" s="653">
        <f t="shared" si="192"/>
        <v>3600</v>
      </c>
      <c r="Y846" s="653">
        <v>150</v>
      </c>
      <c r="Z846" s="653">
        <f t="shared" si="193"/>
        <v>0</v>
      </c>
      <c r="AA846" s="641"/>
      <c r="AB846" s="641"/>
      <c r="AC846" s="641"/>
      <c r="AD846" s="641"/>
      <c r="AE846" s="641"/>
      <c r="AF846" s="641"/>
      <c r="AG846" s="641"/>
    </row>
    <row r="847" spans="1:33" ht="13.5" customHeight="1" x14ac:dyDescent="0.2">
      <c r="A847" s="505" t="s">
        <v>2264</v>
      </c>
      <c r="B847" s="505" t="s">
        <v>2265</v>
      </c>
      <c r="C847" s="505" t="s">
        <v>2875</v>
      </c>
      <c r="D847" s="505" t="s">
        <v>2874</v>
      </c>
      <c r="E847" s="651" t="s">
        <v>335</v>
      </c>
      <c r="F847" s="505" t="s">
        <v>1364</v>
      </c>
      <c r="G847" s="505" t="s">
        <v>1364</v>
      </c>
      <c r="H847" s="505" t="s">
        <v>2890</v>
      </c>
      <c r="I847" s="939">
        <v>45627</v>
      </c>
      <c r="J847" s="505" t="s">
        <v>97</v>
      </c>
      <c r="K847" s="505" t="s">
        <v>2824</v>
      </c>
      <c r="L847" s="652">
        <v>0.15</v>
      </c>
      <c r="M847" s="505" t="s">
        <v>2825</v>
      </c>
      <c r="N847" s="653">
        <v>3510</v>
      </c>
      <c r="O847" s="653">
        <v>3510</v>
      </c>
      <c r="P847" s="653">
        <f t="shared" si="187"/>
        <v>0</v>
      </c>
      <c r="Q847" s="653">
        <v>510</v>
      </c>
      <c r="R847" s="505" t="s">
        <v>70</v>
      </c>
      <c r="S847" s="654">
        <v>45642</v>
      </c>
      <c r="T847" s="654">
        <v>45642</v>
      </c>
      <c r="U847" s="651">
        <v>1793110</v>
      </c>
      <c r="V847" s="654" t="s">
        <v>2827</v>
      </c>
      <c r="W847" s="345" t="s">
        <v>2844</v>
      </c>
      <c r="X847" s="653">
        <f t="shared" si="192"/>
        <v>3000</v>
      </c>
      <c r="Y847" s="653">
        <v>0</v>
      </c>
      <c r="Z847" s="653">
        <f t="shared" si="193"/>
        <v>510</v>
      </c>
      <c r="AA847" s="641"/>
      <c r="AB847" s="641"/>
      <c r="AC847" s="641"/>
      <c r="AD847" s="641"/>
      <c r="AE847" s="641"/>
      <c r="AF847" s="641"/>
      <c r="AG847" s="641"/>
    </row>
    <row r="848" spans="1:33" ht="13.5" customHeight="1" x14ac:dyDescent="0.2">
      <c r="A848" s="505" t="s">
        <v>2268</v>
      </c>
      <c r="B848" s="505" t="s">
        <v>2269</v>
      </c>
      <c r="C848" s="505" t="s">
        <v>3211</v>
      </c>
      <c r="D848" s="505" t="s">
        <v>2979</v>
      </c>
      <c r="E848" s="651" t="s">
        <v>177</v>
      </c>
      <c r="F848" s="505" t="s">
        <v>1364</v>
      </c>
      <c r="G848" s="505" t="s">
        <v>1364</v>
      </c>
      <c r="H848" s="505" t="s">
        <v>2890</v>
      </c>
      <c r="I848" s="939">
        <v>45627</v>
      </c>
      <c r="J848" s="505" t="s">
        <v>107</v>
      </c>
      <c r="K848" s="505" t="s">
        <v>2824</v>
      </c>
      <c r="L848" s="652">
        <v>0</v>
      </c>
      <c r="M848" s="505" t="s">
        <v>3190</v>
      </c>
      <c r="N848" s="653">
        <v>4365</v>
      </c>
      <c r="O848" s="653">
        <v>4365</v>
      </c>
      <c r="P848" s="653">
        <f t="shared" si="187"/>
        <v>0</v>
      </c>
      <c r="Q848" s="653">
        <v>765</v>
      </c>
      <c r="R848" s="505" t="s">
        <v>2826</v>
      </c>
      <c r="S848" s="654">
        <v>45639</v>
      </c>
      <c r="T848" s="654">
        <v>45642</v>
      </c>
      <c r="U848" s="651">
        <v>1792096</v>
      </c>
      <c r="V848" s="654" t="s">
        <v>2838</v>
      </c>
      <c r="W848" s="345" t="s">
        <v>2844</v>
      </c>
      <c r="X848" s="653">
        <f t="shared" si="192"/>
        <v>3600</v>
      </c>
      <c r="Y848" s="653">
        <v>0</v>
      </c>
      <c r="Z848" s="653">
        <f t="shared" si="193"/>
        <v>765</v>
      </c>
      <c r="AA848" s="641"/>
      <c r="AB848" s="641"/>
      <c r="AC848" s="641"/>
      <c r="AD848" s="641"/>
      <c r="AE848" s="641"/>
      <c r="AF848" s="641"/>
      <c r="AG848" s="641"/>
    </row>
    <row r="849" spans="1:33" ht="13.5" customHeight="1" x14ac:dyDescent="0.2">
      <c r="A849" s="505" t="s">
        <v>2274</v>
      </c>
      <c r="B849" s="505" t="s">
        <v>2275</v>
      </c>
      <c r="C849" s="505" t="s">
        <v>2875</v>
      </c>
      <c r="D849" s="505" t="s">
        <v>2887</v>
      </c>
      <c r="E849" s="651" t="s">
        <v>177</v>
      </c>
      <c r="F849" s="505" t="s">
        <v>1364</v>
      </c>
      <c r="G849" s="505" t="s">
        <v>1364</v>
      </c>
      <c r="H849" s="505" t="s">
        <v>2890</v>
      </c>
      <c r="I849" s="939">
        <v>45627</v>
      </c>
      <c r="J849" s="505" t="s">
        <v>97</v>
      </c>
      <c r="K849" s="505" t="s">
        <v>2824</v>
      </c>
      <c r="L849" s="652">
        <v>0.15</v>
      </c>
      <c r="M849" s="505" t="s">
        <v>3190</v>
      </c>
      <c r="N849" s="653">
        <v>3510</v>
      </c>
      <c r="O849" s="653">
        <v>3510</v>
      </c>
      <c r="P849" s="653">
        <f t="shared" si="187"/>
        <v>0</v>
      </c>
      <c r="Q849" s="653">
        <v>510</v>
      </c>
      <c r="R849" s="505" t="s">
        <v>70</v>
      </c>
      <c r="S849" s="654">
        <v>45632</v>
      </c>
      <c r="T849" s="654">
        <v>45643</v>
      </c>
      <c r="U849" s="651">
        <v>1793411</v>
      </c>
      <c r="V849" s="654" t="s">
        <v>2827</v>
      </c>
      <c r="W849" s="345" t="s">
        <v>2844</v>
      </c>
      <c r="X849" s="653">
        <f>O849-SUM(Q849:Q851)</f>
        <v>1800</v>
      </c>
      <c r="Y849" s="653">
        <v>0</v>
      </c>
      <c r="Z849" s="653">
        <f t="shared" si="193"/>
        <v>510</v>
      </c>
      <c r="AA849" s="641"/>
      <c r="AB849" s="641"/>
      <c r="AC849" s="641"/>
      <c r="AD849" s="641"/>
      <c r="AE849" s="641"/>
      <c r="AF849" s="641"/>
      <c r="AG849" s="641"/>
    </row>
    <row r="850" spans="1:33" ht="13.5" customHeight="1" x14ac:dyDescent="0.2">
      <c r="A850" s="505" t="s">
        <v>2274</v>
      </c>
      <c r="B850" s="505" t="s">
        <v>2275</v>
      </c>
      <c r="C850" s="505" t="s">
        <v>2875</v>
      </c>
      <c r="D850" s="505" t="s">
        <v>102</v>
      </c>
      <c r="E850" s="651" t="s">
        <v>177</v>
      </c>
      <c r="F850" s="505" t="s">
        <v>1364</v>
      </c>
      <c r="G850" s="505" t="s">
        <v>1364</v>
      </c>
      <c r="H850" s="505" t="s">
        <v>2842</v>
      </c>
      <c r="I850" s="939">
        <v>45717</v>
      </c>
      <c r="J850" s="505" t="s">
        <v>97</v>
      </c>
      <c r="K850" s="505" t="s">
        <v>2824</v>
      </c>
      <c r="L850" s="652">
        <v>0</v>
      </c>
      <c r="M850" s="505" t="s">
        <v>102</v>
      </c>
      <c r="N850" s="653">
        <v>0</v>
      </c>
      <c r="O850" s="653">
        <v>0</v>
      </c>
      <c r="P850" s="653">
        <f>N850-O850</f>
        <v>0</v>
      </c>
      <c r="Q850" s="653">
        <v>600</v>
      </c>
      <c r="R850" s="505" t="s">
        <v>71</v>
      </c>
      <c r="S850" s="654">
        <v>45722</v>
      </c>
      <c r="T850" s="654">
        <v>45726</v>
      </c>
      <c r="U850" s="651">
        <v>1830102</v>
      </c>
      <c r="V850" s="654" t="s">
        <v>2827</v>
      </c>
      <c r="W850" s="345" t="s">
        <v>2844</v>
      </c>
      <c r="X850" s="653">
        <v>0</v>
      </c>
      <c r="Y850" s="653">
        <v>0</v>
      </c>
      <c r="Z850" s="653">
        <f>Q850-Y850</f>
        <v>600</v>
      </c>
      <c r="AA850" s="641"/>
      <c r="AB850" s="641"/>
      <c r="AC850" s="641"/>
      <c r="AD850" s="641"/>
      <c r="AE850" s="641"/>
      <c r="AF850" s="641"/>
      <c r="AG850" s="641"/>
    </row>
    <row r="851" spans="1:33" ht="13.5" customHeight="1" x14ac:dyDescent="0.2">
      <c r="A851" s="505" t="s">
        <v>2274</v>
      </c>
      <c r="B851" s="505" t="s">
        <v>2275</v>
      </c>
      <c r="C851" s="505" t="s">
        <v>2875</v>
      </c>
      <c r="D851" s="505" t="s">
        <v>102</v>
      </c>
      <c r="E851" s="651" t="s">
        <v>177</v>
      </c>
      <c r="F851" s="505" t="s">
        <v>1364</v>
      </c>
      <c r="G851" s="505" t="s">
        <v>1364</v>
      </c>
      <c r="H851" s="505" t="s">
        <v>2902</v>
      </c>
      <c r="I851" s="939">
        <v>45778.041666666599</v>
      </c>
      <c r="J851" s="505" t="s">
        <v>97</v>
      </c>
      <c r="K851" s="505" t="s">
        <v>2824</v>
      </c>
      <c r="L851" s="652">
        <v>0</v>
      </c>
      <c r="M851" s="505" t="s">
        <v>102</v>
      </c>
      <c r="N851" s="653">
        <v>0</v>
      </c>
      <c r="O851" s="653">
        <v>0</v>
      </c>
      <c r="P851" s="653">
        <f>N851-O851</f>
        <v>0</v>
      </c>
      <c r="Q851" s="653">
        <v>600</v>
      </c>
      <c r="R851" s="505" t="s">
        <v>72</v>
      </c>
      <c r="S851" s="654">
        <v>45726</v>
      </c>
      <c r="T851" s="654">
        <v>45778.041666666599</v>
      </c>
      <c r="U851" s="651">
        <v>1848522</v>
      </c>
      <c r="V851" s="654" t="s">
        <v>2827</v>
      </c>
      <c r="W851" s="345" t="s">
        <v>2844</v>
      </c>
      <c r="X851" s="653">
        <v>0</v>
      </c>
      <c r="Y851" s="653">
        <v>0</v>
      </c>
      <c r="Z851" s="653">
        <f>Q851-Y851</f>
        <v>600</v>
      </c>
      <c r="AA851" s="641"/>
      <c r="AB851" s="641"/>
      <c r="AC851" s="641"/>
      <c r="AD851" s="641"/>
      <c r="AE851" s="641"/>
      <c r="AF851" s="641"/>
      <c r="AG851" s="641"/>
    </row>
    <row r="852" spans="1:33" ht="13.5" customHeight="1" x14ac:dyDescent="0.2">
      <c r="A852" s="505" t="s">
        <v>2280</v>
      </c>
      <c r="B852" s="505" t="s">
        <v>2281</v>
      </c>
      <c r="C852" s="505" t="s">
        <v>3212</v>
      </c>
      <c r="D852" s="505" t="s">
        <v>2979</v>
      </c>
      <c r="E852" s="651" t="s">
        <v>177</v>
      </c>
      <c r="F852" s="505" t="s">
        <v>1364</v>
      </c>
      <c r="G852" s="505" t="s">
        <v>1364</v>
      </c>
      <c r="H852" s="505" t="s">
        <v>2890</v>
      </c>
      <c r="I852" s="939">
        <v>45627</v>
      </c>
      <c r="J852" s="505" t="s">
        <v>107</v>
      </c>
      <c r="K852" s="505" t="s">
        <v>2824</v>
      </c>
      <c r="L852" s="652">
        <v>0</v>
      </c>
      <c r="M852" s="505" t="s">
        <v>3190</v>
      </c>
      <c r="N852" s="653">
        <v>4365</v>
      </c>
      <c r="O852" s="653">
        <v>4365</v>
      </c>
      <c r="P852" s="653">
        <f t="shared" si="187"/>
        <v>0</v>
      </c>
      <c r="Q852" s="653">
        <v>765</v>
      </c>
      <c r="R852" s="505" t="s">
        <v>2826</v>
      </c>
      <c r="S852" s="654">
        <v>45639</v>
      </c>
      <c r="T852" s="654">
        <v>45643</v>
      </c>
      <c r="U852" s="651">
        <v>1792189</v>
      </c>
      <c r="V852" s="654" t="s">
        <v>2838</v>
      </c>
      <c r="W852" s="345" t="s">
        <v>2844</v>
      </c>
      <c r="X852" s="653">
        <f>O852-SUM(Q852:Q853)</f>
        <v>3000</v>
      </c>
      <c r="Y852" s="653">
        <v>0</v>
      </c>
      <c r="Z852" s="653">
        <f t="shared" si="193"/>
        <v>765</v>
      </c>
      <c r="AA852" s="641"/>
      <c r="AB852" s="641"/>
      <c r="AC852" s="641"/>
      <c r="AD852" s="641"/>
      <c r="AE852" s="641"/>
      <c r="AF852" s="641"/>
      <c r="AG852" s="641"/>
    </row>
    <row r="853" spans="1:33" ht="13.5" customHeight="1" x14ac:dyDescent="0.2">
      <c r="A853" s="505" t="s">
        <v>2280</v>
      </c>
      <c r="B853" s="505" t="s">
        <v>2281</v>
      </c>
      <c r="C853" s="505" t="s">
        <v>3212</v>
      </c>
      <c r="D853" s="505" t="s">
        <v>102</v>
      </c>
      <c r="E853" s="651" t="s">
        <v>177</v>
      </c>
      <c r="F853" s="505" t="s">
        <v>1364</v>
      </c>
      <c r="G853" s="505" t="s">
        <v>1364</v>
      </c>
      <c r="H853" s="505" t="s">
        <v>102</v>
      </c>
      <c r="I853" s="939" t="s">
        <v>102</v>
      </c>
      <c r="J853" s="505" t="s">
        <v>107</v>
      </c>
      <c r="K853" s="505" t="s">
        <v>2824</v>
      </c>
      <c r="L853" s="652">
        <v>0</v>
      </c>
      <c r="M853" s="505" t="s">
        <v>102</v>
      </c>
      <c r="N853" s="653">
        <v>0</v>
      </c>
      <c r="O853" s="653">
        <v>0</v>
      </c>
      <c r="P853" s="653">
        <f>N853-O853</f>
        <v>0</v>
      </c>
      <c r="Q853" s="653">
        <v>600</v>
      </c>
      <c r="R853" s="505" t="s">
        <v>70</v>
      </c>
      <c r="S853" s="654">
        <v>45656</v>
      </c>
      <c r="T853" s="654" t="s">
        <v>102</v>
      </c>
      <c r="U853" s="1034">
        <v>1797394</v>
      </c>
      <c r="V853" s="654" t="s">
        <v>2838</v>
      </c>
      <c r="W853" s="345" t="s">
        <v>102</v>
      </c>
      <c r="X853" s="653">
        <v>0</v>
      </c>
      <c r="Y853" s="653">
        <v>0</v>
      </c>
      <c r="Z853" s="653">
        <f t="shared" si="193"/>
        <v>600</v>
      </c>
      <c r="AA853" s="641"/>
      <c r="AB853" s="641"/>
      <c r="AC853" s="641"/>
      <c r="AD853" s="641"/>
      <c r="AE853" s="641"/>
      <c r="AF853" s="641"/>
      <c r="AG853" s="641"/>
    </row>
    <row r="854" spans="1:33" ht="13.5" customHeight="1" x14ac:dyDescent="0.2">
      <c r="A854" s="505" t="s">
        <v>2285</v>
      </c>
      <c r="B854" s="750" t="s">
        <v>2286</v>
      </c>
      <c r="C854" s="505" t="s">
        <v>3213</v>
      </c>
      <c r="D854" s="505" t="s">
        <v>102</v>
      </c>
      <c r="E854" s="651" t="s">
        <v>177</v>
      </c>
      <c r="F854" s="505" t="s">
        <v>1133</v>
      </c>
      <c r="G854" s="505" t="s">
        <v>1364</v>
      </c>
      <c r="H854" s="505" t="s">
        <v>2890</v>
      </c>
      <c r="I854" s="939">
        <v>45627</v>
      </c>
      <c r="J854" s="505" t="s">
        <v>97</v>
      </c>
      <c r="K854" s="505" t="s">
        <v>2831</v>
      </c>
      <c r="L854" s="652">
        <v>0.15</v>
      </c>
      <c r="M854" s="505" t="s">
        <v>3192</v>
      </c>
      <c r="N854" s="653">
        <v>3600</v>
      </c>
      <c r="O854" s="653">
        <v>3060</v>
      </c>
      <c r="P854" s="653">
        <f t="shared" si="187"/>
        <v>540</v>
      </c>
      <c r="Q854" s="653">
        <v>3060</v>
      </c>
      <c r="R854" s="505" t="s">
        <v>2833</v>
      </c>
      <c r="S854" s="654">
        <v>45643</v>
      </c>
      <c r="T854" s="654">
        <v>45643</v>
      </c>
      <c r="U854" s="651">
        <v>1793664</v>
      </c>
      <c r="V854" s="654" t="s">
        <v>2838</v>
      </c>
      <c r="W854" s="345" t="s">
        <v>2844</v>
      </c>
      <c r="X854" s="653">
        <f>O854-Q854</f>
        <v>0</v>
      </c>
      <c r="Y854" s="653">
        <v>0</v>
      </c>
      <c r="Z854" s="653">
        <f t="shared" si="193"/>
        <v>3060</v>
      </c>
      <c r="AA854" s="641"/>
      <c r="AB854" s="641"/>
      <c r="AC854" s="641"/>
      <c r="AD854" s="641"/>
      <c r="AE854" s="641"/>
      <c r="AF854" s="641"/>
      <c r="AG854" s="641"/>
    </row>
    <row r="855" spans="1:33" ht="13.5" customHeight="1" x14ac:dyDescent="0.2">
      <c r="A855" s="505" t="s">
        <v>2285</v>
      </c>
      <c r="B855" s="750" t="s">
        <v>2286</v>
      </c>
      <c r="C855" s="505" t="s">
        <v>3213</v>
      </c>
      <c r="D855" s="505" t="s">
        <v>102</v>
      </c>
      <c r="E855" s="651" t="s">
        <v>177</v>
      </c>
      <c r="F855" s="505" t="s">
        <v>1133</v>
      </c>
      <c r="G855" s="505" t="s">
        <v>1364</v>
      </c>
      <c r="H855" s="505" t="s">
        <v>2842</v>
      </c>
      <c r="I855" s="939">
        <v>45658</v>
      </c>
      <c r="J855" s="505" t="s">
        <v>97</v>
      </c>
      <c r="K855" s="505" t="s">
        <v>2824</v>
      </c>
      <c r="L855" s="652">
        <v>0</v>
      </c>
      <c r="M855" s="505" t="s">
        <v>102</v>
      </c>
      <c r="N855" s="653">
        <v>0</v>
      </c>
      <c r="O855" s="653">
        <v>0</v>
      </c>
      <c r="P855" s="653">
        <v>0</v>
      </c>
      <c r="Q855" s="653">
        <v>450</v>
      </c>
      <c r="R855" s="505" t="s">
        <v>3214</v>
      </c>
      <c r="S855" s="654">
        <v>45667</v>
      </c>
      <c r="T855" s="654">
        <v>45667</v>
      </c>
      <c r="U855" s="651">
        <v>1800762</v>
      </c>
      <c r="V855" s="654" t="s">
        <v>2838</v>
      </c>
      <c r="W855" s="345" t="s">
        <v>2844</v>
      </c>
      <c r="X855" s="653">
        <v>0</v>
      </c>
      <c r="Y855" s="653">
        <v>0</v>
      </c>
      <c r="Z855" s="653">
        <f t="shared" si="193"/>
        <v>450</v>
      </c>
      <c r="AA855" s="641"/>
      <c r="AB855" s="641"/>
      <c r="AC855" s="641"/>
      <c r="AD855" s="641"/>
      <c r="AE855" s="641"/>
      <c r="AF855" s="641"/>
      <c r="AG855" s="641"/>
    </row>
    <row r="856" spans="1:33" ht="13.5" customHeight="1" x14ac:dyDescent="0.2">
      <c r="A856" s="505" t="s">
        <v>2293</v>
      </c>
      <c r="B856" s="505" t="s">
        <v>2294</v>
      </c>
      <c r="C856" s="505" t="s">
        <v>2875</v>
      </c>
      <c r="D856" s="505" t="s">
        <v>3174</v>
      </c>
      <c r="E856" s="651" t="s">
        <v>177</v>
      </c>
      <c r="F856" s="505" t="s">
        <v>1133</v>
      </c>
      <c r="G856" s="505" t="s">
        <v>1364</v>
      </c>
      <c r="H856" s="505" t="s">
        <v>2890</v>
      </c>
      <c r="I856" s="939">
        <v>45627</v>
      </c>
      <c r="J856" s="505" t="s">
        <v>107</v>
      </c>
      <c r="K856" s="505" t="s">
        <v>2824</v>
      </c>
      <c r="L856" s="652">
        <v>0</v>
      </c>
      <c r="M856" s="505" t="s">
        <v>102</v>
      </c>
      <c r="N856" s="653">
        <v>4500</v>
      </c>
      <c r="O856" s="653">
        <v>4500</v>
      </c>
      <c r="P856" s="653">
        <f t="shared" si="187"/>
        <v>0</v>
      </c>
      <c r="Q856" s="653">
        <v>300</v>
      </c>
      <c r="R856" s="505" t="s">
        <v>2841</v>
      </c>
      <c r="S856" s="654">
        <v>45644</v>
      </c>
      <c r="T856" s="654">
        <v>45645</v>
      </c>
      <c r="U856" s="651">
        <v>1794772</v>
      </c>
      <c r="V856" s="654" t="s">
        <v>2827</v>
      </c>
      <c r="W856" s="345" t="s">
        <v>2844</v>
      </c>
      <c r="X856" s="653">
        <f>O856-Q856</f>
        <v>4200</v>
      </c>
      <c r="Y856" s="653">
        <v>0</v>
      </c>
      <c r="Z856" s="653">
        <f t="shared" si="193"/>
        <v>300</v>
      </c>
      <c r="AA856" s="641"/>
      <c r="AB856" s="641"/>
      <c r="AC856" s="641"/>
      <c r="AD856" s="641"/>
      <c r="AE856" s="641"/>
      <c r="AF856" s="641"/>
      <c r="AG856" s="641"/>
    </row>
    <row r="857" spans="1:33" ht="13.5" customHeight="1" x14ac:dyDescent="0.2">
      <c r="A857" s="505" t="s">
        <v>2297</v>
      </c>
      <c r="B857" s="505" t="s">
        <v>2298</v>
      </c>
      <c r="C857" s="505" t="s">
        <v>2875</v>
      </c>
      <c r="D857" s="505" t="s">
        <v>102</v>
      </c>
      <c r="E857" s="651" t="s">
        <v>177</v>
      </c>
      <c r="F857" s="505" t="s">
        <v>1364</v>
      </c>
      <c r="G857" s="505" t="s">
        <v>1364</v>
      </c>
      <c r="H857" s="505" t="s">
        <v>2890</v>
      </c>
      <c r="I857" s="939">
        <v>45627</v>
      </c>
      <c r="J857" s="505" t="s">
        <v>2303</v>
      </c>
      <c r="K857" s="505" t="s">
        <v>2831</v>
      </c>
      <c r="L857" s="652">
        <v>0.1</v>
      </c>
      <c r="M857" s="505" t="s">
        <v>2832</v>
      </c>
      <c r="N857" s="653">
        <v>4200</v>
      </c>
      <c r="O857" s="653">
        <v>3780</v>
      </c>
      <c r="P857" s="653">
        <f t="shared" si="187"/>
        <v>420</v>
      </c>
      <c r="Q857" s="653">
        <v>3780</v>
      </c>
      <c r="R857" s="505" t="s">
        <v>2833</v>
      </c>
      <c r="S857" s="654">
        <v>45644</v>
      </c>
      <c r="T857" s="654">
        <v>45654</v>
      </c>
      <c r="U857" s="651">
        <v>1797145</v>
      </c>
      <c r="V857" s="654" t="s">
        <v>2827</v>
      </c>
      <c r="W857" s="345" t="s">
        <v>2844</v>
      </c>
      <c r="X857" s="653">
        <f>O857-Q857</f>
        <v>0</v>
      </c>
      <c r="Y857" s="653">
        <v>0</v>
      </c>
      <c r="Z857" s="653">
        <f t="shared" si="193"/>
        <v>3780</v>
      </c>
      <c r="AA857" s="641"/>
      <c r="AB857" s="641"/>
      <c r="AC857" s="641"/>
      <c r="AD857" s="641"/>
      <c r="AE857" s="641"/>
      <c r="AF857" s="641"/>
      <c r="AG857" s="641"/>
    </row>
    <row r="858" spans="1:33" ht="13.5" customHeight="1" x14ac:dyDescent="0.2">
      <c r="A858" s="505" t="s">
        <v>3215</v>
      </c>
      <c r="B858" s="505" t="s">
        <v>2306</v>
      </c>
      <c r="C858" s="505" t="s">
        <v>2875</v>
      </c>
      <c r="D858" s="505" t="s">
        <v>2887</v>
      </c>
      <c r="E858" s="651" t="s">
        <v>177</v>
      </c>
      <c r="F858" s="505" t="s">
        <v>1364</v>
      </c>
      <c r="G858" s="505" t="s">
        <v>1364</v>
      </c>
      <c r="H858" s="505" t="s">
        <v>2890</v>
      </c>
      <c r="I858" s="939">
        <v>45627</v>
      </c>
      <c r="J858" s="505" t="s">
        <v>170</v>
      </c>
      <c r="K858" s="505" t="s">
        <v>2824</v>
      </c>
      <c r="L858" s="652">
        <v>0.15</v>
      </c>
      <c r="M858" s="505" t="s">
        <v>2825</v>
      </c>
      <c r="N858" s="653">
        <v>4500</v>
      </c>
      <c r="O858" s="653">
        <v>3825</v>
      </c>
      <c r="P858" s="653">
        <f t="shared" si="187"/>
        <v>675</v>
      </c>
      <c r="Q858" s="653">
        <v>255</v>
      </c>
      <c r="R858" s="505" t="s">
        <v>2841</v>
      </c>
      <c r="S858" s="654">
        <v>45635</v>
      </c>
      <c r="T858" s="654">
        <v>45654</v>
      </c>
      <c r="U858" s="651">
        <v>1797147</v>
      </c>
      <c r="V858" s="654" t="s">
        <v>2827</v>
      </c>
      <c r="W858" s="345" t="s">
        <v>2844</v>
      </c>
      <c r="X858" s="653">
        <f>O858-SUM(Q858:Q862)</f>
        <v>1275</v>
      </c>
      <c r="Y858" s="653">
        <v>0</v>
      </c>
      <c r="Z858" s="653">
        <f t="shared" si="193"/>
        <v>255</v>
      </c>
      <c r="AA858" s="641"/>
      <c r="AB858" s="641"/>
      <c r="AC858" s="641"/>
      <c r="AD858" s="641"/>
      <c r="AE858" s="641"/>
      <c r="AF858" s="641"/>
      <c r="AG858" s="641"/>
    </row>
    <row r="859" spans="1:33" ht="13.5" customHeight="1" x14ac:dyDescent="0.2">
      <c r="A859" s="505" t="s">
        <v>3215</v>
      </c>
      <c r="B859" s="505" t="s">
        <v>2306</v>
      </c>
      <c r="C859" s="505" t="s">
        <v>2875</v>
      </c>
      <c r="D859" s="505" t="s">
        <v>102</v>
      </c>
      <c r="E859" s="651" t="s">
        <v>177</v>
      </c>
      <c r="F859" s="505" t="s">
        <v>1364</v>
      </c>
      <c r="G859" s="505" t="s">
        <v>1364</v>
      </c>
      <c r="H859" s="505" t="s">
        <v>2890</v>
      </c>
      <c r="I859" s="939">
        <v>45627</v>
      </c>
      <c r="J859" s="505" t="s">
        <v>170</v>
      </c>
      <c r="K859" s="505" t="s">
        <v>2824</v>
      </c>
      <c r="L859" s="652">
        <v>0.15</v>
      </c>
      <c r="M859" s="505" t="s">
        <v>2825</v>
      </c>
      <c r="N859" s="653">
        <v>0</v>
      </c>
      <c r="O859" s="653">
        <v>0</v>
      </c>
      <c r="P859" s="653">
        <v>0</v>
      </c>
      <c r="Q859" s="653">
        <v>510</v>
      </c>
      <c r="R859" s="505" t="s">
        <v>70</v>
      </c>
      <c r="S859" s="654">
        <v>45635</v>
      </c>
      <c r="T859" s="654">
        <v>45654</v>
      </c>
      <c r="U859" s="651">
        <v>1797147</v>
      </c>
      <c r="V859" s="654" t="s">
        <v>2827</v>
      </c>
      <c r="W859" s="345" t="s">
        <v>2844</v>
      </c>
      <c r="X859" s="653">
        <v>0</v>
      </c>
      <c r="Y859" s="653">
        <v>0</v>
      </c>
      <c r="Z859" s="653">
        <f t="shared" si="193"/>
        <v>510</v>
      </c>
      <c r="AA859" s="641"/>
      <c r="AB859" s="641"/>
      <c r="AC859" s="641"/>
      <c r="AD859" s="641"/>
      <c r="AE859" s="641"/>
      <c r="AF859" s="641"/>
      <c r="AG859" s="641"/>
    </row>
    <row r="860" spans="1:33" ht="13.5" customHeight="1" x14ac:dyDescent="0.2">
      <c r="A860" s="505" t="s">
        <v>3215</v>
      </c>
      <c r="B860" s="505" t="s">
        <v>2306</v>
      </c>
      <c r="C860" s="505" t="s">
        <v>2875</v>
      </c>
      <c r="D860" s="505" t="s">
        <v>102</v>
      </c>
      <c r="E860" s="651" t="s">
        <v>177</v>
      </c>
      <c r="F860" s="505" t="s">
        <v>1364</v>
      </c>
      <c r="G860" s="505" t="s">
        <v>1364</v>
      </c>
      <c r="H860" s="505" t="s">
        <v>2842</v>
      </c>
      <c r="I860" s="939">
        <v>45717</v>
      </c>
      <c r="J860" s="505" t="s">
        <v>170</v>
      </c>
      <c r="K860" s="505" t="s">
        <v>2824</v>
      </c>
      <c r="L860" s="652">
        <v>0.15</v>
      </c>
      <c r="M860" s="505" t="s">
        <v>2825</v>
      </c>
      <c r="N860" s="653">
        <v>0</v>
      </c>
      <c r="O860" s="653">
        <v>0</v>
      </c>
      <c r="P860" s="653">
        <v>0</v>
      </c>
      <c r="Q860" s="653">
        <v>510</v>
      </c>
      <c r="R860" s="505" t="s">
        <v>71</v>
      </c>
      <c r="S860" s="654">
        <v>45717</v>
      </c>
      <c r="T860" s="654">
        <v>45717</v>
      </c>
      <c r="U860" s="651" t="s">
        <v>3216</v>
      </c>
      <c r="V860" s="654" t="s">
        <v>2827</v>
      </c>
      <c r="W860" s="345" t="s">
        <v>2844</v>
      </c>
      <c r="X860" s="653">
        <v>0</v>
      </c>
      <c r="Y860" s="653">
        <v>0</v>
      </c>
      <c r="Z860" s="653">
        <f t="shared" si="193"/>
        <v>510</v>
      </c>
      <c r="AA860" s="641"/>
      <c r="AB860" s="641"/>
      <c r="AC860" s="641"/>
      <c r="AD860" s="641"/>
      <c r="AE860" s="641"/>
      <c r="AF860" s="641"/>
      <c r="AG860" s="641"/>
    </row>
    <row r="861" spans="1:33" ht="13.5" customHeight="1" x14ac:dyDescent="0.2">
      <c r="A861" s="505" t="s">
        <v>3215</v>
      </c>
      <c r="B861" s="505" t="s">
        <v>2306</v>
      </c>
      <c r="C861" s="505" t="s">
        <v>2875</v>
      </c>
      <c r="D861" s="505" t="s">
        <v>102</v>
      </c>
      <c r="E861" s="651" t="s">
        <v>177</v>
      </c>
      <c r="F861" s="505" t="s">
        <v>1364</v>
      </c>
      <c r="G861" s="505" t="s">
        <v>1364</v>
      </c>
      <c r="H861" s="505" t="s">
        <v>2902</v>
      </c>
      <c r="I861" s="939">
        <v>45748</v>
      </c>
      <c r="J861" s="505" t="s">
        <v>170</v>
      </c>
      <c r="K861" s="505" t="s">
        <v>2824</v>
      </c>
      <c r="L861" s="652">
        <v>0.15</v>
      </c>
      <c r="M861" s="505" t="s">
        <v>2825</v>
      </c>
      <c r="N861" s="653">
        <v>0</v>
      </c>
      <c r="O861" s="653">
        <v>0</v>
      </c>
      <c r="P861" s="653">
        <v>0</v>
      </c>
      <c r="Q861" s="653">
        <v>510</v>
      </c>
      <c r="R861" s="505" t="s">
        <v>72</v>
      </c>
      <c r="S861" s="654">
        <v>45768.041666666599</v>
      </c>
      <c r="T861" s="654">
        <v>45777.041666666599</v>
      </c>
      <c r="U861" s="651">
        <v>1848452</v>
      </c>
      <c r="V861" s="654" t="s">
        <v>2827</v>
      </c>
      <c r="W861" s="345" t="s">
        <v>2844</v>
      </c>
      <c r="X861" s="653">
        <v>0</v>
      </c>
      <c r="Y861" s="653">
        <v>0</v>
      </c>
      <c r="Z861" s="653">
        <f t="shared" ref="Z861" si="194">Q861-Y861</f>
        <v>510</v>
      </c>
      <c r="AA861" s="641"/>
      <c r="AB861" s="641"/>
      <c r="AC861" s="641"/>
      <c r="AD861" s="641"/>
      <c r="AE861" s="641"/>
      <c r="AF861" s="641"/>
      <c r="AG861" s="641"/>
    </row>
    <row r="862" spans="1:33" ht="13.5" customHeight="1" x14ac:dyDescent="0.2">
      <c r="A862" s="505" t="s">
        <v>3215</v>
      </c>
      <c r="B862" s="505" t="s">
        <v>2306</v>
      </c>
      <c r="C862" s="505" t="s">
        <v>2875</v>
      </c>
      <c r="D862" s="505" t="s">
        <v>102</v>
      </c>
      <c r="E862" s="651" t="s">
        <v>177</v>
      </c>
      <c r="F862" s="505" t="s">
        <v>1364</v>
      </c>
      <c r="G862" s="505" t="s">
        <v>1364</v>
      </c>
      <c r="H862" s="505" t="s">
        <v>2902</v>
      </c>
      <c r="I862" s="939">
        <v>45831</v>
      </c>
      <c r="J862" s="505" t="s">
        <v>170</v>
      </c>
      <c r="K862" s="505" t="s">
        <v>2824</v>
      </c>
      <c r="L862" s="652">
        <v>0.15</v>
      </c>
      <c r="M862" s="505" t="s">
        <v>2825</v>
      </c>
      <c r="N862" s="653">
        <v>0</v>
      </c>
      <c r="O862" s="653">
        <v>0</v>
      </c>
      <c r="P862" s="653">
        <v>0</v>
      </c>
      <c r="Q862" s="653">
        <v>765</v>
      </c>
      <c r="R862" s="505" t="s">
        <v>3195</v>
      </c>
      <c r="S862" s="654">
        <v>45831</v>
      </c>
      <c r="T862" s="654">
        <v>45834</v>
      </c>
      <c r="U862" s="651">
        <v>1888391</v>
      </c>
      <c r="V862" s="654" t="s">
        <v>2827</v>
      </c>
      <c r="W862" s="345" t="s">
        <v>2844</v>
      </c>
      <c r="X862" s="653">
        <v>0</v>
      </c>
      <c r="Y862" s="653">
        <v>0</v>
      </c>
      <c r="Z862" s="653">
        <f t="shared" ref="Z862" si="195">Q862-Y862</f>
        <v>765</v>
      </c>
      <c r="AA862" s="641"/>
      <c r="AB862" s="641"/>
      <c r="AC862" s="641"/>
      <c r="AD862" s="641"/>
      <c r="AE862" s="641"/>
      <c r="AF862" s="641"/>
      <c r="AG862" s="641"/>
    </row>
    <row r="863" spans="1:33" ht="13.5" customHeight="1" x14ac:dyDescent="0.2">
      <c r="A863" s="505" t="s">
        <v>2313</v>
      </c>
      <c r="B863" s="505" t="s">
        <v>2314</v>
      </c>
      <c r="C863" s="505" t="s">
        <v>2875</v>
      </c>
      <c r="D863" s="505" t="s">
        <v>2979</v>
      </c>
      <c r="E863" s="651" t="s">
        <v>177</v>
      </c>
      <c r="F863" s="505" t="s">
        <v>1364</v>
      </c>
      <c r="G863" s="505" t="s">
        <v>1364</v>
      </c>
      <c r="H863" s="505" t="s">
        <v>2842</v>
      </c>
      <c r="I863" s="939">
        <v>45658</v>
      </c>
      <c r="J863" s="505" t="s">
        <v>107</v>
      </c>
      <c r="K863" s="505" t="s">
        <v>2824</v>
      </c>
      <c r="L863" s="652">
        <v>0</v>
      </c>
      <c r="M863" s="505" t="s">
        <v>102</v>
      </c>
      <c r="N863" s="653">
        <v>4500</v>
      </c>
      <c r="O863" s="653">
        <v>4500</v>
      </c>
      <c r="P863" s="653">
        <f>N863-O863</f>
        <v>0</v>
      </c>
      <c r="Q863" s="653">
        <v>300</v>
      </c>
      <c r="R863" s="505" t="s">
        <v>2900</v>
      </c>
      <c r="S863" s="654">
        <v>45654</v>
      </c>
      <c r="T863" s="654">
        <v>45659</v>
      </c>
      <c r="U863" s="651">
        <v>1798006</v>
      </c>
      <c r="V863" s="654" t="s">
        <v>2827</v>
      </c>
      <c r="W863" s="345" t="s">
        <v>2844</v>
      </c>
      <c r="X863" s="653">
        <f>O863-SUM(Q863:Q865)</f>
        <v>3600</v>
      </c>
      <c r="Y863" s="653">
        <v>0</v>
      </c>
      <c r="Z863" s="653">
        <f t="shared" si="193"/>
        <v>300</v>
      </c>
      <c r="AA863" s="641"/>
      <c r="AB863" s="641"/>
      <c r="AC863" s="641"/>
      <c r="AD863" s="641"/>
      <c r="AE863" s="641"/>
      <c r="AF863" s="641"/>
      <c r="AG863" s="641"/>
    </row>
    <row r="864" spans="1:33" ht="13.5" customHeight="1" x14ac:dyDescent="0.2">
      <c r="A864" s="505" t="s">
        <v>2313</v>
      </c>
      <c r="B864" s="505" t="s">
        <v>2314</v>
      </c>
      <c r="C864" s="505" t="s">
        <v>2875</v>
      </c>
      <c r="D864" s="505" t="s">
        <v>102</v>
      </c>
      <c r="E864" s="651" t="s">
        <v>177</v>
      </c>
      <c r="F864" s="505" t="s">
        <v>1364</v>
      </c>
      <c r="G864" s="505" t="s">
        <v>1364</v>
      </c>
      <c r="H864" s="505" t="s">
        <v>2842</v>
      </c>
      <c r="I864" s="939">
        <v>45689</v>
      </c>
      <c r="J864" s="505" t="s">
        <v>107</v>
      </c>
      <c r="K864" s="505" t="s">
        <v>2824</v>
      </c>
      <c r="L864" s="652">
        <v>0</v>
      </c>
      <c r="M864" s="505" t="s">
        <v>102</v>
      </c>
      <c r="N864" s="653">
        <v>0</v>
      </c>
      <c r="O864" s="653">
        <v>0</v>
      </c>
      <c r="P864" s="653">
        <v>0</v>
      </c>
      <c r="Q864" s="653">
        <v>300</v>
      </c>
      <c r="R864" s="505" t="s">
        <v>629</v>
      </c>
      <c r="S864" s="654">
        <v>45654</v>
      </c>
      <c r="T864" s="654">
        <v>45693</v>
      </c>
      <c r="U864" s="651">
        <v>1813653</v>
      </c>
      <c r="V864" s="654" t="s">
        <v>2827</v>
      </c>
      <c r="W864" s="345" t="s">
        <v>2844</v>
      </c>
      <c r="X864" s="653">
        <v>0</v>
      </c>
      <c r="Y864" s="653">
        <v>0</v>
      </c>
      <c r="Z864" s="653">
        <f t="shared" si="193"/>
        <v>300</v>
      </c>
      <c r="AA864" s="641"/>
      <c r="AB864" s="641"/>
      <c r="AC864" s="641"/>
      <c r="AD864" s="641"/>
      <c r="AE864" s="641"/>
      <c r="AF864" s="641"/>
      <c r="AG864" s="641"/>
    </row>
    <row r="865" spans="1:33" ht="13.5" customHeight="1" x14ac:dyDescent="0.2">
      <c r="A865" s="505" t="s">
        <v>2313</v>
      </c>
      <c r="B865" s="505" t="s">
        <v>2314</v>
      </c>
      <c r="C865" s="505" t="s">
        <v>2875</v>
      </c>
      <c r="D865" s="505" t="s">
        <v>102</v>
      </c>
      <c r="E865" s="651" t="s">
        <v>177</v>
      </c>
      <c r="F865" s="505" t="s">
        <v>1364</v>
      </c>
      <c r="G865" s="505" t="s">
        <v>1364</v>
      </c>
      <c r="H865" s="505" t="s">
        <v>2842</v>
      </c>
      <c r="I865" s="939">
        <v>45720</v>
      </c>
      <c r="J865" s="505" t="s">
        <v>107</v>
      </c>
      <c r="K865" s="505" t="s">
        <v>2824</v>
      </c>
      <c r="L865" s="652">
        <v>0</v>
      </c>
      <c r="M865" s="505" t="s">
        <v>102</v>
      </c>
      <c r="N865" s="653">
        <v>0</v>
      </c>
      <c r="O865" s="653">
        <v>0</v>
      </c>
      <c r="P865" s="653">
        <v>0</v>
      </c>
      <c r="Q865" s="653">
        <v>300</v>
      </c>
      <c r="R865" s="505" t="s">
        <v>2841</v>
      </c>
      <c r="S865" s="654">
        <v>45713</v>
      </c>
      <c r="T865" s="654">
        <v>45720</v>
      </c>
      <c r="U865" s="651">
        <v>1826540</v>
      </c>
      <c r="V865" s="654" t="s">
        <v>2827</v>
      </c>
      <c r="W865" s="345" t="s">
        <v>2844</v>
      </c>
      <c r="X865" s="653">
        <v>0</v>
      </c>
      <c r="Y865" s="653">
        <v>0</v>
      </c>
      <c r="Z865" s="653">
        <f t="shared" si="193"/>
        <v>300</v>
      </c>
      <c r="AA865" s="641"/>
      <c r="AB865" s="641"/>
      <c r="AC865" s="641"/>
      <c r="AD865" s="641"/>
      <c r="AE865" s="641"/>
      <c r="AF865" s="641"/>
      <c r="AG865" s="641"/>
    </row>
    <row r="866" spans="1:33" ht="13.5" customHeight="1" x14ac:dyDescent="0.2">
      <c r="A866" s="505" t="s">
        <v>2319</v>
      </c>
      <c r="B866" s="505" t="s">
        <v>2320</v>
      </c>
      <c r="C866" s="505" t="s">
        <v>2875</v>
      </c>
      <c r="D866" s="505" t="s">
        <v>2979</v>
      </c>
      <c r="E866" s="651" t="s">
        <v>177</v>
      </c>
      <c r="F866" s="505" t="s">
        <v>1364</v>
      </c>
      <c r="G866" s="505" t="s">
        <v>1364</v>
      </c>
      <c r="H866" s="505" t="s">
        <v>2842</v>
      </c>
      <c r="I866" s="939">
        <v>45658</v>
      </c>
      <c r="J866" s="505" t="s">
        <v>2303</v>
      </c>
      <c r="K866" s="505" t="s">
        <v>2824</v>
      </c>
      <c r="L866" s="652">
        <v>0</v>
      </c>
      <c r="M866" s="505" t="s">
        <v>102</v>
      </c>
      <c r="N866" s="653">
        <v>4500</v>
      </c>
      <c r="O866" s="653">
        <v>4500</v>
      </c>
      <c r="P866" s="653">
        <f>N866-O866</f>
        <v>0</v>
      </c>
      <c r="Q866" s="653">
        <v>300</v>
      </c>
      <c r="R866" s="505" t="s">
        <v>629</v>
      </c>
      <c r="S866" s="654">
        <v>45663</v>
      </c>
      <c r="T866" s="654">
        <v>45664</v>
      </c>
      <c r="U866" s="651">
        <v>1796079</v>
      </c>
      <c r="V866" s="654" t="s">
        <v>2827</v>
      </c>
      <c r="W866" s="345" t="s">
        <v>2844</v>
      </c>
      <c r="X866" s="653">
        <f>O866-SUM(Q866:Q867)</f>
        <v>3900</v>
      </c>
      <c r="Y866" s="653">
        <v>0</v>
      </c>
      <c r="Z866" s="653">
        <f t="shared" si="193"/>
        <v>300</v>
      </c>
      <c r="AA866" s="641"/>
      <c r="AB866" s="641"/>
      <c r="AC866" s="641"/>
      <c r="AD866" s="641"/>
      <c r="AE866" s="641"/>
      <c r="AF866" s="641"/>
      <c r="AG866" s="641"/>
    </row>
    <row r="867" spans="1:33" ht="13.5" customHeight="1" x14ac:dyDescent="0.2">
      <c r="A867" s="505" t="s">
        <v>2319</v>
      </c>
      <c r="B867" s="505" t="s">
        <v>2320</v>
      </c>
      <c r="C867" s="505" t="s">
        <v>2875</v>
      </c>
      <c r="D867" s="505" t="s">
        <v>102</v>
      </c>
      <c r="E867" s="651" t="s">
        <v>177</v>
      </c>
      <c r="F867" s="505" t="s">
        <v>1364</v>
      </c>
      <c r="G867" s="505" t="s">
        <v>1364</v>
      </c>
      <c r="H867" s="505" t="s">
        <v>2902</v>
      </c>
      <c r="I867" s="939">
        <v>45788</v>
      </c>
      <c r="J867" s="505" t="s">
        <v>2303</v>
      </c>
      <c r="K867" s="505" t="s">
        <v>2824</v>
      </c>
      <c r="L867" s="652">
        <v>0</v>
      </c>
      <c r="M867" s="505" t="s">
        <v>102</v>
      </c>
      <c r="N867" s="653">
        <v>0</v>
      </c>
      <c r="O867" s="653">
        <v>0</v>
      </c>
      <c r="P867" s="653">
        <v>0</v>
      </c>
      <c r="Q867" s="653">
        <v>300</v>
      </c>
      <c r="R867" s="505" t="s">
        <v>2841</v>
      </c>
      <c r="S867" s="654">
        <v>45663</v>
      </c>
      <c r="T867" s="654">
        <v>45800</v>
      </c>
      <c r="U867" s="651" t="s">
        <v>3217</v>
      </c>
      <c r="V867" s="654" t="s">
        <v>2827</v>
      </c>
      <c r="W867" s="345" t="s">
        <v>2844</v>
      </c>
      <c r="X867" s="653">
        <v>0</v>
      </c>
      <c r="Y867" s="653">
        <v>0</v>
      </c>
      <c r="Z867" s="653">
        <f t="shared" si="193"/>
        <v>300</v>
      </c>
      <c r="AA867" s="641"/>
      <c r="AB867" s="641"/>
      <c r="AC867" s="641"/>
      <c r="AD867" s="641"/>
      <c r="AE867" s="641"/>
      <c r="AF867" s="641"/>
      <c r="AG867" s="641"/>
    </row>
    <row r="868" spans="1:33" ht="13.5" customHeight="1" x14ac:dyDescent="0.2">
      <c r="A868" s="505" t="s">
        <v>2327</v>
      </c>
      <c r="B868" s="505" t="s">
        <v>2328</v>
      </c>
      <c r="C868" s="505" t="s">
        <v>2875</v>
      </c>
      <c r="D868" s="505" t="s">
        <v>2979</v>
      </c>
      <c r="E868" s="651" t="s">
        <v>177</v>
      </c>
      <c r="F868" s="505" t="s">
        <v>1364</v>
      </c>
      <c r="G868" s="505" t="s">
        <v>1364</v>
      </c>
      <c r="H868" s="505" t="s">
        <v>2842</v>
      </c>
      <c r="I868" s="939">
        <v>45658</v>
      </c>
      <c r="J868" s="505" t="s">
        <v>170</v>
      </c>
      <c r="K868" s="505" t="s">
        <v>2824</v>
      </c>
      <c r="L868" s="652">
        <v>0</v>
      </c>
      <c r="M868" s="505" t="s">
        <v>102</v>
      </c>
      <c r="N868" s="653">
        <v>3900</v>
      </c>
      <c r="O868" s="653">
        <v>3900</v>
      </c>
      <c r="P868" s="653">
        <v>0</v>
      </c>
      <c r="Q868" s="653">
        <v>300</v>
      </c>
      <c r="R868" s="505" t="s">
        <v>2841</v>
      </c>
      <c r="S868" s="654">
        <v>45663</v>
      </c>
      <c r="T868" s="654">
        <v>45665</v>
      </c>
      <c r="U868" s="651">
        <v>1799654</v>
      </c>
      <c r="V868" s="654" t="s">
        <v>2827</v>
      </c>
      <c r="W868" s="345" t="s">
        <v>2844</v>
      </c>
      <c r="X868" s="653">
        <f>O868-Q868</f>
        <v>3600</v>
      </c>
      <c r="Y868" s="653">
        <v>0</v>
      </c>
      <c r="Z868" s="653">
        <f t="shared" si="193"/>
        <v>300</v>
      </c>
      <c r="AA868" s="641"/>
      <c r="AB868" s="641"/>
      <c r="AC868" s="641"/>
      <c r="AD868" s="641"/>
      <c r="AE868" s="641"/>
      <c r="AF868" s="641"/>
      <c r="AG868" s="641"/>
    </row>
    <row r="869" spans="1:33" ht="13.5" customHeight="1" x14ac:dyDescent="0.2">
      <c r="A869" s="505" t="s">
        <v>2333</v>
      </c>
      <c r="B869" s="505" t="s">
        <v>2334</v>
      </c>
      <c r="C869" s="505" t="s">
        <v>3218</v>
      </c>
      <c r="D869" s="505" t="s">
        <v>2887</v>
      </c>
      <c r="E869" s="651" t="s">
        <v>177</v>
      </c>
      <c r="F869" s="505" t="s">
        <v>1364</v>
      </c>
      <c r="G869" s="505" t="s">
        <v>1364</v>
      </c>
      <c r="H869" s="505" t="s">
        <v>2842</v>
      </c>
      <c r="I869" s="939">
        <v>45658</v>
      </c>
      <c r="J869" s="505" t="s">
        <v>97</v>
      </c>
      <c r="K869" s="505" t="s">
        <v>2824</v>
      </c>
      <c r="L869" s="652">
        <v>0</v>
      </c>
      <c r="M869" s="505" t="s">
        <v>102</v>
      </c>
      <c r="N869" s="653">
        <v>3600</v>
      </c>
      <c r="O869" s="653">
        <v>3600</v>
      </c>
      <c r="P869" s="653">
        <v>0</v>
      </c>
      <c r="Q869" s="653">
        <v>600</v>
      </c>
      <c r="R869" s="505" t="s">
        <v>70</v>
      </c>
      <c r="S869" s="654">
        <v>45652</v>
      </c>
      <c r="T869" s="654">
        <v>45665</v>
      </c>
      <c r="U869" s="651">
        <v>1796656</v>
      </c>
      <c r="V869" s="654" t="s">
        <v>2838</v>
      </c>
      <c r="W869" s="345" t="s">
        <v>2844</v>
      </c>
      <c r="X869" s="960">
        <f>O869-SUM(Q869:Q871)</f>
        <v>1800</v>
      </c>
      <c r="Y869" s="653">
        <v>0</v>
      </c>
      <c r="Z869" s="653">
        <f t="shared" ref="Z869:Z906" si="196">Q869-Y869</f>
        <v>600</v>
      </c>
      <c r="AA869" s="641"/>
      <c r="AB869" s="641"/>
      <c r="AC869" s="641"/>
      <c r="AD869" s="641"/>
      <c r="AE869" s="641"/>
      <c r="AF869" s="641"/>
      <c r="AG869" s="641"/>
    </row>
    <row r="870" spans="1:33" ht="13.5" customHeight="1" x14ac:dyDescent="0.2">
      <c r="A870" s="505" t="s">
        <v>2333</v>
      </c>
      <c r="B870" s="505" t="s">
        <v>2334</v>
      </c>
      <c r="C870" s="505" t="s">
        <v>3218</v>
      </c>
      <c r="D870" s="505" t="s">
        <v>102</v>
      </c>
      <c r="E870" s="651" t="s">
        <v>177</v>
      </c>
      <c r="F870" s="505" t="s">
        <v>1364</v>
      </c>
      <c r="G870" s="505" t="s">
        <v>1364</v>
      </c>
      <c r="H870" s="505" t="s">
        <v>2842</v>
      </c>
      <c r="I870" s="939">
        <v>45727</v>
      </c>
      <c r="J870" s="505" t="s">
        <v>97</v>
      </c>
      <c r="K870" s="505" t="s">
        <v>2824</v>
      </c>
      <c r="L870" s="652">
        <v>0</v>
      </c>
      <c r="M870" s="505" t="s">
        <v>102</v>
      </c>
      <c r="N870" s="653">
        <v>0</v>
      </c>
      <c r="O870" s="653">
        <v>0</v>
      </c>
      <c r="P870" s="653">
        <v>0</v>
      </c>
      <c r="Q870" s="653">
        <v>600</v>
      </c>
      <c r="R870" s="505" t="s">
        <v>71</v>
      </c>
      <c r="S870" s="654">
        <v>45720</v>
      </c>
      <c r="T870" s="654">
        <v>45727</v>
      </c>
      <c r="U870" s="651">
        <v>1826372</v>
      </c>
      <c r="V870" s="654" t="s">
        <v>2838</v>
      </c>
      <c r="W870" s="345" t="s">
        <v>2844</v>
      </c>
      <c r="X870" s="653">
        <v>0</v>
      </c>
      <c r="Y870" s="653">
        <v>0</v>
      </c>
      <c r="Z870" s="653">
        <f t="shared" si="196"/>
        <v>600</v>
      </c>
      <c r="AA870" s="641"/>
      <c r="AB870" s="641"/>
      <c r="AC870" s="641"/>
      <c r="AD870" s="641"/>
      <c r="AE870" s="641"/>
      <c r="AF870" s="641"/>
      <c r="AG870" s="641"/>
    </row>
    <row r="871" spans="1:33" ht="13.5" customHeight="1" x14ac:dyDescent="0.2">
      <c r="A871" s="505" t="s">
        <v>2333</v>
      </c>
      <c r="B871" s="505" t="s">
        <v>2334</v>
      </c>
      <c r="C871" s="505" t="s">
        <v>3218</v>
      </c>
      <c r="D871" s="505" t="s">
        <v>102</v>
      </c>
      <c r="E871" s="651" t="s">
        <v>177</v>
      </c>
      <c r="F871" s="505" t="s">
        <v>1364</v>
      </c>
      <c r="G871" s="505" t="s">
        <v>1364</v>
      </c>
      <c r="H871" s="505" t="s">
        <v>2902</v>
      </c>
      <c r="I871" s="939">
        <v>45748</v>
      </c>
      <c r="J871" s="505" t="s">
        <v>97</v>
      </c>
      <c r="K871" s="505" t="s">
        <v>2824</v>
      </c>
      <c r="L871" s="652">
        <v>0</v>
      </c>
      <c r="M871" s="505" t="s">
        <v>102</v>
      </c>
      <c r="N871" s="653">
        <v>0</v>
      </c>
      <c r="O871" s="653">
        <v>0</v>
      </c>
      <c r="P871" s="653">
        <v>0</v>
      </c>
      <c r="Q871" s="653">
        <v>600</v>
      </c>
      <c r="R871" s="505" t="s">
        <v>72</v>
      </c>
      <c r="S871" s="654">
        <v>45774.041666666599</v>
      </c>
      <c r="T871" s="654">
        <v>45782</v>
      </c>
      <c r="U871" s="651">
        <v>1846934</v>
      </c>
      <c r="V871" s="654" t="s">
        <v>2838</v>
      </c>
      <c r="W871" s="345" t="s">
        <v>2844</v>
      </c>
      <c r="X871" s="653">
        <v>0</v>
      </c>
      <c r="Y871" s="653">
        <v>0</v>
      </c>
      <c r="Z871" s="653">
        <f t="shared" si="196"/>
        <v>600</v>
      </c>
      <c r="AA871" s="641"/>
      <c r="AB871" s="641"/>
      <c r="AC871" s="641"/>
      <c r="AD871" s="641"/>
      <c r="AE871" s="641"/>
      <c r="AF871" s="641"/>
      <c r="AG871" s="641"/>
    </row>
    <row r="872" spans="1:33" s="246" customFormat="1" ht="13.5" customHeight="1" x14ac:dyDescent="0.2">
      <c r="A872" s="505" t="s">
        <v>2333</v>
      </c>
      <c r="B872" s="505" t="s">
        <v>2334</v>
      </c>
      <c r="C872" s="505" t="s">
        <v>3218</v>
      </c>
      <c r="D872" s="505" t="s">
        <v>102</v>
      </c>
      <c r="E872" s="651" t="s">
        <v>177</v>
      </c>
      <c r="F872" s="505" t="s">
        <v>1364</v>
      </c>
      <c r="G872" s="505" t="s">
        <v>1364</v>
      </c>
      <c r="H872" s="505" t="s">
        <v>3007</v>
      </c>
      <c r="I872" s="939">
        <v>45839</v>
      </c>
      <c r="J872" s="505" t="s">
        <v>97</v>
      </c>
      <c r="K872" s="505" t="s">
        <v>2824</v>
      </c>
      <c r="L872" s="652">
        <v>0</v>
      </c>
      <c r="M872" s="505" t="s">
        <v>3219</v>
      </c>
      <c r="N872" s="653">
        <v>0</v>
      </c>
      <c r="O872" s="653">
        <v>0</v>
      </c>
      <c r="P872" s="653">
        <v>0</v>
      </c>
      <c r="Q872" s="653">
        <v>900</v>
      </c>
      <c r="R872" s="505" t="s">
        <v>3195</v>
      </c>
      <c r="S872" s="654">
        <v>45827</v>
      </c>
      <c r="T872" s="654">
        <v>45839</v>
      </c>
      <c r="U872" s="651">
        <v>1884737</v>
      </c>
      <c r="V872" s="654" t="s">
        <v>2838</v>
      </c>
      <c r="W872" s="345" t="s">
        <v>2844</v>
      </c>
      <c r="X872" s="653">
        <v>0</v>
      </c>
      <c r="Y872" s="653">
        <v>0</v>
      </c>
      <c r="Z872" s="653">
        <v>900</v>
      </c>
      <c r="AA872" s="661"/>
      <c r="AB872" s="661"/>
      <c r="AC872" s="661"/>
      <c r="AD872" s="661"/>
      <c r="AE872" s="661"/>
      <c r="AF872" s="661"/>
      <c r="AG872" s="661"/>
    </row>
    <row r="873" spans="1:33" ht="13.5" customHeight="1" x14ac:dyDescent="0.2">
      <c r="A873" s="505" t="s">
        <v>2336</v>
      </c>
      <c r="B873" s="505" t="s">
        <v>2337</v>
      </c>
      <c r="C873" s="505" t="s">
        <v>2875</v>
      </c>
      <c r="D873" s="505" t="s">
        <v>3174</v>
      </c>
      <c r="E873" s="651" t="s">
        <v>177</v>
      </c>
      <c r="F873" s="505" t="s">
        <v>1364</v>
      </c>
      <c r="G873" s="505" t="s">
        <v>1364</v>
      </c>
      <c r="H873" s="505" t="s">
        <v>2842</v>
      </c>
      <c r="I873" s="939">
        <v>45658</v>
      </c>
      <c r="J873" s="505" t="s">
        <v>107</v>
      </c>
      <c r="K873" s="505" t="s">
        <v>2824</v>
      </c>
      <c r="L873" s="652">
        <v>0</v>
      </c>
      <c r="M873" s="505" t="s">
        <v>102</v>
      </c>
      <c r="N873" s="653">
        <v>4500</v>
      </c>
      <c r="O873" s="653">
        <v>4500</v>
      </c>
      <c r="P873" s="653">
        <f>N873-O873</f>
        <v>0</v>
      </c>
      <c r="Q873" s="653">
        <v>300</v>
      </c>
      <c r="R873" s="505" t="s">
        <v>2900</v>
      </c>
      <c r="S873" s="654">
        <v>45667</v>
      </c>
      <c r="T873" s="654">
        <v>45667</v>
      </c>
      <c r="U873" s="651">
        <v>1801023</v>
      </c>
      <c r="V873" s="654" t="s">
        <v>2827</v>
      </c>
      <c r="W873" s="345" t="s">
        <v>2844</v>
      </c>
      <c r="X873" s="653">
        <f>O873-Q873</f>
        <v>4200</v>
      </c>
      <c r="Y873" s="653">
        <v>0</v>
      </c>
      <c r="Z873" s="653">
        <f t="shared" si="196"/>
        <v>300</v>
      </c>
      <c r="AA873" s="641"/>
      <c r="AB873" s="641"/>
      <c r="AC873" s="641"/>
      <c r="AD873" s="641"/>
      <c r="AE873" s="641"/>
      <c r="AF873" s="641"/>
      <c r="AG873" s="641"/>
    </row>
    <row r="874" spans="1:33" ht="13.5" customHeight="1" x14ac:dyDescent="0.2">
      <c r="A874" s="505" t="s">
        <v>2339</v>
      </c>
      <c r="B874" s="505" t="s">
        <v>2340</v>
      </c>
      <c r="C874" s="505" t="s">
        <v>3220</v>
      </c>
      <c r="D874" s="505" t="s">
        <v>2979</v>
      </c>
      <c r="E874" s="651" t="s">
        <v>177</v>
      </c>
      <c r="F874" s="505" t="s">
        <v>1364</v>
      </c>
      <c r="G874" s="505" t="s">
        <v>1364</v>
      </c>
      <c r="H874" s="505" t="s">
        <v>2842</v>
      </c>
      <c r="I874" s="939">
        <v>45658</v>
      </c>
      <c r="J874" s="505" t="s">
        <v>107</v>
      </c>
      <c r="K874" s="505" t="s">
        <v>2824</v>
      </c>
      <c r="L874" s="652">
        <v>0</v>
      </c>
      <c r="M874" s="505" t="s">
        <v>102</v>
      </c>
      <c r="N874" s="653">
        <v>4500</v>
      </c>
      <c r="O874" s="653">
        <v>4500</v>
      </c>
      <c r="P874" s="653">
        <f>N874-O874</f>
        <v>0</v>
      </c>
      <c r="Q874" s="653">
        <v>300</v>
      </c>
      <c r="R874" s="505" t="s">
        <v>2900</v>
      </c>
      <c r="S874" s="654">
        <v>45664</v>
      </c>
      <c r="T874" s="654">
        <v>45670</v>
      </c>
      <c r="U874" s="651">
        <v>1799276</v>
      </c>
      <c r="V874" s="654" t="s">
        <v>2838</v>
      </c>
      <c r="W874" s="345" t="s">
        <v>2844</v>
      </c>
      <c r="X874" s="653">
        <f>O874-SUM(Q874:Q875)</f>
        <v>3600</v>
      </c>
      <c r="Y874" s="653">
        <v>0</v>
      </c>
      <c r="Z874" s="653">
        <f t="shared" si="196"/>
        <v>300</v>
      </c>
      <c r="AA874" s="641"/>
      <c r="AB874" s="641"/>
      <c r="AC874" s="641"/>
      <c r="AD874" s="641"/>
      <c r="AE874" s="641"/>
      <c r="AF874" s="641"/>
      <c r="AG874" s="641"/>
    </row>
    <row r="875" spans="1:33" ht="13.5" customHeight="1" x14ac:dyDescent="0.2">
      <c r="A875" s="505" t="s">
        <v>2339</v>
      </c>
      <c r="B875" s="505" t="s">
        <v>2340</v>
      </c>
      <c r="C875" s="505" t="s">
        <v>3220</v>
      </c>
      <c r="D875" s="505" t="s">
        <v>102</v>
      </c>
      <c r="E875" s="651" t="s">
        <v>177</v>
      </c>
      <c r="F875" s="505" t="s">
        <v>1364</v>
      </c>
      <c r="G875" s="505" t="s">
        <v>1364</v>
      </c>
      <c r="H875" s="505" t="s">
        <v>2902</v>
      </c>
      <c r="I875" s="939">
        <v>45788</v>
      </c>
      <c r="J875" s="505" t="s">
        <v>107</v>
      </c>
      <c r="K875" s="505" t="s">
        <v>2824</v>
      </c>
      <c r="L875" s="652">
        <v>0</v>
      </c>
      <c r="M875" s="505" t="s">
        <v>102</v>
      </c>
      <c r="N875" s="653">
        <v>0</v>
      </c>
      <c r="O875" s="653">
        <v>0</v>
      </c>
      <c r="P875" s="653">
        <v>0</v>
      </c>
      <c r="Q875" s="653">
        <v>600</v>
      </c>
      <c r="R875" s="505" t="s">
        <v>2861</v>
      </c>
      <c r="S875" s="654">
        <v>45797</v>
      </c>
      <c r="T875" s="654">
        <v>45799</v>
      </c>
      <c r="U875" s="651">
        <v>1864495</v>
      </c>
      <c r="V875" s="654" t="s">
        <v>2838</v>
      </c>
      <c r="W875" s="345" t="s">
        <v>2844</v>
      </c>
      <c r="X875" s="653">
        <v>0</v>
      </c>
      <c r="Y875" s="653">
        <v>0</v>
      </c>
      <c r="Z875" s="653">
        <f t="shared" si="196"/>
        <v>600</v>
      </c>
      <c r="AA875" s="641"/>
      <c r="AB875" s="641"/>
      <c r="AC875" s="641"/>
      <c r="AD875" s="641"/>
      <c r="AE875" s="641"/>
      <c r="AF875" s="641"/>
      <c r="AG875" s="641"/>
    </row>
    <row r="876" spans="1:33" ht="13.5" customHeight="1" x14ac:dyDescent="0.2">
      <c r="A876" s="505" t="s">
        <v>3221</v>
      </c>
      <c r="B876" s="505" t="s">
        <v>2346</v>
      </c>
      <c r="C876" s="505" t="s">
        <v>2875</v>
      </c>
      <c r="D876" s="505" t="s">
        <v>2887</v>
      </c>
      <c r="E876" s="651" t="s">
        <v>177</v>
      </c>
      <c r="F876" s="505" t="s">
        <v>1364</v>
      </c>
      <c r="G876" s="505" t="s">
        <v>1364</v>
      </c>
      <c r="H876" s="505" t="s">
        <v>2842</v>
      </c>
      <c r="I876" s="939">
        <v>45658</v>
      </c>
      <c r="J876" s="505" t="s">
        <v>97</v>
      </c>
      <c r="K876" s="505" t="s">
        <v>2824</v>
      </c>
      <c r="L876" s="652">
        <v>0</v>
      </c>
      <c r="M876" s="505" t="s">
        <v>102</v>
      </c>
      <c r="N876" s="653">
        <v>3600</v>
      </c>
      <c r="O876" s="653">
        <v>3600</v>
      </c>
      <c r="P876" s="653">
        <v>0</v>
      </c>
      <c r="Q876" s="653">
        <v>600</v>
      </c>
      <c r="R876" s="505" t="s">
        <v>70</v>
      </c>
      <c r="S876" s="654">
        <v>45664</v>
      </c>
      <c r="T876" s="654">
        <v>45670</v>
      </c>
      <c r="U876" s="651">
        <v>1801683</v>
      </c>
      <c r="V876" s="654" t="s">
        <v>2827</v>
      </c>
      <c r="W876" s="345" t="s">
        <v>2844</v>
      </c>
      <c r="X876" s="653">
        <f>O876-SUM(Q876:Q879)</f>
        <v>900</v>
      </c>
      <c r="Y876" s="653">
        <v>0</v>
      </c>
      <c r="Z876" s="653">
        <f t="shared" si="196"/>
        <v>600</v>
      </c>
      <c r="AA876" s="641"/>
      <c r="AB876" s="641"/>
      <c r="AC876" s="641"/>
      <c r="AD876" s="641"/>
      <c r="AE876" s="641"/>
      <c r="AF876" s="641"/>
      <c r="AG876" s="641"/>
    </row>
    <row r="877" spans="1:33" ht="13.5" customHeight="1" x14ac:dyDescent="0.2">
      <c r="A877" s="505" t="s">
        <v>3221</v>
      </c>
      <c r="B877" s="505" t="s">
        <v>2346</v>
      </c>
      <c r="C877" s="505" t="s">
        <v>3222</v>
      </c>
      <c r="D877" s="505" t="s">
        <v>102</v>
      </c>
      <c r="E877" s="651" t="s">
        <v>177</v>
      </c>
      <c r="F877" s="505" t="s">
        <v>1364</v>
      </c>
      <c r="G877" s="505" t="s">
        <v>1364</v>
      </c>
      <c r="H877" s="505" t="s">
        <v>2842</v>
      </c>
      <c r="I877" s="939">
        <v>45727</v>
      </c>
      <c r="J877" s="505" t="s">
        <v>97</v>
      </c>
      <c r="K877" s="505" t="s">
        <v>2824</v>
      </c>
      <c r="L877" s="652">
        <v>0</v>
      </c>
      <c r="M877" s="505" t="s">
        <v>102</v>
      </c>
      <c r="N877" s="653">
        <v>0</v>
      </c>
      <c r="O877" s="653">
        <v>0</v>
      </c>
      <c r="P877" s="653">
        <v>0</v>
      </c>
      <c r="Q877" s="653">
        <v>600</v>
      </c>
      <c r="R877" s="505" t="s">
        <v>71</v>
      </c>
      <c r="S877" s="654">
        <v>45720</v>
      </c>
      <c r="T877" s="654">
        <v>45723</v>
      </c>
      <c r="U877" s="651">
        <v>1826889</v>
      </c>
      <c r="V877" s="654" t="s">
        <v>2838</v>
      </c>
      <c r="W877" s="345" t="s">
        <v>2844</v>
      </c>
      <c r="X877" s="653">
        <v>0</v>
      </c>
      <c r="Y877" s="653">
        <v>0</v>
      </c>
      <c r="Z877" s="653">
        <f t="shared" si="196"/>
        <v>600</v>
      </c>
      <c r="AA877" s="641"/>
      <c r="AB877" s="641"/>
      <c r="AC877" s="641"/>
      <c r="AD877" s="641"/>
      <c r="AE877" s="641"/>
      <c r="AF877" s="641"/>
      <c r="AG877" s="641"/>
    </row>
    <row r="878" spans="1:33" ht="13.5" customHeight="1" x14ac:dyDescent="0.2">
      <c r="A878" s="505" t="s">
        <v>3221</v>
      </c>
      <c r="B878" s="505" t="s">
        <v>2346</v>
      </c>
      <c r="C878" s="505" t="s">
        <v>3222</v>
      </c>
      <c r="D878" s="505" t="s">
        <v>102</v>
      </c>
      <c r="E878" s="651" t="s">
        <v>177</v>
      </c>
      <c r="F878" s="505" t="s">
        <v>1364</v>
      </c>
      <c r="G878" s="505" t="s">
        <v>1364</v>
      </c>
      <c r="H878" s="505" t="s">
        <v>2902</v>
      </c>
      <c r="I878" s="939">
        <v>45748</v>
      </c>
      <c r="J878" s="505" t="s">
        <v>97</v>
      </c>
      <c r="K878" s="505" t="s">
        <v>2824</v>
      </c>
      <c r="L878" s="652">
        <v>0</v>
      </c>
      <c r="M878" s="505" t="s">
        <v>102</v>
      </c>
      <c r="N878" s="653">
        <v>0</v>
      </c>
      <c r="O878" s="653">
        <v>0</v>
      </c>
      <c r="P878" s="653">
        <v>0</v>
      </c>
      <c r="Q878" s="653">
        <v>600</v>
      </c>
      <c r="R878" s="505" t="s">
        <v>72</v>
      </c>
      <c r="S878" s="654">
        <v>45770.041666666599</v>
      </c>
      <c r="T878" s="654">
        <v>45777.041666666599</v>
      </c>
      <c r="U878" s="651">
        <v>1846009</v>
      </c>
      <c r="V878" s="654" t="s">
        <v>2838</v>
      </c>
      <c r="W878" s="345" t="s">
        <v>2844</v>
      </c>
      <c r="X878" s="653">
        <v>0</v>
      </c>
      <c r="Y878" s="653">
        <v>0</v>
      </c>
      <c r="Z878" s="653">
        <f t="shared" si="196"/>
        <v>600</v>
      </c>
      <c r="AA878" s="641"/>
      <c r="AB878" s="641"/>
      <c r="AC878" s="641"/>
      <c r="AD878" s="641"/>
      <c r="AE878" s="641"/>
      <c r="AF878" s="641"/>
      <c r="AG878" s="641"/>
    </row>
    <row r="879" spans="1:33" s="246" customFormat="1" ht="13.5" customHeight="1" x14ac:dyDescent="0.2">
      <c r="A879" s="505" t="s">
        <v>3221</v>
      </c>
      <c r="B879" s="505" t="s">
        <v>2346</v>
      </c>
      <c r="C879" s="505" t="s">
        <v>3222</v>
      </c>
      <c r="D879" s="505" t="s">
        <v>102</v>
      </c>
      <c r="E879" s="651" t="s">
        <v>177</v>
      </c>
      <c r="F879" s="505" t="s">
        <v>1364</v>
      </c>
      <c r="G879" s="505" t="s">
        <v>1364</v>
      </c>
      <c r="H879" s="505" t="s">
        <v>3007</v>
      </c>
      <c r="I879" s="939">
        <v>45840</v>
      </c>
      <c r="J879" s="505" t="s">
        <v>97</v>
      </c>
      <c r="K879" s="505" t="s">
        <v>2824</v>
      </c>
      <c r="L879" s="652">
        <v>0</v>
      </c>
      <c r="M879" s="911" t="s">
        <v>102</v>
      </c>
      <c r="N879" s="653">
        <v>0</v>
      </c>
      <c r="O879" s="653">
        <v>0</v>
      </c>
      <c r="P879" s="653">
        <v>0</v>
      </c>
      <c r="Q879" s="653">
        <v>900</v>
      </c>
      <c r="R879" s="505" t="s">
        <v>3195</v>
      </c>
      <c r="S879" s="654">
        <v>45827</v>
      </c>
      <c r="T879" s="654">
        <v>45840</v>
      </c>
      <c r="U879" s="651">
        <v>1884743</v>
      </c>
      <c r="V879" s="654" t="s">
        <v>2838</v>
      </c>
      <c r="W879" s="345" t="s">
        <v>2844</v>
      </c>
      <c r="X879" s="653">
        <v>0</v>
      </c>
      <c r="Y879" s="653">
        <v>0</v>
      </c>
      <c r="Z879" s="653">
        <v>900</v>
      </c>
      <c r="AA879" s="661"/>
      <c r="AB879" s="661"/>
      <c r="AC879" s="661"/>
      <c r="AD879" s="661"/>
      <c r="AE879" s="661"/>
      <c r="AF879" s="661"/>
      <c r="AG879" s="661"/>
    </row>
    <row r="880" spans="1:33" ht="13.5" customHeight="1" x14ac:dyDescent="0.2">
      <c r="A880" s="505" t="s">
        <v>2351</v>
      </c>
      <c r="B880" s="505" t="s">
        <v>2352</v>
      </c>
      <c r="C880" s="505" t="s">
        <v>2875</v>
      </c>
      <c r="D880" s="505" t="s">
        <v>3061</v>
      </c>
      <c r="E880" s="651" t="s">
        <v>335</v>
      </c>
      <c r="F880" s="505" t="s">
        <v>1364</v>
      </c>
      <c r="G880" s="505" t="s">
        <v>1364</v>
      </c>
      <c r="H880" s="505" t="s">
        <v>2842</v>
      </c>
      <c r="I880" s="939">
        <v>45658</v>
      </c>
      <c r="J880" s="505" t="s">
        <v>97</v>
      </c>
      <c r="K880" s="505" t="s">
        <v>2824</v>
      </c>
      <c r="L880" s="652">
        <v>0</v>
      </c>
      <c r="M880" s="911" t="s">
        <v>102</v>
      </c>
      <c r="N880" s="653">
        <v>3600</v>
      </c>
      <c r="O880" s="653">
        <v>3600</v>
      </c>
      <c r="P880" s="653">
        <v>0</v>
      </c>
      <c r="Q880" s="653">
        <v>600</v>
      </c>
      <c r="R880" s="505" t="s">
        <v>70</v>
      </c>
      <c r="S880" s="654">
        <v>45670</v>
      </c>
      <c r="T880" s="654">
        <v>45671</v>
      </c>
      <c r="U880" s="651">
        <v>1802359</v>
      </c>
      <c r="V880" s="654" t="s">
        <v>2827</v>
      </c>
      <c r="W880" s="345" t="s">
        <v>2844</v>
      </c>
      <c r="X880" s="653">
        <f>O880-Q880</f>
        <v>3000</v>
      </c>
      <c r="Y880" s="653">
        <v>0</v>
      </c>
      <c r="Z880" s="653">
        <f t="shared" si="196"/>
        <v>600</v>
      </c>
      <c r="AA880" s="641"/>
      <c r="AB880" s="641"/>
      <c r="AC880" s="641"/>
      <c r="AD880" s="641"/>
      <c r="AE880" s="641"/>
      <c r="AF880" s="641"/>
      <c r="AG880" s="641"/>
    </row>
    <row r="881" spans="1:33" ht="13.5" customHeight="1" x14ac:dyDescent="0.2">
      <c r="A881" s="505" t="s">
        <v>2351</v>
      </c>
      <c r="B881" s="505" t="s">
        <v>2352</v>
      </c>
      <c r="C881" s="505" t="s">
        <v>2875</v>
      </c>
      <c r="D881" s="505" t="s">
        <v>102</v>
      </c>
      <c r="E881" s="651" t="s">
        <v>335</v>
      </c>
      <c r="F881" s="505" t="s">
        <v>1364</v>
      </c>
      <c r="G881" s="505" t="s">
        <v>1364</v>
      </c>
      <c r="H881" s="505" t="s">
        <v>2842</v>
      </c>
      <c r="I881" s="939">
        <v>45730</v>
      </c>
      <c r="J881" s="505" t="s">
        <v>97</v>
      </c>
      <c r="K881" s="505" t="s">
        <v>2824</v>
      </c>
      <c r="L881" s="652">
        <v>0</v>
      </c>
      <c r="M881" s="911" t="s">
        <v>102</v>
      </c>
      <c r="N881" s="653">
        <v>0</v>
      </c>
      <c r="O881" s="653">
        <v>0</v>
      </c>
      <c r="P881" s="653">
        <v>0</v>
      </c>
      <c r="Q881" s="653">
        <v>600</v>
      </c>
      <c r="R881" s="505" t="s">
        <v>71</v>
      </c>
      <c r="S881" s="654">
        <v>45717</v>
      </c>
      <c r="T881" s="654">
        <v>45730</v>
      </c>
      <c r="U881" s="651">
        <v>1833636</v>
      </c>
      <c r="V881" s="654" t="s">
        <v>2827</v>
      </c>
      <c r="W881" s="345" t="s">
        <v>2844</v>
      </c>
      <c r="X881" s="653">
        <v>0</v>
      </c>
      <c r="Y881" s="653">
        <v>0</v>
      </c>
      <c r="Z881" s="653">
        <f t="shared" si="196"/>
        <v>600</v>
      </c>
      <c r="AA881" s="641"/>
      <c r="AB881" s="641"/>
      <c r="AC881" s="641"/>
      <c r="AD881" s="641"/>
      <c r="AE881" s="641"/>
      <c r="AF881" s="641"/>
      <c r="AG881" s="641"/>
    </row>
    <row r="882" spans="1:33" ht="13.5" customHeight="1" x14ac:dyDescent="0.2">
      <c r="A882" s="826" t="s">
        <v>2357</v>
      </c>
      <c r="B882" s="826" t="s">
        <v>2358</v>
      </c>
      <c r="C882" s="826" t="s">
        <v>2875</v>
      </c>
      <c r="D882" s="826" t="s">
        <v>3174</v>
      </c>
      <c r="E882" s="827" t="s">
        <v>177</v>
      </c>
      <c r="F882" s="826" t="s">
        <v>1364</v>
      </c>
      <c r="G882" s="826" t="s">
        <v>2023</v>
      </c>
      <c r="H882" s="826" t="s">
        <v>2842</v>
      </c>
      <c r="I882" s="941">
        <v>45658</v>
      </c>
      <c r="J882" s="826" t="s">
        <v>107</v>
      </c>
      <c r="K882" s="828" t="s">
        <v>2824</v>
      </c>
      <c r="L882" s="909">
        <v>0.15</v>
      </c>
      <c r="M882" s="826" t="s">
        <v>2825</v>
      </c>
      <c r="N882" s="910">
        <v>4500</v>
      </c>
      <c r="O882" s="829">
        <v>3825</v>
      </c>
      <c r="P882" s="832">
        <f>N882-O882</f>
        <v>675</v>
      </c>
      <c r="Q882" s="829">
        <v>255</v>
      </c>
      <c r="R882" s="826" t="s">
        <v>2900</v>
      </c>
      <c r="S882" s="830">
        <v>45672</v>
      </c>
      <c r="T882" s="830">
        <v>45672</v>
      </c>
      <c r="U882" s="827">
        <v>1802832</v>
      </c>
      <c r="V882" s="830" t="s">
        <v>2827</v>
      </c>
      <c r="W882" s="831" t="s">
        <v>2844</v>
      </c>
      <c r="X882" s="829">
        <f>O882-Q882</f>
        <v>3570</v>
      </c>
      <c r="Y882" s="829">
        <v>0</v>
      </c>
      <c r="Z882" s="829">
        <f t="shared" si="196"/>
        <v>255</v>
      </c>
      <c r="AA882" s="824"/>
      <c r="AB882" s="824"/>
      <c r="AC882" s="824"/>
      <c r="AD882" s="824"/>
      <c r="AE882" s="824"/>
      <c r="AF882" s="824"/>
      <c r="AG882" s="824"/>
    </row>
    <row r="883" spans="1:33" ht="13.5" customHeight="1" x14ac:dyDescent="0.2">
      <c r="A883" s="826" t="s">
        <v>2369</v>
      </c>
      <c r="B883" s="826" t="s">
        <v>2370</v>
      </c>
      <c r="C883" s="826" t="s">
        <v>2875</v>
      </c>
      <c r="D883" s="826" t="s">
        <v>3174</v>
      </c>
      <c r="E883" s="827" t="s">
        <v>177</v>
      </c>
      <c r="F883" s="826" t="s">
        <v>1364</v>
      </c>
      <c r="G883" s="826" t="s">
        <v>2023</v>
      </c>
      <c r="H883" s="826" t="s">
        <v>2842</v>
      </c>
      <c r="I883" s="941">
        <v>45658</v>
      </c>
      <c r="J883" s="826" t="s">
        <v>133</v>
      </c>
      <c r="K883" s="828" t="s">
        <v>2824</v>
      </c>
      <c r="L883" s="909">
        <v>0.15</v>
      </c>
      <c r="M883" s="826" t="s">
        <v>2825</v>
      </c>
      <c r="N883" s="910">
        <v>4200</v>
      </c>
      <c r="O883" s="829">
        <v>3570</v>
      </c>
      <c r="P883" s="832">
        <f t="shared" ref="P883:P906" si="197">N883-O883</f>
        <v>630</v>
      </c>
      <c r="Q883" s="829">
        <v>255</v>
      </c>
      <c r="R883" s="826" t="s">
        <v>2841</v>
      </c>
      <c r="S883" s="830">
        <v>45674</v>
      </c>
      <c r="T883" s="830">
        <v>45674</v>
      </c>
      <c r="U883" s="827">
        <v>1803972</v>
      </c>
      <c r="V883" s="830" t="s">
        <v>2827</v>
      </c>
      <c r="W883" s="831" t="s">
        <v>2844</v>
      </c>
      <c r="X883" s="829">
        <f>O883-Q883</f>
        <v>3315</v>
      </c>
      <c r="Y883" s="829">
        <v>0</v>
      </c>
      <c r="Z883" s="829">
        <f t="shared" si="196"/>
        <v>255</v>
      </c>
      <c r="AA883" s="824"/>
      <c r="AB883" s="824"/>
      <c r="AC883" s="824"/>
      <c r="AD883" s="824"/>
      <c r="AE883" s="824"/>
      <c r="AF883" s="824"/>
      <c r="AG883" s="824"/>
    </row>
    <row r="884" spans="1:33" s="825" customFormat="1" ht="13.5" customHeight="1" x14ac:dyDescent="0.2">
      <c r="A884" s="826" t="s">
        <v>2376</v>
      </c>
      <c r="B884" s="826" t="s">
        <v>2377</v>
      </c>
      <c r="C884" s="826" t="s">
        <v>3223</v>
      </c>
      <c r="D884" s="826" t="s">
        <v>2979</v>
      </c>
      <c r="E884" s="827" t="s">
        <v>177</v>
      </c>
      <c r="F884" s="826" t="s">
        <v>1133</v>
      </c>
      <c r="G884" s="826" t="s">
        <v>2023</v>
      </c>
      <c r="H884" s="826" t="s">
        <v>2842</v>
      </c>
      <c r="I884" s="941">
        <v>45658</v>
      </c>
      <c r="J884" s="826" t="s">
        <v>133</v>
      </c>
      <c r="K884" s="826" t="s">
        <v>2824</v>
      </c>
      <c r="L884" s="909">
        <v>0</v>
      </c>
      <c r="M884" s="827" t="s">
        <v>102</v>
      </c>
      <c r="N884" s="910">
        <v>4200</v>
      </c>
      <c r="O884" s="829">
        <v>4200</v>
      </c>
      <c r="P884" s="832">
        <f t="shared" si="197"/>
        <v>0</v>
      </c>
      <c r="Q884" s="833">
        <v>300</v>
      </c>
      <c r="R884" s="826" t="s">
        <v>2900</v>
      </c>
      <c r="S884" s="830">
        <v>45673</v>
      </c>
      <c r="T884" s="830">
        <v>45678</v>
      </c>
      <c r="U884" s="827">
        <v>1802877</v>
      </c>
      <c r="V884" s="830" t="s">
        <v>2838</v>
      </c>
      <c r="W884" s="831" t="s">
        <v>2844</v>
      </c>
      <c r="X884" s="829">
        <f>O884-SUM(Q884:Q885)</f>
        <v>3600</v>
      </c>
      <c r="Y884" s="829">
        <v>0</v>
      </c>
      <c r="Z884" s="829">
        <f t="shared" si="196"/>
        <v>300</v>
      </c>
      <c r="AA884" s="824"/>
      <c r="AB884" s="824"/>
      <c r="AC884" s="824"/>
      <c r="AD884" s="824"/>
      <c r="AE884" s="824"/>
      <c r="AF884" s="824"/>
      <c r="AG884" s="824"/>
    </row>
    <row r="885" spans="1:33" s="825" customFormat="1" ht="13.5" customHeight="1" x14ac:dyDescent="0.2">
      <c r="A885" s="826" t="s">
        <v>2376</v>
      </c>
      <c r="B885" s="826" t="s">
        <v>2377</v>
      </c>
      <c r="C885" s="826" t="s">
        <v>3223</v>
      </c>
      <c r="D885" s="926" t="s">
        <v>102</v>
      </c>
      <c r="E885" s="827" t="s">
        <v>177</v>
      </c>
      <c r="F885" s="826" t="s">
        <v>1133</v>
      </c>
      <c r="G885" s="826" t="s">
        <v>2023</v>
      </c>
      <c r="H885" s="826" t="s">
        <v>2842</v>
      </c>
      <c r="I885" s="941">
        <v>45689</v>
      </c>
      <c r="J885" s="826" t="s">
        <v>133</v>
      </c>
      <c r="K885" s="826" t="s">
        <v>2824</v>
      </c>
      <c r="L885" s="909">
        <v>0</v>
      </c>
      <c r="M885" s="827" t="s">
        <v>102</v>
      </c>
      <c r="N885" s="910">
        <v>0</v>
      </c>
      <c r="O885" s="829">
        <v>0</v>
      </c>
      <c r="P885" s="832">
        <f t="shared" si="197"/>
        <v>0</v>
      </c>
      <c r="Q885" s="833">
        <v>300</v>
      </c>
      <c r="R885" s="826" t="s">
        <v>2841</v>
      </c>
      <c r="S885" s="830">
        <v>45692</v>
      </c>
      <c r="T885" s="830">
        <v>45705</v>
      </c>
      <c r="U885" s="827">
        <v>1812774</v>
      </c>
      <c r="V885" s="830" t="s">
        <v>2838</v>
      </c>
      <c r="W885" s="831" t="s">
        <v>2844</v>
      </c>
      <c r="X885" s="829">
        <v>0</v>
      </c>
      <c r="Y885" s="829">
        <v>0</v>
      </c>
      <c r="Z885" s="829">
        <f t="shared" si="196"/>
        <v>300</v>
      </c>
      <c r="AA885" s="824"/>
      <c r="AB885" s="824"/>
      <c r="AC885" s="824"/>
      <c r="AD885" s="824"/>
      <c r="AE885" s="824"/>
      <c r="AF885" s="824"/>
      <c r="AG885" s="824"/>
    </row>
    <row r="886" spans="1:33" s="825" customFormat="1" ht="13.5" customHeight="1" x14ac:dyDescent="0.2">
      <c r="A886" s="826" t="s">
        <v>2382</v>
      </c>
      <c r="B886" s="826" t="s">
        <v>2383</v>
      </c>
      <c r="C886" s="826" t="s">
        <v>2875</v>
      </c>
      <c r="D886" s="826" t="s">
        <v>3174</v>
      </c>
      <c r="E886" s="827" t="s">
        <v>177</v>
      </c>
      <c r="F886" s="826" t="s">
        <v>1364</v>
      </c>
      <c r="G886" s="826" t="s">
        <v>2023</v>
      </c>
      <c r="H886" s="826" t="s">
        <v>2842</v>
      </c>
      <c r="I886" s="941">
        <v>45658</v>
      </c>
      <c r="J886" s="826" t="s">
        <v>107</v>
      </c>
      <c r="K886" s="826" t="s">
        <v>2824</v>
      </c>
      <c r="L886" s="909">
        <v>0</v>
      </c>
      <c r="M886" s="827" t="s">
        <v>102</v>
      </c>
      <c r="N886" s="910">
        <v>4500</v>
      </c>
      <c r="O886" s="829">
        <v>4500</v>
      </c>
      <c r="P886" s="832">
        <f t="shared" si="197"/>
        <v>0</v>
      </c>
      <c r="Q886" s="833">
        <v>900</v>
      </c>
      <c r="R886" s="826" t="s">
        <v>2826</v>
      </c>
      <c r="S886" s="830">
        <v>45673</v>
      </c>
      <c r="T886" s="830">
        <v>45678</v>
      </c>
      <c r="U886" s="827" t="s">
        <v>3224</v>
      </c>
      <c r="V886" s="830" t="s">
        <v>2827</v>
      </c>
      <c r="W886" s="831" t="s">
        <v>2844</v>
      </c>
      <c r="X886" s="829">
        <f>O886-Q886</f>
        <v>3600</v>
      </c>
      <c r="Y886" s="829">
        <v>0</v>
      </c>
      <c r="Z886" s="829">
        <f t="shared" si="196"/>
        <v>900</v>
      </c>
      <c r="AA886" s="824"/>
      <c r="AB886" s="824"/>
      <c r="AC886" s="824"/>
      <c r="AD886" s="824"/>
      <c r="AE886" s="824"/>
      <c r="AF886" s="824"/>
      <c r="AG886" s="824"/>
    </row>
    <row r="887" spans="1:33" ht="13.5" customHeight="1" x14ac:dyDescent="0.2">
      <c r="A887" s="826" t="s">
        <v>2389</v>
      </c>
      <c r="B887" s="826" t="s">
        <v>2390</v>
      </c>
      <c r="C887" s="826" t="s">
        <v>2875</v>
      </c>
      <c r="D887" s="826" t="s">
        <v>3174</v>
      </c>
      <c r="E887" s="827" t="s">
        <v>177</v>
      </c>
      <c r="F887" s="826" t="s">
        <v>1364</v>
      </c>
      <c r="G887" s="826" t="s">
        <v>2023</v>
      </c>
      <c r="H887" s="826" t="s">
        <v>2842</v>
      </c>
      <c r="I887" s="941">
        <v>45658</v>
      </c>
      <c r="J887" s="826" t="s">
        <v>107</v>
      </c>
      <c r="K887" s="828" t="s">
        <v>2824</v>
      </c>
      <c r="L887" s="909">
        <v>0.15</v>
      </c>
      <c r="M887" s="826" t="s">
        <v>2825</v>
      </c>
      <c r="N887" s="910">
        <v>4500</v>
      </c>
      <c r="O887" s="829">
        <v>3825</v>
      </c>
      <c r="P887" s="832">
        <f t="shared" si="197"/>
        <v>675</v>
      </c>
      <c r="Q887" s="829">
        <v>255</v>
      </c>
      <c r="R887" s="826" t="s">
        <v>2900</v>
      </c>
      <c r="S887" s="830">
        <v>45673</v>
      </c>
      <c r="T887" s="830">
        <v>45681</v>
      </c>
      <c r="U887" s="827">
        <v>1807255</v>
      </c>
      <c r="V887" s="830" t="s">
        <v>2827</v>
      </c>
      <c r="W887" s="831" t="s">
        <v>2844</v>
      </c>
      <c r="X887" s="829">
        <f>O887-Q887</f>
        <v>3570</v>
      </c>
      <c r="Y887" s="829">
        <v>0</v>
      </c>
      <c r="Z887" s="829">
        <f t="shared" si="196"/>
        <v>255</v>
      </c>
      <c r="AA887" s="824"/>
      <c r="AB887" s="824"/>
      <c r="AC887" s="824"/>
      <c r="AD887" s="824"/>
      <c r="AE887" s="824"/>
      <c r="AF887" s="824"/>
      <c r="AG887" s="824"/>
    </row>
    <row r="888" spans="1:33" ht="15" x14ac:dyDescent="0.2">
      <c r="A888" s="826" t="s">
        <v>2393</v>
      </c>
      <c r="B888" s="826" t="s">
        <v>2394</v>
      </c>
      <c r="C888" s="826" t="s">
        <v>3225</v>
      </c>
      <c r="D888" s="826" t="s">
        <v>102</v>
      </c>
      <c r="E888" s="827" t="s">
        <v>177</v>
      </c>
      <c r="F888" s="826" t="s">
        <v>1364</v>
      </c>
      <c r="G888" s="826" t="s">
        <v>2023</v>
      </c>
      <c r="H888" s="826" t="s">
        <v>2842</v>
      </c>
      <c r="I888" s="941">
        <v>45689</v>
      </c>
      <c r="J888" s="826" t="s">
        <v>107</v>
      </c>
      <c r="K888" s="828" t="s">
        <v>2831</v>
      </c>
      <c r="L888" s="909">
        <v>0.1</v>
      </c>
      <c r="M888" s="826" t="s">
        <v>2832</v>
      </c>
      <c r="N888" s="910">
        <v>4500</v>
      </c>
      <c r="O888" s="829">
        <v>4050</v>
      </c>
      <c r="P888" s="832">
        <f t="shared" si="197"/>
        <v>450</v>
      </c>
      <c r="Q888" s="833">
        <v>4050</v>
      </c>
      <c r="R888" s="826" t="s">
        <v>2833</v>
      </c>
      <c r="S888" s="830">
        <v>45677</v>
      </c>
      <c r="T888" s="830">
        <v>45691</v>
      </c>
      <c r="U888" s="827">
        <v>1804696</v>
      </c>
      <c r="V888" s="830" t="s">
        <v>2838</v>
      </c>
      <c r="W888" s="831" t="s">
        <v>2844</v>
      </c>
      <c r="X888" s="829">
        <f>O888-Q888</f>
        <v>0</v>
      </c>
      <c r="Y888" s="829">
        <v>0</v>
      </c>
      <c r="Z888" s="829">
        <f t="shared" si="196"/>
        <v>4050</v>
      </c>
      <c r="AA888" s="824"/>
      <c r="AB888" s="824"/>
      <c r="AC888" s="824"/>
      <c r="AD888" s="824"/>
      <c r="AE888" s="824"/>
      <c r="AF888" s="824"/>
      <c r="AG888" s="824"/>
    </row>
    <row r="889" spans="1:33" ht="13.5" customHeight="1" x14ac:dyDescent="0.2">
      <c r="A889" s="826" t="s">
        <v>2396</v>
      </c>
      <c r="B889" s="826" t="s">
        <v>2397</v>
      </c>
      <c r="C889" s="826" t="s">
        <v>2875</v>
      </c>
      <c r="D889" s="826" t="s">
        <v>2979</v>
      </c>
      <c r="E889" s="827" t="s">
        <v>177</v>
      </c>
      <c r="F889" s="826" t="s">
        <v>1364</v>
      </c>
      <c r="G889" s="826" t="s">
        <v>2023</v>
      </c>
      <c r="H889" s="826" t="s">
        <v>2842</v>
      </c>
      <c r="I889" s="941">
        <v>45689</v>
      </c>
      <c r="J889" s="826" t="s">
        <v>133</v>
      </c>
      <c r="K889" s="826" t="s">
        <v>2824</v>
      </c>
      <c r="L889" s="909">
        <v>0</v>
      </c>
      <c r="M889" s="827" t="s">
        <v>102</v>
      </c>
      <c r="N889" s="910">
        <v>4200</v>
      </c>
      <c r="O889" s="829">
        <v>4200</v>
      </c>
      <c r="P889" s="832">
        <f t="shared" si="197"/>
        <v>0</v>
      </c>
      <c r="Q889" s="829">
        <v>300</v>
      </c>
      <c r="R889" s="826" t="s">
        <v>2900</v>
      </c>
      <c r="S889" s="830">
        <v>45681</v>
      </c>
      <c r="T889" s="830">
        <v>45694</v>
      </c>
      <c r="U889" s="827">
        <v>1814417</v>
      </c>
      <c r="V889" s="830" t="s">
        <v>2827</v>
      </c>
      <c r="W889" s="831" t="s">
        <v>2844</v>
      </c>
      <c r="X889" s="829">
        <f>O889-SUM(Q889:Q890)</f>
        <v>3600</v>
      </c>
      <c r="Y889" s="829">
        <v>0</v>
      </c>
      <c r="Z889" s="829">
        <f t="shared" si="196"/>
        <v>300</v>
      </c>
      <c r="AA889" s="824"/>
      <c r="AB889" s="824"/>
      <c r="AC889" s="824"/>
      <c r="AD889" s="824"/>
      <c r="AE889" s="824"/>
      <c r="AF889" s="824"/>
      <c r="AG889" s="824"/>
    </row>
    <row r="890" spans="1:33" ht="13.5" customHeight="1" x14ac:dyDescent="0.2">
      <c r="A890" s="826" t="s">
        <v>2396</v>
      </c>
      <c r="B890" s="826" t="s">
        <v>2397</v>
      </c>
      <c r="C890" s="826" t="s">
        <v>2875</v>
      </c>
      <c r="D890" s="826" t="s">
        <v>102</v>
      </c>
      <c r="E890" s="827" t="s">
        <v>177</v>
      </c>
      <c r="F890" s="826" t="s">
        <v>1364</v>
      </c>
      <c r="G890" s="826" t="s">
        <v>2023</v>
      </c>
      <c r="H890" s="826" t="s">
        <v>2902</v>
      </c>
      <c r="I890" s="941">
        <v>45778.041666666599</v>
      </c>
      <c r="J890" s="826" t="s">
        <v>133</v>
      </c>
      <c r="K890" s="826" t="s">
        <v>2824</v>
      </c>
      <c r="L890" s="909">
        <v>0</v>
      </c>
      <c r="M890" s="827" t="s">
        <v>102</v>
      </c>
      <c r="N890" s="910">
        <v>0</v>
      </c>
      <c r="O890" s="829">
        <v>0</v>
      </c>
      <c r="P890" s="832">
        <f t="shared" si="197"/>
        <v>0</v>
      </c>
      <c r="Q890" s="829">
        <v>300</v>
      </c>
      <c r="R890" s="826" t="s">
        <v>2841</v>
      </c>
      <c r="S890" s="830">
        <v>45681</v>
      </c>
      <c r="T890" s="830">
        <v>45778.041666666599</v>
      </c>
      <c r="U890" s="827">
        <v>1848486</v>
      </c>
      <c r="V890" s="830" t="s">
        <v>2827</v>
      </c>
      <c r="W890" s="831" t="s">
        <v>2844</v>
      </c>
      <c r="X890" s="829">
        <f>O890-SUM(Q890:Q891)</f>
        <v>-600</v>
      </c>
      <c r="Y890" s="829">
        <v>0</v>
      </c>
      <c r="Z890" s="829">
        <f t="shared" si="196"/>
        <v>300</v>
      </c>
      <c r="AA890" s="824"/>
      <c r="AB890" s="824"/>
      <c r="AC890" s="824"/>
      <c r="AD890" s="824"/>
      <c r="AE890" s="824"/>
      <c r="AF890" s="824"/>
      <c r="AG890" s="824"/>
    </row>
    <row r="891" spans="1:33" ht="13.5" customHeight="1" x14ac:dyDescent="0.2">
      <c r="A891" s="826" t="s">
        <v>2403</v>
      </c>
      <c r="B891" s="826" t="s">
        <v>2404</v>
      </c>
      <c r="C891" s="826" t="s">
        <v>2875</v>
      </c>
      <c r="D891" s="826" t="s">
        <v>2979</v>
      </c>
      <c r="E891" s="827" t="s">
        <v>177</v>
      </c>
      <c r="F891" s="826" t="s">
        <v>1364</v>
      </c>
      <c r="G891" s="826" t="s">
        <v>2023</v>
      </c>
      <c r="H891" s="826" t="s">
        <v>2842</v>
      </c>
      <c r="I891" s="941">
        <v>45689</v>
      </c>
      <c r="J891" s="826" t="s">
        <v>107</v>
      </c>
      <c r="K891" s="826" t="s">
        <v>2824</v>
      </c>
      <c r="L891" s="909">
        <v>0</v>
      </c>
      <c r="M891" s="827" t="s">
        <v>102</v>
      </c>
      <c r="N891" s="910">
        <v>4500</v>
      </c>
      <c r="O891" s="829">
        <v>4500</v>
      </c>
      <c r="P891" s="832">
        <f t="shared" si="197"/>
        <v>0</v>
      </c>
      <c r="Q891" s="829">
        <v>300</v>
      </c>
      <c r="R891" s="826" t="s">
        <v>2900</v>
      </c>
      <c r="S891" s="830">
        <v>45681</v>
      </c>
      <c r="T891" s="830">
        <v>45694</v>
      </c>
      <c r="U891" s="827">
        <v>1814684</v>
      </c>
      <c r="V891" s="830" t="s">
        <v>2827</v>
      </c>
      <c r="W891" s="831" t="s">
        <v>2844</v>
      </c>
      <c r="X891" s="829">
        <f>O891-SUM(Q891:Q893)</f>
        <v>3600</v>
      </c>
      <c r="Y891" s="829">
        <v>0</v>
      </c>
      <c r="Z891" s="829">
        <f t="shared" si="196"/>
        <v>300</v>
      </c>
      <c r="AA891" s="824"/>
      <c r="AB891" s="824"/>
      <c r="AC891" s="824"/>
      <c r="AD891" s="824"/>
      <c r="AE891" s="824"/>
      <c r="AF891" s="824"/>
      <c r="AG891" s="824"/>
    </row>
    <row r="892" spans="1:33" ht="13.5" customHeight="1" x14ac:dyDescent="0.2">
      <c r="A892" s="826" t="s">
        <v>2403</v>
      </c>
      <c r="B892" s="826" t="s">
        <v>2404</v>
      </c>
      <c r="C892" s="826" t="s">
        <v>2875</v>
      </c>
      <c r="D892" s="826" t="s">
        <v>102</v>
      </c>
      <c r="E892" s="827" t="s">
        <v>177</v>
      </c>
      <c r="F892" s="826" t="s">
        <v>1364</v>
      </c>
      <c r="G892" s="826" t="s">
        <v>2023</v>
      </c>
      <c r="H892" s="826" t="s">
        <v>2902</v>
      </c>
      <c r="I892" s="941">
        <v>45748</v>
      </c>
      <c r="J892" s="826" t="s">
        <v>107</v>
      </c>
      <c r="K892" s="826" t="s">
        <v>2824</v>
      </c>
      <c r="L892" s="909">
        <v>0</v>
      </c>
      <c r="M892" s="827" t="s">
        <v>102</v>
      </c>
      <c r="N892" s="910">
        <v>0</v>
      </c>
      <c r="O892" s="829">
        <v>0</v>
      </c>
      <c r="P892" s="832">
        <f t="shared" ref="P892" si="198">N892-O892</f>
        <v>0</v>
      </c>
      <c r="Q892" s="833">
        <v>300</v>
      </c>
      <c r="R892" s="826" t="s">
        <v>629</v>
      </c>
      <c r="S892" s="830">
        <v>45681</v>
      </c>
      <c r="T892" s="830">
        <v>45750.041666666599</v>
      </c>
      <c r="U892" s="827">
        <v>1839178</v>
      </c>
      <c r="V892" s="830" t="s">
        <v>2827</v>
      </c>
      <c r="W892" s="831" t="s">
        <v>2844</v>
      </c>
      <c r="X892" s="829">
        <v>0</v>
      </c>
      <c r="Y892" s="829">
        <v>0</v>
      </c>
      <c r="Z892" s="829">
        <f t="shared" si="196"/>
        <v>300</v>
      </c>
      <c r="AA892" s="824"/>
      <c r="AB892" s="824"/>
      <c r="AC892" s="824"/>
      <c r="AD892" s="824"/>
      <c r="AE892" s="824"/>
      <c r="AF892" s="824"/>
      <c r="AG892" s="824"/>
    </row>
    <row r="893" spans="1:33" ht="13.5" customHeight="1" x14ac:dyDescent="0.2">
      <c r="A893" s="826" t="s">
        <v>2403</v>
      </c>
      <c r="B893" s="826" t="s">
        <v>2404</v>
      </c>
      <c r="C893" s="826" t="s">
        <v>2875</v>
      </c>
      <c r="D893" s="826" t="s">
        <v>102</v>
      </c>
      <c r="E893" s="827" t="s">
        <v>177</v>
      </c>
      <c r="F893" s="826" t="s">
        <v>1364</v>
      </c>
      <c r="G893" s="826" t="s">
        <v>2023</v>
      </c>
      <c r="H893" s="826" t="s">
        <v>2902</v>
      </c>
      <c r="I893" s="941">
        <v>45778</v>
      </c>
      <c r="J893" s="826" t="s">
        <v>107</v>
      </c>
      <c r="K893" s="826" t="s">
        <v>2824</v>
      </c>
      <c r="L893" s="909">
        <v>0</v>
      </c>
      <c r="M893" s="827" t="s">
        <v>102</v>
      </c>
      <c r="N893" s="910">
        <v>0</v>
      </c>
      <c r="O893" s="829">
        <v>0</v>
      </c>
      <c r="P893" s="832">
        <f t="shared" ref="P893" si="199">N893-O893</f>
        <v>0</v>
      </c>
      <c r="Q893" s="833">
        <v>300</v>
      </c>
      <c r="R893" s="826" t="s">
        <v>2841</v>
      </c>
      <c r="S893" s="830">
        <v>45681</v>
      </c>
      <c r="T893" s="830">
        <v>45786.041666666664</v>
      </c>
      <c r="U893" s="827">
        <v>1856979</v>
      </c>
      <c r="V893" s="830" t="s">
        <v>2827</v>
      </c>
      <c r="W893" s="831" t="s">
        <v>2844</v>
      </c>
      <c r="X893" s="829">
        <v>0</v>
      </c>
      <c r="Y893" s="829">
        <v>0</v>
      </c>
      <c r="Z893" s="829">
        <f t="shared" ref="Z893" si="200">Q893-Y893</f>
        <v>300</v>
      </c>
      <c r="AA893" s="824"/>
      <c r="AB893" s="824"/>
      <c r="AC893" s="824"/>
      <c r="AD893" s="824"/>
      <c r="AE893" s="824"/>
      <c r="AF893" s="824"/>
      <c r="AG893" s="824"/>
    </row>
    <row r="894" spans="1:33" ht="13.5" customHeight="1" x14ac:dyDescent="0.2">
      <c r="A894" s="826" t="s">
        <v>2403</v>
      </c>
      <c r="B894" s="826" t="s">
        <v>2404</v>
      </c>
      <c r="C894" s="826" t="s">
        <v>2875</v>
      </c>
      <c r="D894" s="826" t="s">
        <v>102</v>
      </c>
      <c r="E894" s="827" t="s">
        <v>177</v>
      </c>
      <c r="F894" s="826" t="s">
        <v>1364</v>
      </c>
      <c r="G894" s="826" t="s">
        <v>2023</v>
      </c>
      <c r="H894" s="826" t="s">
        <v>3007</v>
      </c>
      <c r="I894" s="941"/>
      <c r="J894" s="826" t="s">
        <v>107</v>
      </c>
      <c r="K894" s="826" t="s">
        <v>2824</v>
      </c>
      <c r="L894" s="909">
        <v>0</v>
      </c>
      <c r="M894" s="827" t="s">
        <v>102</v>
      </c>
      <c r="N894" s="910">
        <v>0</v>
      </c>
      <c r="O894" s="829">
        <v>0</v>
      </c>
      <c r="P894" s="832">
        <v>0</v>
      </c>
      <c r="Q894" s="833">
        <v>600</v>
      </c>
      <c r="R894" s="826" t="s">
        <v>70</v>
      </c>
      <c r="S894" s="830">
        <v>45862</v>
      </c>
      <c r="T894" s="830"/>
      <c r="U894" s="827"/>
      <c r="V894" s="830" t="s">
        <v>2827</v>
      </c>
      <c r="W894" s="831"/>
      <c r="X894" s="829">
        <v>0</v>
      </c>
      <c r="Y894" s="829">
        <v>0</v>
      </c>
      <c r="Z894" s="829">
        <v>600</v>
      </c>
      <c r="AA894" s="824"/>
      <c r="AB894" s="824"/>
      <c r="AC894" s="824"/>
      <c r="AD894" s="824"/>
      <c r="AE894" s="824"/>
      <c r="AF894" s="824"/>
      <c r="AG894" s="824"/>
    </row>
    <row r="895" spans="1:33" ht="13.5" customHeight="1" x14ac:dyDescent="0.2">
      <c r="A895" s="826" t="s">
        <v>2410</v>
      </c>
      <c r="B895" s="826" t="s">
        <v>2411</v>
      </c>
      <c r="C895" s="826" t="s">
        <v>2875</v>
      </c>
      <c r="D895" s="826" t="s">
        <v>2979</v>
      </c>
      <c r="E895" s="827" t="s">
        <v>177</v>
      </c>
      <c r="F895" s="826" t="s">
        <v>1364</v>
      </c>
      <c r="G895" s="826" t="s">
        <v>2023</v>
      </c>
      <c r="H895" s="826" t="s">
        <v>2842</v>
      </c>
      <c r="I895" s="941">
        <v>45689</v>
      </c>
      <c r="J895" s="826" t="s">
        <v>107</v>
      </c>
      <c r="K895" s="826" t="s">
        <v>2824</v>
      </c>
      <c r="L895" s="909">
        <v>0</v>
      </c>
      <c r="M895" s="827" t="s">
        <v>102</v>
      </c>
      <c r="N895" s="910">
        <v>4500</v>
      </c>
      <c r="O895" s="829">
        <v>4500</v>
      </c>
      <c r="P895" s="832">
        <f t="shared" si="197"/>
        <v>0</v>
      </c>
      <c r="Q895" s="829">
        <v>900</v>
      </c>
      <c r="R895" s="826" t="s">
        <v>2826</v>
      </c>
      <c r="S895" s="830">
        <v>45705</v>
      </c>
      <c r="T895" s="830">
        <v>45705</v>
      </c>
      <c r="U895" s="827">
        <v>1817885</v>
      </c>
      <c r="V895" s="830" t="s">
        <v>2827</v>
      </c>
      <c r="W895" s="831" t="s">
        <v>2844</v>
      </c>
      <c r="X895" s="829">
        <f>O895-Q895</f>
        <v>3600</v>
      </c>
      <c r="Y895" s="829">
        <v>0</v>
      </c>
      <c r="Z895" s="829">
        <f t="shared" si="196"/>
        <v>900</v>
      </c>
      <c r="AA895" s="824"/>
      <c r="AB895" s="824"/>
      <c r="AC895" s="824"/>
      <c r="AD895" s="824"/>
      <c r="AE895" s="824"/>
      <c r="AF895" s="824"/>
      <c r="AG895" s="824"/>
    </row>
    <row r="896" spans="1:33" ht="13.5" customHeight="1" x14ac:dyDescent="0.2">
      <c r="A896" s="826" t="s">
        <v>2419</v>
      </c>
      <c r="B896" s="826" t="s">
        <v>2420</v>
      </c>
      <c r="C896" s="826" t="s">
        <v>2875</v>
      </c>
      <c r="D896" s="826" t="s">
        <v>3174</v>
      </c>
      <c r="E896" s="827" t="s">
        <v>177</v>
      </c>
      <c r="F896" s="826" t="s">
        <v>1364</v>
      </c>
      <c r="G896" s="826" t="s">
        <v>2023</v>
      </c>
      <c r="H896" s="826" t="s">
        <v>2842</v>
      </c>
      <c r="I896" s="941">
        <v>45689</v>
      </c>
      <c r="J896" s="826" t="s">
        <v>107</v>
      </c>
      <c r="K896" s="826" t="s">
        <v>2824</v>
      </c>
      <c r="L896" s="909">
        <v>0</v>
      </c>
      <c r="M896" s="827" t="s">
        <v>102</v>
      </c>
      <c r="N896" s="910">
        <v>4500</v>
      </c>
      <c r="O896" s="829">
        <v>4500</v>
      </c>
      <c r="P896" s="832">
        <f t="shared" si="197"/>
        <v>0</v>
      </c>
      <c r="Q896" s="829">
        <v>300</v>
      </c>
      <c r="R896" s="826" t="s">
        <v>66</v>
      </c>
      <c r="S896" s="830">
        <v>45705</v>
      </c>
      <c r="T896" s="830">
        <v>45713</v>
      </c>
      <c r="U896" s="827">
        <v>1822428</v>
      </c>
      <c r="V896" s="830" t="s">
        <v>2827</v>
      </c>
      <c r="W896" s="831" t="s">
        <v>2844</v>
      </c>
      <c r="X896" s="829">
        <f>O896-Q896</f>
        <v>4200</v>
      </c>
      <c r="Y896" s="829">
        <v>0</v>
      </c>
      <c r="Z896" s="829">
        <f t="shared" si="196"/>
        <v>300</v>
      </c>
      <c r="AA896" s="824"/>
      <c r="AB896" s="824"/>
      <c r="AC896" s="824"/>
      <c r="AD896" s="824"/>
      <c r="AE896" s="824"/>
      <c r="AF896" s="824"/>
      <c r="AG896" s="824"/>
    </row>
    <row r="897" spans="1:33" ht="13.5" customHeight="1" x14ac:dyDescent="0.2">
      <c r="A897" s="826" t="s">
        <v>2427</v>
      </c>
      <c r="B897" s="826" t="s">
        <v>2428</v>
      </c>
      <c r="C897" s="826" t="s">
        <v>2875</v>
      </c>
      <c r="D897" s="826" t="s">
        <v>2979</v>
      </c>
      <c r="E897" s="827" t="s">
        <v>177</v>
      </c>
      <c r="F897" s="826" t="s">
        <v>1364</v>
      </c>
      <c r="G897" s="826" t="s">
        <v>2023</v>
      </c>
      <c r="H897" s="826" t="s">
        <v>2842</v>
      </c>
      <c r="I897" s="941">
        <v>45689</v>
      </c>
      <c r="J897" s="826" t="s">
        <v>107</v>
      </c>
      <c r="K897" s="826" t="s">
        <v>2824</v>
      </c>
      <c r="L897" s="909">
        <v>0</v>
      </c>
      <c r="M897" s="827" t="s">
        <v>102</v>
      </c>
      <c r="N897" s="910">
        <v>4500</v>
      </c>
      <c r="O897" s="829">
        <v>4500</v>
      </c>
      <c r="P897" s="832">
        <f t="shared" si="197"/>
        <v>0</v>
      </c>
      <c r="Q897" s="829">
        <v>900</v>
      </c>
      <c r="R897" s="826" t="s">
        <v>2826</v>
      </c>
      <c r="S897" s="830">
        <v>45716</v>
      </c>
      <c r="T897" s="830">
        <v>45716</v>
      </c>
      <c r="U897" s="827">
        <v>1824391</v>
      </c>
      <c r="V897" s="830" t="s">
        <v>2827</v>
      </c>
      <c r="W897" s="831" t="s">
        <v>2844</v>
      </c>
      <c r="X897" s="829">
        <f>O897-(Q897+Z898)</f>
        <v>1800</v>
      </c>
      <c r="Y897" s="829">
        <v>0</v>
      </c>
      <c r="Z897" s="829">
        <f t="shared" si="196"/>
        <v>900</v>
      </c>
      <c r="AA897" s="824"/>
      <c r="AB897" s="824"/>
      <c r="AC897" s="824"/>
      <c r="AD897" s="824"/>
      <c r="AE897" s="824"/>
      <c r="AF897" s="824"/>
      <c r="AG897" s="824"/>
    </row>
    <row r="898" spans="1:33" ht="13.5" customHeight="1" x14ac:dyDescent="0.2">
      <c r="A898" s="826" t="s">
        <v>2427</v>
      </c>
      <c r="B898" s="826" t="s">
        <v>2428</v>
      </c>
      <c r="C898" s="826" t="s">
        <v>2875</v>
      </c>
      <c r="D898" s="826" t="s">
        <v>102</v>
      </c>
      <c r="E898" s="827" t="s">
        <v>177</v>
      </c>
      <c r="F898" s="826" t="s">
        <v>3226</v>
      </c>
      <c r="G898" s="826" t="s">
        <v>2023</v>
      </c>
      <c r="H898" s="826" t="s">
        <v>3007</v>
      </c>
      <c r="I898" s="941">
        <v>45839</v>
      </c>
      <c r="J898" s="826" t="s">
        <v>107</v>
      </c>
      <c r="K898" s="826" t="s">
        <v>2824</v>
      </c>
      <c r="L898" s="909">
        <v>0</v>
      </c>
      <c r="M898" s="827" t="s">
        <v>102</v>
      </c>
      <c r="N898" s="910"/>
      <c r="O898" s="829"/>
      <c r="P898" s="832"/>
      <c r="Q898" s="829">
        <v>1800</v>
      </c>
      <c r="R898" s="826" t="s">
        <v>3227</v>
      </c>
      <c r="S898" s="830">
        <v>45854</v>
      </c>
      <c r="T898" s="830">
        <v>45854</v>
      </c>
      <c r="U898" s="827"/>
      <c r="V898" s="830" t="s">
        <v>2827</v>
      </c>
      <c r="W898" s="831"/>
      <c r="X898" s="829"/>
      <c r="Y898" s="829"/>
      <c r="Z898" s="829">
        <v>1800</v>
      </c>
      <c r="AA898" s="824"/>
      <c r="AB898" s="824"/>
      <c r="AC898" s="824"/>
      <c r="AD898" s="824"/>
      <c r="AE898" s="824"/>
      <c r="AF898" s="824"/>
      <c r="AG898" s="824"/>
    </row>
    <row r="899" spans="1:33" ht="13.5" customHeight="1" x14ac:dyDescent="0.2">
      <c r="A899" s="826" t="s">
        <v>2434</v>
      </c>
      <c r="B899" s="826" t="s">
        <v>2435</v>
      </c>
      <c r="C899" s="826" t="s">
        <v>2875</v>
      </c>
      <c r="D899" s="826" t="s">
        <v>2979</v>
      </c>
      <c r="E899" s="827" t="s">
        <v>177</v>
      </c>
      <c r="F899" s="826" t="s">
        <v>1364</v>
      </c>
      <c r="G899" s="826" t="s">
        <v>2023</v>
      </c>
      <c r="H899" s="826" t="s">
        <v>2842</v>
      </c>
      <c r="I899" s="941">
        <v>45717</v>
      </c>
      <c r="J899" s="826" t="s">
        <v>107</v>
      </c>
      <c r="K899" s="828" t="s">
        <v>2824</v>
      </c>
      <c r="L899" s="909">
        <v>0</v>
      </c>
      <c r="M899" s="827" t="s">
        <v>102</v>
      </c>
      <c r="N899" s="910">
        <v>4500</v>
      </c>
      <c r="O899" s="829">
        <v>4500</v>
      </c>
      <c r="P899" s="832">
        <f t="shared" si="197"/>
        <v>0</v>
      </c>
      <c r="Q899" s="829">
        <v>300</v>
      </c>
      <c r="R899" s="826" t="s">
        <v>629</v>
      </c>
      <c r="S899" s="830">
        <v>45712</v>
      </c>
      <c r="T899" s="830">
        <v>45719</v>
      </c>
      <c r="U899" s="827" t="s">
        <v>3228</v>
      </c>
      <c r="V899" s="830" t="s">
        <v>2827</v>
      </c>
      <c r="W899" s="831" t="s">
        <v>2844</v>
      </c>
      <c r="X899" s="829">
        <f>O899-SUM(Q899:Q901)</f>
        <v>3600</v>
      </c>
      <c r="Y899" s="829">
        <v>0</v>
      </c>
      <c r="Z899" s="829">
        <f t="shared" si="196"/>
        <v>300</v>
      </c>
      <c r="AA899" s="824"/>
      <c r="AB899" s="824"/>
      <c r="AC899" s="824"/>
      <c r="AD899" s="824"/>
      <c r="AE899" s="824"/>
      <c r="AF899" s="824"/>
      <c r="AG899" s="824"/>
    </row>
    <row r="900" spans="1:33" ht="13.5" customHeight="1" x14ac:dyDescent="0.2">
      <c r="A900" s="826" t="s">
        <v>2434</v>
      </c>
      <c r="B900" s="826" t="s">
        <v>2435</v>
      </c>
      <c r="C900" s="826" t="s">
        <v>2875</v>
      </c>
      <c r="D900" s="826" t="s">
        <v>102</v>
      </c>
      <c r="E900" s="827" t="s">
        <v>177</v>
      </c>
      <c r="F900" s="826" t="s">
        <v>1364</v>
      </c>
      <c r="G900" s="826" t="s">
        <v>2023</v>
      </c>
      <c r="H900" s="826" t="s">
        <v>2902</v>
      </c>
      <c r="I900" s="941">
        <v>45748</v>
      </c>
      <c r="J900" s="826" t="s">
        <v>107</v>
      </c>
      <c r="K900" s="828" t="s">
        <v>2824</v>
      </c>
      <c r="L900" s="909">
        <v>0</v>
      </c>
      <c r="M900" s="827" t="s">
        <v>102</v>
      </c>
      <c r="N900" s="910">
        <v>0</v>
      </c>
      <c r="O900" s="829">
        <v>0</v>
      </c>
      <c r="P900" s="832">
        <f t="shared" si="197"/>
        <v>0</v>
      </c>
      <c r="Q900" s="829">
        <v>300</v>
      </c>
      <c r="R900" s="826" t="s">
        <v>2900</v>
      </c>
      <c r="S900" s="830">
        <v>45712</v>
      </c>
      <c r="T900" s="830">
        <v>45754.041666666599</v>
      </c>
      <c r="U900" s="827">
        <v>1840519</v>
      </c>
      <c r="V900" s="830" t="s">
        <v>2827</v>
      </c>
      <c r="W900" s="831" t="s">
        <v>2844</v>
      </c>
      <c r="X900" s="829">
        <v>0</v>
      </c>
      <c r="Y900" s="829">
        <v>0</v>
      </c>
      <c r="Z900" s="829">
        <f t="shared" si="196"/>
        <v>300</v>
      </c>
      <c r="AA900" s="824"/>
      <c r="AB900" s="824"/>
      <c r="AC900" s="824"/>
      <c r="AD900" s="824"/>
      <c r="AE900" s="824"/>
      <c r="AF900" s="824"/>
      <c r="AG900" s="824"/>
    </row>
    <row r="901" spans="1:33" ht="13.5" customHeight="1" x14ac:dyDescent="0.2">
      <c r="A901" s="826" t="s">
        <v>2434</v>
      </c>
      <c r="B901" s="826" t="s">
        <v>2435</v>
      </c>
      <c r="C901" s="826" t="s">
        <v>2875</v>
      </c>
      <c r="D901" s="826" t="s">
        <v>102</v>
      </c>
      <c r="E901" s="827" t="s">
        <v>177</v>
      </c>
      <c r="F901" s="826" t="s">
        <v>1364</v>
      </c>
      <c r="G901" s="826" t="s">
        <v>2023</v>
      </c>
      <c r="H901" s="826" t="s">
        <v>2902</v>
      </c>
      <c r="I901" s="941">
        <v>45783</v>
      </c>
      <c r="J901" s="826" t="s">
        <v>107</v>
      </c>
      <c r="K901" s="828" t="s">
        <v>2824</v>
      </c>
      <c r="L901" s="909">
        <v>0</v>
      </c>
      <c r="M901" s="827" t="s">
        <v>102</v>
      </c>
      <c r="N901" s="910">
        <v>0</v>
      </c>
      <c r="O901" s="829">
        <v>0</v>
      </c>
      <c r="P901" s="832">
        <f t="shared" ref="P901" si="201">N901-O901</f>
        <v>0</v>
      </c>
      <c r="Q901" s="829">
        <v>300</v>
      </c>
      <c r="R901" s="826" t="s">
        <v>2841</v>
      </c>
      <c r="S901" s="830">
        <v>45712</v>
      </c>
      <c r="T901" s="830">
        <v>45783</v>
      </c>
      <c r="U901" s="827">
        <v>1850104</v>
      </c>
      <c r="V901" s="830" t="s">
        <v>2827</v>
      </c>
      <c r="W901" s="831" t="s">
        <v>2844</v>
      </c>
      <c r="X901" s="829">
        <v>0</v>
      </c>
      <c r="Y901" s="829">
        <v>0</v>
      </c>
      <c r="Z901" s="829">
        <f t="shared" si="196"/>
        <v>300</v>
      </c>
      <c r="AA901" s="824"/>
      <c r="AB901" s="824"/>
      <c r="AC901" s="824"/>
      <c r="AD901" s="824"/>
      <c r="AE901" s="824"/>
      <c r="AF901" s="824"/>
      <c r="AG901" s="824"/>
    </row>
    <row r="902" spans="1:33" ht="13.5" customHeight="1" x14ac:dyDescent="0.2">
      <c r="A902" s="826" t="s">
        <v>2440</v>
      </c>
      <c r="B902" s="826" t="s">
        <v>2441</v>
      </c>
      <c r="C902" s="826" t="s">
        <v>3229</v>
      </c>
      <c r="D902" s="826" t="s">
        <v>2979</v>
      </c>
      <c r="E902" s="827" t="s">
        <v>177</v>
      </c>
      <c r="F902" s="826" t="s">
        <v>1364</v>
      </c>
      <c r="G902" s="826" t="s">
        <v>2023</v>
      </c>
      <c r="H902" s="826" t="s">
        <v>2842</v>
      </c>
      <c r="I902" s="941">
        <v>45717</v>
      </c>
      <c r="J902" s="826" t="s">
        <v>107</v>
      </c>
      <c r="K902" s="828" t="s">
        <v>2824</v>
      </c>
      <c r="L902" s="909">
        <v>0.15</v>
      </c>
      <c r="M902" s="827" t="s">
        <v>3230</v>
      </c>
      <c r="N902" s="910">
        <v>4500</v>
      </c>
      <c r="O902" s="829">
        <v>3825</v>
      </c>
      <c r="P902" s="832">
        <f t="shared" si="197"/>
        <v>675</v>
      </c>
      <c r="Q902" s="829">
        <v>255</v>
      </c>
      <c r="R902" s="826" t="s">
        <v>2841</v>
      </c>
      <c r="S902" s="830">
        <v>45718</v>
      </c>
      <c r="T902" s="830">
        <v>45720</v>
      </c>
      <c r="U902" s="827">
        <v>1824754</v>
      </c>
      <c r="V902" s="830" t="s">
        <v>2838</v>
      </c>
      <c r="W902" s="831" t="s">
        <v>2844</v>
      </c>
      <c r="X902" s="829">
        <f>O902-SUM(Q902:Q903)</f>
        <v>3060</v>
      </c>
      <c r="Y902" s="829">
        <v>0</v>
      </c>
      <c r="Z902" s="829">
        <f t="shared" si="196"/>
        <v>255</v>
      </c>
      <c r="AA902" s="824"/>
      <c r="AB902" s="824"/>
      <c r="AC902" s="824"/>
      <c r="AD902" s="824"/>
      <c r="AE902" s="824"/>
      <c r="AF902" s="824"/>
      <c r="AG902" s="824"/>
    </row>
    <row r="903" spans="1:33" ht="13.5" customHeight="1" x14ac:dyDescent="0.2">
      <c r="A903" s="826" t="s">
        <v>2440</v>
      </c>
      <c r="B903" s="826" t="s">
        <v>2441</v>
      </c>
      <c r="C903" s="826" t="s">
        <v>3229</v>
      </c>
      <c r="D903" s="826" t="s">
        <v>102</v>
      </c>
      <c r="E903" s="827" t="s">
        <v>177</v>
      </c>
      <c r="F903" s="826" t="s">
        <v>1364</v>
      </c>
      <c r="G903" s="826" t="s">
        <v>2023</v>
      </c>
      <c r="H903" s="826" t="s">
        <v>2902</v>
      </c>
      <c r="I903" s="941">
        <v>45748</v>
      </c>
      <c r="J903" s="826" t="s">
        <v>107</v>
      </c>
      <c r="K903" s="828" t="s">
        <v>2824</v>
      </c>
      <c r="L903" s="909">
        <v>0.15</v>
      </c>
      <c r="M903" s="827" t="s">
        <v>3230</v>
      </c>
      <c r="N903" s="910">
        <v>0</v>
      </c>
      <c r="O903" s="829">
        <v>0</v>
      </c>
      <c r="P903" s="832">
        <f t="shared" si="197"/>
        <v>0</v>
      </c>
      <c r="Q903" s="829">
        <v>510</v>
      </c>
      <c r="R903" s="826" t="s">
        <v>3068</v>
      </c>
      <c r="S903" s="830">
        <v>45750.041666666599</v>
      </c>
      <c r="T903" s="830">
        <v>45751.041666666599</v>
      </c>
      <c r="U903" s="827">
        <v>1838662</v>
      </c>
      <c r="V903" s="830" t="s">
        <v>2838</v>
      </c>
      <c r="W903" s="831" t="s">
        <v>2844</v>
      </c>
      <c r="X903" s="829">
        <v>0</v>
      </c>
      <c r="Y903" s="829">
        <v>0</v>
      </c>
      <c r="Z903" s="829">
        <f t="shared" si="196"/>
        <v>510</v>
      </c>
      <c r="AA903" s="824"/>
      <c r="AB903" s="824"/>
      <c r="AC903" s="824"/>
      <c r="AD903" s="824"/>
      <c r="AE903" s="824"/>
      <c r="AF903" s="824"/>
      <c r="AG903" s="824"/>
    </row>
    <row r="904" spans="1:33" ht="13.5" customHeight="1" x14ac:dyDescent="0.2">
      <c r="A904" s="826" t="s">
        <v>2446</v>
      </c>
      <c r="B904" s="826" t="s">
        <v>2447</v>
      </c>
      <c r="C904" s="826" t="s">
        <v>2875</v>
      </c>
      <c r="D904" s="826" t="s">
        <v>3174</v>
      </c>
      <c r="E904" s="827" t="s">
        <v>177</v>
      </c>
      <c r="F904" s="826" t="s">
        <v>1364</v>
      </c>
      <c r="G904" s="826" t="s">
        <v>2023</v>
      </c>
      <c r="H904" s="826" t="s">
        <v>2842</v>
      </c>
      <c r="I904" s="941">
        <v>45717</v>
      </c>
      <c r="J904" s="826" t="s">
        <v>170</v>
      </c>
      <c r="K904" s="828" t="s">
        <v>2824</v>
      </c>
      <c r="L904" s="909">
        <v>0</v>
      </c>
      <c r="M904" s="827" t="s">
        <v>102</v>
      </c>
      <c r="N904" s="910">
        <v>3900</v>
      </c>
      <c r="O904" s="829">
        <v>3900</v>
      </c>
      <c r="P904" s="832">
        <f t="shared" si="197"/>
        <v>0</v>
      </c>
      <c r="Q904" s="829">
        <v>300</v>
      </c>
      <c r="R904" s="826" t="s">
        <v>2841</v>
      </c>
      <c r="S904" s="830">
        <v>45737</v>
      </c>
      <c r="T904" s="830">
        <v>45738</v>
      </c>
      <c r="U904" s="827">
        <v>1835946</v>
      </c>
      <c r="V904" s="830" t="s">
        <v>2827</v>
      </c>
      <c r="W904" s="831" t="s">
        <v>2844</v>
      </c>
      <c r="X904" s="829">
        <f>O904-Q904</f>
        <v>3600</v>
      </c>
      <c r="Y904" s="829">
        <v>0</v>
      </c>
      <c r="Z904" s="829">
        <f t="shared" si="196"/>
        <v>300</v>
      </c>
      <c r="AA904" s="824"/>
      <c r="AB904" s="824"/>
      <c r="AC904" s="824"/>
      <c r="AD904" s="824"/>
      <c r="AE904" s="824"/>
      <c r="AF904" s="824"/>
      <c r="AG904" s="824"/>
    </row>
    <row r="905" spans="1:33" ht="13.5" customHeight="1" x14ac:dyDescent="0.2">
      <c r="A905" s="826" t="s">
        <v>3231</v>
      </c>
      <c r="B905" s="826" t="s">
        <v>2456</v>
      </c>
      <c r="C905" s="826" t="s">
        <v>2875</v>
      </c>
      <c r="D905" s="826" t="s">
        <v>3174</v>
      </c>
      <c r="E905" s="827" t="s">
        <v>177</v>
      </c>
      <c r="F905" s="826" t="s">
        <v>1364</v>
      </c>
      <c r="G905" s="826" t="s">
        <v>2023</v>
      </c>
      <c r="H905" s="826" t="s">
        <v>2842</v>
      </c>
      <c r="I905" s="941">
        <v>45717</v>
      </c>
      <c r="J905" s="826" t="s">
        <v>107</v>
      </c>
      <c r="K905" s="828" t="s">
        <v>2824</v>
      </c>
      <c r="L905" s="909">
        <v>0</v>
      </c>
      <c r="M905" s="827" t="s">
        <v>102</v>
      </c>
      <c r="N905" s="910">
        <v>4500</v>
      </c>
      <c r="O905" s="829">
        <v>4500</v>
      </c>
      <c r="P905" s="832">
        <f t="shared" si="197"/>
        <v>0</v>
      </c>
      <c r="Q905" s="829">
        <v>300</v>
      </c>
      <c r="R905" s="826" t="s">
        <v>66</v>
      </c>
      <c r="S905" s="830">
        <v>45740</v>
      </c>
      <c r="T905" s="830">
        <v>45741</v>
      </c>
      <c r="U905" s="827">
        <v>1836638</v>
      </c>
      <c r="V905" s="830" t="s">
        <v>2827</v>
      </c>
      <c r="W905" s="831" t="s">
        <v>2844</v>
      </c>
      <c r="X905" s="829">
        <f>O905-Q905</f>
        <v>4200</v>
      </c>
      <c r="Y905" s="829">
        <v>0</v>
      </c>
      <c r="Z905" s="829">
        <f t="shared" si="196"/>
        <v>300</v>
      </c>
      <c r="AA905" s="824"/>
      <c r="AB905" s="824"/>
      <c r="AC905" s="824"/>
      <c r="AD905" s="824"/>
      <c r="AE905" s="824"/>
      <c r="AF905" s="824"/>
      <c r="AG905" s="824"/>
    </row>
    <row r="906" spans="1:33" ht="13.5" customHeight="1" x14ac:dyDescent="0.2">
      <c r="A906" s="826" t="s">
        <v>2461</v>
      </c>
      <c r="B906" s="826" t="s">
        <v>2462</v>
      </c>
      <c r="C906" s="826" t="s">
        <v>2875</v>
      </c>
      <c r="D906" s="826" t="s">
        <v>2979</v>
      </c>
      <c r="E906" s="827" t="s">
        <v>177</v>
      </c>
      <c r="F906" s="826" t="s">
        <v>1364</v>
      </c>
      <c r="G906" s="826" t="s">
        <v>2023</v>
      </c>
      <c r="H906" s="826" t="s">
        <v>2842</v>
      </c>
      <c r="I906" s="941">
        <v>45717</v>
      </c>
      <c r="J906" s="826" t="s">
        <v>107</v>
      </c>
      <c r="K906" s="828" t="s">
        <v>2824</v>
      </c>
      <c r="L906" s="909">
        <v>0</v>
      </c>
      <c r="M906" s="827" t="s">
        <v>102</v>
      </c>
      <c r="N906" s="910">
        <v>4500</v>
      </c>
      <c r="O906" s="829">
        <v>4500</v>
      </c>
      <c r="P906" s="832">
        <f t="shared" si="197"/>
        <v>0</v>
      </c>
      <c r="Q906" s="829">
        <v>300</v>
      </c>
      <c r="R906" s="826" t="s">
        <v>2841</v>
      </c>
      <c r="S906" s="830">
        <v>45740</v>
      </c>
      <c r="T906" s="830">
        <v>45741</v>
      </c>
      <c r="U906" s="827">
        <v>1836640</v>
      </c>
      <c r="V906" s="830" t="s">
        <v>2827</v>
      </c>
      <c r="W906" s="831" t="s">
        <v>2844</v>
      </c>
      <c r="X906" s="829">
        <f>O906-SUM(Q906:Q908)</f>
        <v>3600</v>
      </c>
      <c r="Y906" s="829">
        <v>0</v>
      </c>
      <c r="Z906" s="829">
        <f t="shared" si="196"/>
        <v>300</v>
      </c>
      <c r="AA906" s="824"/>
      <c r="AB906" s="824"/>
      <c r="AC906" s="824"/>
      <c r="AD906" s="824"/>
      <c r="AE906" s="824"/>
      <c r="AF906" s="824"/>
      <c r="AG906" s="824"/>
    </row>
    <row r="907" spans="1:33" ht="13.5" customHeight="1" x14ac:dyDescent="0.2">
      <c r="A907" s="826" t="s">
        <v>2461</v>
      </c>
      <c r="B907" s="826" t="s">
        <v>2462</v>
      </c>
      <c r="C907" s="826" t="s">
        <v>2875</v>
      </c>
      <c r="D907" s="826" t="s">
        <v>102</v>
      </c>
      <c r="E907" s="827" t="s">
        <v>177</v>
      </c>
      <c r="F907" s="826" t="s">
        <v>1364</v>
      </c>
      <c r="G907" s="826" t="s">
        <v>2023</v>
      </c>
      <c r="H907" s="826" t="s">
        <v>2902</v>
      </c>
      <c r="I907" s="941">
        <v>45748</v>
      </c>
      <c r="J907" s="826" t="s">
        <v>107</v>
      </c>
      <c r="K907" s="828" t="s">
        <v>2824</v>
      </c>
      <c r="L907" s="909">
        <v>0</v>
      </c>
      <c r="M907" s="827" t="s">
        <v>102</v>
      </c>
      <c r="N907" s="910">
        <v>0</v>
      </c>
      <c r="O907" s="829">
        <v>0</v>
      </c>
      <c r="P907" s="832">
        <f t="shared" ref="P907:P908" si="202">N907-O907</f>
        <v>0</v>
      </c>
      <c r="Q907" s="829">
        <v>300</v>
      </c>
      <c r="R907" s="826" t="s">
        <v>2900</v>
      </c>
      <c r="S907" s="830">
        <v>45740</v>
      </c>
      <c r="T907" s="830">
        <v>45765.041666666599</v>
      </c>
      <c r="U907" s="827">
        <v>1845098</v>
      </c>
      <c r="V907" s="830" t="s">
        <v>2827</v>
      </c>
      <c r="W907" s="831" t="s">
        <v>2844</v>
      </c>
      <c r="X907" s="829">
        <v>0</v>
      </c>
      <c r="Y907" s="829">
        <v>0</v>
      </c>
      <c r="Z907" s="829">
        <f t="shared" ref="Z907:Z908" si="203">Q907-Y907</f>
        <v>300</v>
      </c>
      <c r="AA907" s="824"/>
      <c r="AB907" s="824"/>
      <c r="AC907" s="824"/>
      <c r="AD907" s="824"/>
      <c r="AE907" s="824"/>
      <c r="AF907" s="824"/>
      <c r="AG907" s="824"/>
    </row>
    <row r="908" spans="1:33" ht="13.5" customHeight="1" x14ac:dyDescent="0.2">
      <c r="A908" s="826" t="s">
        <v>2461</v>
      </c>
      <c r="B908" s="826" t="s">
        <v>2462</v>
      </c>
      <c r="C908" s="826" t="s">
        <v>2875</v>
      </c>
      <c r="D908" s="826" t="s">
        <v>102</v>
      </c>
      <c r="E908" s="827" t="s">
        <v>177</v>
      </c>
      <c r="F908" s="826" t="s">
        <v>1364</v>
      </c>
      <c r="G908" s="826" t="s">
        <v>2023</v>
      </c>
      <c r="H908" s="826" t="s">
        <v>2902</v>
      </c>
      <c r="I908" s="941">
        <v>45748</v>
      </c>
      <c r="J908" s="826" t="s">
        <v>107</v>
      </c>
      <c r="K908" s="828" t="s">
        <v>2824</v>
      </c>
      <c r="L908" s="909">
        <v>0</v>
      </c>
      <c r="M908" s="827" t="s">
        <v>102</v>
      </c>
      <c r="N908" s="910">
        <v>0</v>
      </c>
      <c r="O908" s="829">
        <v>0</v>
      </c>
      <c r="P908" s="832">
        <f t="shared" si="202"/>
        <v>0</v>
      </c>
      <c r="Q908" s="829">
        <v>300</v>
      </c>
      <c r="R908" s="826" t="s">
        <v>629</v>
      </c>
      <c r="S908" s="830">
        <v>45740</v>
      </c>
      <c r="T908" s="830">
        <v>45765.041666666599</v>
      </c>
      <c r="U908" s="827" t="s">
        <v>3232</v>
      </c>
      <c r="V908" s="830" t="s">
        <v>2827</v>
      </c>
      <c r="W908" s="831" t="s">
        <v>2844</v>
      </c>
      <c r="X908" s="829">
        <v>0</v>
      </c>
      <c r="Y908" s="829">
        <v>0</v>
      </c>
      <c r="Z908" s="829">
        <f t="shared" si="203"/>
        <v>300</v>
      </c>
      <c r="AA908" s="824"/>
      <c r="AB908" s="824"/>
      <c r="AC908" s="824"/>
      <c r="AD908" s="824"/>
      <c r="AE908" s="824"/>
      <c r="AF908" s="824"/>
      <c r="AG908" s="824"/>
    </row>
    <row r="909" spans="1:33" ht="13.5" customHeight="1" x14ac:dyDescent="0.2">
      <c r="A909" s="826" t="s">
        <v>2467</v>
      </c>
      <c r="B909" s="826" t="s">
        <v>2468</v>
      </c>
      <c r="C909" s="826" t="s">
        <v>2875</v>
      </c>
      <c r="D909" s="826" t="s">
        <v>3174</v>
      </c>
      <c r="E909" s="827" t="s">
        <v>177</v>
      </c>
      <c r="F909" s="826" t="s">
        <v>1364</v>
      </c>
      <c r="G909" s="826" t="s">
        <v>2023</v>
      </c>
      <c r="H909" s="826" t="s">
        <v>2902</v>
      </c>
      <c r="I909" s="941">
        <v>45748</v>
      </c>
      <c r="J909" s="826" t="s">
        <v>107</v>
      </c>
      <c r="K909" s="828" t="s">
        <v>2824</v>
      </c>
      <c r="L909" s="909">
        <v>0.15</v>
      </c>
      <c r="M909" s="826" t="s">
        <v>2825</v>
      </c>
      <c r="N909" s="910">
        <v>4500</v>
      </c>
      <c r="O909" s="829">
        <v>3825</v>
      </c>
      <c r="P909" s="832">
        <f t="shared" ref="P909" si="204">N909-O909</f>
        <v>675</v>
      </c>
      <c r="Q909" s="829">
        <v>255</v>
      </c>
      <c r="R909" s="826" t="s">
        <v>2900</v>
      </c>
      <c r="S909" s="830">
        <v>45718</v>
      </c>
      <c r="T909" s="830">
        <v>45750.041666666599</v>
      </c>
      <c r="U909" s="827" t="s">
        <v>3233</v>
      </c>
      <c r="V909" s="830" t="s">
        <v>2827</v>
      </c>
      <c r="W909" s="831" t="s">
        <v>2844</v>
      </c>
      <c r="X909" s="829">
        <f>O909-SUM(Q909:Q910)</f>
        <v>3315</v>
      </c>
      <c r="Y909" s="829">
        <v>0</v>
      </c>
      <c r="Z909" s="829">
        <f t="shared" ref="Z909:Z919" si="205">Q909-Y909</f>
        <v>255</v>
      </c>
      <c r="AA909" s="824"/>
      <c r="AB909" s="824"/>
      <c r="AC909" s="824"/>
      <c r="AD909" s="824"/>
      <c r="AE909" s="824"/>
      <c r="AF909" s="824"/>
      <c r="AG909" s="824"/>
    </row>
    <row r="910" spans="1:33" ht="13.5" customHeight="1" x14ac:dyDescent="0.2">
      <c r="A910" s="1015" t="s">
        <v>2467</v>
      </c>
      <c r="B910" s="1015" t="s">
        <v>2468</v>
      </c>
      <c r="C910" s="1015" t="s">
        <v>3234</v>
      </c>
      <c r="D910" s="1015" t="s">
        <v>102</v>
      </c>
      <c r="E910" s="1016" t="s">
        <v>177</v>
      </c>
      <c r="F910" s="1015" t="s">
        <v>1364</v>
      </c>
      <c r="G910" s="1015" t="s">
        <v>2023</v>
      </c>
      <c r="H910" s="1015" t="s">
        <v>2902</v>
      </c>
      <c r="I910" s="1017" t="s">
        <v>102</v>
      </c>
      <c r="J910" s="1015" t="s">
        <v>107</v>
      </c>
      <c r="K910" s="1018" t="s">
        <v>2824</v>
      </c>
      <c r="L910" s="1019">
        <v>0.15</v>
      </c>
      <c r="M910" s="1015" t="s">
        <v>2825</v>
      </c>
      <c r="N910" s="1020">
        <v>0</v>
      </c>
      <c r="O910" s="650">
        <v>0</v>
      </c>
      <c r="P910" s="1021">
        <v>0</v>
      </c>
      <c r="Q910" s="650">
        <v>255</v>
      </c>
      <c r="R910" s="1015" t="s">
        <v>629</v>
      </c>
      <c r="S910" s="1022">
        <v>45818</v>
      </c>
      <c r="T910" s="1022" t="s">
        <v>102</v>
      </c>
      <c r="U910" s="1016">
        <v>1877237</v>
      </c>
      <c r="V910" s="1022" t="s">
        <v>2838</v>
      </c>
      <c r="W910" s="1023"/>
      <c r="X910" s="650">
        <v>0</v>
      </c>
      <c r="Y910" s="650">
        <v>0</v>
      </c>
      <c r="Z910" s="650">
        <f t="shared" si="205"/>
        <v>255</v>
      </c>
      <c r="AA910" s="824"/>
      <c r="AB910" s="824"/>
      <c r="AC910" s="824"/>
      <c r="AD910" s="824"/>
      <c r="AE910" s="824"/>
      <c r="AF910" s="824"/>
      <c r="AG910" s="824"/>
    </row>
    <row r="911" spans="1:33" ht="13.5" customHeight="1" x14ac:dyDescent="0.2">
      <c r="A911" s="826" t="s">
        <v>2472</v>
      </c>
      <c r="B911" s="826" t="s">
        <v>2473</v>
      </c>
      <c r="C911" s="826" t="s">
        <v>3235</v>
      </c>
      <c r="D911" s="826" t="s">
        <v>102</v>
      </c>
      <c r="E911" s="827" t="s">
        <v>177</v>
      </c>
      <c r="F911" s="826" t="s">
        <v>1364</v>
      </c>
      <c r="G911" s="826" t="s">
        <v>2023</v>
      </c>
      <c r="H911" s="826" t="s">
        <v>2902</v>
      </c>
      <c r="I911" s="941">
        <v>45748</v>
      </c>
      <c r="J911" s="826" t="s">
        <v>170</v>
      </c>
      <c r="K911" s="828" t="s">
        <v>2831</v>
      </c>
      <c r="L911" s="909">
        <v>0.15</v>
      </c>
      <c r="M911" s="826" t="s">
        <v>2825</v>
      </c>
      <c r="N911" s="910">
        <v>3900</v>
      </c>
      <c r="O911" s="829">
        <v>3315</v>
      </c>
      <c r="P911" s="832">
        <f>N911-O911</f>
        <v>585</v>
      </c>
      <c r="Q911" s="829">
        <v>3315</v>
      </c>
      <c r="R911" s="826" t="s">
        <v>2833</v>
      </c>
      <c r="S911" s="830">
        <v>45750.041666666599</v>
      </c>
      <c r="T911" s="830">
        <v>45751.041666666599</v>
      </c>
      <c r="U911" s="827">
        <v>1838766</v>
      </c>
      <c r="V911" s="830" t="s">
        <v>3030</v>
      </c>
      <c r="W911" s="831" t="s">
        <v>2844</v>
      </c>
      <c r="X911" s="829">
        <f t="shared" ref="X911:X919" si="206">O911-Q911</f>
        <v>0</v>
      </c>
      <c r="Y911" s="829">
        <v>0</v>
      </c>
      <c r="Z911" s="829">
        <f t="shared" si="205"/>
        <v>3315</v>
      </c>
      <c r="AA911" s="824"/>
      <c r="AB911" s="824"/>
      <c r="AC911" s="824"/>
      <c r="AD911" s="824"/>
      <c r="AE911" s="824"/>
      <c r="AF911" s="824"/>
      <c r="AG911" s="824"/>
    </row>
    <row r="912" spans="1:33" ht="13.5" customHeight="1" x14ac:dyDescent="0.2">
      <c r="A912" s="826" t="s">
        <v>2478</v>
      </c>
      <c r="B912" s="826" t="s">
        <v>2479</v>
      </c>
      <c r="C912" s="826" t="s">
        <v>2875</v>
      </c>
      <c r="D912" s="826" t="s">
        <v>3174</v>
      </c>
      <c r="E912" s="827" t="s">
        <v>177</v>
      </c>
      <c r="F912" s="826" t="s">
        <v>1364</v>
      </c>
      <c r="G912" s="826" t="s">
        <v>2023</v>
      </c>
      <c r="H912" s="826" t="s">
        <v>2902</v>
      </c>
      <c r="I912" s="941">
        <v>45748</v>
      </c>
      <c r="J912" s="826" t="s">
        <v>107</v>
      </c>
      <c r="K912" s="828" t="s">
        <v>2824</v>
      </c>
      <c r="L912" s="909">
        <v>0</v>
      </c>
      <c r="M912" s="827" t="s">
        <v>102</v>
      </c>
      <c r="N912" s="910">
        <v>4500</v>
      </c>
      <c r="O912" s="829">
        <v>4500</v>
      </c>
      <c r="P912" s="832">
        <f t="shared" ref="P912" si="207">N912-O912</f>
        <v>0</v>
      </c>
      <c r="Q912" s="829">
        <v>300</v>
      </c>
      <c r="R912" s="826" t="s">
        <v>2900</v>
      </c>
      <c r="S912" s="830">
        <v>45747.041666666599</v>
      </c>
      <c r="T912" s="830">
        <v>45754.041666666599</v>
      </c>
      <c r="U912" s="827" t="s">
        <v>3236</v>
      </c>
      <c r="V912" s="830" t="s">
        <v>2827</v>
      </c>
      <c r="W912" s="831" t="s">
        <v>2844</v>
      </c>
      <c r="X912" s="829">
        <f t="shared" si="206"/>
        <v>4200</v>
      </c>
      <c r="Y912" s="829">
        <v>0</v>
      </c>
      <c r="Z912" s="829">
        <f t="shared" si="205"/>
        <v>300</v>
      </c>
      <c r="AA912" s="824"/>
      <c r="AB912" s="824"/>
      <c r="AC912" s="824"/>
      <c r="AD912" s="824"/>
      <c r="AE912" s="824"/>
      <c r="AF912" s="824"/>
      <c r="AG912" s="824"/>
    </row>
    <row r="913" spans="1:33" ht="13.5" customHeight="1" x14ac:dyDescent="0.2">
      <c r="A913" s="826" t="s">
        <v>3237</v>
      </c>
      <c r="B913" s="826" t="s">
        <v>2484</v>
      </c>
      <c r="C913" s="826" t="s">
        <v>3238</v>
      </c>
      <c r="D913" s="826" t="s">
        <v>102</v>
      </c>
      <c r="E913" s="827" t="s">
        <v>177</v>
      </c>
      <c r="F913" s="826" t="s">
        <v>1364</v>
      </c>
      <c r="G913" s="826" t="s">
        <v>2023</v>
      </c>
      <c r="H913" s="826" t="s">
        <v>2902</v>
      </c>
      <c r="I913" s="941">
        <v>45748</v>
      </c>
      <c r="J913" s="826" t="s">
        <v>107</v>
      </c>
      <c r="K913" s="828" t="s">
        <v>2831</v>
      </c>
      <c r="L913" s="909">
        <v>0.1</v>
      </c>
      <c r="M913" s="827" t="s">
        <v>2832</v>
      </c>
      <c r="N913" s="910">
        <v>4500</v>
      </c>
      <c r="O913" s="829">
        <v>4050</v>
      </c>
      <c r="P913" s="832">
        <f>N913-O913</f>
        <v>450</v>
      </c>
      <c r="Q913" s="829">
        <v>4050</v>
      </c>
      <c r="R913" s="826" t="s">
        <v>2833</v>
      </c>
      <c r="S913" s="830">
        <v>45749.041666666599</v>
      </c>
      <c r="T913" s="830">
        <v>45758.041666666599</v>
      </c>
      <c r="U913" s="827">
        <v>1838288</v>
      </c>
      <c r="V913" s="830" t="s">
        <v>2838</v>
      </c>
      <c r="W913" s="831" t="s">
        <v>2844</v>
      </c>
      <c r="X913" s="829">
        <f t="shared" si="206"/>
        <v>0</v>
      </c>
      <c r="Y913" s="829">
        <v>0</v>
      </c>
      <c r="Z913" s="829">
        <f t="shared" si="205"/>
        <v>4050</v>
      </c>
      <c r="AA913" s="824"/>
      <c r="AB913" s="824"/>
      <c r="AC913" s="824"/>
      <c r="AD913" s="824"/>
      <c r="AE913" s="824"/>
      <c r="AF913" s="824"/>
      <c r="AG913" s="824"/>
    </row>
    <row r="914" spans="1:33" ht="13.5" customHeight="1" x14ac:dyDescent="0.2">
      <c r="A914" s="826" t="s">
        <v>2491</v>
      </c>
      <c r="B914" s="826" t="s">
        <v>2492</v>
      </c>
      <c r="C914" s="826" t="s">
        <v>2875</v>
      </c>
      <c r="D914" s="826" t="s">
        <v>3174</v>
      </c>
      <c r="E914" s="827" t="s">
        <v>177</v>
      </c>
      <c r="F914" s="826" t="s">
        <v>1364</v>
      </c>
      <c r="G914" s="826" t="s">
        <v>2023</v>
      </c>
      <c r="H914" s="826" t="s">
        <v>2902</v>
      </c>
      <c r="I914" s="941">
        <v>45748</v>
      </c>
      <c r="J914" s="826" t="s">
        <v>107</v>
      </c>
      <c r="K914" s="828" t="s">
        <v>2824</v>
      </c>
      <c r="L914" s="909">
        <v>0</v>
      </c>
      <c r="M914" s="827" t="s">
        <v>102</v>
      </c>
      <c r="N914" s="910">
        <v>4500</v>
      </c>
      <c r="O914" s="829">
        <v>4500</v>
      </c>
      <c r="P914" s="832">
        <f t="shared" ref="P914" si="208">N914-O914</f>
        <v>0</v>
      </c>
      <c r="Q914" s="829">
        <v>300</v>
      </c>
      <c r="R914" s="826" t="s">
        <v>2900</v>
      </c>
      <c r="S914" s="830">
        <v>45747.041666666599</v>
      </c>
      <c r="T914" s="830">
        <v>45762.041666666599</v>
      </c>
      <c r="U914" s="827">
        <v>1843871</v>
      </c>
      <c r="V914" s="830" t="s">
        <v>2827</v>
      </c>
      <c r="W914" s="831" t="s">
        <v>2844</v>
      </c>
      <c r="X914" s="829">
        <f t="shared" si="206"/>
        <v>4200</v>
      </c>
      <c r="Y914" s="829">
        <v>0</v>
      </c>
      <c r="Z914" s="829">
        <f t="shared" si="205"/>
        <v>300</v>
      </c>
      <c r="AA914" s="824"/>
      <c r="AB914" s="824"/>
      <c r="AC914" s="824"/>
      <c r="AD914" s="824"/>
      <c r="AE914" s="824"/>
      <c r="AF914" s="824"/>
      <c r="AG914" s="824"/>
    </row>
    <row r="915" spans="1:33" ht="13.5" customHeight="1" x14ac:dyDescent="0.2">
      <c r="A915" s="826" t="s">
        <v>2495</v>
      </c>
      <c r="B915" s="826" t="s">
        <v>2496</v>
      </c>
      <c r="C915" s="826" t="s">
        <v>3239</v>
      </c>
      <c r="D915" s="826" t="s">
        <v>2979</v>
      </c>
      <c r="E915" s="827" t="s">
        <v>177</v>
      </c>
      <c r="F915" s="826" t="s">
        <v>1364</v>
      </c>
      <c r="G915" s="826" t="s">
        <v>2023</v>
      </c>
      <c r="H915" s="826" t="s">
        <v>2902</v>
      </c>
      <c r="I915" s="941">
        <v>45748</v>
      </c>
      <c r="J915" s="826" t="s">
        <v>107</v>
      </c>
      <c r="K915" s="828" t="s">
        <v>2824</v>
      </c>
      <c r="L915" s="909">
        <v>0</v>
      </c>
      <c r="M915" s="827" t="s">
        <v>102</v>
      </c>
      <c r="N915" s="910">
        <v>4500</v>
      </c>
      <c r="O915" s="829">
        <v>4500</v>
      </c>
      <c r="P915" s="832">
        <v>0</v>
      </c>
      <c r="Q915" s="829">
        <v>900</v>
      </c>
      <c r="R915" s="826" t="s">
        <v>2826</v>
      </c>
      <c r="S915" s="830">
        <v>45754.041666666599</v>
      </c>
      <c r="T915" s="830">
        <v>45761.041666666599</v>
      </c>
      <c r="U915" s="827">
        <v>1839912</v>
      </c>
      <c r="V915" s="830" t="s">
        <v>2838</v>
      </c>
      <c r="W915" s="831" t="s">
        <v>2844</v>
      </c>
      <c r="X915" s="829">
        <f t="shared" si="206"/>
        <v>3600</v>
      </c>
      <c r="Y915" s="829">
        <v>0</v>
      </c>
      <c r="Z915" s="829">
        <f t="shared" si="205"/>
        <v>900</v>
      </c>
      <c r="AA915" s="824"/>
      <c r="AB915" s="824"/>
      <c r="AC915" s="824"/>
      <c r="AD915" s="824"/>
      <c r="AE915" s="824"/>
      <c r="AF915" s="824"/>
      <c r="AG915" s="824"/>
    </row>
    <row r="916" spans="1:33" ht="13.5" customHeight="1" x14ac:dyDescent="0.2">
      <c r="A916" s="826" t="s">
        <v>2500</v>
      </c>
      <c r="B916" s="826" t="s">
        <v>2501</v>
      </c>
      <c r="C916" s="826" t="s">
        <v>2875</v>
      </c>
      <c r="D916" s="826" t="s">
        <v>3174</v>
      </c>
      <c r="E916" s="827" t="s">
        <v>177</v>
      </c>
      <c r="F916" s="826" t="s">
        <v>1364</v>
      </c>
      <c r="G916" s="826" t="s">
        <v>2023</v>
      </c>
      <c r="H916" s="826" t="s">
        <v>2902</v>
      </c>
      <c r="I916" s="941">
        <v>45748</v>
      </c>
      <c r="J916" s="826" t="s">
        <v>107</v>
      </c>
      <c r="K916" s="828" t="s">
        <v>2824</v>
      </c>
      <c r="L916" s="909">
        <v>0.15</v>
      </c>
      <c r="M916" s="826" t="s">
        <v>2825</v>
      </c>
      <c r="N916" s="910">
        <v>4500</v>
      </c>
      <c r="O916" s="829">
        <v>3825</v>
      </c>
      <c r="P916" s="832">
        <f t="shared" ref="P916" si="209">N916-O916</f>
        <v>675</v>
      </c>
      <c r="Q916" s="829">
        <v>255</v>
      </c>
      <c r="R916" s="826" t="s">
        <v>2900</v>
      </c>
      <c r="S916" s="830">
        <v>45754.041666666599</v>
      </c>
      <c r="T916" s="830">
        <v>45763.041666666599</v>
      </c>
      <c r="U916" s="827">
        <v>1844443</v>
      </c>
      <c r="V916" s="830" t="s">
        <v>2827</v>
      </c>
      <c r="W916" s="831" t="s">
        <v>2844</v>
      </c>
      <c r="X916" s="829">
        <f t="shared" si="206"/>
        <v>3570</v>
      </c>
      <c r="Y916" s="829">
        <v>0</v>
      </c>
      <c r="Z916" s="829">
        <f t="shared" si="205"/>
        <v>255</v>
      </c>
      <c r="AA916" s="824"/>
      <c r="AB916" s="824"/>
      <c r="AC916" s="824"/>
      <c r="AD916" s="824"/>
      <c r="AE916" s="824"/>
      <c r="AF916" s="824"/>
      <c r="AG916" s="824"/>
    </row>
    <row r="917" spans="1:33" ht="13.5" customHeight="1" x14ac:dyDescent="0.2">
      <c r="A917" s="826" t="s">
        <v>2503</v>
      </c>
      <c r="B917" s="826" t="s">
        <v>2504</v>
      </c>
      <c r="C917" s="826" t="s">
        <v>3240</v>
      </c>
      <c r="D917" s="826" t="s">
        <v>2979</v>
      </c>
      <c r="E917" s="827" t="s">
        <v>177</v>
      </c>
      <c r="F917" s="826" t="s">
        <v>1364</v>
      </c>
      <c r="G917" s="826" t="s">
        <v>2023</v>
      </c>
      <c r="H917" s="826" t="s">
        <v>2902</v>
      </c>
      <c r="I917" s="941">
        <v>45748</v>
      </c>
      <c r="J917" s="826" t="s">
        <v>107</v>
      </c>
      <c r="K917" s="828" t="s">
        <v>2824</v>
      </c>
      <c r="L917" s="909">
        <v>0</v>
      </c>
      <c r="M917" s="826" t="s">
        <v>102</v>
      </c>
      <c r="N917" s="910">
        <v>4500</v>
      </c>
      <c r="O917" s="829">
        <v>4500</v>
      </c>
      <c r="P917" s="832">
        <v>0</v>
      </c>
      <c r="Q917" s="829">
        <v>900</v>
      </c>
      <c r="R917" s="826" t="s">
        <v>2826</v>
      </c>
      <c r="S917" s="830">
        <v>45758.041666666599</v>
      </c>
      <c r="T917" s="830">
        <v>45763.041666666599</v>
      </c>
      <c r="U917" s="827">
        <v>1842063</v>
      </c>
      <c r="V917" s="830" t="s">
        <v>2838</v>
      </c>
      <c r="W917" s="831" t="s">
        <v>2844</v>
      </c>
      <c r="X917" s="829">
        <f t="shared" si="206"/>
        <v>3600</v>
      </c>
      <c r="Y917" s="829">
        <v>0</v>
      </c>
      <c r="Z917" s="829">
        <f t="shared" si="205"/>
        <v>900</v>
      </c>
      <c r="AA917" s="824"/>
      <c r="AB917" s="824"/>
      <c r="AC917" s="824"/>
      <c r="AD917" s="824"/>
      <c r="AE917" s="824"/>
      <c r="AF917" s="824"/>
      <c r="AG917" s="824"/>
    </row>
    <row r="918" spans="1:33" ht="13.5" customHeight="1" x14ac:dyDescent="0.2">
      <c r="A918" s="826" t="s">
        <v>2509</v>
      </c>
      <c r="B918" s="826" t="s">
        <v>2510</v>
      </c>
      <c r="C918" s="826" t="s">
        <v>2875</v>
      </c>
      <c r="D918" s="826" t="s">
        <v>3174</v>
      </c>
      <c r="E918" s="827" t="s">
        <v>177</v>
      </c>
      <c r="F918" s="826" t="s">
        <v>1364</v>
      </c>
      <c r="G918" s="826" t="s">
        <v>2023</v>
      </c>
      <c r="H918" s="826" t="s">
        <v>2902</v>
      </c>
      <c r="I918" s="941">
        <v>45748</v>
      </c>
      <c r="J918" s="826" t="s">
        <v>107</v>
      </c>
      <c r="K918" s="828" t="s">
        <v>2824</v>
      </c>
      <c r="L918" s="909">
        <v>0</v>
      </c>
      <c r="M918" s="827" t="s">
        <v>102</v>
      </c>
      <c r="N918" s="910">
        <v>4500</v>
      </c>
      <c r="O918" s="829">
        <v>4500</v>
      </c>
      <c r="P918" s="832">
        <f t="shared" ref="P918" si="210">N918-O918</f>
        <v>0</v>
      </c>
      <c r="Q918" s="829">
        <v>300</v>
      </c>
      <c r="R918" s="826" t="s">
        <v>2900</v>
      </c>
      <c r="S918" s="830">
        <v>45758.041666666664</v>
      </c>
      <c r="T918" s="830">
        <v>45769.041666666599</v>
      </c>
      <c r="U918" s="827">
        <v>1845641</v>
      </c>
      <c r="V918" s="830" t="s">
        <v>2827</v>
      </c>
      <c r="W918" s="831" t="s">
        <v>2844</v>
      </c>
      <c r="X918" s="829">
        <f t="shared" si="206"/>
        <v>4200</v>
      </c>
      <c r="Y918" s="829">
        <v>0</v>
      </c>
      <c r="Z918" s="829">
        <f t="shared" si="205"/>
        <v>300</v>
      </c>
      <c r="AA918" s="824"/>
      <c r="AB918" s="824"/>
      <c r="AC918" s="824"/>
      <c r="AD918" s="824"/>
      <c r="AE918" s="824"/>
      <c r="AF918" s="824"/>
      <c r="AG918" s="824"/>
    </row>
    <row r="919" spans="1:33" ht="13.5" customHeight="1" x14ac:dyDescent="0.2">
      <c r="A919" s="826" t="s">
        <v>2513</v>
      </c>
      <c r="B919" s="826" t="s">
        <v>2514</v>
      </c>
      <c r="C919" s="826" t="s">
        <v>3241</v>
      </c>
      <c r="D919" s="826" t="s">
        <v>102</v>
      </c>
      <c r="E919" s="827" t="s">
        <v>177</v>
      </c>
      <c r="F919" s="826" t="s">
        <v>1364</v>
      </c>
      <c r="G919" s="826" t="s">
        <v>2023</v>
      </c>
      <c r="H919" s="826" t="s">
        <v>2902</v>
      </c>
      <c r="I919" s="941">
        <v>45748</v>
      </c>
      <c r="J919" s="826" t="s">
        <v>107</v>
      </c>
      <c r="K919" s="828" t="s">
        <v>2831</v>
      </c>
      <c r="L919" s="909">
        <v>0.1</v>
      </c>
      <c r="M919" s="827" t="s">
        <v>2832</v>
      </c>
      <c r="N919" s="910">
        <v>4500</v>
      </c>
      <c r="O919" s="829">
        <v>4050</v>
      </c>
      <c r="P919" s="832">
        <v>450</v>
      </c>
      <c r="Q919" s="829">
        <v>4050</v>
      </c>
      <c r="R919" s="826" t="s">
        <v>2833</v>
      </c>
      <c r="S919" s="830">
        <v>45764.041666666599</v>
      </c>
      <c r="T919" s="830">
        <v>45771.041666666599</v>
      </c>
      <c r="U919" s="827">
        <v>1844663</v>
      </c>
      <c r="V919" s="830" t="s">
        <v>2838</v>
      </c>
      <c r="W919" s="831" t="s">
        <v>2844</v>
      </c>
      <c r="X919" s="829">
        <f t="shared" si="206"/>
        <v>0</v>
      </c>
      <c r="Y919" s="829">
        <v>0</v>
      </c>
      <c r="Z919" s="829">
        <f t="shared" si="205"/>
        <v>4050</v>
      </c>
      <c r="AA919" s="824"/>
      <c r="AB919" s="824"/>
      <c r="AC919" s="824"/>
      <c r="AD919" s="824"/>
      <c r="AE919" s="824"/>
      <c r="AF919" s="824"/>
      <c r="AG919" s="824"/>
    </row>
    <row r="920" spans="1:33" ht="13.5" customHeight="1" x14ac:dyDescent="0.2">
      <c r="A920" s="826" t="s">
        <v>2519</v>
      </c>
      <c r="B920" s="826" t="s">
        <v>2520</v>
      </c>
      <c r="C920" s="826" t="s">
        <v>3242</v>
      </c>
      <c r="D920" s="826" t="s">
        <v>3174</v>
      </c>
      <c r="E920" s="827" t="s">
        <v>177</v>
      </c>
      <c r="F920" s="826" t="s">
        <v>1364</v>
      </c>
      <c r="G920" s="826" t="s">
        <v>2023</v>
      </c>
      <c r="H920" s="826" t="s">
        <v>2902</v>
      </c>
      <c r="I920" s="941">
        <v>45748</v>
      </c>
      <c r="J920" s="826" t="s">
        <v>107</v>
      </c>
      <c r="K920" s="828" t="s">
        <v>2824</v>
      </c>
      <c r="L920" s="909">
        <v>0</v>
      </c>
      <c r="M920" s="827" t="s">
        <v>102</v>
      </c>
      <c r="N920" s="910">
        <v>4500</v>
      </c>
      <c r="O920" s="829">
        <v>4500</v>
      </c>
      <c r="P920" s="832">
        <v>0</v>
      </c>
      <c r="Q920" s="829">
        <v>300</v>
      </c>
      <c r="R920" s="826" t="s">
        <v>2841</v>
      </c>
      <c r="S920" s="830">
        <v>45771.041666666599</v>
      </c>
      <c r="T920" s="830">
        <v>45775.041666666599</v>
      </c>
      <c r="U920" s="827">
        <v>1846394</v>
      </c>
      <c r="V920" s="830" t="s">
        <v>2838</v>
      </c>
      <c r="W920" s="831" t="s">
        <v>2844</v>
      </c>
      <c r="X920" s="829">
        <f t="shared" ref="X920:X924" si="211">O920-Q920</f>
        <v>4200</v>
      </c>
      <c r="Y920" s="829">
        <v>0</v>
      </c>
      <c r="Z920" s="829">
        <f t="shared" ref="Z920:Z924" si="212">Q920-Y920</f>
        <v>300</v>
      </c>
      <c r="AA920" s="824"/>
      <c r="AB920" s="824"/>
      <c r="AC920" s="824"/>
      <c r="AD920" s="824"/>
      <c r="AE920" s="824"/>
      <c r="AF920" s="824"/>
      <c r="AG920" s="824"/>
    </row>
    <row r="921" spans="1:33" ht="13.5" customHeight="1" x14ac:dyDescent="0.2">
      <c r="A921" s="826" t="s">
        <v>2525</v>
      </c>
      <c r="B921" s="826" t="s">
        <v>2526</v>
      </c>
      <c r="C921" s="826" t="s">
        <v>2875</v>
      </c>
      <c r="D921" s="826" t="s">
        <v>102</v>
      </c>
      <c r="E921" s="827" t="s">
        <v>2835</v>
      </c>
      <c r="F921" s="826" t="s">
        <v>1364</v>
      </c>
      <c r="G921" s="826" t="s">
        <v>2023</v>
      </c>
      <c r="H921" s="826" t="s">
        <v>2902</v>
      </c>
      <c r="I921" s="941">
        <v>45748</v>
      </c>
      <c r="J921" s="826" t="s">
        <v>107</v>
      </c>
      <c r="K921" s="828" t="s">
        <v>2824</v>
      </c>
      <c r="L921" s="909">
        <v>0</v>
      </c>
      <c r="M921" s="827" t="s">
        <v>102</v>
      </c>
      <c r="N921" s="910">
        <v>4500</v>
      </c>
      <c r="O921" s="829">
        <v>4500</v>
      </c>
      <c r="P921" s="832">
        <v>0</v>
      </c>
      <c r="Q921" s="829">
        <v>300</v>
      </c>
      <c r="R921" s="826" t="s">
        <v>2900</v>
      </c>
      <c r="S921" s="830">
        <v>45771.041666666599</v>
      </c>
      <c r="T921" s="830">
        <v>45776.041666666599</v>
      </c>
      <c r="U921" s="827">
        <v>1847678</v>
      </c>
      <c r="V921" s="830" t="s">
        <v>2827</v>
      </c>
      <c r="W921" s="831" t="s">
        <v>2844</v>
      </c>
      <c r="X921" s="829">
        <f t="shared" si="211"/>
        <v>4200</v>
      </c>
      <c r="Y921" s="829">
        <v>0</v>
      </c>
      <c r="Z921" s="829">
        <f t="shared" si="212"/>
        <v>300</v>
      </c>
      <c r="AA921" s="824"/>
      <c r="AB921" s="824"/>
      <c r="AC921" s="824"/>
      <c r="AD921" s="824"/>
      <c r="AE921" s="824"/>
      <c r="AF921" s="824"/>
      <c r="AG921" s="824"/>
    </row>
    <row r="922" spans="1:33" ht="13.5" customHeight="1" x14ac:dyDescent="0.2">
      <c r="A922" s="826" t="s">
        <v>2534</v>
      </c>
      <c r="B922" s="826" t="s">
        <v>2535</v>
      </c>
      <c r="C922" s="826" t="s">
        <v>102</v>
      </c>
      <c r="D922" s="826" t="s">
        <v>102</v>
      </c>
      <c r="E922" s="827" t="s">
        <v>177</v>
      </c>
      <c r="F922" s="826" t="s">
        <v>1364</v>
      </c>
      <c r="G922" s="826" t="s">
        <v>2023</v>
      </c>
      <c r="H922" s="826" t="s">
        <v>2902</v>
      </c>
      <c r="I922" s="941">
        <v>45748</v>
      </c>
      <c r="J922" s="826" t="s">
        <v>133</v>
      </c>
      <c r="K922" s="828" t="s">
        <v>2831</v>
      </c>
      <c r="L922" s="909">
        <v>0.15</v>
      </c>
      <c r="M922" s="826" t="s">
        <v>2858</v>
      </c>
      <c r="N922" s="910">
        <v>4200</v>
      </c>
      <c r="O922" s="829">
        <v>3570</v>
      </c>
      <c r="P922" s="832">
        <f t="shared" ref="P922" si="213">N922-O922</f>
        <v>630</v>
      </c>
      <c r="Q922" s="829">
        <v>3570</v>
      </c>
      <c r="R922" s="826" t="s">
        <v>2833</v>
      </c>
      <c r="S922" s="830">
        <v>45771.041666666599</v>
      </c>
      <c r="T922" s="830">
        <v>45777.041666666599</v>
      </c>
      <c r="U922" s="827" t="s">
        <v>102</v>
      </c>
      <c r="V922" s="830" t="s">
        <v>3030</v>
      </c>
      <c r="W922" s="831" t="s">
        <v>2844</v>
      </c>
      <c r="X922" s="829">
        <f t="shared" si="211"/>
        <v>0</v>
      </c>
      <c r="Y922" s="829">
        <v>0</v>
      </c>
      <c r="Z922" s="829">
        <f t="shared" si="212"/>
        <v>3570</v>
      </c>
      <c r="AA922" s="824"/>
      <c r="AB922" s="824"/>
      <c r="AC922" s="824"/>
      <c r="AD922" s="824"/>
      <c r="AE922" s="824"/>
      <c r="AF922" s="824"/>
      <c r="AG922" s="824"/>
    </row>
    <row r="923" spans="1:33" ht="13.5" customHeight="1" x14ac:dyDescent="0.2">
      <c r="A923" s="826" t="s">
        <v>2540</v>
      </c>
      <c r="B923" s="826" t="s">
        <v>2541</v>
      </c>
      <c r="C923" s="826" t="s">
        <v>2875</v>
      </c>
      <c r="D923" s="826" t="s">
        <v>3174</v>
      </c>
      <c r="E923" s="827" t="s">
        <v>177</v>
      </c>
      <c r="F923" s="826" t="s">
        <v>1364</v>
      </c>
      <c r="G923" s="826" t="s">
        <v>2023</v>
      </c>
      <c r="H923" s="826" t="s">
        <v>2902</v>
      </c>
      <c r="I923" s="941">
        <v>45788</v>
      </c>
      <c r="J923" s="826" t="s">
        <v>107</v>
      </c>
      <c r="K923" s="828" t="s">
        <v>2824</v>
      </c>
      <c r="L923" s="909">
        <v>0</v>
      </c>
      <c r="M923" s="827" t="s">
        <v>102</v>
      </c>
      <c r="N923" s="910">
        <v>4500</v>
      </c>
      <c r="O923" s="829">
        <v>4500</v>
      </c>
      <c r="P923" s="832">
        <v>0</v>
      </c>
      <c r="Q923" s="829">
        <v>300</v>
      </c>
      <c r="R923" s="826" t="s">
        <v>2900</v>
      </c>
      <c r="S923" s="830">
        <v>45771.041666666599</v>
      </c>
      <c r="T923" s="830">
        <v>45788</v>
      </c>
      <c r="U923" s="827">
        <v>1857705</v>
      </c>
      <c r="V923" s="830" t="s">
        <v>2827</v>
      </c>
      <c r="W923" s="831" t="s">
        <v>2844</v>
      </c>
      <c r="X923" s="829">
        <f t="shared" si="211"/>
        <v>4200</v>
      </c>
      <c r="Y923" s="829">
        <v>0</v>
      </c>
      <c r="Z923" s="829">
        <f t="shared" si="212"/>
        <v>300</v>
      </c>
      <c r="AA923" s="824"/>
      <c r="AB923" s="824"/>
      <c r="AC923" s="824"/>
      <c r="AD923" s="824"/>
      <c r="AE923" s="824"/>
      <c r="AF923" s="824"/>
      <c r="AG923" s="824"/>
    </row>
    <row r="924" spans="1:33" ht="13.5" customHeight="1" x14ac:dyDescent="0.2">
      <c r="A924" s="826" t="s">
        <v>2545</v>
      </c>
      <c r="B924" s="826" t="s">
        <v>2546</v>
      </c>
      <c r="C924" s="826" t="s">
        <v>2875</v>
      </c>
      <c r="D924" s="826" t="s">
        <v>2979</v>
      </c>
      <c r="E924" s="827" t="s">
        <v>177</v>
      </c>
      <c r="F924" s="826" t="s">
        <v>1364</v>
      </c>
      <c r="G924" s="826" t="s">
        <v>2023</v>
      </c>
      <c r="H924" s="826" t="s">
        <v>2902</v>
      </c>
      <c r="I924" s="941">
        <v>45788</v>
      </c>
      <c r="J924" s="826" t="s">
        <v>170</v>
      </c>
      <c r="K924" s="828" t="s">
        <v>2831</v>
      </c>
      <c r="L924" s="909">
        <v>0.15</v>
      </c>
      <c r="M924" s="826" t="s">
        <v>2825</v>
      </c>
      <c r="N924" s="910">
        <v>3900</v>
      </c>
      <c r="O924" s="829">
        <v>3315</v>
      </c>
      <c r="P924" s="832">
        <f>N924-O924</f>
        <v>585</v>
      </c>
      <c r="Q924" s="829">
        <v>255</v>
      </c>
      <c r="R924" s="826" t="s">
        <v>2841</v>
      </c>
      <c r="S924" s="830">
        <v>45789</v>
      </c>
      <c r="T924" s="830">
        <v>45789</v>
      </c>
      <c r="U924" s="827">
        <v>1859016</v>
      </c>
      <c r="V924" s="830" t="s">
        <v>2827</v>
      </c>
      <c r="W924" s="831" t="s">
        <v>2844</v>
      </c>
      <c r="X924" s="829">
        <f t="shared" si="211"/>
        <v>3060</v>
      </c>
      <c r="Y924" s="829">
        <v>0</v>
      </c>
      <c r="Z924" s="829">
        <f t="shared" si="212"/>
        <v>255</v>
      </c>
      <c r="AA924" s="824"/>
      <c r="AB924" s="824"/>
      <c r="AC924" s="824"/>
      <c r="AD924" s="824"/>
      <c r="AE924" s="824"/>
      <c r="AF924" s="824"/>
      <c r="AG924" s="824"/>
    </row>
    <row r="925" spans="1:33" ht="13.5" customHeight="1" x14ac:dyDescent="0.2">
      <c r="A925" s="826" t="s">
        <v>2554</v>
      </c>
      <c r="B925" s="826" t="s">
        <v>2555</v>
      </c>
      <c r="C925" s="826" t="s">
        <v>2875</v>
      </c>
      <c r="D925" s="826" t="s">
        <v>2979</v>
      </c>
      <c r="E925" s="827" t="s">
        <v>177</v>
      </c>
      <c r="F925" s="826" t="s">
        <v>1364</v>
      </c>
      <c r="G925" s="826" t="s">
        <v>2023</v>
      </c>
      <c r="H925" s="826" t="s">
        <v>2902</v>
      </c>
      <c r="I925" s="941">
        <v>45788</v>
      </c>
      <c r="J925" s="826" t="s">
        <v>170</v>
      </c>
      <c r="K925" s="828" t="s">
        <v>2824</v>
      </c>
      <c r="L925" s="909">
        <v>0</v>
      </c>
      <c r="M925" s="827" t="s">
        <v>102</v>
      </c>
      <c r="N925" s="910">
        <v>3900</v>
      </c>
      <c r="O925" s="829">
        <v>3900</v>
      </c>
      <c r="P925" s="832">
        <f t="shared" ref="P925" si="214">N925-O925</f>
        <v>0</v>
      </c>
      <c r="Q925" s="829">
        <v>300</v>
      </c>
      <c r="R925" s="826" t="s">
        <v>2841</v>
      </c>
      <c r="S925" s="830">
        <v>45748.041666666599</v>
      </c>
      <c r="T925" s="830">
        <v>45790</v>
      </c>
      <c r="U925" s="827">
        <v>1859514</v>
      </c>
      <c r="V925" s="830" t="s">
        <v>2827</v>
      </c>
      <c r="W925" s="831" t="s">
        <v>2844</v>
      </c>
      <c r="X925" s="829">
        <f t="shared" ref="X925:X926" si="215">O925-Q925</f>
        <v>3600</v>
      </c>
      <c r="Y925" s="829">
        <v>0</v>
      </c>
      <c r="Z925" s="829">
        <f t="shared" ref="Z925:Z936" si="216">Q925-Y925</f>
        <v>300</v>
      </c>
      <c r="AA925" s="824"/>
      <c r="AB925" s="824"/>
      <c r="AC925" s="824"/>
      <c r="AD925" s="824"/>
      <c r="AE925" s="824"/>
      <c r="AF925" s="824"/>
      <c r="AG925" s="824"/>
    </row>
    <row r="926" spans="1:33" ht="13.5" customHeight="1" x14ac:dyDescent="0.2">
      <c r="A926" s="826" t="s">
        <v>2560</v>
      </c>
      <c r="B926" s="826" t="s">
        <v>2561</v>
      </c>
      <c r="C926" s="826" t="s">
        <v>2875</v>
      </c>
      <c r="D926" s="826" t="s">
        <v>3174</v>
      </c>
      <c r="E926" s="827" t="s">
        <v>177</v>
      </c>
      <c r="F926" s="826" t="s">
        <v>1364</v>
      </c>
      <c r="G926" s="826" t="s">
        <v>2023</v>
      </c>
      <c r="H926" s="826" t="s">
        <v>2902</v>
      </c>
      <c r="I926" s="941">
        <v>45788</v>
      </c>
      <c r="J926" s="826" t="s">
        <v>133</v>
      </c>
      <c r="K926" s="826" t="s">
        <v>2824</v>
      </c>
      <c r="L926" s="909">
        <v>0</v>
      </c>
      <c r="M926" s="827" t="s">
        <v>102</v>
      </c>
      <c r="N926" s="910">
        <v>4200</v>
      </c>
      <c r="O926" s="829">
        <v>4200</v>
      </c>
      <c r="P926" s="832">
        <f t="shared" ref="P926" si="217">N926-O926</f>
        <v>0</v>
      </c>
      <c r="Q926" s="829">
        <v>300</v>
      </c>
      <c r="R926" s="826" t="s">
        <v>2900</v>
      </c>
      <c r="S926" s="830">
        <v>45789</v>
      </c>
      <c r="T926" s="830">
        <v>45794</v>
      </c>
      <c r="U926" s="827">
        <v>1863071</v>
      </c>
      <c r="V926" s="830" t="s">
        <v>2827</v>
      </c>
      <c r="W926" s="831" t="s">
        <v>2844</v>
      </c>
      <c r="X926" s="829">
        <f t="shared" si="215"/>
        <v>3900</v>
      </c>
      <c r="Y926" s="829">
        <v>0</v>
      </c>
      <c r="Z926" s="829">
        <f t="shared" si="216"/>
        <v>300</v>
      </c>
      <c r="AA926" s="824"/>
      <c r="AB926" s="824"/>
      <c r="AC926" s="824"/>
      <c r="AD926" s="824"/>
      <c r="AE926" s="824"/>
      <c r="AF926" s="824"/>
      <c r="AG926" s="824"/>
    </row>
    <row r="927" spans="1:33" ht="13.5" customHeight="1" x14ac:dyDescent="0.2">
      <c r="A927" s="826" t="s">
        <v>2568</v>
      </c>
      <c r="B927" s="826" t="s">
        <v>2569</v>
      </c>
      <c r="C927" s="826" t="s">
        <v>3243</v>
      </c>
      <c r="D927" s="826" t="s">
        <v>3174</v>
      </c>
      <c r="E927" s="827" t="s">
        <v>177</v>
      </c>
      <c r="F927" s="826" t="s">
        <v>1364</v>
      </c>
      <c r="G927" s="826" t="s">
        <v>2023</v>
      </c>
      <c r="H927" s="826" t="s">
        <v>2902</v>
      </c>
      <c r="I927" s="941">
        <v>45788</v>
      </c>
      <c r="J927" s="826" t="s">
        <v>107</v>
      </c>
      <c r="K927" s="826" t="s">
        <v>2824</v>
      </c>
      <c r="L927" s="909">
        <v>0</v>
      </c>
      <c r="M927" s="827" t="s">
        <v>102</v>
      </c>
      <c r="N927" s="910">
        <v>4500</v>
      </c>
      <c r="O927" s="829">
        <v>4500</v>
      </c>
      <c r="P927" s="832">
        <v>0</v>
      </c>
      <c r="Q927" s="829">
        <v>600</v>
      </c>
      <c r="R927" s="826" t="s">
        <v>3068</v>
      </c>
      <c r="S927" s="830">
        <v>45798</v>
      </c>
      <c r="T927" s="830">
        <v>45799</v>
      </c>
      <c r="U927" s="827">
        <v>1865684</v>
      </c>
      <c r="V927" s="830" t="s">
        <v>2838</v>
      </c>
      <c r="W927" s="831" t="s">
        <v>2844</v>
      </c>
      <c r="X927" s="829">
        <v>3900</v>
      </c>
      <c r="Y927" s="829">
        <v>0</v>
      </c>
      <c r="Z927" s="829">
        <f t="shared" si="216"/>
        <v>600</v>
      </c>
      <c r="AA927" s="824"/>
      <c r="AB927" s="824"/>
      <c r="AC927" s="824"/>
      <c r="AD927" s="824"/>
      <c r="AE927" s="824"/>
      <c r="AF927" s="824"/>
      <c r="AG927" s="824"/>
    </row>
    <row r="928" spans="1:33" ht="13.5" customHeight="1" x14ac:dyDescent="0.2">
      <c r="A928" s="826" t="s">
        <v>2568</v>
      </c>
      <c r="B928" s="826" t="s">
        <v>2569</v>
      </c>
      <c r="C928" s="826" t="s">
        <v>3243</v>
      </c>
      <c r="D928" s="826" t="s">
        <v>102</v>
      </c>
      <c r="E928" s="827" t="s">
        <v>3244</v>
      </c>
      <c r="F928" s="826" t="s">
        <v>1364</v>
      </c>
      <c r="G928" s="826" t="s">
        <v>2023</v>
      </c>
      <c r="H928" s="826" t="s">
        <v>3007</v>
      </c>
      <c r="I928" s="941"/>
      <c r="J928" s="826" t="s">
        <v>107</v>
      </c>
      <c r="K928" s="826" t="s">
        <v>2824</v>
      </c>
      <c r="L928" s="909">
        <v>0</v>
      </c>
      <c r="M928" s="827" t="s">
        <v>102</v>
      </c>
      <c r="N928" s="910">
        <v>0</v>
      </c>
      <c r="O928" s="829">
        <v>0</v>
      </c>
      <c r="P928" s="832">
        <v>0</v>
      </c>
      <c r="Q928" s="829">
        <v>300</v>
      </c>
      <c r="R928" s="826" t="s">
        <v>2841</v>
      </c>
      <c r="S928" s="830">
        <v>45860</v>
      </c>
      <c r="T928" s="830"/>
      <c r="U928" s="827">
        <v>1899018</v>
      </c>
      <c r="V928" s="830" t="s">
        <v>2986</v>
      </c>
      <c r="W928" s="831"/>
      <c r="X928" s="829">
        <v>0</v>
      </c>
      <c r="Y928" s="829">
        <v>0</v>
      </c>
      <c r="Z928" s="829">
        <f t="shared" si="216"/>
        <v>300</v>
      </c>
      <c r="AA928" s="824"/>
      <c r="AB928" s="824"/>
      <c r="AC928" s="824"/>
      <c r="AD928" s="824"/>
      <c r="AE928" s="824"/>
      <c r="AF928" s="824"/>
      <c r="AG928" s="824"/>
    </row>
    <row r="929" spans="1:33" ht="13.5" customHeight="1" x14ac:dyDescent="0.2">
      <c r="A929" s="826" t="s">
        <v>2568</v>
      </c>
      <c r="B929" s="826" t="s">
        <v>2569</v>
      </c>
      <c r="C929" s="826" t="s">
        <v>3243</v>
      </c>
      <c r="D929" s="826" t="s">
        <v>102</v>
      </c>
      <c r="E929" s="827" t="s">
        <v>3244</v>
      </c>
      <c r="F929" s="826" t="s">
        <v>1364</v>
      </c>
      <c r="G929" s="826" t="s">
        <v>2023</v>
      </c>
      <c r="H929" s="826" t="s">
        <v>102</v>
      </c>
      <c r="I929" s="941"/>
      <c r="J929" s="826" t="s">
        <v>107</v>
      </c>
      <c r="K929" s="826" t="s">
        <v>2824</v>
      </c>
      <c r="L929" s="909">
        <v>0</v>
      </c>
      <c r="M929" s="827" t="s">
        <v>102</v>
      </c>
      <c r="N929" s="910">
        <v>0</v>
      </c>
      <c r="O929" s="829">
        <v>0</v>
      </c>
      <c r="P929" s="832">
        <v>0</v>
      </c>
      <c r="Q929" s="829">
        <v>600</v>
      </c>
      <c r="R929" s="826" t="s">
        <v>70</v>
      </c>
      <c r="S929" s="830">
        <v>45860</v>
      </c>
      <c r="T929" s="830"/>
      <c r="U929" s="827">
        <v>1899018</v>
      </c>
      <c r="V929" s="830" t="s">
        <v>2986</v>
      </c>
      <c r="W929" s="831"/>
      <c r="X929" s="829">
        <v>0</v>
      </c>
      <c r="Y929" s="829">
        <v>0</v>
      </c>
      <c r="Z929" s="829">
        <f t="shared" si="216"/>
        <v>600</v>
      </c>
      <c r="AA929" s="824"/>
      <c r="AB929" s="824"/>
      <c r="AC929" s="824"/>
      <c r="AD929" s="824"/>
      <c r="AE929" s="824"/>
      <c r="AF929" s="824"/>
      <c r="AG929" s="824"/>
    </row>
    <row r="930" spans="1:33" ht="13.5" customHeight="1" x14ac:dyDescent="0.2">
      <c r="A930" s="826" t="s">
        <v>2568</v>
      </c>
      <c r="B930" s="826" t="s">
        <v>2569</v>
      </c>
      <c r="C930" s="826" t="s">
        <v>3243</v>
      </c>
      <c r="D930" s="826" t="s">
        <v>102</v>
      </c>
      <c r="E930" s="827" t="s">
        <v>3244</v>
      </c>
      <c r="F930" s="826" t="s">
        <v>1364</v>
      </c>
      <c r="G930" s="826" t="s">
        <v>2023</v>
      </c>
      <c r="H930" s="826" t="s">
        <v>102</v>
      </c>
      <c r="I930" s="941"/>
      <c r="J930" s="826" t="s">
        <v>107</v>
      </c>
      <c r="K930" s="826" t="s">
        <v>2824</v>
      </c>
      <c r="L930" s="909">
        <v>0</v>
      </c>
      <c r="M930" s="827" t="s">
        <v>102</v>
      </c>
      <c r="N930" s="910">
        <v>0</v>
      </c>
      <c r="O930" s="829">
        <v>0</v>
      </c>
      <c r="P930" s="832">
        <v>0</v>
      </c>
      <c r="Q930" s="829">
        <v>600</v>
      </c>
      <c r="R930" s="826" t="s">
        <v>71</v>
      </c>
      <c r="S930" s="830">
        <v>45860</v>
      </c>
      <c r="T930" s="830"/>
      <c r="U930" s="827">
        <v>1899018</v>
      </c>
      <c r="V930" s="830" t="s">
        <v>2986</v>
      </c>
      <c r="W930" s="831"/>
      <c r="X930" s="829">
        <v>0</v>
      </c>
      <c r="Y930" s="829">
        <v>0</v>
      </c>
      <c r="Z930" s="829">
        <f t="shared" si="216"/>
        <v>600</v>
      </c>
      <c r="AA930" s="824"/>
      <c r="AB930" s="824"/>
      <c r="AC930" s="824"/>
      <c r="AD930" s="824"/>
      <c r="AE930" s="824"/>
      <c r="AF930" s="824"/>
      <c r="AG930" s="824"/>
    </row>
    <row r="931" spans="1:33" ht="13.5" customHeight="1" x14ac:dyDescent="0.2">
      <c r="A931" s="826" t="s">
        <v>2568</v>
      </c>
      <c r="B931" s="826" t="s">
        <v>2569</v>
      </c>
      <c r="C931" s="826" t="s">
        <v>3243</v>
      </c>
      <c r="D931" s="826" t="s">
        <v>3245</v>
      </c>
      <c r="E931" s="827" t="s">
        <v>3244</v>
      </c>
      <c r="F931" s="826" t="s">
        <v>1364</v>
      </c>
      <c r="G931" s="826" t="s">
        <v>2023</v>
      </c>
      <c r="H931" s="826" t="s">
        <v>102</v>
      </c>
      <c r="I931" s="941"/>
      <c r="J931" s="826" t="s">
        <v>107</v>
      </c>
      <c r="K931" s="826" t="s">
        <v>2824</v>
      </c>
      <c r="L931" s="909">
        <v>0</v>
      </c>
      <c r="M931" s="827" t="s">
        <v>102</v>
      </c>
      <c r="N931" s="910">
        <v>0</v>
      </c>
      <c r="O931" s="829">
        <v>0</v>
      </c>
      <c r="P931" s="832">
        <v>0</v>
      </c>
      <c r="Q931" s="829">
        <v>600</v>
      </c>
      <c r="R931" s="826" t="s">
        <v>72</v>
      </c>
      <c r="S931" s="830">
        <v>45860</v>
      </c>
      <c r="T931" s="830"/>
      <c r="U931" s="827">
        <v>1899018</v>
      </c>
      <c r="V931" s="830" t="s">
        <v>2986</v>
      </c>
      <c r="W931" s="831"/>
      <c r="X931" s="829">
        <v>0</v>
      </c>
      <c r="Y931" s="829">
        <v>0</v>
      </c>
      <c r="Z931" s="829">
        <f t="shared" si="216"/>
        <v>600</v>
      </c>
      <c r="AA931" s="824"/>
      <c r="AB931" s="824"/>
      <c r="AC931" s="824"/>
      <c r="AD931" s="824"/>
      <c r="AE931" s="824"/>
      <c r="AF931" s="824"/>
      <c r="AG931" s="824"/>
    </row>
    <row r="932" spans="1:33" ht="13.5" customHeight="1" x14ac:dyDescent="0.2">
      <c r="A932" s="826" t="s">
        <v>2568</v>
      </c>
      <c r="B932" s="826" t="s">
        <v>2569</v>
      </c>
      <c r="C932" s="826" t="s">
        <v>3243</v>
      </c>
      <c r="D932" s="826" t="s">
        <v>3245</v>
      </c>
      <c r="E932" s="827" t="s">
        <v>3244</v>
      </c>
      <c r="F932" s="826" t="s">
        <v>1364</v>
      </c>
      <c r="G932" s="826" t="s">
        <v>2023</v>
      </c>
      <c r="H932" s="826" t="s">
        <v>102</v>
      </c>
      <c r="I932" s="941"/>
      <c r="J932" s="826" t="s">
        <v>107</v>
      </c>
      <c r="K932" s="826" t="s">
        <v>2824</v>
      </c>
      <c r="L932" s="909">
        <v>0</v>
      </c>
      <c r="M932" s="827" t="s">
        <v>102</v>
      </c>
      <c r="N932" s="910">
        <v>0</v>
      </c>
      <c r="O932" s="829">
        <v>0</v>
      </c>
      <c r="P932" s="832">
        <v>0</v>
      </c>
      <c r="Q932" s="829">
        <v>450</v>
      </c>
      <c r="R932" s="826" t="s">
        <v>3246</v>
      </c>
      <c r="S932" s="830">
        <v>45860</v>
      </c>
      <c r="T932" s="830"/>
      <c r="U932" s="827">
        <v>1899018</v>
      </c>
      <c r="V932" s="830" t="s">
        <v>2986</v>
      </c>
      <c r="W932" s="831"/>
      <c r="X932" s="829">
        <v>0</v>
      </c>
      <c r="Y932" s="829">
        <v>0</v>
      </c>
      <c r="Z932" s="829">
        <f t="shared" si="216"/>
        <v>450</v>
      </c>
      <c r="AA932" s="824"/>
      <c r="AB932" s="824"/>
      <c r="AC932" s="824"/>
      <c r="AD932" s="824"/>
      <c r="AE932" s="824"/>
      <c r="AF932" s="824"/>
      <c r="AG932" s="824"/>
    </row>
    <row r="933" spans="1:33" ht="13.5" customHeight="1" x14ac:dyDescent="0.2">
      <c r="A933" s="826" t="s">
        <v>2568</v>
      </c>
      <c r="B933" s="826" t="s">
        <v>2569</v>
      </c>
      <c r="C933" s="826" t="s">
        <v>3243</v>
      </c>
      <c r="D933" s="826" t="s">
        <v>3245</v>
      </c>
      <c r="E933" s="827" t="s">
        <v>3244</v>
      </c>
      <c r="F933" s="826" t="s">
        <v>1364</v>
      </c>
      <c r="G933" s="826" t="s">
        <v>2023</v>
      </c>
      <c r="H933" s="826" t="s">
        <v>102</v>
      </c>
      <c r="I933" s="941"/>
      <c r="J933" s="826" t="s">
        <v>107</v>
      </c>
      <c r="K933" s="826" t="s">
        <v>2824</v>
      </c>
      <c r="L933" s="909">
        <v>0</v>
      </c>
      <c r="M933" s="827" t="s">
        <v>102</v>
      </c>
      <c r="N933" s="910">
        <v>0</v>
      </c>
      <c r="O933" s="829">
        <v>0</v>
      </c>
      <c r="P933" s="832">
        <v>0</v>
      </c>
      <c r="Q933" s="829">
        <v>450</v>
      </c>
      <c r="R933" s="826" t="s">
        <v>3247</v>
      </c>
      <c r="S933" s="830">
        <v>45860</v>
      </c>
      <c r="T933" s="830"/>
      <c r="U933" s="827">
        <v>1899018</v>
      </c>
      <c r="V933" s="830" t="s">
        <v>2986</v>
      </c>
      <c r="W933" s="831"/>
      <c r="X933" s="829">
        <v>0</v>
      </c>
      <c r="Y933" s="829">
        <v>0</v>
      </c>
      <c r="Z933" s="829">
        <f t="shared" si="216"/>
        <v>450</v>
      </c>
      <c r="AA933" s="824"/>
      <c r="AB933" s="824"/>
      <c r="AC933" s="824"/>
      <c r="AD933" s="824"/>
      <c r="AE933" s="824"/>
      <c r="AF933" s="824"/>
      <c r="AG933" s="824"/>
    </row>
    <row r="934" spans="1:33" ht="13.5" customHeight="1" x14ac:dyDescent="0.2">
      <c r="A934" s="826" t="s">
        <v>2568</v>
      </c>
      <c r="B934" s="826" t="s">
        <v>2569</v>
      </c>
      <c r="C934" s="826" t="s">
        <v>3243</v>
      </c>
      <c r="D934" s="826" t="s">
        <v>3245</v>
      </c>
      <c r="E934" s="827" t="s">
        <v>3244</v>
      </c>
      <c r="F934" s="826" t="s">
        <v>1364</v>
      </c>
      <c r="G934" s="826" t="s">
        <v>2023</v>
      </c>
      <c r="H934" s="826" t="s">
        <v>102</v>
      </c>
      <c r="I934" s="941"/>
      <c r="J934" s="826" t="s">
        <v>107</v>
      </c>
      <c r="K934" s="826" t="s">
        <v>2824</v>
      </c>
      <c r="L934" s="909">
        <v>0</v>
      </c>
      <c r="M934" s="827" t="s">
        <v>102</v>
      </c>
      <c r="N934" s="910">
        <v>0</v>
      </c>
      <c r="O934" s="829">
        <v>0</v>
      </c>
      <c r="P934" s="832">
        <v>0</v>
      </c>
      <c r="Q934" s="829">
        <v>450</v>
      </c>
      <c r="R934" s="826" t="s">
        <v>3248</v>
      </c>
      <c r="S934" s="830">
        <v>45860</v>
      </c>
      <c r="T934" s="830"/>
      <c r="U934" s="827">
        <v>1899018</v>
      </c>
      <c r="V934" s="830" t="s">
        <v>2986</v>
      </c>
      <c r="W934" s="831"/>
      <c r="X934" s="829">
        <v>0</v>
      </c>
      <c r="Y934" s="829">
        <v>0</v>
      </c>
      <c r="Z934" s="829">
        <f t="shared" si="216"/>
        <v>450</v>
      </c>
      <c r="AA934" s="824"/>
      <c r="AB934" s="824"/>
      <c r="AC934" s="824"/>
      <c r="AD934" s="824"/>
      <c r="AE934" s="824"/>
      <c r="AF934" s="824"/>
      <c r="AG934" s="824"/>
    </row>
    <row r="935" spans="1:33" ht="13.5" customHeight="1" x14ac:dyDescent="0.2">
      <c r="A935" s="826" t="s">
        <v>2568</v>
      </c>
      <c r="B935" s="826" t="s">
        <v>2569</v>
      </c>
      <c r="C935" s="826" t="s">
        <v>3243</v>
      </c>
      <c r="D935" s="826" t="s">
        <v>3245</v>
      </c>
      <c r="E935" s="827" t="s">
        <v>3244</v>
      </c>
      <c r="F935" s="826" t="s">
        <v>1364</v>
      </c>
      <c r="G935" s="826" t="s">
        <v>2023</v>
      </c>
      <c r="H935" s="826" t="s">
        <v>102</v>
      </c>
      <c r="I935" s="941"/>
      <c r="J935" s="826" t="s">
        <v>107</v>
      </c>
      <c r="K935" s="826" t="s">
        <v>2824</v>
      </c>
      <c r="L935" s="909">
        <v>0</v>
      </c>
      <c r="M935" s="827" t="s">
        <v>102</v>
      </c>
      <c r="N935" s="910">
        <v>0</v>
      </c>
      <c r="O935" s="829">
        <v>0</v>
      </c>
      <c r="P935" s="832">
        <v>0</v>
      </c>
      <c r="Q935" s="829">
        <v>450</v>
      </c>
      <c r="R935" s="826" t="s">
        <v>3249</v>
      </c>
      <c r="S935" s="830">
        <v>45860</v>
      </c>
      <c r="T935" s="830"/>
      <c r="U935" s="827">
        <v>1899018</v>
      </c>
      <c r="V935" s="830" t="s">
        <v>2986</v>
      </c>
      <c r="W935" s="831"/>
      <c r="X935" s="829">
        <v>0</v>
      </c>
      <c r="Y935" s="829">
        <v>0</v>
      </c>
      <c r="Z935" s="829">
        <f t="shared" si="216"/>
        <v>450</v>
      </c>
      <c r="AA935" s="824"/>
      <c r="AB935" s="824"/>
      <c r="AC935" s="824"/>
      <c r="AD935" s="824"/>
      <c r="AE935" s="824"/>
      <c r="AF935" s="824"/>
      <c r="AG935" s="824"/>
    </row>
    <row r="936" spans="1:33" ht="13.5" customHeight="1" x14ac:dyDescent="0.2">
      <c r="A936" s="826" t="s">
        <v>3250</v>
      </c>
      <c r="B936" s="826" t="s">
        <v>2577</v>
      </c>
      <c r="C936" s="826" t="s">
        <v>3251</v>
      </c>
      <c r="D936" s="826" t="s">
        <v>3174</v>
      </c>
      <c r="E936" s="827" t="s">
        <v>177</v>
      </c>
      <c r="F936" s="826" t="s">
        <v>1364</v>
      </c>
      <c r="G936" s="826" t="s">
        <v>2023</v>
      </c>
      <c r="H936" s="826" t="s">
        <v>2902</v>
      </c>
      <c r="I936" s="941">
        <v>45812</v>
      </c>
      <c r="J936" s="826" t="s">
        <v>107</v>
      </c>
      <c r="K936" s="828" t="s">
        <v>2824</v>
      </c>
      <c r="L936" s="909">
        <v>0.15</v>
      </c>
      <c r="M936" s="826" t="s">
        <v>2825</v>
      </c>
      <c r="N936" s="910">
        <v>4500</v>
      </c>
      <c r="O936" s="829">
        <v>3825</v>
      </c>
      <c r="P936" s="832">
        <f t="shared" ref="P936" si="218">N936-O936</f>
        <v>675</v>
      </c>
      <c r="Q936" s="829">
        <v>255</v>
      </c>
      <c r="R936" s="826" t="s">
        <v>2900</v>
      </c>
      <c r="S936" s="830">
        <v>45811</v>
      </c>
      <c r="T936" s="830">
        <v>45812</v>
      </c>
      <c r="U936" s="827">
        <v>1874619</v>
      </c>
      <c r="V936" s="830" t="s">
        <v>2838</v>
      </c>
      <c r="W936" s="831" t="s">
        <v>2844</v>
      </c>
      <c r="X936" s="829">
        <v>3900</v>
      </c>
      <c r="Y936" s="829">
        <v>0</v>
      </c>
      <c r="Z936" s="829">
        <f t="shared" si="216"/>
        <v>255</v>
      </c>
      <c r="AA936" s="824"/>
      <c r="AB936" s="824"/>
      <c r="AC936" s="824"/>
      <c r="AD936" s="824"/>
      <c r="AE936" s="824"/>
      <c r="AF936" s="824"/>
      <c r="AG936" s="824"/>
    </row>
    <row r="937" spans="1:33" ht="13.5" customHeight="1" x14ac:dyDescent="0.2">
      <c r="A937" s="826" t="s">
        <v>2580</v>
      </c>
      <c r="B937" s="826" t="s">
        <v>2581</v>
      </c>
      <c r="C937" s="826" t="s">
        <v>3252</v>
      </c>
      <c r="D937" s="826" t="s">
        <v>102</v>
      </c>
      <c r="E937" s="827" t="s">
        <v>177</v>
      </c>
      <c r="F937" s="826" t="s">
        <v>1364</v>
      </c>
      <c r="G937" s="826" t="s">
        <v>2023</v>
      </c>
      <c r="H937" s="826" t="s">
        <v>2902</v>
      </c>
      <c r="I937" s="941">
        <v>45812</v>
      </c>
      <c r="J937" s="826" t="s">
        <v>107</v>
      </c>
      <c r="K937" s="828" t="s">
        <v>2831</v>
      </c>
      <c r="L937" s="909">
        <v>0.1</v>
      </c>
      <c r="M937" s="826" t="s">
        <v>2832</v>
      </c>
      <c r="N937" s="910">
        <v>4500</v>
      </c>
      <c r="O937" s="829">
        <v>4050</v>
      </c>
      <c r="P937" s="832">
        <v>450</v>
      </c>
      <c r="Q937" s="829">
        <v>4050</v>
      </c>
      <c r="R937" s="826" t="s">
        <v>2833</v>
      </c>
      <c r="S937" s="830">
        <v>45819</v>
      </c>
      <c r="T937" s="830">
        <v>45820</v>
      </c>
      <c r="U937" s="827">
        <v>1878428</v>
      </c>
      <c r="V937" s="830" t="s">
        <v>2838</v>
      </c>
      <c r="W937" s="831" t="s">
        <v>2844</v>
      </c>
      <c r="X937" s="829">
        <f t="shared" ref="X937:X950" si="219">O937-Q937</f>
        <v>0</v>
      </c>
      <c r="Y937" s="829">
        <v>0</v>
      </c>
      <c r="Z937" s="829">
        <f t="shared" ref="Z937:Z944" si="220">Q937-Y937</f>
        <v>4050</v>
      </c>
      <c r="AA937" s="824"/>
      <c r="AB937" s="824"/>
      <c r="AC937" s="824"/>
      <c r="AD937" s="824"/>
      <c r="AE937" s="824"/>
      <c r="AF937" s="824"/>
      <c r="AG937" s="824"/>
    </row>
    <row r="938" spans="1:33" ht="13.5" customHeight="1" x14ac:dyDescent="0.2">
      <c r="A938" s="826" t="s">
        <v>2584</v>
      </c>
      <c r="B938" s="826" t="s">
        <v>2585</v>
      </c>
      <c r="C938" s="826" t="s">
        <v>2875</v>
      </c>
      <c r="D938" s="826" t="s">
        <v>3174</v>
      </c>
      <c r="E938" s="827" t="s">
        <v>177</v>
      </c>
      <c r="F938" s="826" t="s">
        <v>1364</v>
      </c>
      <c r="G938" s="826" t="s">
        <v>2023</v>
      </c>
      <c r="H938" s="826" t="s">
        <v>2902</v>
      </c>
      <c r="I938" s="941">
        <v>45812</v>
      </c>
      <c r="J938" s="826" t="s">
        <v>107</v>
      </c>
      <c r="K938" s="828" t="s">
        <v>2824</v>
      </c>
      <c r="L938" s="909">
        <v>0.15</v>
      </c>
      <c r="M938" s="826" t="s">
        <v>2825</v>
      </c>
      <c r="N938" s="910">
        <v>4500</v>
      </c>
      <c r="O938" s="829">
        <v>3825</v>
      </c>
      <c r="P938" s="832">
        <v>675</v>
      </c>
      <c r="Q938" s="829">
        <v>255</v>
      </c>
      <c r="R938" s="826" t="s">
        <v>2900</v>
      </c>
      <c r="S938" s="830">
        <v>45821</v>
      </c>
      <c r="T938" s="830">
        <v>45824</v>
      </c>
      <c r="U938" s="827">
        <v>1881304</v>
      </c>
      <c r="V938" s="830" t="s">
        <v>2827</v>
      </c>
      <c r="W938" s="831" t="s">
        <v>2844</v>
      </c>
      <c r="X938" s="829">
        <f t="shared" si="219"/>
        <v>3570</v>
      </c>
      <c r="Y938" s="829">
        <v>0</v>
      </c>
      <c r="Z938" s="829">
        <f t="shared" si="220"/>
        <v>255</v>
      </c>
      <c r="AA938" s="824"/>
      <c r="AB938" s="824"/>
      <c r="AC938" s="824"/>
      <c r="AD938" s="824"/>
      <c r="AE938" s="824"/>
      <c r="AF938" s="824"/>
      <c r="AG938" s="824"/>
    </row>
    <row r="939" spans="1:33" ht="13.5" customHeight="1" x14ac:dyDescent="0.2">
      <c r="A939" s="826" t="s">
        <v>2589</v>
      </c>
      <c r="B939" s="826" t="s">
        <v>2590</v>
      </c>
      <c r="C939" s="826" t="s">
        <v>3253</v>
      </c>
      <c r="D939" s="826" t="s">
        <v>2979</v>
      </c>
      <c r="E939" s="827" t="s">
        <v>177</v>
      </c>
      <c r="F939" s="826" t="s">
        <v>1364</v>
      </c>
      <c r="G939" s="826" t="s">
        <v>2023</v>
      </c>
      <c r="H939" s="826" t="s">
        <v>2902</v>
      </c>
      <c r="I939" s="941">
        <v>45812</v>
      </c>
      <c r="J939" s="826" t="s">
        <v>107</v>
      </c>
      <c r="K939" s="828" t="s">
        <v>2824</v>
      </c>
      <c r="L939" s="909">
        <v>0</v>
      </c>
      <c r="M939" s="826" t="s">
        <v>102</v>
      </c>
      <c r="N939" s="910">
        <v>4500</v>
      </c>
      <c r="O939" s="829">
        <v>4500</v>
      </c>
      <c r="P939" s="832">
        <v>0</v>
      </c>
      <c r="Q939" s="829">
        <v>900</v>
      </c>
      <c r="R939" s="826" t="s">
        <v>2826</v>
      </c>
      <c r="S939" s="830">
        <v>45824</v>
      </c>
      <c r="T939" s="830">
        <v>45825</v>
      </c>
      <c r="U939" s="827">
        <v>1882101</v>
      </c>
      <c r="V939" s="830" t="s">
        <v>2838</v>
      </c>
      <c r="W939" s="831" t="s">
        <v>2844</v>
      </c>
      <c r="X939" s="829">
        <f t="shared" si="219"/>
        <v>3600</v>
      </c>
      <c r="Y939" s="829">
        <v>0</v>
      </c>
      <c r="Z939" s="829">
        <f t="shared" si="220"/>
        <v>900</v>
      </c>
      <c r="AA939" s="824"/>
      <c r="AB939" s="824"/>
      <c r="AC939" s="824"/>
      <c r="AD939" s="824"/>
      <c r="AE939" s="824"/>
      <c r="AF939" s="824"/>
      <c r="AG939" s="824"/>
    </row>
    <row r="940" spans="1:33" ht="13.5" customHeight="1" x14ac:dyDescent="0.2">
      <c r="A940" s="826" t="s">
        <v>2593</v>
      </c>
      <c r="B940" s="826" t="s">
        <v>2594</v>
      </c>
      <c r="C940" s="826" t="s">
        <v>2875</v>
      </c>
      <c r="D940" s="826" t="s">
        <v>3174</v>
      </c>
      <c r="E940" s="827" t="s">
        <v>177</v>
      </c>
      <c r="F940" s="826" t="s">
        <v>1364</v>
      </c>
      <c r="G940" s="826" t="s">
        <v>2023</v>
      </c>
      <c r="H940" s="826" t="s">
        <v>2902</v>
      </c>
      <c r="I940" s="941">
        <v>45812</v>
      </c>
      <c r="J940" s="826" t="s">
        <v>107</v>
      </c>
      <c r="K940" s="828" t="s">
        <v>2824</v>
      </c>
      <c r="L940" s="909">
        <v>0</v>
      </c>
      <c r="M940" s="826" t="s">
        <v>102</v>
      </c>
      <c r="N940" s="910">
        <v>4500</v>
      </c>
      <c r="O940" s="829">
        <v>4500</v>
      </c>
      <c r="P940" s="832">
        <f t="shared" ref="P940" si="221">N940-O940</f>
        <v>0</v>
      </c>
      <c r="Q940" s="829">
        <v>300</v>
      </c>
      <c r="R940" s="826" t="s">
        <v>2841</v>
      </c>
      <c r="S940" s="830">
        <v>45824</v>
      </c>
      <c r="T940" s="830">
        <v>45825</v>
      </c>
      <c r="U940" s="827" t="s">
        <v>3254</v>
      </c>
      <c r="V940" s="830" t="s">
        <v>2827</v>
      </c>
      <c r="W940" s="831" t="s">
        <v>2844</v>
      </c>
      <c r="X940" s="829">
        <f t="shared" si="219"/>
        <v>4200</v>
      </c>
      <c r="Y940" s="829">
        <v>0</v>
      </c>
      <c r="Z940" s="829">
        <f t="shared" si="220"/>
        <v>300</v>
      </c>
      <c r="AA940" s="824"/>
      <c r="AB940" s="824"/>
      <c r="AC940" s="824"/>
      <c r="AD940" s="824"/>
      <c r="AE940" s="824"/>
      <c r="AF940" s="824"/>
      <c r="AG940" s="824"/>
    </row>
    <row r="941" spans="1:33" ht="13.5" customHeight="1" x14ac:dyDescent="0.2">
      <c r="A941" s="826" t="s">
        <v>2599</v>
      </c>
      <c r="B941" s="826" t="s">
        <v>2600</v>
      </c>
      <c r="C941" s="826" t="s">
        <v>2875</v>
      </c>
      <c r="D941" s="826" t="s">
        <v>3174</v>
      </c>
      <c r="E941" s="827" t="s">
        <v>177</v>
      </c>
      <c r="F941" s="826" t="s">
        <v>1364</v>
      </c>
      <c r="G941" s="826" t="s">
        <v>2023</v>
      </c>
      <c r="H941" s="826" t="s">
        <v>2902</v>
      </c>
      <c r="I941" s="941">
        <v>45812</v>
      </c>
      <c r="J941" s="826" t="s">
        <v>107</v>
      </c>
      <c r="K941" s="828" t="s">
        <v>2824</v>
      </c>
      <c r="L941" s="909">
        <v>0</v>
      </c>
      <c r="M941" s="826" t="s">
        <v>102</v>
      </c>
      <c r="N941" s="910">
        <v>4500</v>
      </c>
      <c r="O941" s="829">
        <v>4500</v>
      </c>
      <c r="P941" s="832">
        <f t="shared" ref="P941" si="222">N941-O941</f>
        <v>0</v>
      </c>
      <c r="Q941" s="829">
        <v>300</v>
      </c>
      <c r="R941" s="826" t="s">
        <v>2900</v>
      </c>
      <c r="S941" s="830">
        <v>45824</v>
      </c>
      <c r="T941" s="830">
        <v>45826</v>
      </c>
      <c r="U941" s="827" t="s">
        <v>3255</v>
      </c>
      <c r="V941" s="830" t="s">
        <v>2827</v>
      </c>
      <c r="W941" s="831" t="s">
        <v>2844</v>
      </c>
      <c r="X941" s="829">
        <f>O941-SUM(Q941:Q942)</f>
        <v>3900</v>
      </c>
      <c r="Y941" s="829">
        <v>0</v>
      </c>
      <c r="Z941" s="829">
        <f t="shared" si="220"/>
        <v>300</v>
      </c>
      <c r="AA941" s="824"/>
      <c r="AB941" s="824"/>
      <c r="AC941" s="824"/>
      <c r="AD941" s="824"/>
      <c r="AE941" s="824"/>
      <c r="AF941" s="824"/>
      <c r="AG941" s="824"/>
    </row>
    <row r="942" spans="1:33" ht="13.5" customHeight="1" x14ac:dyDescent="0.2">
      <c r="A942" s="826" t="s">
        <v>2599</v>
      </c>
      <c r="B942" s="826" t="s">
        <v>2600</v>
      </c>
      <c r="C942" s="826" t="s">
        <v>2875</v>
      </c>
      <c r="D942" s="826" t="s">
        <v>102</v>
      </c>
      <c r="E942" s="827" t="s">
        <v>177</v>
      </c>
      <c r="F942" s="826" t="s">
        <v>1364</v>
      </c>
      <c r="G942" s="826" t="s">
        <v>2023</v>
      </c>
      <c r="H942" s="826" t="s">
        <v>3007</v>
      </c>
      <c r="I942" s="941">
        <v>45843</v>
      </c>
      <c r="J942" s="826" t="s">
        <v>107</v>
      </c>
      <c r="K942" s="828" t="s">
        <v>2824</v>
      </c>
      <c r="L942" s="909">
        <v>0</v>
      </c>
      <c r="M942" s="826" t="s">
        <v>102</v>
      </c>
      <c r="N942" s="910">
        <v>0</v>
      </c>
      <c r="O942" s="829">
        <v>0</v>
      </c>
      <c r="P942" s="832">
        <v>0</v>
      </c>
      <c r="Q942" s="829">
        <v>300</v>
      </c>
      <c r="R942" s="826" t="s">
        <v>629</v>
      </c>
      <c r="S942" s="830">
        <v>45826</v>
      </c>
      <c r="T942" s="830">
        <v>45851</v>
      </c>
      <c r="U942" s="827"/>
      <c r="V942" s="830" t="s">
        <v>2827</v>
      </c>
      <c r="W942" s="831" t="s">
        <v>2844</v>
      </c>
      <c r="X942" s="829">
        <v>0</v>
      </c>
      <c r="Y942" s="829">
        <v>0</v>
      </c>
      <c r="Z942" s="829">
        <f t="shared" si="220"/>
        <v>300</v>
      </c>
      <c r="AA942" s="824"/>
      <c r="AB942" s="824"/>
      <c r="AC942" s="824"/>
      <c r="AD942" s="824"/>
      <c r="AE942" s="824"/>
      <c r="AF942" s="824"/>
      <c r="AG942" s="824"/>
    </row>
    <row r="943" spans="1:33" ht="13.5" customHeight="1" x14ac:dyDescent="0.2">
      <c r="A943" s="826" t="s">
        <v>2606</v>
      </c>
      <c r="B943" s="826" t="s">
        <v>2607</v>
      </c>
      <c r="C943" s="826" t="s">
        <v>2875</v>
      </c>
      <c r="D943" s="826" t="s">
        <v>2979</v>
      </c>
      <c r="E943" s="827" t="s">
        <v>177</v>
      </c>
      <c r="F943" s="826" t="s">
        <v>1364</v>
      </c>
      <c r="G943" s="826" t="s">
        <v>2023</v>
      </c>
      <c r="H943" s="826" t="s">
        <v>2902</v>
      </c>
      <c r="I943" s="941">
        <v>45812</v>
      </c>
      <c r="J943" s="826" t="s">
        <v>170</v>
      </c>
      <c r="K943" s="828" t="s">
        <v>2824</v>
      </c>
      <c r="L943" s="909">
        <v>0.15</v>
      </c>
      <c r="M943" s="826" t="s">
        <v>2825</v>
      </c>
      <c r="N943" s="910">
        <v>4500</v>
      </c>
      <c r="O943" s="829">
        <v>3825</v>
      </c>
      <c r="P943" s="832">
        <v>675</v>
      </c>
      <c r="Q943" s="829">
        <v>255</v>
      </c>
      <c r="R943" s="826" t="s">
        <v>2841</v>
      </c>
      <c r="S943" s="830">
        <v>45824</v>
      </c>
      <c r="T943" s="830">
        <v>45828</v>
      </c>
      <c r="U943" s="827" t="s">
        <v>3256</v>
      </c>
      <c r="V943" s="830" t="s">
        <v>2827</v>
      </c>
      <c r="W943" s="831" t="s">
        <v>2844</v>
      </c>
      <c r="X943" s="829">
        <f t="shared" si="219"/>
        <v>3570</v>
      </c>
      <c r="Y943" s="829">
        <v>0</v>
      </c>
      <c r="Z943" s="829">
        <f t="shared" si="220"/>
        <v>255</v>
      </c>
      <c r="AA943" s="824"/>
      <c r="AB943" s="824"/>
      <c r="AC943" s="824"/>
      <c r="AD943" s="824"/>
      <c r="AE943" s="824"/>
      <c r="AF943" s="824"/>
      <c r="AG943" s="824"/>
    </row>
    <row r="944" spans="1:33" ht="13.5" customHeight="1" x14ac:dyDescent="0.2">
      <c r="A944" s="826" t="s">
        <v>2612</v>
      </c>
      <c r="B944" s="826" t="s">
        <v>2613</v>
      </c>
      <c r="C944" s="826" t="s">
        <v>2875</v>
      </c>
      <c r="D944" s="826" t="s">
        <v>2979</v>
      </c>
      <c r="E944" s="827" t="s">
        <v>177</v>
      </c>
      <c r="F944" s="826" t="s">
        <v>1364</v>
      </c>
      <c r="G944" s="826" t="s">
        <v>2023</v>
      </c>
      <c r="H944" s="826" t="s">
        <v>2902</v>
      </c>
      <c r="I944" s="941">
        <v>45812</v>
      </c>
      <c r="J944" s="826" t="s">
        <v>107</v>
      </c>
      <c r="K944" s="828" t="s">
        <v>2824</v>
      </c>
      <c r="L944" s="909">
        <v>0</v>
      </c>
      <c r="M944" s="826" t="s">
        <v>102</v>
      </c>
      <c r="N944" s="910">
        <v>4500</v>
      </c>
      <c r="O944" s="829">
        <v>4500</v>
      </c>
      <c r="P944" s="832">
        <v>0</v>
      </c>
      <c r="Q944" s="829">
        <v>900</v>
      </c>
      <c r="R944" s="826" t="s">
        <v>2826</v>
      </c>
      <c r="S944" s="830">
        <v>45824</v>
      </c>
      <c r="T944" s="830">
        <v>45828</v>
      </c>
      <c r="U944" s="827">
        <v>1885383</v>
      </c>
      <c r="V944" s="830" t="s">
        <v>2827</v>
      </c>
      <c r="W944" s="831" t="s">
        <v>2844</v>
      </c>
      <c r="X944" s="829">
        <f t="shared" si="219"/>
        <v>3600</v>
      </c>
      <c r="Y944" s="829">
        <v>0</v>
      </c>
      <c r="Z944" s="829">
        <f t="shared" si="220"/>
        <v>900</v>
      </c>
      <c r="AA944" s="824"/>
      <c r="AB944" s="824"/>
      <c r="AC944" s="824"/>
      <c r="AD944" s="824"/>
      <c r="AE944" s="824"/>
      <c r="AF944" s="824"/>
      <c r="AG944" s="824"/>
    </row>
    <row r="945" spans="1:33" ht="13.5" customHeight="1" x14ac:dyDescent="0.2">
      <c r="A945" s="826" t="s">
        <v>2621</v>
      </c>
      <c r="B945" s="826" t="s">
        <v>2622</v>
      </c>
      <c r="C945" s="826" t="s">
        <v>2875</v>
      </c>
      <c r="D945" s="826" t="s">
        <v>2979</v>
      </c>
      <c r="E945" s="827" t="s">
        <v>177</v>
      </c>
      <c r="F945" s="826" t="s">
        <v>1364</v>
      </c>
      <c r="G945" s="826" t="s">
        <v>2023</v>
      </c>
      <c r="H945" s="826" t="s">
        <v>2902</v>
      </c>
      <c r="I945" s="941">
        <v>45812</v>
      </c>
      <c r="J945" s="826" t="s">
        <v>107</v>
      </c>
      <c r="K945" s="828" t="s">
        <v>2824</v>
      </c>
      <c r="L945" s="909">
        <v>0</v>
      </c>
      <c r="M945" s="826" t="s">
        <v>102</v>
      </c>
      <c r="N945" s="910">
        <v>4500</v>
      </c>
      <c r="O945" s="829">
        <v>4500</v>
      </c>
      <c r="P945" s="832">
        <v>0</v>
      </c>
      <c r="Q945" s="829">
        <v>900</v>
      </c>
      <c r="R945" s="826" t="s">
        <v>2826</v>
      </c>
      <c r="S945" s="830">
        <v>45824</v>
      </c>
      <c r="T945" s="830">
        <v>45829</v>
      </c>
      <c r="U945" s="827">
        <v>1885476</v>
      </c>
      <c r="V945" s="830" t="s">
        <v>2827</v>
      </c>
      <c r="W945" s="831" t="s">
        <v>2844</v>
      </c>
      <c r="X945" s="829">
        <f t="shared" si="219"/>
        <v>3600</v>
      </c>
      <c r="Y945" s="829">
        <v>0</v>
      </c>
      <c r="Z945" s="829">
        <f>Q945-Y945</f>
        <v>900</v>
      </c>
      <c r="AA945" s="824"/>
      <c r="AB945" s="824"/>
      <c r="AC945" s="824"/>
      <c r="AD945" s="824"/>
      <c r="AE945" s="824"/>
      <c r="AF945" s="824"/>
      <c r="AG945" s="824"/>
    </row>
    <row r="946" spans="1:33" s="1036" customFormat="1" ht="13.5" customHeight="1" x14ac:dyDescent="0.2">
      <c r="A946" s="826" t="s">
        <v>3257</v>
      </c>
      <c r="B946" s="826" t="s">
        <v>2628</v>
      </c>
      <c r="C946" s="826" t="s">
        <v>3258</v>
      </c>
      <c r="D946" s="826" t="s">
        <v>2979</v>
      </c>
      <c r="E946" s="827" t="s">
        <v>177</v>
      </c>
      <c r="F946" s="826" t="s">
        <v>1364</v>
      </c>
      <c r="G946" s="826" t="s">
        <v>2023</v>
      </c>
      <c r="H946" s="826" t="s">
        <v>2902</v>
      </c>
      <c r="I946" s="941">
        <v>45812</v>
      </c>
      <c r="J946" s="826" t="s">
        <v>170</v>
      </c>
      <c r="K946" s="828" t="s">
        <v>2824</v>
      </c>
      <c r="L946" s="909">
        <v>0</v>
      </c>
      <c r="M946" s="826" t="s">
        <v>102</v>
      </c>
      <c r="N946" s="910">
        <v>3900</v>
      </c>
      <c r="O946" s="829">
        <v>3900</v>
      </c>
      <c r="P946" s="832">
        <f t="shared" ref="P946" si="223">N946-O946</f>
        <v>0</v>
      </c>
      <c r="Q946" s="829">
        <v>300</v>
      </c>
      <c r="R946" s="826" t="s">
        <v>2841</v>
      </c>
      <c r="S946" s="830">
        <v>45827</v>
      </c>
      <c r="T946" s="830">
        <v>45828</v>
      </c>
      <c r="U946" s="827">
        <v>1884769</v>
      </c>
      <c r="V946" s="830" t="s">
        <v>2838</v>
      </c>
      <c r="W946" s="831" t="s">
        <v>2844</v>
      </c>
      <c r="X946" s="829">
        <f t="shared" si="219"/>
        <v>3600</v>
      </c>
      <c r="Y946" s="829">
        <v>0</v>
      </c>
      <c r="Z946" s="829">
        <f t="shared" ref="Z946" si="224">Q946-Y946</f>
        <v>300</v>
      </c>
      <c r="AA946" s="824"/>
      <c r="AB946" s="824"/>
      <c r="AC946" s="824"/>
      <c r="AD946" s="824"/>
      <c r="AE946" s="824"/>
      <c r="AF946" s="824"/>
      <c r="AG946" s="824"/>
    </row>
    <row r="947" spans="1:33" s="1036" customFormat="1" ht="13.5" customHeight="1" x14ac:dyDescent="0.2">
      <c r="A947" s="826" t="s">
        <v>2635</v>
      </c>
      <c r="B947" s="826" t="s">
        <v>2636</v>
      </c>
      <c r="C947" s="826" t="s">
        <v>2875</v>
      </c>
      <c r="D947" s="826" t="s">
        <v>2979</v>
      </c>
      <c r="E947" s="827" t="s">
        <v>177</v>
      </c>
      <c r="F947" s="826" t="s">
        <v>1364</v>
      </c>
      <c r="G947" s="826" t="s">
        <v>2023</v>
      </c>
      <c r="H947" s="826" t="s">
        <v>2902</v>
      </c>
      <c r="I947" s="941">
        <v>45812</v>
      </c>
      <c r="J947" s="826" t="s">
        <v>170</v>
      </c>
      <c r="K947" s="828" t="s">
        <v>2824</v>
      </c>
      <c r="L947" s="909">
        <v>0</v>
      </c>
      <c r="M947" s="826" t="s">
        <v>102</v>
      </c>
      <c r="N947" s="910">
        <v>3900</v>
      </c>
      <c r="O947" s="829">
        <v>3900</v>
      </c>
      <c r="P947" s="832">
        <f t="shared" ref="P947" si="225">N947-O947</f>
        <v>0</v>
      </c>
      <c r="Q947" s="829">
        <v>300</v>
      </c>
      <c r="R947" s="826" t="s">
        <v>2841</v>
      </c>
      <c r="S947" s="830">
        <v>45827</v>
      </c>
      <c r="T947" s="830">
        <v>45829</v>
      </c>
      <c r="U947" s="827">
        <v>1885491</v>
      </c>
      <c r="V947" s="830" t="s">
        <v>2827</v>
      </c>
      <c r="W947" s="831" t="s">
        <v>2844</v>
      </c>
      <c r="X947" s="829">
        <f t="shared" si="219"/>
        <v>3600</v>
      </c>
      <c r="Y947" s="829">
        <v>0</v>
      </c>
      <c r="Z947" s="829">
        <f t="shared" ref="Z947" si="226">Q947-Y947</f>
        <v>300</v>
      </c>
      <c r="AA947" s="824"/>
      <c r="AB947" s="824"/>
      <c r="AC947" s="824"/>
      <c r="AD947" s="824"/>
      <c r="AE947" s="824"/>
      <c r="AF947" s="824"/>
      <c r="AG947" s="824"/>
    </row>
    <row r="948" spans="1:33" ht="13.5" customHeight="1" x14ac:dyDescent="0.2">
      <c r="A948" s="826" t="s">
        <v>2642</v>
      </c>
      <c r="B948" s="826" t="s">
        <v>2643</v>
      </c>
      <c r="C948" s="826" t="s">
        <v>3259</v>
      </c>
      <c r="D948" s="826" t="s">
        <v>3174</v>
      </c>
      <c r="E948" s="827" t="s">
        <v>177</v>
      </c>
      <c r="F948" s="826" t="s">
        <v>1364</v>
      </c>
      <c r="G948" s="826" t="s">
        <v>2023</v>
      </c>
      <c r="H948" s="826" t="s">
        <v>2902</v>
      </c>
      <c r="I948" s="941">
        <v>45812</v>
      </c>
      <c r="J948" s="826" t="s">
        <v>107</v>
      </c>
      <c r="K948" s="828" t="s">
        <v>2824</v>
      </c>
      <c r="L948" s="909">
        <v>0.15</v>
      </c>
      <c r="M948" s="826" t="s">
        <v>2825</v>
      </c>
      <c r="N948" s="910">
        <v>4500</v>
      </c>
      <c r="O948" s="829">
        <v>3825</v>
      </c>
      <c r="P948" s="832">
        <f>N948-O948</f>
        <v>675</v>
      </c>
      <c r="Q948" s="829">
        <v>255</v>
      </c>
      <c r="R948" s="826" t="s">
        <v>2900</v>
      </c>
      <c r="S948" s="830">
        <v>45826</v>
      </c>
      <c r="T948" s="830">
        <v>45831</v>
      </c>
      <c r="U948" s="827">
        <v>1883765</v>
      </c>
      <c r="V948" s="830" t="s">
        <v>2838</v>
      </c>
      <c r="W948" s="831" t="s">
        <v>2844</v>
      </c>
      <c r="X948" s="829">
        <f>O948-Q948</f>
        <v>3570</v>
      </c>
      <c r="Y948" s="829">
        <v>0</v>
      </c>
      <c r="Z948" s="829">
        <f>Q948-Y948</f>
        <v>255</v>
      </c>
      <c r="AA948" s="824"/>
      <c r="AB948" s="824"/>
      <c r="AC948" s="824"/>
      <c r="AD948" s="824"/>
      <c r="AE948" s="824"/>
      <c r="AF948" s="824"/>
      <c r="AG948" s="824"/>
    </row>
    <row r="949" spans="1:33" ht="13.5" customHeight="1" x14ac:dyDescent="0.2">
      <c r="A949" s="826" t="s">
        <v>2648</v>
      </c>
      <c r="B949" s="826" t="s">
        <v>2649</v>
      </c>
      <c r="C949" s="826" t="s">
        <v>2875</v>
      </c>
      <c r="D949" s="826" t="s">
        <v>2979</v>
      </c>
      <c r="E949" s="827" t="s">
        <v>177</v>
      </c>
      <c r="F949" s="826" t="s">
        <v>1364</v>
      </c>
      <c r="G949" s="826" t="s">
        <v>2023</v>
      </c>
      <c r="H949" s="826" t="s">
        <v>2902</v>
      </c>
      <c r="I949" s="941">
        <v>45812</v>
      </c>
      <c r="J949" s="826" t="s">
        <v>133</v>
      </c>
      <c r="K949" s="828" t="s">
        <v>2824</v>
      </c>
      <c r="L949" s="909">
        <v>0.15</v>
      </c>
      <c r="M949" s="826" t="s">
        <v>2825</v>
      </c>
      <c r="N949" s="910">
        <v>4200</v>
      </c>
      <c r="O949" s="829">
        <v>3570</v>
      </c>
      <c r="P949" s="832">
        <f t="shared" ref="P949" si="227">N949-O949</f>
        <v>630</v>
      </c>
      <c r="Q949" s="829">
        <v>510</v>
      </c>
      <c r="R949" s="826" t="s">
        <v>2830</v>
      </c>
      <c r="S949" s="830">
        <v>45826</v>
      </c>
      <c r="T949" s="830">
        <v>45837</v>
      </c>
      <c r="U949" s="827">
        <v>1889649</v>
      </c>
      <c r="V949" s="830" t="s">
        <v>2827</v>
      </c>
      <c r="W949" s="831" t="s">
        <v>2844</v>
      </c>
      <c r="X949" s="829">
        <f t="shared" si="219"/>
        <v>3060</v>
      </c>
      <c r="Y949" s="829">
        <v>0</v>
      </c>
      <c r="Z949" s="829">
        <f>Q949-Y949</f>
        <v>510</v>
      </c>
      <c r="AA949" s="824"/>
      <c r="AB949" s="824"/>
      <c r="AC949" s="824"/>
      <c r="AD949" s="824"/>
      <c r="AE949" s="824"/>
      <c r="AF949" s="824"/>
      <c r="AG949" s="824"/>
    </row>
    <row r="950" spans="1:33" ht="13.5" customHeight="1" x14ac:dyDescent="0.2">
      <c r="A950" s="826" t="s">
        <v>2656</v>
      </c>
      <c r="B950" s="826" t="s">
        <v>2657</v>
      </c>
      <c r="C950" s="826" t="s">
        <v>3260</v>
      </c>
      <c r="D950" s="826" t="s">
        <v>102</v>
      </c>
      <c r="E950" s="827" t="s">
        <v>177</v>
      </c>
      <c r="F950" s="826" t="s">
        <v>1364</v>
      </c>
      <c r="G950" s="826" t="s">
        <v>2023</v>
      </c>
      <c r="H950" s="826" t="s">
        <v>2902</v>
      </c>
      <c r="I950" s="941">
        <v>45812</v>
      </c>
      <c r="J950" s="826" t="s">
        <v>107</v>
      </c>
      <c r="K950" s="828" t="s">
        <v>2831</v>
      </c>
      <c r="L950" s="909">
        <v>0.1</v>
      </c>
      <c r="M950" s="826" t="s">
        <v>2832</v>
      </c>
      <c r="N950" s="910">
        <v>4500</v>
      </c>
      <c r="O950" s="829">
        <v>4050</v>
      </c>
      <c r="P950" s="832">
        <v>450</v>
      </c>
      <c r="Q950" s="829">
        <v>4050</v>
      </c>
      <c r="R950" s="826" t="s">
        <v>2833</v>
      </c>
      <c r="S950" s="830">
        <v>45828</v>
      </c>
      <c r="T950" s="830">
        <v>45834</v>
      </c>
      <c r="U950" s="827">
        <v>1885411</v>
      </c>
      <c r="V950" s="830" t="s">
        <v>2838</v>
      </c>
      <c r="W950" s="831" t="s">
        <v>2844</v>
      </c>
      <c r="X950" s="829">
        <f t="shared" si="219"/>
        <v>0</v>
      </c>
      <c r="Y950" s="829">
        <v>0</v>
      </c>
      <c r="Z950" s="829">
        <f>Q950-Y950</f>
        <v>4050</v>
      </c>
      <c r="AA950" s="824"/>
      <c r="AB950" s="824"/>
      <c r="AC950" s="824"/>
      <c r="AD950" s="824"/>
      <c r="AE950" s="824"/>
      <c r="AF950" s="824"/>
      <c r="AG950" s="824"/>
    </row>
    <row r="951" spans="1:33" ht="13.5" customHeight="1" x14ac:dyDescent="0.2">
      <c r="A951" s="826" t="s">
        <v>2662</v>
      </c>
      <c r="B951" s="826" t="s">
        <v>2663</v>
      </c>
      <c r="C951" s="826" t="s">
        <v>2875</v>
      </c>
      <c r="D951" s="826" t="s">
        <v>2979</v>
      </c>
      <c r="E951" s="827" t="s">
        <v>177</v>
      </c>
      <c r="F951" s="826" t="s">
        <v>1364</v>
      </c>
      <c r="G951" s="826" t="s">
        <v>2023</v>
      </c>
      <c r="H951" s="826" t="s">
        <v>3007</v>
      </c>
      <c r="I951" s="941">
        <v>45841</v>
      </c>
      <c r="J951" s="826" t="s">
        <v>170</v>
      </c>
      <c r="K951" s="828" t="s">
        <v>2824</v>
      </c>
      <c r="L951" s="909">
        <v>0</v>
      </c>
      <c r="M951" s="826" t="s">
        <v>102</v>
      </c>
      <c r="N951" s="910">
        <v>3900</v>
      </c>
      <c r="O951" s="829">
        <v>3900</v>
      </c>
      <c r="P951" s="832">
        <f>N951-O951</f>
        <v>0</v>
      </c>
      <c r="Q951" s="829">
        <v>300</v>
      </c>
      <c r="R951" s="826" t="s">
        <v>2841</v>
      </c>
      <c r="S951" s="830">
        <v>45821</v>
      </c>
      <c r="T951" s="830">
        <v>45841</v>
      </c>
      <c r="U951" s="827">
        <v>1880843</v>
      </c>
      <c r="V951" s="830" t="s">
        <v>2838</v>
      </c>
      <c r="W951" s="831" t="s">
        <v>2844</v>
      </c>
      <c r="X951" s="829">
        <f>O951-Q951</f>
        <v>3600</v>
      </c>
      <c r="Y951" s="829">
        <v>0</v>
      </c>
      <c r="Z951" s="829">
        <f>Q951-Y951</f>
        <v>300</v>
      </c>
      <c r="AA951" s="824"/>
      <c r="AB951" s="824"/>
      <c r="AC951" s="824"/>
      <c r="AD951" s="824"/>
      <c r="AE951" s="824"/>
      <c r="AF951" s="824"/>
      <c r="AG951" s="824"/>
    </row>
    <row r="952" spans="1:33" ht="13.5" customHeight="1" x14ac:dyDescent="0.2">
      <c r="A952" s="826" t="s">
        <v>2669</v>
      </c>
      <c r="B952" s="826" t="s">
        <v>2670</v>
      </c>
      <c r="C952" s="826" t="s">
        <v>3261</v>
      </c>
      <c r="D952" s="826" t="s">
        <v>102</v>
      </c>
      <c r="E952" s="827" t="s">
        <v>177</v>
      </c>
      <c r="F952" s="826" t="s">
        <v>1364</v>
      </c>
      <c r="G952" s="826" t="s">
        <v>2023</v>
      </c>
      <c r="H952" s="826" t="s">
        <v>3007</v>
      </c>
      <c r="I952" s="941">
        <v>45843</v>
      </c>
      <c r="J952" s="826" t="s">
        <v>170</v>
      </c>
      <c r="K952" s="828" t="s">
        <v>2831</v>
      </c>
      <c r="L952" s="909">
        <v>0.1</v>
      </c>
      <c r="M952" s="826" t="s">
        <v>2832</v>
      </c>
      <c r="N952" s="910">
        <v>3900</v>
      </c>
      <c r="O952" s="829">
        <v>3510</v>
      </c>
      <c r="P952" s="832">
        <f t="shared" ref="P952:P955" si="228">N952-O952</f>
        <v>390</v>
      </c>
      <c r="Q952" s="829">
        <v>3510</v>
      </c>
      <c r="R952" s="826" t="s">
        <v>2833</v>
      </c>
      <c r="S952" s="830">
        <v>45846</v>
      </c>
      <c r="T952" s="830">
        <v>45846</v>
      </c>
      <c r="U952" s="827">
        <v>1894079</v>
      </c>
      <c r="V952" s="830" t="s">
        <v>2838</v>
      </c>
      <c r="W952" s="831" t="s">
        <v>2844</v>
      </c>
      <c r="X952" s="829">
        <f t="shared" ref="X952:X953" si="229">O952-Q952</f>
        <v>0</v>
      </c>
      <c r="Y952" s="829">
        <v>0</v>
      </c>
      <c r="Z952" s="829">
        <f>Q952-Y952</f>
        <v>3510</v>
      </c>
      <c r="AA952" s="824"/>
      <c r="AB952" s="824"/>
      <c r="AC952" s="824"/>
      <c r="AD952" s="824"/>
      <c r="AE952" s="824"/>
      <c r="AF952" s="824"/>
      <c r="AG952" s="824"/>
    </row>
    <row r="953" spans="1:33" ht="13.5" customHeight="1" x14ac:dyDescent="0.2">
      <c r="A953" s="826" t="s">
        <v>3262</v>
      </c>
      <c r="B953" s="896" t="s">
        <v>2691</v>
      </c>
      <c r="C953" s="826" t="s">
        <v>2875</v>
      </c>
      <c r="D953" s="826" t="s">
        <v>102</v>
      </c>
      <c r="E953" s="827" t="s">
        <v>177</v>
      </c>
      <c r="F953" s="826" t="s">
        <v>1364</v>
      </c>
      <c r="G953" s="826" t="s">
        <v>2023</v>
      </c>
      <c r="H953" s="826" t="s">
        <v>3007</v>
      </c>
      <c r="I953" s="941">
        <v>45839</v>
      </c>
      <c r="J953" s="826" t="s">
        <v>97</v>
      </c>
      <c r="K953" s="828" t="s">
        <v>3263</v>
      </c>
      <c r="L953" s="909">
        <v>0.1</v>
      </c>
      <c r="M953" s="826" t="s">
        <v>2832</v>
      </c>
      <c r="N953" s="910">
        <v>3600</v>
      </c>
      <c r="O953" s="829">
        <v>3240</v>
      </c>
      <c r="P953" s="832">
        <f t="shared" si="228"/>
        <v>360</v>
      </c>
      <c r="Q953" s="829">
        <v>3240</v>
      </c>
      <c r="R953" s="826" t="s">
        <v>2833</v>
      </c>
      <c r="S953" s="830">
        <v>45853</v>
      </c>
      <c r="T953" s="830">
        <v>45854</v>
      </c>
      <c r="U953" s="827"/>
      <c r="V953" s="830" t="s">
        <v>3264</v>
      </c>
      <c r="W953" s="831" t="s">
        <v>2844</v>
      </c>
      <c r="X953" s="829">
        <f t="shared" si="229"/>
        <v>0</v>
      </c>
      <c r="Y953" s="829">
        <v>0</v>
      </c>
      <c r="Z953" s="829">
        <f t="shared" ref="Z953:Z954" si="230">Q953-Y953</f>
        <v>3240</v>
      </c>
      <c r="AA953" s="824"/>
      <c r="AB953" s="824"/>
      <c r="AC953" s="824"/>
      <c r="AD953" s="824"/>
      <c r="AE953" s="824"/>
      <c r="AF953" s="824"/>
      <c r="AG953" s="824"/>
    </row>
    <row r="954" spans="1:33" ht="13.5" customHeight="1" x14ac:dyDescent="0.2">
      <c r="A954" s="826" t="s">
        <v>2696</v>
      </c>
      <c r="B954" s="896" t="s">
        <v>2697</v>
      </c>
      <c r="C954" s="826" t="s">
        <v>2875</v>
      </c>
      <c r="D954" s="826" t="s">
        <v>102</v>
      </c>
      <c r="E954" s="827" t="s">
        <v>177</v>
      </c>
      <c r="F954" s="826" t="s">
        <v>1364</v>
      </c>
      <c r="G954" s="826" t="s">
        <v>2023</v>
      </c>
      <c r="H954" s="826" t="s">
        <v>3007</v>
      </c>
      <c r="I954" s="941">
        <v>45839</v>
      </c>
      <c r="J954" s="826" t="s">
        <v>107</v>
      </c>
      <c r="K954" s="828" t="s">
        <v>3263</v>
      </c>
      <c r="L954" s="909">
        <v>0.1</v>
      </c>
      <c r="M954" s="826" t="s">
        <v>2832</v>
      </c>
      <c r="N954" s="910">
        <v>4500</v>
      </c>
      <c r="O954" s="829">
        <v>4050</v>
      </c>
      <c r="P954" s="832">
        <f t="shared" si="228"/>
        <v>450</v>
      </c>
      <c r="Q954" s="829">
        <v>4050</v>
      </c>
      <c r="R954" s="826" t="s">
        <v>2833</v>
      </c>
      <c r="S954" s="830">
        <v>45853</v>
      </c>
      <c r="T954" s="830">
        <v>45855</v>
      </c>
      <c r="U954" s="827"/>
      <c r="V954" s="830" t="s">
        <v>3264</v>
      </c>
      <c r="W954" s="831" t="s">
        <v>2844</v>
      </c>
      <c r="X954" s="829">
        <f>O954-Q954</f>
        <v>0</v>
      </c>
      <c r="Y954" s="829">
        <v>0</v>
      </c>
      <c r="Z954" s="829">
        <f t="shared" si="230"/>
        <v>4050</v>
      </c>
      <c r="AA954" s="824"/>
      <c r="AB954" s="824"/>
      <c r="AC954" s="824"/>
      <c r="AD954" s="824"/>
      <c r="AE954" s="824"/>
      <c r="AF954" s="824"/>
      <c r="AG954" s="824"/>
    </row>
    <row r="955" spans="1:33" ht="13.5" customHeight="1" x14ac:dyDescent="0.2">
      <c r="A955" s="826" t="s">
        <v>2702</v>
      </c>
      <c r="B955" s="826" t="s">
        <v>2703</v>
      </c>
      <c r="C955" s="826" t="s">
        <v>2875</v>
      </c>
      <c r="D955" s="826" t="s">
        <v>2979</v>
      </c>
      <c r="E955" s="827" t="s">
        <v>177</v>
      </c>
      <c r="F955" s="826" t="s">
        <v>1364</v>
      </c>
      <c r="G955" s="826" t="s">
        <v>2023</v>
      </c>
      <c r="H955" s="826" t="s">
        <v>3007</v>
      </c>
      <c r="I955" s="941">
        <v>45839</v>
      </c>
      <c r="J955" s="826" t="s">
        <v>107</v>
      </c>
      <c r="K955" s="828" t="s">
        <v>3265</v>
      </c>
      <c r="L955" s="909">
        <v>0</v>
      </c>
      <c r="M955" s="826" t="s">
        <v>102</v>
      </c>
      <c r="N955" s="910">
        <v>4500</v>
      </c>
      <c r="O955" s="829">
        <v>4500</v>
      </c>
      <c r="P955" s="832">
        <f t="shared" si="228"/>
        <v>0</v>
      </c>
      <c r="Q955" s="829">
        <v>900</v>
      </c>
      <c r="R955" s="826" t="s">
        <v>2826</v>
      </c>
      <c r="S955" s="830">
        <v>45853</v>
      </c>
      <c r="T955" s="830">
        <v>45855</v>
      </c>
      <c r="U955" s="827"/>
      <c r="V955" s="830" t="s">
        <v>3264</v>
      </c>
      <c r="W955" s="831" t="s">
        <v>2844</v>
      </c>
      <c r="X955" s="829">
        <f>N955-Q955</f>
        <v>3600</v>
      </c>
      <c r="Y955" s="829">
        <v>0</v>
      </c>
      <c r="Z955" s="829">
        <f t="shared" ref="Z955" si="231">Q955-Y955</f>
        <v>900</v>
      </c>
      <c r="AA955" s="824"/>
      <c r="AB955" s="824"/>
      <c r="AC955" s="824"/>
      <c r="AD955" s="824"/>
      <c r="AE955" s="824"/>
      <c r="AF955" s="824"/>
      <c r="AG955" s="824"/>
    </row>
    <row r="956" spans="1:33" ht="13.5" customHeight="1" x14ac:dyDescent="0.2">
      <c r="A956" s="826" t="s">
        <v>2710</v>
      </c>
      <c r="B956" s="826" t="s">
        <v>2711</v>
      </c>
      <c r="C956" s="826" t="s">
        <v>2875</v>
      </c>
      <c r="D956" s="826" t="s">
        <v>3266</v>
      </c>
      <c r="E956" s="827" t="s">
        <v>177</v>
      </c>
      <c r="F956" s="826" t="s">
        <v>1364</v>
      </c>
      <c r="G956" s="826" t="s">
        <v>2023</v>
      </c>
      <c r="H956" s="826" t="s">
        <v>3007</v>
      </c>
      <c r="I956" s="941">
        <v>45839</v>
      </c>
      <c r="J956" s="826" t="s">
        <v>107</v>
      </c>
      <c r="K956" s="828" t="s">
        <v>3265</v>
      </c>
      <c r="L956" s="909">
        <v>0</v>
      </c>
      <c r="M956" s="826" t="s">
        <v>102</v>
      </c>
      <c r="N956" s="910">
        <v>4500</v>
      </c>
      <c r="O956" s="829">
        <v>4500</v>
      </c>
      <c r="P956" s="832">
        <f>N956-O956</f>
        <v>0</v>
      </c>
      <c r="Q956" s="829">
        <v>300</v>
      </c>
      <c r="R956" s="826" t="s">
        <v>2841</v>
      </c>
      <c r="S956" s="830">
        <v>45853</v>
      </c>
      <c r="T956" s="830">
        <v>45855</v>
      </c>
      <c r="U956" s="827"/>
      <c r="V956" s="830" t="s">
        <v>3264</v>
      </c>
      <c r="W956" s="831" t="s">
        <v>2844</v>
      </c>
      <c r="X956" s="829">
        <f>O956-Q956</f>
        <v>4200</v>
      </c>
      <c r="Y956" s="829">
        <v>0</v>
      </c>
      <c r="Z956" s="829">
        <f>Q956-Y956</f>
        <v>300</v>
      </c>
      <c r="AA956" s="824"/>
      <c r="AB956" s="824"/>
      <c r="AC956" s="824"/>
      <c r="AD956" s="824"/>
      <c r="AE956" s="824"/>
      <c r="AF956" s="824"/>
      <c r="AG956" s="824"/>
    </row>
    <row r="957" spans="1:33" ht="13.5" customHeight="1" x14ac:dyDescent="0.2">
      <c r="A957" s="826" t="s">
        <v>3267</v>
      </c>
      <c r="B957" s="896" t="s">
        <v>2721</v>
      </c>
      <c r="C957" s="826" t="s">
        <v>2875</v>
      </c>
      <c r="D957" s="826" t="s">
        <v>3268</v>
      </c>
      <c r="E957" s="827" t="s">
        <v>177</v>
      </c>
      <c r="F957" s="826" t="s">
        <v>1364</v>
      </c>
      <c r="G957" s="826" t="s">
        <v>2023</v>
      </c>
      <c r="H957" s="826" t="s">
        <v>3007</v>
      </c>
      <c r="I957" s="941">
        <v>45839</v>
      </c>
      <c r="J957" s="826" t="s">
        <v>107</v>
      </c>
      <c r="K957" s="828" t="s">
        <v>3265</v>
      </c>
      <c r="L957" s="909">
        <v>0</v>
      </c>
      <c r="M957" s="826" t="s">
        <v>102</v>
      </c>
      <c r="N957" s="910">
        <v>4500</v>
      </c>
      <c r="O957" s="829">
        <v>4500</v>
      </c>
      <c r="P957" s="832">
        <f>N957-O957</f>
        <v>0</v>
      </c>
      <c r="Q957" s="829">
        <v>900</v>
      </c>
      <c r="R957" s="826" t="s">
        <v>2826</v>
      </c>
      <c r="S957" s="830">
        <v>45853</v>
      </c>
      <c r="T957" s="830">
        <v>45857</v>
      </c>
      <c r="U957" s="827"/>
      <c r="V957" s="830" t="s">
        <v>2827</v>
      </c>
      <c r="W957" s="831" t="s">
        <v>2844</v>
      </c>
      <c r="X957" s="829">
        <f>O957-Q957</f>
        <v>3600</v>
      </c>
      <c r="Y957" s="829">
        <v>0</v>
      </c>
      <c r="Z957" s="829">
        <f>Q957-Y957</f>
        <v>900</v>
      </c>
      <c r="AA957" s="824"/>
      <c r="AB957" s="824"/>
      <c r="AC957" s="824"/>
      <c r="AD957" s="824"/>
      <c r="AE957" s="824"/>
      <c r="AF957" s="824"/>
      <c r="AG957" s="824"/>
    </row>
    <row r="958" spans="1:33" s="825" customFormat="1" ht="13.5" customHeight="1" x14ac:dyDescent="0.25">
      <c r="A958" s="826" t="s">
        <v>3269</v>
      </c>
      <c r="B958" s="826" t="s">
        <v>2726</v>
      </c>
      <c r="C958" s="826" t="s">
        <v>3270</v>
      </c>
      <c r="D958" s="826" t="s">
        <v>102</v>
      </c>
      <c r="E958" s="827" t="s">
        <v>177</v>
      </c>
      <c r="F958" s="826" t="s">
        <v>1364</v>
      </c>
      <c r="G958" s="826" t="s">
        <v>2023</v>
      </c>
      <c r="H958" s="826" t="s">
        <v>3007</v>
      </c>
      <c r="I958" s="941">
        <v>45843</v>
      </c>
      <c r="J958" s="826" t="s">
        <v>97</v>
      </c>
      <c r="K958" s="828" t="s">
        <v>2831</v>
      </c>
      <c r="L958" s="909">
        <v>0.1</v>
      </c>
      <c r="M958" s="827" t="s">
        <v>2832</v>
      </c>
      <c r="N958" s="910">
        <v>3600</v>
      </c>
      <c r="O958" s="829">
        <v>3240</v>
      </c>
      <c r="P958" s="832">
        <f>N958-O958</f>
        <v>360</v>
      </c>
      <c r="Q958" s="829">
        <v>3240</v>
      </c>
      <c r="R958" s="826" t="s">
        <v>2833</v>
      </c>
      <c r="S958" s="830">
        <v>45852</v>
      </c>
      <c r="T958" s="830">
        <v>45859</v>
      </c>
      <c r="U958" s="827">
        <v>1896082</v>
      </c>
      <c r="V958" s="830" t="s">
        <v>2838</v>
      </c>
      <c r="W958" s="1302" t="s">
        <v>3271</v>
      </c>
      <c r="X958" s="829">
        <f>O958-Q958</f>
        <v>0</v>
      </c>
      <c r="Y958" s="829">
        <v>0</v>
      </c>
      <c r="Z958" s="829">
        <f>Q958-Y958</f>
        <v>3240</v>
      </c>
      <c r="AA958" s="824"/>
      <c r="AB958" s="824"/>
      <c r="AC958" s="824"/>
      <c r="AD958" s="824"/>
      <c r="AE958" s="824"/>
      <c r="AF958" s="824"/>
      <c r="AG958" s="824"/>
    </row>
    <row r="959" spans="1:33" s="825" customFormat="1" ht="13.5" customHeight="1" x14ac:dyDescent="0.25">
      <c r="A959" s="1304" t="s">
        <v>2729</v>
      </c>
      <c r="B959" s="1305" t="s">
        <v>2730</v>
      </c>
      <c r="C959" s="826" t="s">
        <v>2875</v>
      </c>
      <c r="D959" s="826" t="s">
        <v>102</v>
      </c>
      <c r="E959" s="827" t="s">
        <v>3244</v>
      </c>
      <c r="F959" s="826" t="s">
        <v>1364</v>
      </c>
      <c r="G959" s="826" t="s">
        <v>2023</v>
      </c>
      <c r="H959" s="826" t="s">
        <v>3007</v>
      </c>
      <c r="I959" s="941">
        <v>45839</v>
      </c>
      <c r="J959" s="826" t="s">
        <v>489</v>
      </c>
      <c r="K959" s="828" t="s">
        <v>3263</v>
      </c>
      <c r="L959" s="909">
        <v>0.1</v>
      </c>
      <c r="M959" s="827" t="s">
        <v>2832</v>
      </c>
      <c r="N959" s="910">
        <v>3600</v>
      </c>
      <c r="O959" s="829">
        <v>3240</v>
      </c>
      <c r="P959" s="832">
        <f>N959-O959</f>
        <v>360</v>
      </c>
      <c r="Q959" s="829">
        <v>3240</v>
      </c>
      <c r="R959" s="826" t="s">
        <v>2833</v>
      </c>
      <c r="S959" s="830">
        <v>45828</v>
      </c>
      <c r="T959" s="830">
        <v>45860</v>
      </c>
      <c r="U959" s="827"/>
      <c r="V959" s="830" t="s">
        <v>2827</v>
      </c>
      <c r="W959" s="1302"/>
      <c r="X959" s="829">
        <f>O959-Q959</f>
        <v>0</v>
      </c>
      <c r="Y959" s="829">
        <v>0</v>
      </c>
      <c r="Z959" s="829">
        <f>Q959-Y959</f>
        <v>3240</v>
      </c>
      <c r="AA959" s="824"/>
      <c r="AB959" s="824"/>
      <c r="AC959" s="824"/>
      <c r="AD959" s="824"/>
      <c r="AE959" s="824"/>
      <c r="AF959" s="824"/>
      <c r="AG959" s="824"/>
    </row>
    <row r="960" spans="1:33" ht="13.5" customHeight="1" x14ac:dyDescent="0.2">
      <c r="A960" s="1015" t="s">
        <v>3272</v>
      </c>
      <c r="B960" s="1015" t="s">
        <v>3273</v>
      </c>
      <c r="C960" s="1015" t="s">
        <v>3274</v>
      </c>
      <c r="D960" s="1015" t="s">
        <v>102</v>
      </c>
      <c r="E960" s="1016" t="s">
        <v>177</v>
      </c>
      <c r="F960" s="1015" t="s">
        <v>1364</v>
      </c>
      <c r="G960" s="1015" t="s">
        <v>2023</v>
      </c>
      <c r="H960" s="1015" t="s">
        <v>2902</v>
      </c>
      <c r="I960" s="1017">
        <v>45812</v>
      </c>
      <c r="J960" s="1015" t="s">
        <v>107</v>
      </c>
      <c r="K960" s="1018" t="s">
        <v>2831</v>
      </c>
      <c r="L960" s="1019">
        <v>0.15</v>
      </c>
      <c r="M960" s="1016" t="s">
        <v>2825</v>
      </c>
      <c r="N960" s="1020">
        <v>4500</v>
      </c>
      <c r="O960" s="650">
        <v>3825</v>
      </c>
      <c r="P960" s="1021">
        <f t="shared" ref="P960:P963" si="232">N960-O960</f>
        <v>675</v>
      </c>
      <c r="Q960" s="650">
        <v>3825</v>
      </c>
      <c r="R960" s="1015" t="s">
        <v>2833</v>
      </c>
      <c r="S960" s="1022">
        <v>45721</v>
      </c>
      <c r="T960" s="1022" t="s">
        <v>102</v>
      </c>
      <c r="U960" s="1016">
        <v>1827044</v>
      </c>
      <c r="V960" s="1022" t="s">
        <v>2838</v>
      </c>
      <c r="W960" s="1023"/>
      <c r="X960" s="650">
        <f t="shared" ref="X960:X962" si="233">O960-Q960</f>
        <v>0</v>
      </c>
      <c r="Y960" s="650">
        <v>0</v>
      </c>
      <c r="Z960" s="650">
        <f t="shared" ref="Z960:Z963" si="234">Q960-Y960</f>
        <v>3825</v>
      </c>
      <c r="AA960" s="824"/>
      <c r="AB960" s="824"/>
      <c r="AC960" s="824"/>
      <c r="AD960" s="824"/>
      <c r="AE960" s="824"/>
      <c r="AF960" s="824"/>
      <c r="AG960" s="824"/>
    </row>
    <row r="961" spans="1:33" ht="13.5" customHeight="1" x14ac:dyDescent="0.2">
      <c r="A961" s="1015" t="s">
        <v>2793</v>
      </c>
      <c r="B961" s="1015" t="s">
        <v>2794</v>
      </c>
      <c r="C961" s="1015" t="s">
        <v>3275</v>
      </c>
      <c r="D961" s="1015" t="s">
        <v>102</v>
      </c>
      <c r="E961" s="1016" t="s">
        <v>177</v>
      </c>
      <c r="F961" s="1015" t="s">
        <v>1364</v>
      </c>
      <c r="G961" s="1015" t="s">
        <v>2023</v>
      </c>
      <c r="H961" s="1015" t="s">
        <v>3007</v>
      </c>
      <c r="I961" s="1017"/>
      <c r="J961" s="1015" t="s">
        <v>97</v>
      </c>
      <c r="K961" s="1018" t="s">
        <v>2831</v>
      </c>
      <c r="L961" s="1019">
        <v>0.1</v>
      </c>
      <c r="M961" s="1016" t="s">
        <v>2832</v>
      </c>
      <c r="N961" s="1020">
        <v>3600</v>
      </c>
      <c r="O961" s="650">
        <v>3240</v>
      </c>
      <c r="P961" s="1021">
        <f t="shared" si="232"/>
        <v>360</v>
      </c>
      <c r="Q961" s="650">
        <v>3240</v>
      </c>
      <c r="R961" s="1015" t="s">
        <v>3276</v>
      </c>
      <c r="S961" s="1022">
        <v>45859</v>
      </c>
      <c r="T961" s="1022" t="s">
        <v>102</v>
      </c>
      <c r="U961" s="1016">
        <v>1898351</v>
      </c>
      <c r="V961" s="1022" t="s">
        <v>2986</v>
      </c>
      <c r="W961" s="1023"/>
      <c r="X961" s="650">
        <f t="shared" si="233"/>
        <v>0</v>
      </c>
      <c r="Y961" s="650">
        <v>0</v>
      </c>
      <c r="Z961" s="650">
        <f t="shared" si="234"/>
        <v>3240</v>
      </c>
      <c r="AA961" s="824"/>
      <c r="AB961" s="824"/>
      <c r="AC961" s="824"/>
      <c r="AD961" s="824"/>
      <c r="AE961" s="824"/>
      <c r="AF961" s="824"/>
      <c r="AG961" s="824"/>
    </row>
    <row r="962" spans="1:33" customFormat="1" ht="13.5" customHeight="1" x14ac:dyDescent="0.25">
      <c r="A962" s="1345" t="s">
        <v>3277</v>
      </c>
      <c r="B962" s="1346" t="s">
        <v>3278</v>
      </c>
      <c r="C962" s="1269" t="s">
        <v>3279</v>
      </c>
      <c r="D962" s="1269" t="s">
        <v>102</v>
      </c>
      <c r="E962" s="1269" t="s">
        <v>3244</v>
      </c>
      <c r="F962" s="1347" t="s">
        <v>1364</v>
      </c>
      <c r="G962" s="1347" t="s">
        <v>2023</v>
      </c>
      <c r="H962" s="1347" t="s">
        <v>3007</v>
      </c>
      <c r="I962" s="1270"/>
      <c r="J962" s="1269" t="s">
        <v>489</v>
      </c>
      <c r="K962" s="1269" t="s">
        <v>2831</v>
      </c>
      <c r="L962" s="1271">
        <v>0.1</v>
      </c>
      <c r="M962" s="1269" t="s">
        <v>2832</v>
      </c>
      <c r="N962" s="1272">
        <v>3600</v>
      </c>
      <c r="O962" s="1272">
        <v>3240</v>
      </c>
      <c r="P962" s="1348">
        <f t="shared" si="232"/>
        <v>360</v>
      </c>
      <c r="Q962" s="1272">
        <v>3240</v>
      </c>
      <c r="R962" s="1347" t="s">
        <v>3276</v>
      </c>
      <c r="S962" s="1273">
        <v>45859</v>
      </c>
      <c r="T962" s="1349" t="s">
        <v>102</v>
      </c>
      <c r="U962" s="1350">
        <v>1898502</v>
      </c>
      <c r="V962" s="1273" t="s">
        <v>2986</v>
      </c>
      <c r="W962" s="1351"/>
      <c r="X962" s="1352">
        <f t="shared" si="233"/>
        <v>0</v>
      </c>
      <c r="Y962" s="1352">
        <v>0</v>
      </c>
      <c r="Z962" s="1352">
        <f t="shared" si="234"/>
        <v>3240</v>
      </c>
    </row>
    <row r="963" spans="1:33" s="1344" customFormat="1" ht="13.5" customHeight="1" x14ac:dyDescent="0.25">
      <c r="A963" s="1336" t="s">
        <v>3280</v>
      </c>
      <c r="B963" s="1336" t="s">
        <v>3281</v>
      </c>
      <c r="C963" s="1339" t="s">
        <v>3282</v>
      </c>
      <c r="D963" s="1339" t="s">
        <v>102</v>
      </c>
      <c r="E963" s="1339" t="s">
        <v>177</v>
      </c>
      <c r="F963" s="1337" t="s">
        <v>1364</v>
      </c>
      <c r="G963" s="1337" t="s">
        <v>2023</v>
      </c>
      <c r="H963" s="1337" t="s">
        <v>3007</v>
      </c>
      <c r="I963" s="1340"/>
      <c r="J963" s="1339" t="s">
        <v>489</v>
      </c>
      <c r="K963" s="1339" t="s">
        <v>3283</v>
      </c>
      <c r="L963" s="1341">
        <v>0</v>
      </c>
      <c r="M963" s="1339" t="s">
        <v>102</v>
      </c>
      <c r="N963" s="1342">
        <v>3600</v>
      </c>
      <c r="O963" s="1342">
        <v>3600</v>
      </c>
      <c r="P963" s="1338">
        <f t="shared" si="232"/>
        <v>0</v>
      </c>
      <c r="Q963" s="1342">
        <v>600</v>
      </c>
      <c r="R963" s="1339" t="s">
        <v>70</v>
      </c>
      <c r="S963" s="1343">
        <v>45859</v>
      </c>
      <c r="T963" s="1343" t="s">
        <v>102</v>
      </c>
      <c r="U963" s="1340">
        <v>1898954</v>
      </c>
      <c r="V963" s="1343" t="s">
        <v>2986</v>
      </c>
      <c r="W963" s="1339"/>
      <c r="X963" s="1338">
        <f>O963</f>
        <v>3600</v>
      </c>
      <c r="Y963" s="1338">
        <v>0</v>
      </c>
      <c r="Z963" s="1338">
        <f t="shared" si="234"/>
        <v>600</v>
      </c>
      <c r="AA963" s="1339"/>
      <c r="AB963" s="1339"/>
      <c r="AC963" s="1339"/>
      <c r="AD963" s="1339"/>
      <c r="AE963" s="1339"/>
      <c r="AF963" s="1339"/>
      <c r="AG963" s="1339"/>
    </row>
    <row r="964" spans="1:33" ht="13.5" customHeight="1" x14ac:dyDescent="0.2">
      <c r="A964" s="641"/>
      <c r="B964" s="641"/>
      <c r="C964" s="641"/>
      <c r="D964" s="641"/>
      <c r="E964" s="641"/>
      <c r="F964" s="641"/>
      <c r="G964" s="641"/>
      <c r="H964" s="641"/>
      <c r="I964" s="735"/>
      <c r="J964" s="641"/>
      <c r="K964" s="641"/>
      <c r="L964" s="732"/>
      <c r="M964" s="641"/>
      <c r="N964" s="733"/>
      <c r="O964" s="733"/>
      <c r="P964" s="733"/>
      <c r="Q964" s="733"/>
      <c r="R964" s="641"/>
      <c r="S964" s="734"/>
      <c r="T964" s="734"/>
      <c r="U964" s="735"/>
      <c r="V964" s="734"/>
      <c r="W964" s="641"/>
      <c r="X964" s="641"/>
      <c r="Y964" s="733"/>
      <c r="Z964" s="733"/>
      <c r="AA964" s="641"/>
      <c r="AB964" s="641"/>
      <c r="AC964" s="641"/>
      <c r="AD964" s="641"/>
      <c r="AE964" s="641"/>
      <c r="AF964" s="641"/>
      <c r="AG964" s="641"/>
    </row>
    <row r="965" spans="1:33" ht="13.5" customHeight="1" x14ac:dyDescent="0.2">
      <c r="A965" s="641"/>
      <c r="B965" s="641"/>
      <c r="C965" s="641"/>
      <c r="D965" s="641"/>
      <c r="E965" s="641"/>
      <c r="F965" s="641"/>
      <c r="G965" s="641"/>
      <c r="H965" s="641"/>
      <c r="I965" s="735"/>
      <c r="J965" s="641"/>
      <c r="K965" s="641"/>
      <c r="L965" s="732"/>
      <c r="M965" s="641"/>
      <c r="N965" s="733"/>
      <c r="O965" s="733"/>
      <c r="P965" s="733"/>
      <c r="Q965" s="733"/>
      <c r="R965" s="641"/>
      <c r="S965" s="734"/>
      <c r="T965" s="734"/>
      <c r="U965" s="735"/>
      <c r="V965" s="734"/>
      <c r="W965" s="641"/>
      <c r="X965" s="641"/>
      <c r="Y965" s="733"/>
      <c r="Z965" s="733"/>
      <c r="AA965" s="641"/>
      <c r="AB965" s="641"/>
      <c r="AC965" s="641"/>
      <c r="AD965" s="641"/>
      <c r="AE965" s="641"/>
      <c r="AF965" s="641"/>
      <c r="AG965" s="641"/>
    </row>
    <row r="966" spans="1:33" ht="13.5" customHeight="1" x14ac:dyDescent="0.2">
      <c r="A966" s="641"/>
      <c r="B966" s="641"/>
      <c r="C966" s="641"/>
      <c r="D966" s="641"/>
      <c r="E966" s="641"/>
      <c r="F966" s="641"/>
      <c r="G966" s="641"/>
      <c r="H966" s="641"/>
      <c r="I966" s="735"/>
      <c r="J966" s="641"/>
      <c r="K966" s="641"/>
      <c r="L966" s="732"/>
      <c r="M966" s="641"/>
      <c r="N966" s="733"/>
      <c r="O966" s="733"/>
      <c r="P966" s="733"/>
      <c r="Q966" s="733"/>
      <c r="R966" s="641"/>
      <c r="S966" s="734"/>
      <c r="T966" s="734"/>
      <c r="U966" s="735"/>
      <c r="V966" s="734"/>
      <c r="W966" s="641"/>
      <c r="X966" s="641"/>
      <c r="Y966" s="733"/>
      <c r="Z966" s="733"/>
      <c r="AA966" s="641"/>
      <c r="AB966" s="641"/>
      <c r="AC966" s="641"/>
      <c r="AD966" s="641"/>
      <c r="AE966" s="641"/>
      <c r="AF966" s="641"/>
      <c r="AG966" s="641"/>
    </row>
    <row r="967" spans="1:33" ht="13.5" customHeight="1" x14ac:dyDescent="0.2">
      <c r="A967" s="641"/>
      <c r="B967" s="641"/>
      <c r="C967" s="641"/>
      <c r="D967" s="641"/>
      <c r="E967" s="641"/>
      <c r="F967" s="641"/>
      <c r="G967" s="641"/>
      <c r="H967" s="641"/>
      <c r="I967" s="735"/>
      <c r="J967" s="641"/>
      <c r="K967" s="641"/>
      <c r="L967" s="732"/>
      <c r="M967" s="641"/>
      <c r="N967" s="733"/>
      <c r="O967" s="733"/>
      <c r="P967" s="733"/>
      <c r="Q967" s="733"/>
      <c r="R967" s="641"/>
      <c r="S967" s="734"/>
      <c r="T967" s="734"/>
      <c r="U967" s="735"/>
      <c r="V967" s="734"/>
      <c r="W967" s="641"/>
      <c r="X967" s="641"/>
      <c r="Y967" s="733"/>
      <c r="Z967" s="733"/>
      <c r="AA967" s="641"/>
      <c r="AB967" s="641"/>
      <c r="AC967" s="641"/>
      <c r="AD967" s="641"/>
      <c r="AE967" s="641"/>
      <c r="AF967" s="641"/>
      <c r="AG967" s="641"/>
    </row>
    <row r="968" spans="1:33" ht="13.5" customHeight="1" x14ac:dyDescent="0.2">
      <c r="A968" s="641"/>
      <c r="B968" s="641"/>
      <c r="C968" s="641"/>
      <c r="D968" s="641"/>
      <c r="E968" s="641"/>
      <c r="F968" s="641"/>
      <c r="G968" s="641"/>
      <c r="H968" s="641"/>
      <c r="I968" s="735"/>
      <c r="J968" s="641"/>
      <c r="K968" s="641"/>
      <c r="L968" s="732"/>
      <c r="M968" s="641"/>
      <c r="N968" s="733"/>
      <c r="O968" s="733"/>
      <c r="P968" s="733"/>
      <c r="Q968" s="733"/>
      <c r="R968" s="641"/>
      <c r="S968" s="734"/>
      <c r="T968" s="734"/>
      <c r="U968" s="735"/>
      <c r="V968" s="734"/>
      <c r="W968" s="641"/>
      <c r="X968" s="641"/>
      <c r="Y968" s="733"/>
      <c r="Z968" s="733"/>
      <c r="AA968" s="641"/>
      <c r="AB968" s="641"/>
      <c r="AC968" s="641"/>
      <c r="AD968" s="641"/>
      <c r="AE968" s="641"/>
      <c r="AF968" s="641"/>
      <c r="AG968" s="641"/>
    </row>
    <row r="969" spans="1:33" ht="13.5" customHeight="1" x14ac:dyDescent="0.2">
      <c r="A969" s="641"/>
      <c r="B969" s="641"/>
      <c r="C969" s="641"/>
      <c r="D969" s="641"/>
      <c r="E969" s="641"/>
      <c r="F969" s="641"/>
      <c r="G969" s="641"/>
      <c r="H969" s="641"/>
      <c r="I969" s="735"/>
      <c r="J969" s="641"/>
      <c r="K969" s="641"/>
      <c r="L969" s="732"/>
      <c r="M969" s="641"/>
      <c r="N969" s="733"/>
      <c r="O969" s="733"/>
      <c r="P969" s="733"/>
      <c r="Q969" s="733"/>
      <c r="R969" s="641"/>
      <c r="S969" s="734"/>
      <c r="T969" s="734"/>
      <c r="U969" s="735"/>
      <c r="V969" s="734"/>
      <c r="W969" s="641"/>
      <c r="X969" s="641"/>
      <c r="Y969" s="733"/>
      <c r="Z969" s="733"/>
      <c r="AA969" s="641"/>
      <c r="AB969" s="641"/>
      <c r="AC969" s="641"/>
      <c r="AD969" s="641"/>
      <c r="AE969" s="641"/>
      <c r="AF969" s="641"/>
      <c r="AG969" s="641"/>
    </row>
    <row r="970" spans="1:33" ht="13.5" customHeight="1" x14ac:dyDescent="0.2">
      <c r="A970" s="641"/>
      <c r="B970" s="641"/>
      <c r="C970" s="641"/>
      <c r="D970" s="641"/>
      <c r="E970" s="641"/>
      <c r="F970" s="641"/>
      <c r="G970" s="641"/>
      <c r="H970" s="641"/>
      <c r="I970" s="735"/>
      <c r="J970" s="641"/>
      <c r="K970" s="641"/>
      <c r="L970" s="732"/>
      <c r="M970" s="641"/>
      <c r="N970" s="733"/>
      <c r="O970" s="733"/>
      <c r="P970" s="733"/>
      <c r="Q970" s="733"/>
      <c r="R970" s="641"/>
      <c r="S970" s="734"/>
      <c r="T970" s="734"/>
      <c r="U970" s="735"/>
      <c r="V970" s="734"/>
      <c r="W970" s="641"/>
      <c r="X970" s="641"/>
      <c r="Y970" s="733"/>
      <c r="Z970" s="733"/>
      <c r="AA970" s="641"/>
      <c r="AB970" s="641"/>
      <c r="AC970" s="641"/>
      <c r="AD970" s="641"/>
      <c r="AE970" s="641"/>
      <c r="AF970" s="641"/>
      <c r="AG970" s="641"/>
    </row>
    <row r="971" spans="1:33" ht="13.5" customHeight="1" x14ac:dyDescent="0.2">
      <c r="A971" s="641"/>
      <c r="B971" s="641"/>
      <c r="C971" s="641"/>
      <c r="D971" s="641"/>
      <c r="E971" s="641"/>
      <c r="F971" s="641"/>
      <c r="G971" s="641"/>
      <c r="H971" s="641"/>
      <c r="I971" s="735"/>
      <c r="J971" s="641"/>
      <c r="K971" s="641"/>
      <c r="L971" s="732"/>
      <c r="M971" s="641"/>
      <c r="N971" s="733"/>
      <c r="O971" s="733"/>
      <c r="P971" s="733"/>
      <c r="Q971" s="733"/>
      <c r="R971" s="641"/>
      <c r="S971" s="734"/>
      <c r="T971" s="734"/>
      <c r="U971" s="735"/>
      <c r="V971" s="734"/>
      <c r="W971" s="641"/>
      <c r="X971" s="641"/>
      <c r="Y971" s="733"/>
      <c r="Z971" s="733"/>
      <c r="AA971" s="641"/>
      <c r="AB971" s="641"/>
      <c r="AC971" s="641"/>
      <c r="AD971" s="641"/>
      <c r="AE971" s="641"/>
      <c r="AF971" s="641"/>
      <c r="AG971" s="641"/>
    </row>
    <row r="972" spans="1:33" ht="13.5" customHeight="1" x14ac:dyDescent="0.2">
      <c r="A972" s="641"/>
      <c r="B972" s="641"/>
      <c r="C972" s="641"/>
      <c r="D972" s="641"/>
      <c r="E972" s="641"/>
      <c r="F972" s="641"/>
      <c r="G972" s="641"/>
      <c r="H972" s="641"/>
      <c r="I972" s="735"/>
      <c r="J972" s="641"/>
      <c r="K972" s="641"/>
      <c r="L972" s="732"/>
      <c r="M972" s="641"/>
      <c r="N972" s="733"/>
      <c r="O972" s="733"/>
      <c r="P972" s="733"/>
      <c r="Q972" s="733"/>
      <c r="R972" s="641"/>
      <c r="S972" s="734"/>
      <c r="T972" s="734"/>
      <c r="U972" s="735"/>
      <c r="V972" s="734"/>
      <c r="W972" s="641"/>
      <c r="X972" s="641"/>
      <c r="Y972" s="733"/>
      <c r="Z972" s="733"/>
      <c r="AA972" s="641"/>
      <c r="AB972" s="641"/>
      <c r="AC972" s="641"/>
      <c r="AD972" s="641"/>
      <c r="AE972" s="641"/>
      <c r="AF972" s="641"/>
      <c r="AG972" s="641"/>
    </row>
    <row r="973" spans="1:33" ht="13.5" customHeight="1" x14ac:dyDescent="0.2">
      <c r="A973" s="641"/>
      <c r="B973" s="641"/>
      <c r="C973" s="641"/>
      <c r="D973" s="641"/>
      <c r="E973" s="641"/>
      <c r="F973" s="641"/>
      <c r="G973" s="641"/>
      <c r="H973" s="641"/>
      <c r="I973" s="735"/>
      <c r="J973" s="641"/>
      <c r="K973" s="641"/>
      <c r="L973" s="732"/>
      <c r="M973" s="641"/>
      <c r="N973" s="733"/>
      <c r="O973" s="733"/>
      <c r="P973" s="733"/>
      <c r="Q973" s="733"/>
      <c r="R973" s="641"/>
      <c r="S973" s="734"/>
      <c r="T973" s="734"/>
      <c r="U973" s="735"/>
      <c r="V973" s="734"/>
      <c r="W973" s="641"/>
      <c r="X973" s="641"/>
      <c r="Y973" s="733"/>
      <c r="Z973" s="733"/>
      <c r="AA973" s="641"/>
      <c r="AB973" s="641"/>
      <c r="AC973" s="641"/>
      <c r="AD973" s="641"/>
      <c r="AE973" s="641"/>
      <c r="AF973" s="641"/>
      <c r="AG973" s="641"/>
    </row>
    <row r="974" spans="1:33" ht="13.5" customHeight="1" x14ac:dyDescent="0.2">
      <c r="A974" s="641"/>
      <c r="B974" s="641"/>
      <c r="C974" s="641"/>
      <c r="D974" s="641"/>
      <c r="E974" s="641"/>
      <c r="F974" s="641"/>
      <c r="G974" s="641"/>
      <c r="H974" s="641"/>
      <c r="I974" s="735"/>
      <c r="J974" s="641"/>
      <c r="K974" s="641"/>
      <c r="L974" s="732"/>
      <c r="M974" s="641"/>
      <c r="N974" s="733"/>
      <c r="O974" s="733"/>
      <c r="P974" s="733"/>
      <c r="Q974" s="733"/>
      <c r="R974" s="641"/>
      <c r="S974" s="734"/>
      <c r="T974" s="734"/>
      <c r="U974" s="735"/>
      <c r="V974" s="734"/>
      <c r="W974" s="641"/>
      <c r="X974" s="641"/>
      <c r="Y974" s="733"/>
      <c r="Z974" s="733"/>
      <c r="AA974" s="641"/>
      <c r="AB974" s="641"/>
      <c r="AC974" s="641"/>
      <c r="AD974" s="641"/>
      <c r="AE974" s="641"/>
      <c r="AF974" s="641"/>
      <c r="AG974" s="641"/>
    </row>
    <row r="975" spans="1:33" ht="13.5" customHeight="1" x14ac:dyDescent="0.2">
      <c r="A975" s="641"/>
      <c r="B975" s="641"/>
      <c r="C975" s="641"/>
      <c r="D975" s="641"/>
      <c r="E975" s="641"/>
      <c r="F975" s="641"/>
      <c r="G975" s="641"/>
      <c r="H975" s="641"/>
      <c r="I975" s="735"/>
      <c r="J975" s="641"/>
      <c r="K975" s="641"/>
      <c r="L975" s="732"/>
      <c r="M975" s="641"/>
      <c r="N975" s="733"/>
      <c r="O975" s="733"/>
      <c r="P975" s="733"/>
      <c r="Q975" s="733"/>
      <c r="R975" s="641"/>
      <c r="S975" s="734"/>
      <c r="T975" s="734"/>
      <c r="U975" s="735"/>
      <c r="V975" s="734"/>
      <c r="W975" s="641"/>
      <c r="X975" s="641"/>
      <c r="Y975" s="733"/>
      <c r="Z975" s="733"/>
      <c r="AA975" s="641"/>
      <c r="AB975" s="641"/>
      <c r="AC975" s="641"/>
      <c r="AD975" s="641"/>
      <c r="AE975" s="641"/>
      <c r="AF975" s="641"/>
      <c r="AG975" s="641"/>
    </row>
    <row r="976" spans="1:33" ht="13.5" customHeight="1" x14ac:dyDescent="0.2">
      <c r="A976" s="641"/>
      <c r="B976" s="641"/>
      <c r="C976" s="641"/>
      <c r="D976" s="641"/>
      <c r="E976" s="641"/>
      <c r="F976" s="641"/>
      <c r="G976" s="641"/>
      <c r="H976" s="641"/>
      <c r="I976" s="735"/>
      <c r="J976" s="641"/>
      <c r="K976" s="641"/>
      <c r="L976" s="732"/>
      <c r="M976" s="641"/>
      <c r="N976" s="733"/>
      <c r="O976" s="733"/>
      <c r="P976" s="733"/>
      <c r="Q976" s="733"/>
      <c r="R976" s="641"/>
      <c r="S976" s="734"/>
      <c r="T976" s="734"/>
      <c r="U976" s="735"/>
      <c r="V976" s="734"/>
      <c r="W976" s="641"/>
      <c r="X976" s="641"/>
      <c r="Y976" s="733"/>
      <c r="Z976" s="733"/>
      <c r="AA976" s="641"/>
      <c r="AB976" s="641"/>
      <c r="AC976" s="641"/>
      <c r="AD976" s="641"/>
      <c r="AE976" s="641"/>
      <c r="AF976" s="641"/>
      <c r="AG976" s="641"/>
    </row>
    <row r="977" spans="1:33" ht="13.5" customHeight="1" x14ac:dyDescent="0.2">
      <c r="A977" s="641"/>
      <c r="B977" s="641"/>
      <c r="C977" s="641"/>
      <c r="D977" s="641"/>
      <c r="E977" s="641"/>
      <c r="F977" s="641"/>
      <c r="G977" s="641"/>
      <c r="H977" s="641"/>
      <c r="I977" s="735"/>
      <c r="J977" s="641"/>
      <c r="K977" s="641"/>
      <c r="L977" s="732"/>
      <c r="M977" s="641"/>
      <c r="N977" s="733"/>
      <c r="O977" s="733"/>
      <c r="P977" s="733"/>
      <c r="Q977" s="733"/>
      <c r="R977" s="641"/>
      <c r="S977" s="734"/>
      <c r="T977" s="734"/>
      <c r="U977" s="735"/>
      <c r="V977" s="734"/>
      <c r="W977" s="641"/>
      <c r="X977" s="641"/>
      <c r="Y977" s="733"/>
      <c r="Z977" s="733"/>
      <c r="AA977" s="641"/>
      <c r="AB977" s="641"/>
      <c r="AC977" s="641"/>
      <c r="AD977" s="641"/>
      <c r="AE977" s="641"/>
      <c r="AF977" s="641"/>
      <c r="AG977" s="641"/>
    </row>
    <row r="978" spans="1:33" ht="13.5" customHeight="1" x14ac:dyDescent="0.2">
      <c r="A978" s="641"/>
      <c r="B978" s="641"/>
      <c r="C978" s="641"/>
      <c r="D978" s="641"/>
      <c r="E978" s="641"/>
      <c r="F978" s="641"/>
      <c r="G978" s="641"/>
      <c r="H978" s="641"/>
      <c r="I978" s="735"/>
      <c r="J978" s="641"/>
      <c r="K978" s="641"/>
      <c r="L978" s="732"/>
      <c r="M978" s="641"/>
      <c r="N978" s="733"/>
      <c r="O978" s="733"/>
      <c r="P978" s="733"/>
      <c r="Q978" s="733"/>
      <c r="R978" s="641"/>
      <c r="S978" s="734"/>
      <c r="T978" s="734"/>
      <c r="U978" s="735"/>
      <c r="V978" s="734"/>
      <c r="W978" s="641"/>
      <c r="X978" s="641"/>
      <c r="Y978" s="733"/>
      <c r="Z978" s="733"/>
      <c r="AA978" s="641"/>
      <c r="AB978" s="641"/>
      <c r="AC978" s="641"/>
      <c r="AD978" s="641"/>
      <c r="AE978" s="641"/>
      <c r="AF978" s="641"/>
      <c r="AG978" s="641"/>
    </row>
    <row r="979" spans="1:33" ht="13.5" customHeight="1" x14ac:dyDescent="0.2">
      <c r="A979" s="641"/>
      <c r="B979" s="641"/>
      <c r="C979" s="641"/>
      <c r="D979" s="641"/>
      <c r="E979" s="641"/>
      <c r="F979" s="641"/>
      <c r="G979" s="641"/>
      <c r="H979" s="641"/>
      <c r="I979" s="735"/>
      <c r="J979" s="641"/>
      <c r="K979" s="641"/>
      <c r="L979" s="732"/>
      <c r="M979" s="641"/>
      <c r="N979" s="733"/>
      <c r="O979" s="733"/>
      <c r="P979" s="733"/>
      <c r="Q979" s="733"/>
      <c r="R979" s="641"/>
      <c r="S979" s="734"/>
      <c r="T979" s="734"/>
      <c r="U979" s="735"/>
      <c r="V979" s="734"/>
      <c r="W979" s="641"/>
      <c r="X979" s="641"/>
      <c r="Y979" s="733"/>
      <c r="Z979" s="733"/>
      <c r="AA979" s="641"/>
      <c r="AB979" s="641"/>
      <c r="AC979" s="641"/>
      <c r="AD979" s="641"/>
      <c r="AE979" s="641"/>
      <c r="AF979" s="641"/>
      <c r="AG979" s="641"/>
    </row>
    <row r="980" spans="1:33" ht="13.5" customHeight="1" x14ac:dyDescent="0.2">
      <c r="A980" s="641"/>
      <c r="B980" s="641"/>
      <c r="C980" s="641"/>
      <c r="D980" s="641"/>
      <c r="E980" s="641"/>
      <c r="F980" s="641"/>
      <c r="G980" s="641"/>
      <c r="H980" s="641"/>
      <c r="I980" s="735"/>
      <c r="J980" s="641"/>
      <c r="K980" s="641"/>
      <c r="L980" s="732"/>
      <c r="M980" s="641"/>
      <c r="N980" s="733"/>
      <c r="O980" s="733"/>
      <c r="P980" s="733"/>
      <c r="Q980" s="733"/>
      <c r="R980" s="641"/>
      <c r="S980" s="734"/>
      <c r="T980" s="734"/>
      <c r="U980" s="735"/>
      <c r="V980" s="734"/>
      <c r="W980" s="641"/>
      <c r="X980" s="641"/>
      <c r="Y980" s="733"/>
      <c r="Z980" s="733"/>
      <c r="AA980" s="641"/>
      <c r="AB980" s="641"/>
      <c r="AC980" s="641"/>
      <c r="AD980" s="641"/>
      <c r="AE980" s="641"/>
      <c r="AF980" s="641"/>
      <c r="AG980" s="641"/>
    </row>
    <row r="981" spans="1:33" ht="13.5" customHeight="1" x14ac:dyDescent="0.2">
      <c r="A981" s="641"/>
      <c r="B981" s="641"/>
      <c r="C981" s="641"/>
      <c r="D981" s="641"/>
      <c r="E981" s="641"/>
      <c r="F981" s="641"/>
      <c r="G981" s="641"/>
      <c r="H981" s="641"/>
      <c r="I981" s="735"/>
      <c r="J981" s="641"/>
      <c r="K981" s="641"/>
      <c r="L981" s="732"/>
      <c r="M981" s="641"/>
      <c r="N981" s="733"/>
      <c r="O981" s="733"/>
      <c r="P981" s="733"/>
      <c r="Q981" s="733"/>
      <c r="R981" s="641"/>
      <c r="S981" s="734"/>
      <c r="T981" s="734"/>
      <c r="U981" s="735"/>
      <c r="V981" s="734"/>
      <c r="W981" s="641"/>
      <c r="X981" s="641"/>
      <c r="Y981" s="733"/>
      <c r="Z981" s="733"/>
      <c r="AA981" s="641"/>
      <c r="AB981" s="641"/>
      <c r="AC981" s="641"/>
      <c r="AD981" s="641"/>
      <c r="AE981" s="641"/>
      <c r="AF981" s="641"/>
      <c r="AG981" s="641"/>
    </row>
    <row r="982" spans="1:33" ht="13.5" customHeight="1" x14ac:dyDescent="0.2">
      <c r="A982" s="641"/>
      <c r="B982" s="641"/>
      <c r="C982" s="641"/>
      <c r="D982" s="641"/>
      <c r="E982" s="641"/>
      <c r="F982" s="641"/>
      <c r="G982" s="641"/>
      <c r="H982" s="641"/>
      <c r="I982" s="735"/>
      <c r="J982" s="641"/>
      <c r="K982" s="641"/>
      <c r="L982" s="732"/>
      <c r="M982" s="641"/>
      <c r="N982" s="733"/>
      <c r="O982" s="733"/>
      <c r="P982" s="733"/>
      <c r="Q982" s="733"/>
      <c r="R982" s="641"/>
      <c r="S982" s="734"/>
      <c r="T982" s="734"/>
      <c r="U982" s="735"/>
      <c r="V982" s="734"/>
      <c r="W982" s="641"/>
      <c r="X982" s="641"/>
      <c r="Y982" s="733"/>
      <c r="Z982" s="733"/>
      <c r="AA982" s="641"/>
      <c r="AB982" s="641"/>
      <c r="AC982" s="641"/>
      <c r="AD982" s="641"/>
      <c r="AE982" s="641"/>
      <c r="AF982" s="641"/>
      <c r="AG982" s="641"/>
    </row>
    <row r="983" spans="1:33" ht="13.5" customHeight="1" x14ac:dyDescent="0.2">
      <c r="A983" s="641"/>
      <c r="B983" s="641"/>
      <c r="C983" s="641"/>
      <c r="D983" s="641"/>
      <c r="E983" s="641"/>
      <c r="F983" s="641"/>
      <c r="G983" s="641"/>
      <c r="H983" s="641"/>
      <c r="I983" s="735"/>
      <c r="J983" s="641"/>
      <c r="K983" s="641"/>
      <c r="L983" s="732"/>
      <c r="M983" s="641"/>
      <c r="N983" s="733"/>
      <c r="O983" s="733"/>
      <c r="P983" s="733"/>
      <c r="Q983" s="733"/>
      <c r="R983" s="641"/>
      <c r="S983" s="734"/>
      <c r="T983" s="734"/>
      <c r="U983" s="735"/>
      <c r="V983" s="734"/>
      <c r="W983" s="641"/>
      <c r="X983" s="641"/>
      <c r="Y983" s="733"/>
      <c r="Z983" s="733"/>
      <c r="AA983" s="641"/>
      <c r="AB983" s="641"/>
      <c r="AC983" s="641"/>
      <c r="AD983" s="641"/>
      <c r="AE983" s="641"/>
      <c r="AF983" s="641"/>
      <c r="AG983" s="641"/>
    </row>
    <row r="984" spans="1:33" ht="13.5" customHeight="1" x14ac:dyDescent="0.2">
      <c r="A984" s="641"/>
      <c r="B984" s="641"/>
      <c r="C984" s="641"/>
      <c r="D984" s="641"/>
      <c r="E984" s="641"/>
      <c r="F984" s="641"/>
      <c r="G984" s="641"/>
      <c r="H984" s="641"/>
      <c r="I984" s="735"/>
      <c r="J984" s="641"/>
      <c r="K984" s="641"/>
      <c r="L984" s="732"/>
      <c r="M984" s="641"/>
      <c r="N984" s="733"/>
      <c r="O984" s="733"/>
      <c r="P984" s="733"/>
      <c r="Q984" s="733"/>
      <c r="R984" s="641"/>
      <c r="S984" s="734"/>
      <c r="T984" s="734"/>
      <c r="U984" s="735"/>
      <c r="V984" s="734"/>
      <c r="W984" s="641"/>
      <c r="X984" s="641"/>
      <c r="Y984" s="733"/>
      <c r="Z984" s="733"/>
      <c r="AA984" s="641"/>
      <c r="AB984" s="641"/>
      <c r="AC984" s="641"/>
      <c r="AD984" s="641"/>
      <c r="AE984" s="641"/>
      <c r="AF984" s="641"/>
      <c r="AG984" s="641"/>
    </row>
    <row r="985" spans="1:33" ht="13.5" customHeight="1" x14ac:dyDescent="0.2">
      <c r="A985" s="641"/>
      <c r="B985" s="641"/>
      <c r="C985" s="641"/>
      <c r="D985" s="641"/>
      <c r="E985" s="641"/>
      <c r="F985" s="641"/>
      <c r="G985" s="641"/>
      <c r="H985" s="641"/>
      <c r="I985" s="735"/>
      <c r="J985" s="641"/>
      <c r="K985" s="641"/>
      <c r="L985" s="732"/>
      <c r="M985" s="641"/>
      <c r="N985" s="733"/>
      <c r="O985" s="733"/>
      <c r="P985" s="733"/>
      <c r="Q985" s="733"/>
      <c r="R985" s="641"/>
      <c r="S985" s="734"/>
      <c r="T985" s="734"/>
      <c r="U985" s="735"/>
      <c r="V985" s="734"/>
      <c r="W985" s="641"/>
      <c r="X985" s="641"/>
      <c r="Y985" s="733"/>
      <c r="Z985" s="733"/>
      <c r="AA985" s="641"/>
      <c r="AB985" s="641"/>
      <c r="AC985" s="641"/>
      <c r="AD985" s="641"/>
      <c r="AE985" s="641"/>
      <c r="AF985" s="641"/>
      <c r="AG985" s="641"/>
    </row>
    <row r="986" spans="1:33" ht="13.5" customHeight="1" x14ac:dyDescent="0.2">
      <c r="A986" s="641"/>
      <c r="B986" s="641"/>
      <c r="C986" s="641"/>
      <c r="D986" s="641"/>
      <c r="E986" s="641"/>
      <c r="F986" s="641"/>
      <c r="G986" s="641"/>
      <c r="H986" s="641"/>
      <c r="I986" s="735"/>
      <c r="J986" s="641"/>
      <c r="K986" s="641"/>
      <c r="L986" s="732"/>
      <c r="M986" s="641"/>
      <c r="N986" s="733"/>
      <c r="O986" s="733"/>
      <c r="P986" s="733"/>
      <c r="Q986" s="733"/>
      <c r="R986" s="641"/>
      <c r="S986" s="734"/>
      <c r="T986" s="734"/>
      <c r="U986" s="735"/>
      <c r="V986" s="734"/>
      <c r="W986" s="641"/>
      <c r="X986" s="641"/>
      <c r="Y986" s="733"/>
      <c r="Z986" s="733"/>
      <c r="AA986" s="641"/>
      <c r="AB986" s="641"/>
      <c r="AC986" s="641"/>
      <c r="AD986" s="641"/>
      <c r="AE986" s="641"/>
      <c r="AF986" s="641"/>
      <c r="AG986" s="641"/>
    </row>
    <row r="987" spans="1:33" ht="13.5" customHeight="1" x14ac:dyDescent="0.2">
      <c r="A987" s="641"/>
      <c r="B987" s="641"/>
      <c r="C987" s="641"/>
      <c r="D987" s="641"/>
      <c r="E987" s="641"/>
      <c r="F987" s="641"/>
      <c r="G987" s="641"/>
      <c r="H987" s="641"/>
      <c r="I987" s="735"/>
      <c r="J987" s="641"/>
      <c r="K987" s="641"/>
      <c r="L987" s="732"/>
      <c r="M987" s="641"/>
      <c r="N987" s="733"/>
      <c r="O987" s="733"/>
      <c r="P987" s="733"/>
      <c r="Q987" s="733"/>
      <c r="R987" s="641"/>
      <c r="S987" s="734"/>
      <c r="T987" s="734"/>
      <c r="U987" s="735"/>
      <c r="V987" s="734"/>
      <c r="W987" s="641"/>
      <c r="X987" s="641"/>
      <c r="Y987" s="733"/>
      <c r="Z987" s="733"/>
      <c r="AA987" s="641"/>
      <c r="AB987" s="641"/>
      <c r="AC987" s="641"/>
      <c r="AD987" s="641"/>
      <c r="AE987" s="641"/>
      <c r="AF987" s="641"/>
      <c r="AG987" s="641"/>
    </row>
    <row r="988" spans="1:33" ht="13.5" customHeight="1" x14ac:dyDescent="0.2">
      <c r="A988" s="641"/>
      <c r="B988" s="641"/>
      <c r="C988" s="641"/>
      <c r="D988" s="641"/>
      <c r="E988" s="641"/>
      <c r="F988" s="641"/>
      <c r="G988" s="641"/>
      <c r="H988" s="641"/>
      <c r="I988" s="735"/>
      <c r="J988" s="641"/>
      <c r="K988" s="641"/>
      <c r="L988" s="732"/>
      <c r="M988" s="641"/>
      <c r="N988" s="733"/>
      <c r="O988" s="733"/>
      <c r="P988" s="733"/>
      <c r="Q988" s="733"/>
      <c r="R988" s="641"/>
      <c r="S988" s="734"/>
      <c r="T988" s="734"/>
      <c r="U988" s="735"/>
      <c r="V988" s="734"/>
      <c r="W988" s="641"/>
      <c r="X988" s="641"/>
      <c r="Y988" s="733"/>
      <c r="Z988" s="733"/>
      <c r="AA988" s="641"/>
      <c r="AB988" s="641"/>
      <c r="AC988" s="641"/>
      <c r="AD988" s="641"/>
      <c r="AE988" s="641"/>
      <c r="AF988" s="641"/>
      <c r="AG988" s="641"/>
    </row>
    <row r="989" spans="1:33" ht="13.5" customHeight="1" x14ac:dyDescent="0.2">
      <c r="A989" s="641"/>
      <c r="B989" s="641"/>
      <c r="C989" s="641"/>
      <c r="D989" s="641"/>
      <c r="E989" s="641"/>
      <c r="F989" s="641"/>
      <c r="G989" s="641"/>
      <c r="H989" s="641"/>
      <c r="I989" s="735"/>
      <c r="J989" s="641"/>
      <c r="K989" s="641"/>
      <c r="L989" s="732"/>
      <c r="M989" s="641"/>
      <c r="N989" s="733"/>
      <c r="O989" s="733"/>
      <c r="P989" s="733"/>
      <c r="Q989" s="733"/>
      <c r="R989" s="641"/>
      <c r="S989" s="734"/>
      <c r="T989" s="734"/>
      <c r="U989" s="735"/>
      <c r="V989" s="734"/>
      <c r="W989" s="641"/>
      <c r="X989" s="641"/>
      <c r="Y989" s="733"/>
      <c r="Z989" s="733"/>
      <c r="AA989" s="641"/>
      <c r="AB989" s="641"/>
      <c r="AC989" s="641"/>
      <c r="AD989" s="641"/>
      <c r="AE989" s="641"/>
      <c r="AF989" s="641"/>
      <c r="AG989" s="641"/>
    </row>
    <row r="990" spans="1:33" ht="13.5" customHeight="1" x14ac:dyDescent="0.2">
      <c r="A990" s="641"/>
      <c r="B990" s="641"/>
      <c r="C990" s="641"/>
      <c r="D990" s="641"/>
      <c r="E990" s="641"/>
      <c r="F990" s="641"/>
      <c r="G990" s="641"/>
      <c r="H990" s="641"/>
      <c r="I990" s="735"/>
      <c r="J990" s="641"/>
      <c r="K990" s="641"/>
      <c r="L990" s="732"/>
      <c r="M990" s="641"/>
      <c r="N990" s="733"/>
      <c r="O990" s="733"/>
      <c r="P990" s="733"/>
      <c r="Q990" s="733"/>
      <c r="R990" s="641"/>
      <c r="S990" s="734"/>
      <c r="T990" s="734"/>
      <c r="U990" s="735"/>
      <c r="V990" s="734"/>
      <c r="W990" s="641"/>
      <c r="X990" s="641"/>
      <c r="Y990" s="733"/>
      <c r="Z990" s="733"/>
      <c r="AA990" s="641"/>
      <c r="AB990" s="641"/>
      <c r="AC990" s="641"/>
      <c r="AD990" s="641"/>
      <c r="AE990" s="641"/>
      <c r="AF990" s="641"/>
      <c r="AG990" s="641"/>
    </row>
    <row r="991" spans="1:33" ht="13.5" customHeight="1" x14ac:dyDescent="0.2">
      <c r="A991" s="641"/>
      <c r="B991" s="641"/>
      <c r="C991" s="641"/>
      <c r="D991" s="641"/>
      <c r="E991" s="641"/>
      <c r="F991" s="641"/>
      <c r="G991" s="641"/>
      <c r="H991" s="641"/>
      <c r="I991" s="735"/>
      <c r="J991" s="641"/>
      <c r="K991" s="641"/>
      <c r="L991" s="732"/>
      <c r="M991" s="641"/>
      <c r="N991" s="733"/>
      <c r="O991" s="733"/>
      <c r="P991" s="733"/>
      <c r="Q991" s="733"/>
      <c r="R991" s="641"/>
      <c r="S991" s="734"/>
      <c r="T991" s="734"/>
      <c r="U991" s="735"/>
      <c r="V991" s="734"/>
      <c r="W991" s="641"/>
      <c r="X991" s="641"/>
      <c r="Y991" s="733"/>
      <c r="Z991" s="733"/>
      <c r="AA991" s="641"/>
      <c r="AB991" s="641"/>
      <c r="AC991" s="641"/>
      <c r="AD991" s="641"/>
      <c r="AE991" s="641"/>
      <c r="AF991" s="641"/>
      <c r="AG991" s="641"/>
    </row>
    <row r="992" spans="1:33" ht="13.5" customHeight="1" x14ac:dyDescent="0.2">
      <c r="A992" s="641"/>
      <c r="B992" s="641"/>
      <c r="C992" s="641"/>
      <c r="D992" s="641"/>
      <c r="E992" s="641"/>
      <c r="F992" s="641"/>
      <c r="G992" s="641"/>
      <c r="H992" s="641"/>
      <c r="I992" s="735"/>
      <c r="J992" s="641"/>
      <c r="K992" s="641"/>
      <c r="L992" s="732"/>
      <c r="M992" s="641"/>
      <c r="N992" s="733"/>
      <c r="O992" s="733"/>
      <c r="P992" s="733"/>
      <c r="Q992" s="733"/>
      <c r="R992" s="641"/>
      <c r="S992" s="734"/>
      <c r="T992" s="734"/>
      <c r="U992" s="735"/>
      <c r="V992" s="734"/>
      <c r="W992" s="641"/>
      <c r="X992" s="641"/>
      <c r="Y992" s="733"/>
      <c r="Z992" s="733"/>
      <c r="AA992" s="641"/>
      <c r="AB992" s="641"/>
      <c r="AC992" s="641"/>
      <c r="AD992" s="641"/>
      <c r="AE992" s="641"/>
      <c r="AF992" s="641"/>
      <c r="AG992" s="641"/>
    </row>
    <row r="993" spans="1:33" ht="13.5" customHeight="1" x14ac:dyDescent="0.2">
      <c r="A993" s="641"/>
      <c r="B993" s="641"/>
      <c r="C993" s="641"/>
      <c r="D993" s="641"/>
      <c r="E993" s="641"/>
      <c r="F993" s="641"/>
      <c r="G993" s="641"/>
      <c r="H993" s="641"/>
      <c r="I993" s="735"/>
      <c r="J993" s="641"/>
      <c r="K993" s="641"/>
      <c r="L993" s="732"/>
      <c r="M993" s="641"/>
      <c r="N993" s="733"/>
      <c r="O993" s="733"/>
      <c r="P993" s="733"/>
      <c r="Q993" s="733"/>
      <c r="R993" s="641"/>
      <c r="S993" s="734"/>
      <c r="T993" s="734"/>
      <c r="U993" s="735"/>
      <c r="V993" s="734"/>
      <c r="W993" s="641"/>
      <c r="X993" s="641"/>
      <c r="Y993" s="733"/>
      <c r="Z993" s="733"/>
      <c r="AA993" s="641"/>
      <c r="AB993" s="641"/>
      <c r="AC993" s="641"/>
      <c r="AD993" s="641"/>
      <c r="AE993" s="641"/>
      <c r="AF993" s="641"/>
      <c r="AG993" s="641"/>
    </row>
    <row r="994" spans="1:33" ht="13.5" customHeight="1" x14ac:dyDescent="0.2">
      <c r="A994" s="641"/>
      <c r="B994" s="641"/>
      <c r="C994" s="641"/>
      <c r="D994" s="641"/>
      <c r="E994" s="641"/>
      <c r="F994" s="641"/>
      <c r="G994" s="641"/>
      <c r="H994" s="641"/>
      <c r="I994" s="735"/>
      <c r="J994" s="641"/>
      <c r="K994" s="641"/>
      <c r="L994" s="732"/>
      <c r="M994" s="641"/>
      <c r="N994" s="733"/>
      <c r="O994" s="733"/>
      <c r="P994" s="733"/>
      <c r="Q994" s="733"/>
      <c r="R994" s="641"/>
      <c r="S994" s="734"/>
      <c r="T994" s="734"/>
      <c r="U994" s="735"/>
      <c r="V994" s="734"/>
      <c r="W994" s="641"/>
      <c r="X994" s="641"/>
      <c r="Y994" s="733"/>
      <c r="Z994" s="733"/>
      <c r="AA994" s="641"/>
      <c r="AB994" s="641"/>
      <c r="AC994" s="641"/>
      <c r="AD994" s="641"/>
      <c r="AE994" s="641"/>
      <c r="AF994" s="641"/>
      <c r="AG994" s="641"/>
    </row>
    <row r="995" spans="1:33" ht="13.5" customHeight="1" x14ac:dyDescent="0.2">
      <c r="A995" s="641"/>
      <c r="B995" s="641"/>
      <c r="C995" s="641"/>
      <c r="D995" s="641"/>
      <c r="E995" s="641"/>
      <c r="F995" s="641"/>
      <c r="G995" s="641"/>
      <c r="H995" s="641"/>
      <c r="I995" s="735"/>
      <c r="J995" s="641"/>
      <c r="K995" s="641"/>
      <c r="L995" s="732"/>
      <c r="M995" s="641"/>
      <c r="N995" s="733"/>
      <c r="O995" s="733"/>
      <c r="P995" s="733"/>
      <c r="Q995" s="733"/>
      <c r="R995" s="641"/>
      <c r="S995" s="734"/>
      <c r="T995" s="734"/>
      <c r="U995" s="735"/>
      <c r="V995" s="734"/>
      <c r="W995" s="641"/>
      <c r="X995" s="641"/>
      <c r="Y995" s="733"/>
      <c r="Z995" s="733"/>
      <c r="AA995" s="641"/>
      <c r="AB995" s="641"/>
      <c r="AC995" s="641"/>
      <c r="AD995" s="641"/>
      <c r="AE995" s="641"/>
      <c r="AF995" s="641"/>
      <c r="AG995" s="641"/>
    </row>
    <row r="996" spans="1:33" ht="13.5" customHeight="1" x14ac:dyDescent="0.2">
      <c r="A996" s="641"/>
      <c r="B996" s="641"/>
      <c r="C996" s="641"/>
      <c r="D996" s="641"/>
      <c r="E996" s="641"/>
      <c r="F996" s="641"/>
      <c r="G996" s="641"/>
      <c r="H996" s="641"/>
      <c r="I996" s="735"/>
      <c r="J996" s="641"/>
      <c r="K996" s="641"/>
      <c r="L996" s="732"/>
      <c r="M996" s="641"/>
      <c r="N996" s="733"/>
      <c r="O996" s="733"/>
      <c r="P996" s="733"/>
      <c r="Q996" s="733"/>
      <c r="R996" s="641"/>
      <c r="S996" s="734"/>
      <c r="T996" s="734"/>
      <c r="U996" s="735"/>
      <c r="V996" s="734"/>
      <c r="W996" s="641"/>
      <c r="X996" s="641"/>
      <c r="Y996" s="733"/>
      <c r="Z996" s="733"/>
      <c r="AA996" s="641"/>
      <c r="AB996" s="641"/>
      <c r="AC996" s="641"/>
      <c r="AD996" s="641"/>
      <c r="AE996" s="641"/>
      <c r="AF996" s="641"/>
      <c r="AG996" s="641"/>
    </row>
    <row r="997" spans="1:33" ht="13.5" customHeight="1" x14ac:dyDescent="0.2">
      <c r="A997" s="641"/>
      <c r="B997" s="641"/>
      <c r="C997" s="641"/>
      <c r="D997" s="641"/>
      <c r="E997" s="641"/>
      <c r="F997" s="641"/>
      <c r="G997" s="641"/>
      <c r="H997" s="641"/>
      <c r="I997" s="735"/>
      <c r="J997" s="641"/>
      <c r="K997" s="641"/>
      <c r="L997" s="732"/>
      <c r="M997" s="641"/>
      <c r="N997" s="733"/>
      <c r="O997" s="733"/>
      <c r="P997" s="733"/>
      <c r="Q997" s="733"/>
      <c r="R997" s="641"/>
      <c r="S997" s="734"/>
      <c r="T997" s="734"/>
      <c r="U997" s="735"/>
      <c r="V997" s="734"/>
      <c r="W997" s="641"/>
      <c r="X997" s="641"/>
      <c r="Y997" s="733"/>
      <c r="Z997" s="733"/>
      <c r="AA997" s="641"/>
      <c r="AB997" s="641"/>
      <c r="AC997" s="641"/>
      <c r="AD997" s="641"/>
      <c r="AE997" s="641"/>
      <c r="AF997" s="641"/>
      <c r="AG997" s="641"/>
    </row>
  </sheetData>
  <autoFilter ref="A1:AG962"/>
  <phoneticPr fontId="11" alignment="center"/>
  <conditionalFormatting sqref="B954">
    <cfRule type="duplicateValues" dxfId="8" priority="9"/>
  </conditionalFormatting>
  <conditionalFormatting sqref="B957">
    <cfRule type="duplicateValues" dxfId="7" priority="8"/>
  </conditionalFormatting>
  <conditionalFormatting sqref="B953">
    <cfRule type="duplicateValues" dxfId="6" priority="7"/>
  </conditionalFormatting>
  <conditionalFormatting sqref="A962">
    <cfRule type="duplicateValues" dxfId="5" priority="6"/>
  </conditionalFormatting>
  <conditionalFormatting sqref="A962">
    <cfRule type="duplicateValues" dxfId="4" priority="5"/>
  </conditionalFormatting>
  <conditionalFormatting sqref="A959">
    <cfRule type="duplicateValues" dxfId="3" priority="4"/>
  </conditionalFormatting>
  <conditionalFormatting sqref="A959">
    <cfRule type="duplicateValues" dxfId="2" priority="3"/>
  </conditionalFormatting>
  <conditionalFormatting sqref="A963">
    <cfRule type="duplicateValues" dxfId="1" priority="1"/>
  </conditionalFormatting>
  <conditionalFormatting sqref="B963">
    <cfRule type="duplicateValues" dxfId="0" priority="2"/>
  </conditionalFormatting>
  <hyperlinks>
    <hyperlink ref="W43" r:id="rId1" display="https://mailaub-my.sharepoint.com/:u:/r/personal/msfeaonline_aub_edu_lb1/Documents/MSFEA%20Online%20Hub%20-%2022/05-Programs/04-AI-DS%20Prof%20Diploma/2-Program%20Management/2.%20Applicants/2.%20Spring%202022-23/Invoicing/Jida%20Al%20Mulki%20Receipt%20-%20Fall%201%2023-24%20-%20AI%20Ethics.msg?csf=1&amp;web=1&amp;e=GbfL2v"/>
    <hyperlink ref="W50" r:id="rId2" display="https://mailaub-my.sharepoint.com/:i:/r/personal/msfeaonline_aub_edu_lb1/Documents/MSFEA%20Online%20Hub%20-%2022/05-Programs/04-AI-DS%20Prof%20Diploma/2-Program%20Management/2.%20Applicants/2.%20Spring%202022-23/Invoicing/Receipt_AbirElZant.jpg?csf=1&amp;web=1&amp;e=nhBJnf"/>
    <hyperlink ref="W60" r:id="rId3" display="https://mailaub-my.sharepoint.com/:b:/r/personal/msfeaonline_aub_edu_lb1/Documents/MSFEA%20Online%20Hub%20-%2022/05-Programs/04-AI-DS%20Prof%20Diploma/2-Program%20Management/2.%20Applicants/2.%20Spring%202022-23/Invoicing/Kamal%20Tohme%20Receipt%20-%20Fall%2023-24%20-%20AI%20Ethics%20Only.pdf?csf=1&amp;web=1&amp;e=zknHAn"/>
    <hyperlink ref="W61" r:id="rId4" display="https://mailaub-my.sharepoint.com/:b:/r/personal/msfeaonline_aub_edu_lb1/Documents/MSFEA%20Online%20Hub%20-%2022/05-Programs/04-AI-DS%20Prof%20Diploma/2-Program%20Management/2.%20Applicants/2.%20Spring%202022-23/Invoicing/Kamal%20Tohme%20Receipt%20-Fall23-24-Spring%2022-23Coh-Arabic%20NLP.pdf?csf=1&amp;web=1&amp;e=vJxiYg"/>
    <hyperlink ref="W58" r:id="rId5" display="https://mailaub-my.sharepoint.com/:u:/r/personal/msfeaonline_aub_edu_lb1/Documents/MSFEA%20Online%20Hub%20-%2022/05-Programs/04-AI-DS%20Prof%20Diploma/2-Program%20Management/2.%20Applicants/2.%20Spring%202022-23/Invoicing/Kamal%20Tohme%20receipt%20-%20BA%20course%20Summer%2022-23.msg?csf=1&amp;web=1&amp;e=UNERVU"/>
    <hyperlink ref="W59" r:id="rId6" display="https://mailaub-my.sharepoint.com/:b:/r/personal/msfeaonline_aub_edu_lb1/Documents/MSFEA%20Online%20Hub%20-%2022/05-Programs/04-AI-DS%20Prof%20Diploma/2-Program%20Management/2.%20Applicants/2.%20Spring%202022-23/Invoicing/Kamal%20Tohme%20Receipt%20-%20Fall%2023-24%20-%20DS%20for%20PP%20Only.pdf?csf=1&amp;web=1&amp;e=Ha4JSq"/>
    <hyperlink ref="W63" r:id="rId7" display="https://mailaub-my.sharepoint.com/:i:/r/personal/msfeaonline_aub_edu_lb1/Documents/MSFEA%20Online%20Hub%20-%2022/05-Programs/04-AI-DS%20Prof%20Diploma/2-Program%20Management/2.%20Applicants/2.%20Spring%202022-23/Invoicing/Abeer%20Obeid%20Receipt%20-%20Fall%2023-24%20-%20DL%20Only.jpg?csf=1&amp;web=1&amp;e=aYFJaq"/>
    <hyperlink ref="W66" r:id="rId8" display="https://mailaub-my.sharepoint.com/:i:/r/personal/msfeaonline_aub_edu_lb1/Documents/MSFEA%20Online%20Hub%20-%2022/05-Programs/04-AI-DS%20Prof%20Diploma/2-Program%20Management/2.%20Applicants/2.%20Spring%202022-23/Invoicing/Ali%20Mehdy%20Receipt%20-%20Fall%2023-24%20-%20Elective%20Courses.jpg?csf=1&amp;web=1&amp;e=R9SS4R"/>
    <hyperlink ref="W73" r:id="rId9" display="https://mailaub-my.sharepoint.com/:i:/r/personal/msfeaonline_aub_edu_lb1/Documents/MSFEA%20Online%20Hub%20-%2022/05-Programs/04-AI-DS%20Prof%20Diploma/2-Program%20Management/2.%20Applicants/2.%20Spring%202022-23/Invoicing/Assadour%20Khandjian%20Receipt%20-%20Fall%2023-24%20-%20Elective%20Courses.jpg?csf=1&amp;web=1&amp;e=dF0JYU"/>
    <hyperlink ref="W76" r:id="rId10" display="https://mailaub-my.sharepoint.com/:i:/r/personal/msfeaonline_aub_edu_lb1/Documents/MSFEA%20Online%20Hub%20-%2022/05-Programs/04-AI-DS%20Prof%20Diploma/2-Program%20Management/2.%20Applicants/2.%20Spring%202022-23/Invoicing/Oussama%20Noureddine%20receipt%20-%20Summer%2022-23%20BA.jpg?csf=1&amp;web=1&amp;e=2fr2DZ"/>
    <hyperlink ref="W77" r:id="rId11" display="https://mailaub-my.sharepoint.com/:i:/r/personal/msfeaonline_aub_edu_lb1/Documents/MSFEA%20Online%20Hub%20-%2022/05-Programs/04-AI-DS%20Prof%20Diploma/2-Program%20Management/2.%20Applicants/2.%20Spring%202022-23/Invoicing/Ousama%20Noureddine%20Receipt%20-%20Fall%2023-24%20-%20Elective%20Courses.jpg?csf=1&amp;web=1&amp;e=hKTCee"/>
    <hyperlink ref="W80" r:id="rId12" display="https://mailaub-my.sharepoint.com/:i:/r/personal/msfeaonline_aub_edu_lb1/Documents/MSFEA%20Online%20Hub%20-%2022/05-Programs/04-AI-DS%20Prof%20Diploma/2-Program%20Management/2.%20Applicants/3.%20Fall%202023-24/Invoicing/Hayat%20Bourji%20Receipt%20-%20Fall%2023-24%20-%20Elective%20Courses.jpg?csf=1&amp;web=1&amp;e=rrPFnb"/>
    <hyperlink ref="W92" r:id="rId13" display="https://mailaub-my.sharepoint.com/:i:/r/personal/msfeaonline_aub_edu_lb1/Documents/MSFEA%20Online%20Hub%20-%2022/05-Programs/04-AI-DS%20Prof%20Diploma/2-Program%20Management/2.%20Applicants/2.%20Spring%202022-23/Invoicing/Sleiman%20Al%20Khatib%20Receipt.jpeg?csf=1&amp;web=1&amp;e=cXcl1t"/>
    <hyperlink ref="W95" r:id="rId14" display="https://mailaub-my.sharepoint.com/:i:/r/personal/msfeaonline_aub_edu_lb1/Documents/MSFEA%20Online%20Hub%20-%2022/05-Programs/04-AI-DS%20Prof%20Diploma/2-Program%20Management/2.%20Applicants/2.%20Spring%202022-23/Invoicing/Wissam%20Ismail%20Receipt%20-%20Fall%2023-24%20-%20Spring%20Cohort%20-%20Elective%20Courses.jpg?csf=1&amp;web=1&amp;e=idp5EV"/>
    <hyperlink ref="W94" r:id="rId15" display="https://mailaub-my.sharepoint.com/:b:/r/personal/msfeaonline_aub_edu_lb1/Documents/MSFEA%20Online%20Hub%20-%2022/05-Programs/04-AI-DS%20Prof%20Diploma/2-Program%20Management/2.%20Applicants/2.%20Spring%202022-23/Invoicing/Wissam%20Ismail%20receipt%20-%20Summer%2022-23%20BA.pdf?csf=1&amp;web=1&amp;e=YDbSeu"/>
    <hyperlink ref="W91" r:id="rId16" display="https://mailaub-my.sharepoint.com/:i:/r/personal/msfeaonline_aub_edu_lb1/Documents/MSFEA%20Online%20Hub%20-%2022/05-Programs/04-AI-DS%20Prof%20Diploma/2-Program%20Management/2.%20Applicants/2.%20Spring%202022-23/Invoicing/Sleiman%20Khatib%20383%20payment%20receipt.jpeg?csf=1&amp;web=1&amp;e=oJiqps"/>
    <hyperlink ref="W97" r:id="rId17" display="https://mailaub-my.sharepoint.com/:b:/r/personal/msfeaonline_aub_edu_lb1/Documents/MSFEA%20Online%20Hub%20-%2022/05-Programs/04-AI-DS%20Prof%20Diploma/2-Program%20Management/2.%20Applicants/3.%20Fall%202023-24/Invoicing/Salman%20Ghanem%20-%20Full%20Program%20Early%20Bird%20Payment%20Receipt.pdf?csf=1&amp;web=1&amp;e=BrkA8h"/>
    <hyperlink ref="W98" r:id="rId18" display="Khaled Mohamad Payment Receipt (Stat+1stsemcourses).jpg"/>
    <hyperlink ref="W99" r:id="rId19" display="https://mailaub-my.sharepoint.com/:i:/r/personal/msfeaonline_aub_edu_lb1/Documents/MSFEA%20Online%20Hub%20-%2022/05-Programs/04-AI-DS%20Prof%20Diploma/2-Program%20Management/2.%20Applicants/3.%20Fall%202023-24/Invoicing/Hazem%20El%20Hage%20Receipt%20-%20Pre-req%20All%20full%20payment.JPG?csf=1&amp;web=1&amp;e=D6dxTo"/>
    <hyperlink ref="W102" r:id="rId20" display="https://mailaub-my.sharepoint.com/:i:/r/personal/msfeaonline_aub_edu_lb1/Documents/MSFEA%20Online%20Hub%20-%2022/05-Programs/04-AI-DS%20Prof%20Diploma/2-Program%20Management/2.%20Applicants/3.%20Fall%202023-24/Invoicing/Farah%20Farchoukh%20Pre-requisites%20Payment%20Receipt.jpg?csf=1&amp;web=1&amp;e=fBpnIm"/>
    <hyperlink ref="W109" r:id="rId21" display="https://mailaub-my.sharepoint.com/:b:/r/personal/msfeaonline_aub_edu_lb1/Documents/MSFEA%20Online%20Hub%20-%2022/05-Programs/04-AI-DS%20Prof%20Diploma/2-Program%20Management/2.%20Applicants/3.%20Fall%202023-24/Invoicing/Maroun%20El%20Hajj%20Payment%20Receipt%20-%20Pre-requisites%20only.pdf?csf=1&amp;web=1&amp;e=EboD09"/>
    <hyperlink ref="W110" r:id="rId22" display="https://mailaub-my.sharepoint.com/:i:/r/personal/msfeaonline_aub_edu_lb1/Documents/MSFEA%20Online%20Hub%20-%2022/05-Programs/04-AI-DS%20Prof%20Diploma/2-Program%20Management/2.%20Applicants/3.%20Fall%202023-24/Invoicing/Joseph%20Nassar%20receipt%20-%20prog+1stsemestercourses-alumni.jpeg?csf=1&amp;web=1&amp;e=KGVmle"/>
    <hyperlink ref="W104" r:id="rId23" display="https://mailaub-my.sharepoint.com/:i:/r/personal/msfeaonline_aub_edu_lb1/Documents/MSFEA%20Online%20Hub%20-%2022/05-Programs/04-AI-DS%20Prof%20Diploma/2-Program%20Management/2.%20Applicants/3.%20Fall%202023-24/Invoicing/Farah%20Farchoukh%20Receipt%20-%20Fall23-24-Mathpre-requisite-2nd%20time.jpg?csf=1&amp;web=1&amp;e=JEOxx3"/>
    <hyperlink ref="W111" r:id="rId24" display="https://mailaub-my.sharepoint.com/:i:/r/personal/msfeaonline_aub_edu_lb1/Documents/MSFEA%20Online%20Hub%20-%2022/05-Programs/04-AI-DS%20Prof%20Diploma/2-Program%20Management/2.%20Applicants/3.%20Fall%202023-24/Invoicing/Miriam%20Jreissati%20receipt%201%20-%20pre-req-earlybird-full%20payment.jpg?csf=1&amp;web=1&amp;e=CzSD5g"/>
    <hyperlink ref="W112" r:id="rId25" display="Miriam Jreissati Full Payment 2 receipt.jpg"/>
    <hyperlink ref="W113" r:id="rId26" display="https://mailaub-my.sharepoint.com/:b:/r/personal/msfeaonline_aub_edu_lb1/Documents/MSFEA%20Online%20Hub%20-%2022/05-Programs/04-AI-DS%20Prof%20Diploma/2-Program%20Management/2.%20Applicants/3.%20Fall%202023-24/Invoicing/Shaimaa%20Ahmed%20Receipt%20-%20Math%20Pre-requisite%20course%20only.pdf?csf=1&amp;web=1&amp;e=aSRW25"/>
    <hyperlink ref="W114" r:id="rId27" display="Shaimaa Ahmed Receipt - 2nd payment pre-requisite course.msg"/>
    <hyperlink ref="W115" r:id="rId28" display="https://mailaub-my.sharepoint.com/:b:/r/personal/msfeaonline_aub_edu_lb1/Documents/MSFEA%20Online%20Hub%20-%2022/05-Programs/04-AI-DS%20Prof%20Diploma/2-Program%20Management/2.%20Applicants/3.%20Fall%202023-24/Invoicing/Zein%20Reda%20Receipt%20-%20Prog%20Pre-requisite%20payment%20only.pdf?csf=1&amp;web=1&amp;e=5O8UJC"/>
    <hyperlink ref="W116" r:id="rId29" display="https://mailaub-my.sharepoint.com/:i:/r/personal/msfeaonline_aub_edu_lb1/Documents/MSFEA%20Online%20Hub%20-%2022/05-Programs/04-AI-DS%20Prof%20Diploma/2-Program%20Management/2.%20Applicants/3.%20Fall%202023-24/Invoicing/Sana%20El%20Kerdy%20Receipt%20-%201%20Pre-req%20+%20Full%20program%20Payment.png?csf=1&amp;web=1&amp;e=TrXkln"/>
    <hyperlink ref="W117" r:id="rId30" display="https://mailaub-my.sharepoint.com/:b:/r/personal/msfeaonline_aub_edu_lb1/Documents/MSFEA%20Online%20Hub%20-%2022/05-Programs/04-AI-DS%20Prof%20Diploma/2-Program%20Management/2.%20Applicants/3.%20Fall%202023-24/Invoicing/Mahmoud%20Sherif%20Receipt%20-%20full%20program%20early%20bird.pdf?csf=1&amp;web=1&amp;e=ULP7Rt"/>
    <hyperlink ref="W119" r:id="rId31" display="https://mailaub-my.sharepoint.com/:b:/r/personal/msfeaonline_aub_edu_lb1/Documents/MSFEA%20Online%20Hub%20-%2022/05-Programs/04-AI-DS%20Prof%20Diploma/2-Program%20Management/2.%20Applicants/3.%20Fall%202023-24/Invoicing/Georges%20Elias%20Receipt%20-%20Pre-requisites%20only.pdf?csf=1&amp;web=1&amp;e=HCzaVw"/>
    <hyperlink ref="W120" r:id="rId32" display="https://mailaub-my.sharepoint.com/:u:/r/personal/msfeaonline_aub_edu_lb1/Documents/MSFEA%20Online%20Hub%20-%2022/05-Programs/04-AI-DS%20Prof%20Diploma/2-Program%20Management/2.%20Applicants/3.%20Fall%202023-24/Invoicing/Mehdi%20Ayoub%20Receipt.msg?csf=1&amp;web=1&amp;e=BosVkd"/>
    <hyperlink ref="W121" r:id="rId33" display="https://mailaub-my.sharepoint.com/:b:/r/personal/msfeaonline_aub_edu_lb1/Documents/MSFEA%20Online%20Hub%20-%2022/05-Programs/04-AI-DS%20Prof%20Diploma/2-Program%20Management/2.%20Applicants/3.%20Fall%202023-24/Invoicing/Eric%20Sarikey%20Receipt%20-%20Pre-req-fullpayment-earlybird.pdf?csf=1&amp;web=1&amp;e=s7EiAG"/>
    <hyperlink ref="W122" r:id="rId34" display="https://mailaub-my.sharepoint.com/:b:/r/personal/msfeaonline_aub_edu_lb1/Documents/MSFEA%20Online%20Hub%20-%2022/05-Programs/04-AI-DS%20Prof%20Diploma/2-Program%20Management/2.%20Applicants/3.%20Fall%202023-24/Invoicing/Richard%20Feghali%20Receipt%20-%201st%20semester%20courses-alumni.pdf?csf=1&amp;web=1&amp;e=Mfxyds"/>
    <hyperlink ref="W123" r:id="rId35" display="https://mailaub-my.sharepoint.com/:b:/r/personal/msfeaonline_aub_edu_lb1/Documents/MSFEA%20Online%20Hub%20-%2022/05-Programs/04-AI-DS%20Prof%20Diploma/2-Program%20Management/2.%20Applicants/3.%20Fall%202023-24/Invoicing/Richard%20Feghali%20Receipt%20-%20Fall%2023-24%20-%20M%26Stat%20pre-requisite%20(auditing%20fees).pdf?csf=1&amp;web=1&amp;e=eiawpj"/>
    <hyperlink ref="W124" r:id="rId36" display="https://mailaub-my.sharepoint.com/:b:/r/personal/msfeaonline_aub_edu_lb1/Documents/MSFEA%20Online%20Hub%20-%2022/05-Programs/04-AI-DS%20Prof%20Diploma/2-Program%20Management/2.%20Applicants/3.%20Fall%202023-24/Invoicing/Richard%20Feghali%20Receipt%20-%20Fall%2023-24%20-%20Programming%20Pre-requisite.pdf?csf=1&amp;web=1&amp;e=eLLSBF"/>
    <hyperlink ref="W129" r:id="rId37" display="https://mailaub-my.sharepoint.com/:b:/r/personal/msfeaonline_aub_edu_lb1/Documents/MSFEA%20Online%20Hub%20-%2022/05-Programs/04-AI-DS%20Prof%20Diploma/2-Program%20Management/2.%20Applicants/3.%20Fall%202023-24/Invoicing/Ilham%20Abou%20saleh%20payment%20receipt%20-%20prog.%20prereq%20only.pdf?csf=1&amp;web=1&amp;e=teJ1JM"/>
    <hyperlink ref="W130" r:id="rId38" display="https://mailaub-my.sharepoint.com/:i:/r/personal/msfeaonline_aub_edu_lb1/Documents/MSFEA%20Online%20Hub%20-%2022/05-Programs/04-AI-DS%20Prof%20Diploma/2-Program%20Management/2.%20Applicants/3.%20Fall%202023-24/Invoicing/Tanios%20Karam%20Payment%20Receipt.jpg?csf=1&amp;web=1&amp;e=7g1RMX"/>
    <hyperlink ref="W131" r:id="rId39" display="https://mailaub-my.sharepoint.com/:b:/r/personal/msfeaonline_aub_edu_lb1/Documents/MSFEA%20Online%20Hub%20-%2022/05-Programs/04-AI-DS%20Prof%20Diploma/2-Program%20Management/2.%20Applicants/3.%20Fall%202023-24/Invoicing/Ghida%20Lawand%20Receipt-%20prereq-fullpayment-earlybird.pdf?csf=1&amp;web=1&amp;e=27Kraz"/>
    <hyperlink ref="W132" r:id="rId40" display="https://mailaub-my.sharepoint.com/:i:/r/personal/msfeaonline_aub_edu_lb1/Documents/MSFEA%20Online%20Hub%20-%2022/05-Programs/04-AI-DS%20Prof%20Diploma/2-Program%20Management/2.%20Applicants/3.%20Fall%202023-24/Invoicing/Lina%20El%20Husseini%20Receipt%20-%203%20Pre-requisites%20only.png?csf=1&amp;web=1&amp;e=6cuoRr"/>
    <hyperlink ref="W133" r:id="rId41" display="https://mailaub-my.sharepoint.com/:i:/r/personal/msfeaonline_aub_edu_lb1/Documents/MSFEA%20Online%20Hub%20-%2022/05-Programs/04-AI-DS%20Prof%20Diploma/2-Program%20Management/2.%20Applicants/3.%20Fall%202023-24/Invoicing/Carla%20Kheir%20Aridi%20Receipt.jpg?csf=1&amp;web=1&amp;e=eZYCG1"/>
    <hyperlink ref="W134" r:id="rId42" display="https://mailaub-my.sharepoint.com/:i:/r/personal/msfeaonline_aub_edu_lb1/Documents/MSFEA%20Online%20Hub%20-%2022/05-Programs/04-AI-DS%20Prof%20Diploma/2-Program%20Management/2.%20Applicants/3.%20Fall%202023-24/Invoicing/Hussein%20Hamade%20Payment%20Receipt%20-%202%20pre-requisites.jpg?csf=1&amp;web=1&amp;e=TILLxj"/>
    <hyperlink ref="W135" r:id="rId43" display="https://mailaub-my.sharepoint.com/:u:/r/personal/msfeaonline_aub_edu_lb1/Documents/MSFEA%20Online%20Hub%20-%2022/05-Programs/04-AI-DS%20Prof%20Diploma/2-Program%20Management/2.%20Applicants/3.%20Fall%202023-24/Invoicing/Hussein%20Hamade%20Receipt%20-%20Fall%2023-24%20-%20Core%20Courses.msg?csf=1&amp;web=1&amp;e=rYVGCh"/>
    <hyperlink ref="W139" r:id="rId44" display="https://mailaub-my.sharepoint.com/:b:/r/personal/msfeaonline_aub_edu_lb1/Documents/MSFEA%20Online%20Hub%20-%2022/05-Programs/04-AI-DS%20Prof%20Diploma/2-Program%20Management/2.%20Applicants/3.%20Fall%202023-24/Invoicing/Hassan%20Nasser%20receipt%20-%20fullpayment-early%20bird.pdf?csf=1&amp;web=1&amp;e=8MWmJj"/>
    <hyperlink ref="W141" r:id="rId45" display="https://mailaub-my.sharepoint.com/:u:/r/personal/msfeaonline_aub_edu_lb1/Documents/MSFEA%20Online%20Hub%20-%2022/05-Programs/04-AI-DS%20Prof%20Diploma/2-Program%20Management/2.%20Applicants/3.%20Fall%202023-24/Invoicing/Eric%20Abi%20Karam%20Receipt.msg?csf=1&amp;web=1&amp;e=YwSfVd"/>
    <hyperlink ref="W142" r:id="rId46" display="https://mailaub-my.sharepoint.com/:u:/r/personal/msfeaonline_aub_edu_lb1/Documents/MSFEA%20Online%20Hub%20-%2022/05-Programs/04-AI-DS%20Prof%20Diploma/2-Program%20Management/2.%20Applicants/3.%20Fall%202023-24/Invoicing/Sami%20El%20Ayoubi%20receipt%20-%202%20pre-requisites.msg?csf=1&amp;web=1&amp;e=wmlDAY"/>
    <hyperlink ref="W143" r:id="rId47" display="https://mailaub-my.sharepoint.com/:u:/r/personal/msfeaonline_aub_edu_lb1/Documents/MSFEA%20Online%20Hub%20-%2022/05-Programs/04-AI-DS%20Prof%20Diploma/2-Program%20Management/2.%20Applicants/3.%20Fall%202023-24/Invoicing/Sami%20El%20Ayoubi%20Receipt%20-%20Fall%2023-24%20-%20Math%20pre-requisite%20(2nd%20take).msg?csf=1&amp;web=1&amp;e=w3Ts5d"/>
    <hyperlink ref="W144" r:id="rId48" display="https://mailaub-my.sharepoint.com/:i:/r/personal/msfeaonline_aub_edu_lb1/Documents/MSFEA%20Online%20Hub%20-%2022/05-Programs/04-AI-DS%20Prof%20Diploma/2-Program%20Management/2.%20Applicants/3.%20Fall%202023-24/Invoicing/Edmond%20Rhayem%20receipt%20-%203%20pre-requisites.jpg?csf=1&amp;web=1&amp;e=dnNYgV"/>
    <hyperlink ref="W145" r:id="rId49" display="https://mailaub-my.sharepoint.com/:i:/r/personal/msfeaonline_aub_edu_lb1/Documents/MSFEA%20Online%20Hub%20-%2022/05-Programs/04-AI-DS%20Prof%20Diploma/2-Program%20Management/2.%20Applicants/3.%20Fall%202023-24/Invoicing/Edmond%20Rhayem%20Receipt%20-%20Fall%2023-24%20-%20Core%20Courses.jpg?csf=1&amp;web=1&amp;e=m4840s"/>
    <hyperlink ref="W150" r:id="rId50" display="https://mailaub-my.sharepoint.com/:i:/r/personal/msfeaonline_aub_edu_lb1/Documents/MSFEA%20Online%20Hub%20-%2022/05-Programs/04-AI-DS%20Prof%20Diploma/2-Program%20Management/2.%20Applicants/3.%20Fall%202023-24/Invoicing/Abdo%20Younes%20receipt%20-%20statistics%20only.jpg?csf=1&amp;web=1&amp;e=H7o4IR"/>
    <hyperlink ref="W151" r:id="rId51" display="https://mailaub-my.sharepoint.com/:i:/r/personal/msfeaonline_aub_edu_lb1/Documents/MSFEA%20Online%20Hub%20-%2022/05-Programs/04-AI-DS%20Prof%20Diploma/2-Program%20Management/2.%20Applicants/3.%20Fall%202023-24/Invoicing/Abdo%20Younes%20Receipt%201500%20USD.jpg?csf=1&amp;web=1&amp;e=3gcK5r"/>
    <hyperlink ref="W153" r:id="rId52" display="https://mailaub-my.sharepoint.com/:i:/r/personal/msfeaonline_aub_edu_lb1/Documents/MSFEA%20Online%20Hub%20-%2022/05-Programs/04-AI-DS%20Prof%20Diploma/2-Program%20Management/2.%20Applicants/3.%20Fall%202023-24/Invoicing/Youmna%20Maatouk%20receipt%20-%20all%20pre-req%20+%201st%20semester%20courses.jpg?csf=1&amp;web=1&amp;e=qa0UNM"/>
    <hyperlink ref="W160" r:id="rId53" display="https://mailaub-my.sharepoint.com/:i:/r/personal/msfeaonline_aub_edu_lb1/Documents/MSFEA%20Online%20Hub%20-%2022/05-Programs/04-AI-DS%20Prof%20Diploma/2-Program%20Management/2.%20Applicants/3.%20Fall%202023-24/Invoicing/Mohamad%20Choucair%20Receipt.jpg?csf=1&amp;web=1&amp;e=9BN11J"/>
    <hyperlink ref="W162" r:id="rId54" display="https://mailaub-my.sharepoint.com/:i:/r/personal/msfeaonline_aub_edu_lb1/Documents/MSFEA%20Online%20Hub%20-%2022/05-Programs/04-AI-DS%20Prof%20Diploma/2-Program%20Management/2.%20Applicants/3.%20Fall%202023-24/Invoicing/Malak%20Ammar%20Receipt%20-%20Pre-req-earlybird-full%20payment.jpg?csf=1&amp;web=1&amp;e=2Xc9fF"/>
    <hyperlink ref="W163" r:id="rId55" display="https://mailaub-my.sharepoint.com/:i:/r/personal/msfeaonline_aub_edu_lb1/Documents/MSFEA%20Online%20Hub%20-%2022/05-Programs/04-AI-DS%20Prof%20Diploma/2-Program%20Management/2.%20Applicants/3.%20Fall%202023-24/Invoicing/Lama%20Ammar%20receipt%20-%20prog+1st%20semester%20courses.jpeg?csf=1&amp;web=1&amp;e=lS40uO"/>
    <hyperlink ref="W164" r:id="rId56" display="https://mailaub-my.sharepoint.com/:b:/r/personal/msfeaonline_aub_edu_lb1/Documents/MSFEA%20Online%20Hub%20-%2022/05-Programs/04-AI-DS%20Prof%20Diploma/2-Program%20Management/2.%20Applicants/3.%20Fall%202023-24/Invoicing/Sami%20Abboud%20receipet%20-%20full%20payment%20early%20bird.pdf?csf=1&amp;web=1&amp;e=KrBycZ"/>
    <hyperlink ref="W165" r:id="rId57" display="https://mailaub-my.sharepoint.com/:b:/r/personal/msfeaonline_aub_edu_lb1/Documents/MSFEA%20Online%20Hub%20-%2022/05-Programs/04-AI-DS%20Prof%20Diploma/2-Program%20Management/2.%20Applicants/3.%20Fall%202023-24/Invoicing/Zahi%20Allam%20receipt%20-%201%20pre-requisite.pdf?csf=1&amp;web=1&amp;e=NHydfi"/>
    <hyperlink ref="W166" r:id="rId58" display="https://mailaub-my.sharepoint.com/:b:/r/personal/msfeaonline_aub_edu_lb1/Documents/MSFEA%20Online%20Hub%20-%2022/05-Programs/04-AI-DS%20Prof%20Diploma/2-Program%20Management/2.%20Applicants/3.%20Fall%202023-24/Invoicing/Zahi%20Allam%20receipt%20-%202nd%20pre-requisite.pdf?csf=1&amp;web=1&amp;e=BULhG9"/>
    <hyperlink ref="W167" r:id="rId59" display="https://mailaub-my.sharepoint.com/:u:/r/personal/msfeaonline_aub_edu_lb1/Documents/MSFEA%20Online%20Hub%20-%2022/05-Programs/04-AI-DS%20Prof%20Diploma/2-Program%20Management/2.%20Applicants/3.%20Fall%202023-24/Invoicing/Zahi%20Allam%20Receipt%20-%20Chalhoub%20Group%203rd%20and%20final%20payment.msg?csf=1&amp;web=1&amp;e=6VGX7p"/>
    <hyperlink ref="W168" r:id="rId60" display="https://mailaub-my.sharepoint.com/:b:/r/personal/msfeaonline_aub_edu_lb1/Documents/MSFEA%20Online%20Hub%20-%2022/05-Programs/04-AI-DS%20Prof%20Diploma/2-Program%20Management/2.%20Applicants/3.%20Fall%202023-24/Invoicing/Hager%20Hashem%20receipt%20-%203%20pre-requisites.pdf?csf=1&amp;web=1&amp;e=ySxm9Y"/>
    <hyperlink ref="W173" r:id="rId61" display="https://mailaub-my.sharepoint.com/:i:/r/personal/msfeaonline_aub_edu_lb1/Documents/MSFEA%20Online%20Hub%20-%2022/05-Programs/04-AI-DS%20Prof%20Diploma/2-Program%20Management/2.%20Applicants/3.%20Fall%202023-24/Invoicing/Sophia%20Moukahal%20receipt%20-%203%20pre-requisites.png?csf=1&amp;web=1&amp;e=UfMUZW"/>
    <hyperlink ref="W176" r:id="rId62" display="https://mailaub-my.sharepoint.com/:u:/r/personal/msfeaonline_aub_edu_lb1/Documents/MSFEA%20Online%20Hub%20-%2022/05-Programs/04-AI-DS%20Prof%20Diploma/2-Program%20Management/2.%20Applicants/3.%20Fall%202023-24/Invoicing/Sarah%20Osmane%20Receipt%20-%203%20pre-requisites.msg?csf=1&amp;web=1&amp;e=7xwOGc"/>
    <hyperlink ref="W177" r:id="rId63" display="https://mailaub-my.sharepoint.com/:b:/r/personal/msfeaonline_aub_edu_lb1/Documents/MSFEA%20Online%20Hub%20-%2022/05-Programs/04-AI-DS%20Prof%20Diploma/2-Program%20Management/2.%20Applicants/3.%20Fall%202023-24/Invoicing/Sarah%20Osmane%20Receipt%20-%20Fall%2023-24%20-%20Core%20Courses.pdf?csf=1&amp;web=1&amp;e=Sao7Bt"/>
    <hyperlink ref="W179" r:id="rId64" display="https://mailaub-my.sharepoint.com/:i:/r/personal/msfeaonline_aub_edu_lb1/Documents/MSFEA%20Online%20Hub%20-%2022/05-Programs/04-AI-DS%20Prof%20Diploma/2-Program%20Management/2.%20Applicants/3.%20Fall%202023-24/Invoicing/Hiba%20Abou%20Ltaif%20receipt%20-%20full%20program-early%20bird.jpeg?csf=1&amp;web=1&amp;e=33Z1UC"/>
    <hyperlink ref="W180" r:id="rId65" display="https://mailaub-my.sharepoint.com/:i:/r/personal/msfeaonline_aub_edu_lb1/Documents/MSFEA%20Online%20Hub%20-%2022/05-Programs/04-AI-DS%20Prof%20Diploma/2-Program%20Management/2.%20Applicants/3.%20Fall%202023-24/Invoicing/Hiba%20Abou%20Ltaif%20Receipt%20-%20Fall23-24Coh-SP23-24-Stat-2nd%20time.jpeg?csf=1&amp;web=1&amp;e=LXEfa4"/>
    <hyperlink ref="W181" r:id="rId66" display="https://mailaub-my.sharepoint.com/:i:/r/personal/msfeaonline_aub_edu_lb1/Documents/MSFEA%20Online%20Hub%20-%2022/05-Programs/04-AI-DS%20Prof%20Diploma/2-Program%20Management/2.%20Applicants/3.%20Fall%202023-24/Invoicing/Nadia%20Khairallah%20receipt.jpg?csf=1&amp;web=1&amp;e=cTupZW"/>
    <hyperlink ref="W182" r:id="rId67" display="https://mailaub-my.sharepoint.com/:b:/r/personal/msfeaonline_aub_edu_lb1/Documents/MSFEA%20Online%20Hub%20-%2022/05-Programs/04-AI-DS%20Prof%20Diploma/2-Program%20Management/2.%20Applicants/3.%20Fall%202023-24/Invoicing/Souhaib%20Azanki%20receipt%20-%20programming%20pre-requisite%20only.pdf?csf=1&amp;web=1&amp;e=QHm4BG"/>
    <hyperlink ref="W183" r:id="rId68" display="https://mailaub-my.sharepoint.com/:u:/r/personal/msfeaonline_aub_edu_lb1/Documents/MSFEA%20Online%20Hub%20-%2022/05-Programs/04-AI-DS%20Prof%20Diploma/2-Program%20Management/2.%20Applicants/3.%20Fall%202023-24/Invoicing/Souhaib%20Azanki%20Receipt%20-%20Fall%2023-24%20-%20Core%20Courses%20(ML+DS).msg?csf=1&amp;web=1&amp;e=RHdJlP"/>
    <hyperlink ref="W186" r:id="rId69" display="https://mailaub-my.sharepoint.com/:b:/r/personal/msfeaonline_aub_edu_lb1/Documents/MSFEA%20Online%20Hub%20-%2022/05-Programs/04-AI-DS%20Prof%20Diploma/2-Program%20Management/2.%20Applicants/3.%20Fall%202023-24/Invoicing/Mahdi%20Badran%20Receipt.pdf?csf=1&amp;web=1&amp;e=B1IBqc"/>
    <hyperlink ref="W187" r:id="rId70" display="https://mailaub-my.sharepoint.com/:b:/r/personal/msfeaonline_aub_edu_lb1/Documents/MSFEA%20Online%20Hub%20-%2022/05-Programs/04-AI-DS%20Prof%20Diploma/2-Program%20Management/2.%20Applicants/3.%20Fall%202023-24/Invoicing/Amena%20Hijazi%20Receipt%20-%20Fall%2023-24%20-%20Core%20Courses.PDF?csf=1&amp;web=1&amp;e=gSw8sZ"/>
    <hyperlink ref="W189" r:id="rId71" display="https://mailaub-my.sharepoint.com/:b:/r/personal/msfeaonline_aub_edu_lb1/Documents/MSFEA%20Online%20Hub%20-%2022/05-Programs/04-AI-DS%20Prof%20Diploma/2-Program%20Management/2.%20Applicants/3.%20Fall%202023-24/Invoicing/Vanessa%20Wehbe%20Receipt%20-%20Fall%2023-24%20-%20Core%20Courses%20Alumni.pdf?csf=1&amp;web=1&amp;e=vrRybt"/>
    <hyperlink ref="W191" r:id="rId72" display="https://mailaub-my.sharepoint.com/:i:/r/personal/msfeaonline_aub_edu_lb1/Documents/MSFEA%20Online%20Hub%20-%2022/05-Programs/04-AI-DS%20Prof%20Diploma/2-Program%20Management/2.%20Applicants/3.%20Fall%202023-24/Invoicing/Mohamed%20Moslemani%20Receipt%20-%20Fall%2023-24%20-%20Core%20Courses.jpg?csf=1&amp;web=1&amp;e=6RAcHo"/>
    <hyperlink ref="W197" r:id="rId73" display="https://mailaub-my.sharepoint.com/:i:/r/personal/msfeaonline_aub_edu_lb1/Documents/MSFEA%20Online%20Hub%20-%2022/05-Programs/04-AI-DS%20Prof%20Diploma/2-Program%20Management/2.%20Applicants/3.%20Fall%202023-24/Invoicing/Mickel%20Madi%20Receipt%20-%20Fall%2023-24%20-%20Core%20Courses%20-%20Alumni.jpeg?csf=1&amp;web=1&amp;e=4UxoXe"/>
    <hyperlink ref="W198" r:id="rId74" display="https://mailaub-my.sharepoint.com/:u:/r/personal/msfeaonline_aub_edu_lb1/Documents/MSFEA%20Online%20Hub%20-%2022/05-Programs/04-AI-DS%20Prof%20Diploma/2-Program%20Management/2.%20Applicants/3.%20Fall%202023-24/Invoicing/Sarah%20Aramouny%20Receipt%20-%20Fall%2023-24%20-%20Core%20Courses.msg?csf=1&amp;web=1&amp;e=hrQdKz"/>
    <hyperlink ref="W200" r:id="rId75" display="https://mailaub-my.sharepoint.com/:i:/r/personal/msfeaonline_aub_edu_lb1/Documents/MSFEA%20Online%20Hub%20-%2022/05-Programs/04-AI-DS%20Prof%20Diploma/2-Program%20Management/2.%20Applicants/3.%20Fall%202023-24/Invoicing/Alaa%20Kassem%20Receipt%20-%20Fall%2023-24%20-%20Full%20Program%200%20Early%20Bird.jpeg?csf=1&amp;web=1&amp;e=6tvGtc"/>
    <hyperlink ref="W201" r:id="rId76" display="https://mailaub-my.sharepoint.com/:b:/r/personal/msfeaonline_aub_edu_lb1/Documents/MSFEA%20Online%20Hub%20-%2022/05-Programs/04-AI-DS%20Prof%20Diploma/2-Program%20Management/2.%20Applicants/3.%20Fall%202023-24/Invoicing/Ghida%20Zbib%20Receipt%20-%20Fall%2023-24%20-%20Core%20Courses%20-%20Alumni.pdf?csf=1&amp;web=1&amp;e=Z6scOx"/>
    <hyperlink ref="W203" r:id="rId77" display="https://mailaub-my.sharepoint.com/:i:/r/personal/msfeaonline_aub_edu_lb1/Documents/MSFEA%20Online%20Hub%20-%2022/05-Programs/04-AI-DS%20Prof%20Diploma/2-Program%20Management/2.%20Applicants/3.%20Fall%202023-24/Invoicing/Gaby%20Jawabry%20Receipt%20-%20Fall%2023-24%20-%20Core%20Courses.jpg?csf=1&amp;web=1&amp;e=s3C7bP"/>
    <hyperlink ref="W206" r:id="rId78" display="https://mailaub-my.sharepoint.com/:b:/r/personal/msfeaonline_aub_edu_lb1/Documents/MSFEA%20Online%20Hub%20-%2022/05-Programs/04-AI-DS%20Prof%20Diploma/2-Program%20Management/2.%20Applicants/3.%20Fall%202023-24/Invoicing/Maha%20Idilbi%20Receipt%20-%20Fall%2023-24%20-%20ML%20+%20DS.pdf?csf=1&amp;web=1&amp;e=DO1WYk"/>
    <hyperlink ref="W207" r:id="rId79" display="https://mailaub-my.sharepoint.com/:u:/r/personal/msfeaonline_aub_edu_lb1/Documents/MSFEA%20Online%20Hub%20-%2022/05-Programs/04-AI-DS%20Prof%20Diploma/2-Program%20Management/2.%20Applicants/3.%20Fall%202023-24/Invoicing/Ibrahim%20Hariri%20Receipt%20-%20Fall%2023-24%20-%20Core%20Courses%20-%20Alumni.msg?csf=1&amp;web=1&amp;e=C4npcV"/>
    <hyperlink ref="W208" r:id="rId80" display="https://mailaub-my.sharepoint.com/:i:/r/personal/msfeaonline_aub_edu_lb1/Documents/MSFEA%20Online%20Hub%20-%2022/05-Programs/04-AI-DS%20Prof%20Diploma/2-Program%20Management/2.%20Applicants/3.%20Fall%202023-24/Invoicing/Tayseer%20Mustapha%20Receipt%20-%20Fall%2023-24%20-%20Full%20Program%20-%20Early%20Bird.jpg?csf=1&amp;web=1&amp;e=dXuqcP"/>
    <hyperlink ref="W209" r:id="rId81" display="https://mailaub-my.sharepoint.com/:b:/r/personal/msfeaonline_aub_edu_lb1/Documents/MSFEA%20Online%20Hub%20-%2022/05-Programs/04-AI-DS%20Prof%20Diploma/2-Program%20Management/2.%20Applicants/3.%20Fall%202023-24/Invoicing/Monica%20Al%20Kadi%20Receipt%20-%20Fall%2023-24%20-%20ML%20Only.PDF?csf=1&amp;web=1&amp;e=bqPuwI"/>
    <hyperlink ref="W210" r:id="rId82" display="https://mailaub-my.sharepoint.com/:u:/r/personal/msfeaonline_aub_edu_lb1/Documents/MSFEA%20Online%20Hub%20-%2022/05-Programs/04-AI-DS%20Prof%20Diploma/2-Program%20Management/2.%20Applicants/3.%20Fall%202023-24/Invoicing/Ali%20El%20Rida%20Atie%20Receipt%20-%20Fall%2023-24%20-%20Full%20Program%20-%20Early%20Bird.msg?csf=1&amp;web=1&amp;e=FO1Pdj"/>
    <hyperlink ref="W211" r:id="rId83" display="https://mailaub-my.sharepoint.com/:b:/r/personal/msfeaonline_aub_edu_lb1/Documents/MSFEA%20Online%20Hub%20-%2022/05-Programs/04-AI-DS%20Prof%20Diploma/2-Program%20Management/2.%20Applicants/3.%20Fall%202023-24/Invoicing/Fatima%20Khadra%20Receipt%20-%20Fall%2023-24%20-%20Full%20Program%20-%20Early%20Bird.pdf?csf=1&amp;web=1&amp;e=h5X1hH"/>
    <hyperlink ref="W212" r:id="rId84" display="https://mailaub-my.sharepoint.com/:b:/r/personal/msfeaonline_aub_edu_lb1/Documents/MSFEA%20Online%20Hub%20-%2022/05-Programs/04-AI-DS%20Prof%20Diploma/2-Program%20Management/2.%20Applicants/3.%20Fall%202023-24/Invoicing/Rayan%20Hamadeh%20Receipt%20-%20Fall%2023-24%20-%20Core%20Courses.pdf?csf=1&amp;web=1&amp;e=IevS9o"/>
    <hyperlink ref="W214" r:id="rId85" display="https://mailaub-my.sharepoint.com/:i:/r/personal/msfeaonline_aub_edu_lb1/Documents/MSFEA%20Online%20Hub%20-%2022/05-Programs/04-AI-DS%20Prof%20Diploma/2-Program%20Management/2.%20Applicants/3.%20Fall%202023-24/Invoicing/Rasha%20Al%20Khansa%20Receipt%20-%20Fall%2023-24%20-%20Core%20Courses%20-%20Alumni.jpeg?csf=1&amp;web=1&amp;e=4AFQ4X"/>
    <hyperlink ref="W216" r:id="rId86" display="https://mailaub-my.sharepoint.com/:i:/r/personal/msfeaonline_aub_edu_lb1/Documents/MSFEA%20Online%20Hub%20-%2022/05-Programs/04-AI-DS%20Prof%20Diploma/2-Program%20Management/2.%20Applicants/3.%20Fall%202023-24/Invoicing/Nour%20Halwani%20Receipt%20-%20Fall%2023-24%20-%20Core%20Courses%20-%20Alumni.jpg?csf=1&amp;web=1&amp;e=19QvWE"/>
    <hyperlink ref="W218" r:id="rId87" display="https://mailaub-my.sharepoint.com/:b:/r/personal/msfeaonline_aub_edu_lb1/Documents/MSFEA%20Online%20Hub%20-%2022/05-Programs/04-AI-DS%20Prof%20Diploma/2-Program%20Management/2.%20Applicants/3.%20Fall%202023-24/Invoicing/Serge%20Khalil%20Receipt%20-%20Fall%2023-24%20-%20Core%20Courses.pdf?csf=1&amp;web=1&amp;e=fasIqy"/>
    <hyperlink ref="W221" r:id="rId88" display="https://mailaub-my.sharepoint.com/:i:/r/personal/msfeaonline_aub_edu_lb1/Documents/MSFEA%20Online%20Hub%20-%2022/05-Programs/04-AI-DS%20Prof%20Diploma/2-Program%20Management/2.%20Applicants/3.%20Fall%202023-24/Invoicing/Bahaa%20Gharzeddine%20Receipt%20-%20Fall%2023-24%20-%20Core%20Courses.jpg?csf=1&amp;web=1&amp;e=ectnNk"/>
    <hyperlink ref="W222" r:id="rId89" display="https://mailaub-my.sharepoint.com/:i:/r/personal/msfeaonline_aub_edu_lb1/Documents/MSFEA%20Online%20Hub%20-%2022/05-Programs/04-AI-DS%20Prof%20Diploma/2-Program%20Management/2.%20Applicants/3.%20Fall%202023-24/Invoicing/Mazen%20Hamadeh%20Receipt%20-%20Fall%2023-24%20-%20Core%20Courses.jpeg?csf=1&amp;web=1&amp;e=khiQXy"/>
    <hyperlink ref="W224" r:id="rId90" display="https://mailaub-my.sharepoint.com/:i:/r/personal/msfeaonline_aub_edu_lb1/Documents/MSFEA%20Online%20Hub%20-%2022/05-Programs/04-AI-DS%20Prof%20Diploma/2-Program%20Management/2.%20Applicants/3.%20Fall%202023-24/Invoicing/Samer%20Bouez%20Receipt%20-%20Fall%2023-24%20-%20Full%20Program%20-%20Early%20Bird.jpg?csf=1&amp;web=1&amp;e=jARU7G"/>
    <hyperlink ref="W225" r:id="rId91" display="https://mailaub-my.sharepoint.com/:b:/r/personal/msfeaonline_aub_edu_lb1/Documents/MSFEA%20Online%20Hub%20-%2022/05-Programs/04-AI-DS%20Prof%20Diploma/2-Program%20Management/2.%20Applicants/3.%20Fall%202023-24/Invoicing/Zamzam%20Atwi%20Receipt%20-%20Fall%2023-24%20-%20Core%20Courses.pdf?csf=1&amp;web=1&amp;e=2Lw5js"/>
    <hyperlink ref="W227" r:id="rId92" display="https://mailaub-my.sharepoint.com/:i:/r/personal/msfeaonline_aub_edu_lb1/Documents/MSFEA%20Online%20Hub%20-%2022/05-Programs/04-AI-DS%20Prof%20Diploma/2-Program%20Management/2.%20Applicants/3.%20Fall%202023-24/Invoicing/Patrick%20Gemayel%20Receipt%20-%20Fall%2023-24%20-%20Full%20Payment%20-%20Alumni.jpg?csf=1&amp;web=1&amp;e=G6igNg"/>
    <hyperlink ref="W228" r:id="rId93" display="https://mailaub-my.sharepoint.com/:u:/r/personal/msfeaonline_aub_edu_lb1/Documents/MSFEA%20Online%20Hub%20-%2022/05-Programs/04-AI-DS%20Prof%20Diploma/2-Program%20Management/2.%20Applicants/3.%20Fall%202023-24/Invoicing/Fatima%20Moussawi%20Receipt%20-%20Fall%2023-24%20-%20Core%20Courses%20-%20Alumni.msg?csf=1&amp;web=1&amp;e=VcZ6fw"/>
    <hyperlink ref="W230" r:id="rId94" display="https://mailaub-my.sharepoint.com/:b:/r/personal/msfeaonline_aub_edu_lb1/Documents/MSFEA%20Online%20Hub%20-%2022/05-Programs/04-AI-DS%20Prof%20Diploma/2-Program%20Management/2.%20Applicants/3.%20Fall%202023-24/Invoicing/Abir%20Salloum%20Receipt%20-%20Fall%2023-24%20-%20Full%20Payment%20-%20Early%20Bird.pdf?csf=1&amp;web=1&amp;e=gMZmE2"/>
    <hyperlink ref="W231" r:id="rId95" display="https://mailaub-my.sharepoint.com/:b:/r/personal/msfeaonline_aub_edu_lb1/Documents/MSFEA%20Online%20Hub%20-%2022/05-Programs/04-AI-DS%20Prof%20Diploma/2-Program%20Management/2.%20Applicants/3.%20Fall%202023-24/Invoicing/Marwa%20Salman%20Receipt%20-%20Fall%2023-24%20-%20Full%20Program%20-%20Early%20Bird.pdf?csf=1&amp;web=1&amp;e=kXPoo6"/>
    <hyperlink ref="W232" r:id="rId96" display="https://mailaub-my.sharepoint.com/:i:/r/personal/msfeaonline_aub_edu_lb1/Documents/MSFEA%20Online%20Hub%20-%2022/05-Programs/04-AI-DS%20Prof%20Diploma/2-Program%20Management/2.%20Applicants/3.%20Fall%202023-24/Invoicing/Fatima%20Barakat%20Receipt%20-%20Fall%2023-24%20-%20Core%20Courses.jpg?csf=1&amp;web=1&amp;e=NrA6r2"/>
    <hyperlink ref="W234" r:id="rId97" display="https://mailaub-my.sharepoint.com/:b:/r/personal/msfeaonline_aub_edu_lb1/Documents/MSFEA%20Online%20Hub%20-%2022/05-Programs/04-AI-DS%20Prof%20Diploma/2-Program%20Management/2.%20Applicants/3.%20Fall%202023-24/Invoicing/Elie%20Kahale%20Receipt%20-%20Fall%2023-24%20-%20Core%20Courses%20-%20Alumni.pdf?csf=1&amp;web=1&amp;e=pKaX6k"/>
    <hyperlink ref="W174" r:id="rId98" display="https://mailaub-my.sharepoint.com/:i:/r/personal/msfeaonline_aub_edu_lb1/Documents/MSFEA%20Online%20Hub%20-%2022/05-Programs/04-AI-DS%20Prof%20Diploma/2-Program%20Management/2.%20Applicants/3.%20Fall%202023-24/Invoicing/sophia%20moukahal%20receipt%201395%20usd.jpg?csf=1&amp;web=1&amp;e=YzAxsO"/>
    <hyperlink ref="W157" r:id="rId99" display="https://mailaub-my.sharepoint.com/:i:/r/personal/msfeaonline_aub_edu_lb1/Documents/MSFEA%20Online%20Hub%20-%2022/05-Programs/04-AI-DS%20Prof%20Diploma/2-Program%20Management/2.%20Applicants/3.%20Fall%202023-24/Invoicing/Manal%20Sanan%20Receipt.jpg?csf=1&amp;web=1&amp;e=WGVDq3"/>
    <hyperlink ref="W101" r:id="rId100" display="https://mailaub-my.sharepoint.com/:i:/r/personal/msfeaonline_aub_edu_lb1/Documents/MSFEA%20Online%20Hub%20-%2022/05-Programs/04-AI-DS%20Prof%20Diploma/2-Program%20Management/2.%20Applicants/3.%20Fall%202023-24/Invoicing/Aline%20Avedessian%20Receipt%20-%20Fall%2023-24%20-%20Core%20Courses.jpg?csf=1&amp;web=1&amp;e=4Hyvdi"/>
    <hyperlink ref="W100" r:id="rId101" display="https://mailaub-my.sharepoint.com/:i:/r/personal/msfeaonline_aub_edu_lb1/Documents/MSFEA%20Online%20Hub%20-%2022/05-Programs/04-AI-DS%20Prof%20Diploma/2-Program%20Management/2.%20Applicants/3.%20Fall%202023-24/Invoicing/Aline%20Avedissian%20Payment%20Receipt%20-%20Math%20%26%20Prog.%20Prereq.jpeg?csf=1&amp;web=1&amp;e=uARv0i"/>
    <hyperlink ref="W188" r:id="rId102" display="https://mailaub-my.sharepoint.com/:b:/r/personal/msfeaonline_aub_edu_lb1/Documents/MSFEA%20Online%20Hub%20-%2022/05-Programs/04-AI-DS%20Prof%20Diploma/2-Program%20Management/2.%20Applicants/3.%20Fall%202023-24/Invoicing/second%20semester%20receipt_%20Amena%20Hijazi.pdf?csf=1&amp;web=1&amp;e=fZyoTG"/>
    <hyperlink ref="W202" r:id="rId103" display="https://mailaub-my.sharepoint.com/:i:/r/personal/msfeaonline_aub_edu_lb1/Documents/MSFEA%20Online%20Hub%20-%2022/05-Programs/04-AI-DS%20Prof%20Diploma/2-Program%20Management/2.%20Applicants/4.%20Spring%202023-24/Invoicing/Ghida%20Zbib%20Receipt%20-%20SP23-24-Electives-Alumni.jpg?csf=1&amp;web=1&amp;e=mdwNoC"/>
    <hyperlink ref="W236" r:id="rId104" display="https://mailaub-my.sharepoint.com/:u:/r/personal/msfeaonline_aub_edu_lb1/Documents/MSFEA%20Online%20Hub%20-%2022/05-Programs/04-AI-DS%20Prof%20Diploma/2-Program%20Management/2.%20Applicants/3.%20Fall%202023-24/Invoicing/Cynthia%20Abdelsater%20Receipt%20-%20Fall%2023-24%20-%20All%20pre-requisites%20only.msg?csf=1&amp;web=1&amp;e=yaeziZ"/>
    <hyperlink ref="W237" r:id="rId105" display="https://mailaub-my.sharepoint.com/:b:/r/personal/msfeaonline_aub_edu_lb1/Documents/MSFEA%20Online%20Hub%20-%2022/05-Programs/04-AI-DS%20Prof%20Diploma/2-Program%20Management/2.%20Applicants/3.%20Fall%202023-24/Invoicing/Rahmah%20Assaf%20Receipt%20-%20Fall%2023-24%20-%20All%20Pre-requisites%20only.pdf?csf=1&amp;web=1&amp;e=lmKIKo"/>
    <hyperlink ref="W239" r:id="rId106" display="https://mailaub-my.sharepoint.com/:u:/r/personal/msfeaonline_aub_edu_lb1/Documents/MSFEA%20Online%20Hub%20-%2022/05-Programs/04-AI-DS%20Prof%20Diploma/2-Program%20Management/2.%20Applicants/3.%20Fall%202023-24/Invoicing/Mirna%20Raslan%20Receipt%20-%20Fall%2023-24%20-%20All%20pre-requisites%20only.msg?csf=1&amp;web=1&amp;e=H6VV8a"/>
    <hyperlink ref="W240" r:id="rId107" display="https://mailaub-my.sharepoint.com/:u:/r/personal/msfeaonline_aub_edu_lb1/Documents/MSFEA%20Online%20Hub%20-%2022/05-Programs/04-AI-DS%20Prof%20Diploma/2-Program%20Management/2.%20Applicants/4.%20Spring%202023-24/Invoicing/Nour%20Issa%20Receipt%20-%20Fall%2023-24%20-%20Math%20%26%20Prog%20Pre-req.heic?csf=1&amp;web=1&amp;e=2MLjNj"/>
    <hyperlink ref="W244" r:id="rId108" display="https://mailaub-my.sharepoint.com/:b:/r/personal/msfeaonline_aub_edu_lb1/Documents/MSFEA%20Online%20Hub%20-%2022/05-Programs/04-AI-DS%20Prof%20Diploma/2-Program%20Management/2.%20Applicants/4.%20Spring%202023-24/Invoicing/Dima%20Krayem%20Receipt%202%20-%20Fall%2023-24%20-%20SPCoh-%20Pre-quisite%20Courses.pdf?csf=1&amp;web=1&amp;e=qi8xTg"/>
    <hyperlink ref="W245" r:id="rId109" display="https://mailaub-my.sharepoint.com/:b:/r/personal/msfeaonline_aub_edu_lb1/Documents/MSFEA%20Online%20Hub%20-%2022/05-Programs/04-AI-DS%20Prof%20Diploma/2-Program%20Management/2.%20Applicants/4.%20Spring%202023-24/Invoicing/Dima%20Krayem%20Receipt%201%20-%20Fall%2023-24%20-%20SPCoh-%20Core%20Courses.pdf?csf=1&amp;web=1&amp;e=80yKU5"/>
    <hyperlink ref="W249" r:id="rId110" display="https://mailaub-my.sharepoint.com/:i:/r/personal/msfeaonline_aub_edu_lb1/Documents/MSFEA%20Online%20Hub%20-%2022/05-Programs/04-AI-DS%20Prof%20Diploma/2-Program%20Management/2.%20Applicants/4.%20Spring%202023-24/Invoicing/Jules%20Nehme%20Receipt%20-%20Fall%2023-24%20-%20SP23-24%20Coh%20-%20Math%20%26%20Prog%20Pre-req.jpeg?csf=1&amp;web=1&amp;e=yc8IzP"/>
    <hyperlink ref="W250" r:id="rId111" display="https://mailaub-my.sharepoint.com/:i:/r/personal/msfeaonline_aub_edu_lb1/Documents/MSFEA%20Online%20Hub%20-%2022/05-Programs/04-AI-DS%20Prof%20Diploma/2-Program%20Management/2.%20Applicants/4.%20Spring%202023-24/Invoicing/Andre%20Slim%20Receipt%20-%20Fall23-24%20-SP23-24%20Coh%20-%20Prog%20+%20Math+core%20courses.jpg?csf=1&amp;web=1&amp;e=t84lKa"/>
    <hyperlink ref="W254" r:id="rId112" display="https://mailaub-my.sharepoint.com/:i:/r/personal/msfeaonline_aub_edu_lb1/Documents/MSFEA%20Online%20Hub%20-%2022/05-Programs/04-AI-DS%20Prof%20Diploma/2-Program%20Management/2.%20Applicants/4.%20Spring%202023-24/Invoicing/Hidaya%20Hussein%20Receipt%20-%20Fall%2023-24-%20SP23-24Coh-%20Stat+PRO+Core%20Courses.jpg?csf=1&amp;web=1&amp;e=xqgTsF"/>
    <hyperlink ref="W259" r:id="rId113" display="https://mailaub-my.sharepoint.com/:b:/r/personal/msfeaonline_aub_edu_lb1/Documents/MSFEA%20Online%20Hub%20-%2022/05-Programs/04-AI-DS%20Prof%20Diploma/2-Program%20Management/2.%20Applicants/4.%20Spring%202023-24/Invoicing/Toufic%20Eid%20Receipt%20-%20Fall23-24-SP23-24Coh-Full-Program.pdf?csf=1&amp;web=1&amp;e=cFN3iA"/>
    <hyperlink ref="W260" r:id="rId114" display="https://mailaub-my.sharepoint.com/:i:/r/personal/msfeaonline_aub_edu_lb1/Documents/MSFEA%20Online%20Hub%20-%2022/05-Programs/04-AI-DS%20Prof%20Diploma/2-Program%20Management/2.%20Applicants/4.%20Spring%202023-24/Invoicing/Toufic%20Eid%20Receipt%20-%20Fall23-24-Stat-Auditor.jpg?csf=1&amp;web=1&amp;e=pbr2Kd"/>
    <hyperlink ref="W262" r:id="rId115" display="https://mailaub-my.sharepoint.com/:i:/r/personal/msfeaonline_aub_edu_lb1/Documents/MSFEA%20Online%20Hub%20-%2022/05-Programs/04-AI-DS%20Prof%20Diploma/2-Program%20Management/2.%20Applicants/4.%20Spring%202023-24/Invoicing/Hussein%20Issa%20Receipt%20-%20Fall23-24-SP23-24Coh-All-pre-requisites.jpg?csf=1&amp;web=1&amp;e=NM3uIn"/>
    <hyperlink ref="W270" r:id="rId116" display="https://mailaub-my.sharepoint.com/:u:/r/personal/msfeaonline_aub_edu_lb1/Documents/MSFEA%20Online%20Hub%20-%2022/05-Programs/04-AI-DS%20Prof%20Diploma/2-Program%20Management/2.%20Applicants/4.%20Spring%202023-24/Invoicing/Nour%20Kassem%20Receipt%20-%20Fall23-24-SP23-24Coh-Full%20Program-Earlybird.msg?csf=1&amp;web=1&amp;e=VbIhCI"/>
    <hyperlink ref="W271" r:id="rId117" display="https://mailaub-my.sharepoint.com/:u:/r/personal/msfeaonline_aub_edu_lb1/Documents/MSFEA%20Online%20Hub%20-%2022/05-Programs/04-AI-DS%20Prof%20Diploma/2-Program%20Management/2.%20Applicants/4.%20Spring%202023-24/Invoicing/Bechara%20Kerbage%20Receipt%20-%20Fall23-24-SP23-24Coh-Mathematics%20only.msg?csf=1&amp;web=1&amp;e=vCSWT8"/>
    <hyperlink ref="W272" r:id="rId118" display="https://mailaub-my.sharepoint.com/:b:/r/personal/msfeaonline_aub_edu_lb1/Documents/MSFEA%20Online%20Hub%20-%2022/05-Programs/04-AI-DS%20Prof%20Diploma/2-Program%20Management/2.%20Applicants/4.%20Spring%202023-24/Invoicing/Bechara%20Kerbage%20Receipt%20-%20Fall23-24-SP23-24Coh-Stat-only.pdf?csf=1&amp;web=1&amp;e=8mRhHB"/>
    <hyperlink ref="W273" r:id="rId119" display="https://mailaub-my.sharepoint.com/:i:/r/personal/msfeaonline_aub_edu_lb1/Documents/MSFEA%20Online%20Hub%20-%2022/05-Programs/04-AI-DS%20Prof%20Diploma/2-Program%20Management/2.%20Applicants/4.%20Spring%202023-24/Invoicing/Nathalie%20Haddad%20Receipt%20-%20Fall23-24-SP23-24Coh-Math+1st%20semester%20courses.jpg?csf=1&amp;web=1&amp;e=CmcHgn"/>
    <hyperlink ref="W276" r:id="rId120" display="https://mailaub-my.sharepoint.com/:i:/r/personal/msfeaonline_aub_edu_lb1/Documents/MSFEA%20Online%20Hub%20-%2022/05-Programs/04-AI-DS%20Prof%20Diploma/2-Program%20Management/2.%20Applicants/4.%20Spring%202023-24/Invoicing/Mohamad%20Succar%20Receipt%20-%20Fall23-24-SP23-24Coh-All-pre-requisites.jpeg?csf=1&amp;web=1&amp;e=DYQ2Sg"/>
    <hyperlink ref="W277" r:id="rId121" display="https://mailaub-my.sharepoint.com/:b:/r/personal/msfeaonline_aub_edu_lb1/Documents/MSFEA%20Online%20Hub%20-%2022/05-Programs/04-AI-DS%20Prof%20Diploma/2-Program%20Management/2.%20Applicants/4.%20Spring%202023-24/Invoicing/Maritta%20Choucair%20Receipt%20-%20Fall23-24-SP23-24Coh-Math.pdf?csf=1&amp;web=1&amp;e=1cOvU0"/>
    <hyperlink ref="W278" r:id="rId122" display="https://mailaub-my.sharepoint.com/:b:/r/personal/msfeaonline_aub_edu_lb1/Documents/MSFEA%20Online%20Hub%20-%2022/05-Programs/04-AI-DS%20Prof%20Diploma/2-Program%20Management/2.%20Applicants/4.%20Spring%202023-24/Invoicing/Maritta%20Choucair%20Receipt%20-%20Fall23-24-SP23-24Coh-Prog-only.pdf?csf=1&amp;web=1&amp;e=khDhqp"/>
    <hyperlink ref="W286" r:id="rId123" display="https://mailaub-my.sharepoint.com/:b:/r/personal/msfeaonline_aub_edu_lb1/Documents/MSFEA%20Online%20Hub%20-%2022/05-Programs/04-AI-DS%20Prof%20Diploma/2-Program%20Management/2.%20Applicants/4.%20Spring%202023-24/Invoicing/Rania%20Haddad%20Receipt%20-%20Fall23-24-SP23-24Coh-AllPre-req+1stsemester%20courses.pdf?csf=1&amp;web=1&amp;e=L83NzC"/>
    <hyperlink ref="W291" r:id="rId124" display="https://mailaub-my.sharepoint.com/:b:/r/personal/msfeaonline_aub_edu_lb1/Documents/MSFEA%20Online%20Hub%20-%2022/05-Programs/04-AI-DS%20Prof%20Diploma/2-Program%20Management/2.%20Applicants/4.%20Spring%202023-24/Invoicing/Ahmad%20Al%20Refaie%20Receipt%20-%20Fall23-24-SP23-24Coh-FullProgram-EarlyBird.pdf?csf=1&amp;web=1&amp;e=0cR9iZ"/>
    <hyperlink ref="W296" r:id="rId125" display="https://mailaub-my.sharepoint.com/:i:/r/personal/msfeaonline_aub_edu_lb1/Documents/MSFEA%20Online%20Hub%20-%2022/05-Programs/04-AI-DS%20Prof%20Diploma/2-Program%20Management/2.%20Applicants/4.%20Spring%202023-24/Invoicing/Aya%20Batal%20Receipt%20-%20Fall23-24-SP23-24Coh-AllP+1stsemcourses.jpg?csf=1&amp;web=1&amp;e=7fcdB1"/>
    <hyperlink ref="W299" r:id="rId126" display="https://mailaub-my.sharepoint.com/:i:/r/personal/msfeaonline_aub_edu_lb1/Documents/MSFEA%20Online%20Hub%20-%2022/05-Programs/04-AI-DS%20Prof%20Diploma/2-Program%20Management/2.%20Applicants/4.%20Spring%202023-24/Invoicing/Nour%20Abadi%20Receipt%20-%20Fall23-24-SP23-24Coh-AllP+1stsemcourses-alumni.jpeg?csf=1&amp;web=1&amp;e=1tRFG4"/>
    <hyperlink ref="W302" r:id="rId127" display="https://mailaub-my.sharepoint.com/:i:/r/personal/msfeaonline_aub_edu_lb1/Documents/MSFEA%20Online%20Hub%20-%2022/05-Programs/04-AI-DS%20Prof%20Diploma/2-Program%20Management/2.%20Applicants/4.%20Spring%202023-24/Invoicing/Rony%20Al%20Assaad%20Receipt%20-%20Fall23-24-SP23-24Coh-%20Full%20Program.jpeg?csf=1&amp;web=1&amp;e=fwz9mh"/>
    <hyperlink ref="W303" r:id="rId128" display="https://mailaub-my.sharepoint.com/:b:/r/personal/msfeaonline_aub_edu_lb1/Documents/MSFEA%20Online%20Hub%20-%2022/05-Programs/04-AI-DS%20Prof%20Diploma/2-Program%20Management/2.%20Applicants/4.%20Spring%202023-24/Invoicing/Ahmad%20Sharanek%20Receipt%20-%20Fall23-24-SP23-24Coh-FullProgram-EarlyBird.pdf?csf=1&amp;web=1&amp;e=A2FSW2"/>
    <hyperlink ref="W304" r:id="rId129" display="https://mailaub-my.sharepoint.com/:i:/r/personal/msfeaonline_aub_edu_lb1/Documents/MSFEA%20Online%20Hub%20-%2022/05-Programs/04-AI-DS%20Prof%20Diploma/2-Program%20Management/2.%20Applicants/4.%20Spring%202023-24/Invoicing/Mirna%20Al%20Sayegh%20Receipt%20-%20Fall23-24-SP23-24Coh-Full%20Program-early%20bird.jpg?csf=1&amp;web=1&amp;e=Vw2aoK"/>
    <hyperlink ref="W292" r:id="rId130" display="https://mailaub-my.sharepoint.com/:b:/r/personal/msfeaonline_aub_edu_lb1/Documents/MSFEA%20Online%20Hub%20-%2022/05-Programs/04-AI-DS%20Prof%20Diploma/2-Program%20Management/2.%20Applicants/4.%20Spring%202023-24/Invoicing/Kotan%20Al%20Mashhadani%20Receipt%20-%20Fall23-24-SP23-24Coh-M%26Pro+1stsemcourses.pdf?csf=1&amp;web=1&amp;e=qzLxF3"/>
    <hyperlink ref="W305" r:id="rId131" display="https://mailaub-my.sharepoint.com/:i:/r/personal/msfeaonline_aub_edu_lb1/Documents/MSFEA%20Online%20Hub%20-%2022/05-Programs/04-AI-DS%20Prof%20Diploma/2-Program%20Management/2.%20Applicants/4.%20Spring%202023-24/Invoicing/Assil%20Al%20Kharsa%20Receipt%20-%20Fall23-24-SP23-24Coh-M%26PRO-only.jpeg?csf=1&amp;web=1&amp;e=1FXBY8"/>
    <hyperlink ref="W306" r:id="rId132" display="https://mailaub-my.sharepoint.com/:b:/r/personal/msfeaonline_aub_edu_lb1/Documents/MSFEA%20Online%20Hub%20-%2022/05-Programs/04-AI-DS%20Prof%20Diploma/2-Program%20Management/2.%20Applicants/4.%20Spring%202023-24/Invoicing/May%20Farhat%20Receipt%20-%20Fall23-24-SP23-24Coh-M%26Pro-Alumni.pdf?csf=1&amp;web=1&amp;e=38kCdC"/>
    <hyperlink ref="W312" r:id="rId133" display="https://mailaub-my.sharepoint.com/:b:/r/personal/msfeaonline_aub_edu_lb1/Documents/MSFEA%20Online%20Hub%20-%2022/05-Programs/04-AI-DS%20Prof%20Diploma/2-Program%20Management/2.%20Applicants/4.%20Spring%202023-24/Invoicing/Nayla%20Malaeb%20Receipt%20-%20Fall23-24-SP23-24Coh-AllP-alumni.pdf?csf=1&amp;web=1&amp;e=mUDgcn"/>
    <hyperlink ref="W318" r:id="rId134" display="https://mailaub-my.sharepoint.com/:i:/r/personal/msfeaonline_aub_edu_lb1/Documents/MSFEA%20Online%20Hub%20-%2022/05-Programs/04-AI-DS%20Prof%20Diploma/2-Program%20Management/2.%20Applicants/4.%20Spring%202023-24/Invoicing/Noura%20Hassan%20Receipt%20-%20Fall23-24-SP23-24Coh-M%26Pro+1stsemcourses.jpeg?csf=1&amp;web=1&amp;e=5FVd5v"/>
    <hyperlink ref="W321" r:id="rId135" display="https://mailaub-my.sharepoint.com/:b:/r/personal/msfeaonline_aub_edu_lb1/Documents/MSFEA%20Online%20Hub%20-%2022/05-Programs/04-AI-DS%20Prof%20Diploma/2-Program%20Management/2.%20Applicants/4.%20Spring%202023-24/Invoicing/Iman%20Kobeissi%20Receipt%20-%20Fall23-24-SP23-24Coh-Mathpre-req%20only.pdf?csf=1&amp;web=1&amp;e=HLXqU8"/>
    <hyperlink ref="W323" r:id="rId136" display="https://mailaub-my.sharepoint.com/:b:/r/personal/msfeaonline_aub_edu_lb1/Documents/MSFEA%20Online%20Hub%20-%2022/05-Programs/04-AI-DS%20Prof%20Diploma/2-Program%20Management/2.%20Applicants/4.%20Spring%202023-24/Invoicing/Iman%20Kobeissi%20Receipt%20-%20Fall23-24-SP23-24Coh-prog-only.pdf?csf=1&amp;web=1&amp;e=Lx94P9"/>
    <hyperlink ref="W329" r:id="rId137" display="https://mailaub-my.sharepoint.com/:b:/r/personal/msfeaonline_aub_edu_lb1/Documents/MSFEA%20Online%20Hub%20-%2022/05-Programs/04-AI-DS%20Prof%20Diploma/2-Program%20Management/2.%20Applicants/4.%20Spring%202023-24/Invoicing/Anas%20Ashqar%20Receipt%20-%20Fall23-24-SP23-24Coh-All%20pre-requisites-only.pdf?csf=1&amp;web=1&amp;e=ehGw87"/>
    <hyperlink ref="W330" r:id="rId138" display="https://mailaub-my.sharepoint.com/:i:/r/personal/msfeaonline_aub_edu_lb1/Documents/MSFEA%20Online%20Hub%20-%2022/05-Programs/04-AI-DS%20Prof%20Diploma/2-Program%20Management/2.%20Applicants/4.%20Spring%202023-24/Invoicing/Dana%20Osman%20Receipt-Fall23-24-SP23-24Coh-Prog+ML+DS+DL.jpeg?csf=1&amp;web=1&amp;e=FeV9KR"/>
    <hyperlink ref="W334" r:id="rId139" display="https://mailaub-my.sharepoint.com/:i:/r/personal/msfeaonline_aub_edu_lb1/Documents/MSFEA%20Online%20Hub%20-%2022/05-Programs/04-AI-DS%20Prof%20Diploma/2-Program%20Management/2.%20Applicants/4.%20Spring%202023-24/Invoicing/Ragheed%20Abdelkhalek%20receipt%20-%20Spring%2023-24-ML+DS+DL.jpg?csf=1&amp;web=1&amp;e=SmzsHM"/>
    <hyperlink ref="W346" r:id="rId140" display="https://mailaub-my.sharepoint.com/:u:/r/personal/msfeaonline_aub_edu_lb1/Documents/MSFEA%20Online%20Hub%20-%2022/05-Programs/04-AI-DS%20Prof%20Diploma/2-Program%20Management/2.%20Applicants/4.%20Spring%202023-24/Invoicing/Antonio%20Nehme%20Receipt%20-%20Fall23-24-SP23-24Coh-Stat-only.msg?csf=1&amp;web=1&amp;e=8MtQ8w"/>
    <hyperlink ref="W348" r:id="rId141" display="https://mailaub-my.sharepoint.com/:i:/r/personal/msfeaonline_aub_edu_lb1/Documents/MSFEA%20Online%20Hub%20-%2022/05-Programs/04-AI-DS%20Prof%20Diploma/2-Program%20Management/2.%20Applicants/4.%20Spring%202023-24/Invoicing/Rawad%20Assaf%20Receipt%20-%20SP23-24-Core%20Courses-Alumni.jpg?csf=1&amp;web=1&amp;e=6G27Hg"/>
    <hyperlink ref="W352" r:id="rId142" display="https://mailaub-my.sharepoint.com/:i:/r/personal/msfeaonline_aub_edu_lb1/Documents/MSFEA%20Online%20Hub%20-%2022/05-Programs/04-AI-DS%20Prof%20Diploma/2-Program%20Management/2.%20Applicants/1.%20Fall%202022-23/Invoicing%202/Dounia%20Soukarieh%20Receipt%20-%20Fall%2023-24%20-%20Core%20Courses%20-%20Alumni.jpg?csf=1&amp;web=1&amp;e=0DGZHT"/>
    <hyperlink ref="W356" r:id="rId143" display="https://mailaub-my.sharepoint.com/:i:/r/personal/msfeaonline_aub_edu_lb1/Documents/MSFEA%20Online%20Hub%20-%2022/05-Programs/04-AI-DS%20Prof%20Diploma/2-Program%20Management/2.%20Applicants/4.%20Spring%202023-24/Invoicing/Ghina%20Abi%20Farrage%20Receipt%20-%20SP23-24-PRO+FullProg-EarlyBird.jpg?csf=1&amp;web=1&amp;e=KIYl5y"/>
    <hyperlink ref="W357" r:id="rId144" display="https://mailaub-my.sharepoint.com/:i:/r/personal/msfeaonline_aub_edu_lb1/Documents/MSFEA%20Online%20Hub%20-%2022/05-Programs/04-AI-DS%20Prof%20Diploma/2-Program%20Management/2.%20Applicants/4.%20Spring%202023-24/Invoicing/Tony%20Gemayel%20Receipt%20-%20SP23-24-Full-Alumni.pdf.jpg?csf=1&amp;web=1&amp;e=Oa5oYT"/>
    <hyperlink ref="W358" r:id="rId145" display="https://mailaub-my.sharepoint.com/:b:/r/personal/msfeaonline_aub_edu_lb1/Documents/MSFEA%20Online%20Hub%20-%2022/05-Programs/04-AI-DS%20Prof%20Diploma/2-Program%20Management/2.%20Applicants/4.%20Spring%202023-24/Invoicing/Nadine%20Younes%20Receipt%20-%20SP23-24-Prog-only-alumni.pdf?csf=1&amp;web=1&amp;e=cUiPDM"/>
    <hyperlink ref="W366" r:id="rId146" display="https://mailaub-my.sharepoint.com/:b:/r/personal/msfeaonline_aub_edu_lb1/Documents/MSFEA%20Online%20Hub%20-%2022/05-Programs/04-AI-DS%20Prof%20Diploma/2-Program%20Management/2.%20Applicants/4.%20Spring%202023-24/Invoicing/Elias%20Moussa%20Receipt%20-%20Fall23-24-SP23-24Coh-Math+1stsemcourses.PDF?csf=1&amp;web=1&amp;e=PiipDa"/>
    <hyperlink ref="W347" r:id="rId147" display="https://mailaub-my.sharepoint.com/:i:/r/personal/msfeaonline_aub_edu_lb1/Documents/MSFEA%20Online%20Hub%20-%2022/05-Programs/04-AI-DS%20Prof%20Diploma/2-Program%20Management/2.%20Applicants/4.%20Spring%202023-24/Invoicing/Antonio%20Nehme%20Receipt%20-%20Fall2-23-24-Math-rerun.jpg?csf=1&amp;web=1&amp;e=to4Unx"/>
    <hyperlink ref="W401" r:id="rId148" display="https://mailaub-my.sharepoint.com/:i:/r/personal/msfeaonline_aub_edu_lb1/Documents/MSFEA%20Online%20Hub%20-%2022/05-Programs/04-AI-DS%20Prof%20Diploma/2-Program%20Management/2.%20Applicants/4.%20Spring%202023-24/Invoicing/Hussein%20Fneish%20Receipt%20-%20SP23-24-ML-DS-DL.jpg?csf=1&amp;web=1&amp;e=zWXjkm"/>
    <hyperlink ref="W69" r:id="rId149" display="https://mailaub-my.sharepoint.com/:b:/r/personal/msfeaonline_aub_edu_lb1/Documents/MSFEA%20Online%20Hub%20-%2022/05-Programs/04-AI-DS%20Prof%20Diploma/2-Program%20Management/2.%20Applicants/2.%20Spring%202022-23/Invoicing/Alaa%20Eid%20Receipt%20-%20SP23-24-DS-only.pdf?csf=1&amp;web=1&amp;e=5xONO3"/>
    <hyperlink ref="W215" r:id="rId150" display="https://mailaub-my.sharepoint.com/:b:/r/personal/msfeaonline_aub_edu_lb1/Documents/MSFEA%20Online%20Hub%20-%2022/05-Programs/04-AI-DS%20Prof%20Diploma/2-Program%20Management/2.%20Applicants/3.%20Fall%202023-24/Invoicing/Rasha%20Alkhansa%20receipt%20Spring.pdf?csf=1&amp;web=1&amp;e=yXTYbU"/>
    <hyperlink ref="W136" r:id="rId151" display="https://mailaub-my.sharepoint.com/:u:/r/personal/msfeaonline_aub_edu_lb1/Documents/MSFEA%20Online%20Hub%20-%2022/05-Programs/04-AI-DS%20Prof%20Diploma/2-Program%20Management/2.%20Applicants/3.%20Fall%202023-24/Invoicing/Hussein%20Hamade%20Receipt%20-%20SP23-24-AIEthics+AIHealth%20only.msg?csf=1&amp;web=1&amp;e=2MSKA8"/>
    <hyperlink ref="W178" r:id="rId152" display="https://mailaub-my.sharepoint.com/:b:/r/personal/msfeaonline_aub_edu_lb1/Documents/MSFEA%20Online%20Hub%20-%2022/05-Programs/04-AI-DS%20Prof%20Diploma/2-Program%20Management/2.%20Applicants/4.%20Spring%202023-24/Invoicing/Sarah%20Osmane%20Receipt%20-%20SP23-24-electives.pdf?csf=1&amp;web=1&amp;e=96Lwrl"/>
    <hyperlink ref="W233" r:id="rId153" display="https://mailaub-my.sharepoint.com/:i:/r/personal/msfeaonline_aub_edu_lb1/Documents/MSFEA%20Online%20Hub%20-%2022/05-Programs/04-AI-DS%20Prof%20Diploma/2-Program%20Management/2.%20Applicants/3.%20Fall%202023-24/Invoicing/Fatima%20Barakat%20Receipt%20-%20SP23-24-electives.jpg?csf=1&amp;web=1&amp;e=LzOF2e"/>
    <hyperlink ref="W229" r:id="rId154" display="https://mailaub-my.sharepoint.com/:i:/r/personal/msfeaonline_aub_edu_lb1/Documents/MSFEA%20Online%20Hub%20-%2022/05-Programs/04-AI-DS%20Prof%20Diploma/2-Program%20Management/2.%20Applicants/3.%20Fall%202023-24/Invoicing/Fatima%20Moussawi%20Receipt%20-%20SP23-24-electives-alumni.jpg?csf=1&amp;web=1&amp;e=CCnW9J"/>
    <hyperlink ref="W223" r:id="rId155" display="https://mailaub-my.sharepoint.com/:i:/r/personal/msfeaonline_aub_edu_lb1/Documents/MSFEA%20Online%20Hub%20-%2022/05-Programs/04-AI-DS%20Prof%20Diploma/2-Program%20Management/2.%20Applicants/3.%20Fall%202023-24/Invoicing/Mazen%20Hamadeh%20Receipt%20-%20SP23-24-electives.jpg?csf=1&amp;web=1&amp;e=8VQ0wy"/>
    <hyperlink ref="W235" r:id="rId156" display="https://mailaub-my.sharepoint.com/:b:/r/personal/msfeaonline_aub_edu_lb1/Documents/MSFEA%20Online%20Hub%20-%2022/05-Programs/04-AI-DS%20Prof%20Diploma/2-Program%20Management/2.%20Applicants/3.%20Fall%202023-24/Invoicing/Elie%20Kahale%20Receipt%20-%20SP23-24-electives-alumni.pdf?csf=1&amp;web=1&amp;e=Osbhz7"/>
    <hyperlink ref="W217" r:id="rId157" display="https://mailaub-my.sharepoint.com/:i:/r/personal/msfeaonline_aub_edu_lb1/Documents/MSFEA%20Online%20Hub%20-%2022/05-Programs/04-AI-DS%20Prof%20Diploma/2-Program%20Management/2.%20Applicants/3.%20Fall%202023-24/Invoicing/Nour%20Halwani%20Receipt%20-%20SP23-24-electives-alumni.jpg?csf=1&amp;web=1&amp;e=y1WGDF"/>
    <hyperlink ref="W226" r:id="rId158" display="https://mailaub-my.sharepoint.com/:i:/r/personal/msfeaonline_aub_edu_lb1/Documents/MSFEA%20Online%20Hub%20-%2022/05-Programs/04-AI-DS%20Prof%20Diploma/2-Program%20Management/2.%20Applicants/3.%20Fall%202023-24/Invoicing/Zamzam%20Atwi%20Receipt%20-%20SP23-24-electives.jpg?csf=1&amp;web=1&amp;e=8Tbf2H"/>
    <hyperlink ref="W44" r:id="rId159" display="https://mailaub-my.sharepoint.com/:u:/r/personal/msfeaonline_aub_edu_lb1/Documents/MSFEA%20Online%20Hub%20-%2022/05-Programs/04-AI-DS%20Prof%20Diploma/2-Program%20Management/2.%20Applicants/2.%20Spring%202022-23/Invoicing/Jida%20Mulki%20Receipt%20-%20SP23-24-AI%20for%20Health%20+DS%20for%20PP.msg?csf=1&amp;web=1&amp;e=SPdRfs"/>
    <hyperlink ref="W403" r:id="rId160" display="https://mailaub-my.sharepoint.com/:u:/r/personal/msfeaonline_aub_edu_lb1/Documents/MSFEA%20Online%20Hub%20-%2022/05-Programs/04-AI-DS%20Prof%20Diploma/2-Program%20Management/2.%20Applicants/4.%20Spring%202023-24/Invoicing/Hamid%20Halby%20Receipt%20-%20SP23-24-corecourses-alumni.msg?csf=1&amp;web=1&amp;e=fmbrM1"/>
    <hyperlink ref="W219" r:id="rId161" display="https://mailaub-my.sharepoint.com/:b:/r/personal/msfeaonline_aub_edu_lb1/Documents/MSFEA%20Online%20Hub%20-%2022/05-Programs/04-AI-DS%20Prof%20Diploma/2-Program%20Management/2.%20Applicants/3.%20Fall%202023-24/Invoicing/Serge%20Khalil%20Receipt%20-%20SP23-24-AI%20for%20Health%20and%20AI%20Ethics.pdf?csf=1&amp;web=1&amp;e=CjSb5n"/>
    <hyperlink ref="W204" r:id="rId162" display="https://mailaub-my.sharepoint.com/:i:/r/personal/msfeaonline_aub_edu_lb1/Documents/MSFEA%20Online%20Hub%20-%2022/05-Programs/04-AI-DS%20Prof%20Diploma/2-Program%20Management/2.%20Applicants/3.%20Fall%202023-24/Invoicing/Gaby%20Jawabry%20Receipt%20-%20SP23-24-electives-sp1only.jpg?csf=1&amp;web=1&amp;e=Fcz6tp"/>
    <hyperlink ref="W158" r:id="rId163" display="https://mailaub-my.sharepoint.com/:b:/r/personal/msfeaonline_aub_edu_lb1/Documents/MSFEA%20Online%20Hub%20-%2022/05-Programs/04-AI-DS%20Prof%20Diploma/2-Program%20Management/2.%20Applicants/3.%20Fall%202023-24/Invoicing/Manal%20Sanan%20Receipt%20-%20SP23-24-AI%20ethics%20and%20DS%20for%20PP%20only-alumni.pdf?csf=1&amp;web=1&amp;e=gG4LF4"/>
    <hyperlink ref="W161" r:id="rId164" display="https://mailaub-my.sharepoint.com/:i:/r/personal/msfeaonline_aub_edu_lb1/Documents/MSFEA%20Online%20Hub%20-%2022/05-Programs/04-AI-DS%20Prof%20Diploma/2-Program%20Management/2.%20Applicants/3.%20Fall%202023-24/Invoicing/Mohamad%20Choucair%20Receipt%20-%20SP23-24-electives-alumni.jpg?csf=1&amp;web=1&amp;e=q11H82"/>
    <hyperlink ref="W152" r:id="rId165" display="https://mailaub-my.sharepoint.com/:i:/r/personal/msfeaonline_aub_edu_lb1/Documents/MSFEA%20Online%20Hub%20-%2022/05-Programs/04-AI-DS%20Prof%20Diploma/2-Program%20Management/2.%20Applicants/3.%20Fall%202023-24/Invoicing/Abdo%20Younes%20Receipt%20-%20SP23-24-Electives.jpg?csf=1&amp;web=1&amp;e=NTihC3"/>
    <hyperlink ref="W190" r:id="rId166" display="https://mailaub-my.sharepoint.com/:b:/r/personal/msfeaonline_aub_edu_lb1/Documents/MSFEA%20Online%20Hub%20-%2022/05-Programs/04-AI-DS%20Prof%20Diploma/2-Program%20Management/2.%20Applicants/3.%20Fall%202023-24/Invoicing/Vanessa%20Wehbe%20Receipt%20-%20SP23-24-electives-alumni.pdf?csf=1&amp;web=1&amp;e=cruKsK"/>
    <hyperlink ref="W154" r:id="rId167" display="https://mailaub-my.sharepoint.com/:i:/r/personal/msfeaonline_aub_edu_lb1/Documents/MSFEA%20Online%20Hub%20-%2022/05-Programs/04-AI-DS%20Prof%20Diploma/2-Program%20Management/2.%20Applicants/3.%20Fall%202023-24/Invoicing/Youmna%20Maatouk%20Receipt%20-%20SP23-24-electives-sp1only.jpeg?csf=1&amp;web=1&amp;e=iZQj7u"/>
    <hyperlink ref="W199" r:id="rId168" display="https://mailaub-my.sharepoint.com/:u:/r/personal/msfeaonline_aub_edu_lb1/Documents/MSFEA%20Online%20Hub%20-%2022/05-Programs/04-AI-DS%20Prof%20Diploma/2-Program%20Management/2.%20Applicants/3.%20Fall%202023-24/Invoicing/Sarah%20Aramouny%20Receipt%20-%20SP23-24-electives.msg?csf=1&amp;web=1&amp;e=VvjJB8"/>
    <hyperlink ref="W175" r:id="rId169" display="https://mailaub-my.sharepoint.com/:i:/r/personal/msfeaonline_aub_edu_lb1/Documents/MSFEA%20Online%20Hub%20-%2022/05-Programs/04-AI-DS%20Prof%20Diploma/2-Program%20Management/2.%20Applicants/4.%20Spring%202023-24/Invoicing/Sophia%20Moukahal%20Receipt%20-%20SP23-24-electvies-alumni.jpg?csf=1&amp;web=1&amp;e=mrJMY5"/>
    <hyperlink ref="W84" r:id="rId170" display="https://mailaub-my.sharepoint.com/:u:/r/personal/msfeaonline_aub_edu_lb1/Documents/MSFEA%20Online%20Hub%20-%2022/05-Programs/04-AI-DS%20Prof%20Diploma/2-Program%20Management/2.%20Applicants/2.%20Spring%202022-23/Invoicing/Wiam%20Trad%20Receipt%20-%20SP23-24-AIEthics+AIhealth.msg?csf=1&amp;web=1&amp;e=whVZOP"/>
    <hyperlink ref="W192" r:id="rId171" display="https://mailaub-my.sharepoint.com/:i:/r/personal/msfeaonline_aub_edu_lb1/Documents/MSFEA%20Online%20Hub%20-%2022/05-Programs/04-AI-DS%20Prof%20Diploma/2-Program%20Management/2.%20Applicants/3.%20Fall%202023-24/Invoicing/Mohamed%20Moslemani%20Receipt%20-%20SP23-24-AIethics+halfDSforPP.jpg?csf=1&amp;web=1&amp;e=u9tGuF"/>
    <hyperlink ref="W213" r:id="rId172" display="https://mailaub-my.sharepoint.com/:i:/r/personal/msfeaonline_aub_edu_lb1/Documents/MSFEA%20Online%20Hub%20-%2022/05-Programs/04-AI-DS%20Prof%20Diploma/2-Program%20Management/2.%20Applicants/3.%20Fall%202023-24/Invoicing/Rayan%20Hamadeh%20Receipt%20-%20SP23-24-electives.jpg?csf=1&amp;web=1&amp;e=ecfhMQ"/>
    <hyperlink ref="W407" r:id="rId173" display="https://mailaub-my.sharepoint.com/:i:/r/personal/msfeaonline_aub_edu_lb1/Documents/MSFEA%20Online%20Hub%20-%2022/05-Programs/04-AI-DS%20Prof%20Diploma/2-Program%20Management/2.%20Applicants/4.%20Spring%202023-24/Invoicing/Sara%20Jalaleddine%20Receipt%20-%20SP23-24-corecourses-alumni.jpg?csf=1&amp;web=1&amp;e=9R1J57"/>
    <hyperlink ref="W169" r:id="rId174" display="https://mailaub-my.sharepoint.com/:u:/r/personal/msfeaonline_aub_edu_lb1/Documents/MSFEA%20Online%20Hub%20-%2022/05-Programs/04-AI-DS%20Prof%20Diploma/2-Program%20Management/2.%20Applicants/3.%20Fall%202023-24/Invoicing/Hager%20Hesham%20Receipt%20-%20SP23-24-core%20courses.msg?csf=1&amp;web=1&amp;e=kQceJI"/>
    <hyperlink ref="W322" r:id="rId175" display="https://mailaub-my.sharepoint.com/:b:/r/personal/msfeaonline_aub_edu_lb1/Documents/MSFEA%20Online%20Hub%20-%2022/05-Programs/04-AI-DS%20Prof%20Diploma/2-Program%20Management/2.%20Applicants/4.%20Spring%202023-24/Invoicing/Iman%20Kobeissi%20Receipt%20-%202nd%20pre-req.pdf?csf=1&amp;web=1&amp;e=umrFwL"/>
    <hyperlink ref="W410" r:id="rId176" display="https://mailaub-my.sharepoint.com/:b:/r/personal/msfeaonline_aub_edu_lb1/Documents/MSFEA%20Online%20Hub%20-%2022/05-Programs/04-AI-DS%20Prof%20Diploma/2-Program%20Management/2.%20Applicants/4.%20Spring%202023-24/Invoicing/Rasha%20Abou%20Khater%20Receipt%20-%20SP23-24-fullprog-earlybird.pdf?csf=1&amp;web=1&amp;e=S77pQ0"/>
    <hyperlink ref="W411" r:id="rId177" display="https://mailaub-my.sharepoint.com/:u:/r/personal/msfeaonline_aub_edu_lb1/Documents/MSFEA%20Online%20Hub%20-%2022/05-Programs/04-AI-DS%20Prof%20Diploma/2-Program%20Management/2.%20Applicants/4.%20Spring%202023-24/Invoicing/Omar%20Osman%20Receipt%20-%20SP23-24-earlybird-fullprog1.msg?csf=1&amp;web=1&amp;e=ux7S5Q"/>
    <hyperlink ref="W412" r:id="rId178" display="https://mailaub-my.sharepoint.com/:u:/r/personal/msfeaonline_aub_edu_lb1/Documents/MSFEA%20Online%20Hub%20-%2022/05-Programs/04-AI-DS%20Prof%20Diploma/2-Program%20Management/2.%20Applicants/4.%20Spring%202023-24/Invoicing/Omar%20Osman%20Receipt%20-%20SP23-24-earlybird-fullprog2.msg?csf=1&amp;web=1&amp;e=MSlZ83"/>
    <hyperlink ref="W413" r:id="rId179" display="https://mailaub-my.sharepoint.com/:b:/r/personal/msfeaonline_aub_edu_lb1/Documents/MSFEA%20Online%20Hub%20-%2022/05-Programs/04-AI-DS%20Prof%20Diploma/2-Program%20Management/2.%20Applicants/4.%20Spring%202023-24/Invoicing/Samer%20Farhat%20Receipt%20-%20SP23-24-corecourses.pdf?csf=1&amp;web=1&amp;e=IKykis"/>
    <hyperlink ref="W416" r:id="rId180" display="https://mailaub-my.sharepoint.com/:i:/r/personal/msfeaonline_aub_edu_lb1/Documents/MSFEA%20Online%20Hub%20-%2022/05-Programs/04-AI-DS%20Prof%20Diploma/2-Program%20Management/2.%20Applicants/4.%20Spring%202023-24/Invoicing/Marie%20Therese%20Younan%20Receipt%20-%20SP23-24-corecourses-alumni.jpeg?csf=1&amp;web=1&amp;e=a3Yfuk"/>
    <hyperlink ref="W241" r:id="rId181" display="https://mailaub-my.sharepoint.com/:i:/r/personal/msfeaonline_aub_edu_lb1/Documents/MSFEA%20Online%20Hub%20-%2022/05-Programs/04-AI-DS%20Prof%20Diploma/2-Program%20Management/2.%20Applicants/4.%20Spring%202023-24/Invoicing/Nour%20Issa%20Receipt%20-%20SP23-24-electives.jpeg?csf=1&amp;web=1&amp;e=mJ7grZ"/>
    <hyperlink ref="W313" r:id="rId182" display="https://mailaub-my.sharepoint.com/:b:/r/personal/msfeaonline_aub_edu_lb1/Documents/MSFEA%20Online%20Hub%20-%2022/05-Programs/04-AI-DS%20Prof%20Diploma/2-Program%20Management/2.%20Applicants/4.%20Spring%202023-24/Invoicing/Nayla%20Malaeb%20-%20Receipt%201%20Spring%2023-24.pdf?csf=1&amp;web=1&amp;e=x25gWL"/>
    <hyperlink ref="W238" r:id="rId183" display="https://mailaub-my.sharepoint.com/:u:/r/personal/msfeaonline_aub_edu_lb1/Documents/MSFEA%20Online%20Hub%20-%2022/05-Programs/04-AI-DS%20Prof%20Diploma/2-Program%20Management/2.%20Applicants/4.%20Spring%202023-24/Invoicing/Rahmah%20Assaf%20Receipt%20-%20SP23-24-ML-only.msg?csf=1&amp;web=1&amp;e=mEtnox"/>
    <hyperlink ref="W419" r:id="rId184" display="https://mailaub-my.sharepoint.com/:b:/r/personal/msfeaonline_aub_edu_lb1/Documents/MSFEA%20Online%20Hub%20-%2022/05-Programs/04-AI-DS%20Prof%20Diploma/2-Program%20Management/2.%20Applicants/4.%20Spring%202023-24/Invoicing/Mohamad%20Ali%20Salhab%20Receipt%20-%20SP23-24-corecourses-alumni.pdf?csf=1&amp;web=1&amp;e=eyzBhY"/>
    <hyperlink ref="W422" r:id="rId185" display="https://mailaub-my.sharepoint.com/:i:/r/personal/msfeaonline_aub_edu_lb1/Documents/MSFEA%20Online%20Hub%20-%2022/05-Programs/04-AI-DS%20Prof%20Diploma/2-Program%20Management/2.%20Applicants/4.%20Spring%202023-24/Invoicing/Laila%20Ghoteime%20Receipt%20-%20SP23-24-ML-only.jpg?csf=1&amp;web=1&amp;e=wXZO9s"/>
    <hyperlink ref="W263" r:id="rId186" display="https://mailaub-my.sharepoint.com/:i:/r/personal/msfeaonline_aub_edu_lb1/Documents/MSFEA%20Online%20Hub%20-%2022/05-Programs/04-AI-DS%20Prof%20Diploma/2-Program%20Management/2.%20Applicants/4.%20Spring%202023-24/Invoicing/Hussein%20Issa%20Receipt%20-%20SP23-24-corecourses.jpg?csf=1&amp;web=1&amp;e=UQuBUh"/>
    <hyperlink ref="W279" r:id="rId187" display="https://mailaub-my.sharepoint.com/:u:/r/personal/msfeaonline_aub_edu_lb1/Documents/MSFEA%20Online%20Hub%20-%2022/05-Programs/04-AI-DS%20Prof%20Diploma/2-Program%20Management/2.%20Applicants/4.%20Spring%202023-24/Invoicing/Maritta%20Choucair%20Receipt%20-%20SP23-24-ML-only.msg?csf=1&amp;web=1&amp;e=wVtdBQ"/>
    <hyperlink ref="W274" r:id="rId188" display="https://mailaub-my.sharepoint.com/:u:/r/personal/msfeaonline_aub_edu_lb1/Documents/MSFEA%20Online%20Hub%20-%2022/05-Programs/04-AI-DS%20Prof%20Diploma/2-Program%20Management/2.%20Applicants/4.%20Spring%202023-24/Invoicing/Nathalie%20Haddad%20Receipt%20-%20ML,DS,DL-remaining%20amount.msg?csf=1&amp;web=1&amp;e=PBTO5H"/>
    <hyperlink ref="W359" r:id="rId189" display="https://mailaub-my.sharepoint.com/:i:/r/personal/msfeaonline_aub_edu_lb1/Documents/MSFEA%20Online%20Hub%20-%2022/05-Programs/04-AI-DS%20Prof%20Diploma/2-Program%20Management/2.%20Applicants/4.%20Spring%202023-24/Invoicing/Nadine%20Youness%20Receipt%20-%20SP23-24-Math+ML-alumni.jpg?csf=1&amp;web=1&amp;e=Xi9E7w"/>
    <hyperlink ref="W426" r:id="rId190" display="https://mailaub-my.sharepoint.com/:b:/r/personal/msfeaonline_aub_edu_lb1/Documents/MSFEA%20Online%20Hub%20-%2022/05-Programs/04-AI-DS%20Prof%20Diploma/2-Program%20Management/2.%20Applicants/4.%20Spring%202023-24/Invoicing/Safa%20Halat%20Receipt%20-%20SP23-24-corecourses-alumni.pdf?csf=1&amp;web=1&amp;e=443HWN"/>
    <hyperlink ref="W324" r:id="rId191" display="https://mailaub-my.sharepoint.com/:i:/r/personal/msfeaonline_aub_edu_lb1/Documents/MSFEA%20Online%20Hub%20-%2022/05-Programs/04-AI-DS%20Prof%20Diploma/2-Program%20Management/2.%20Applicants/4.%20Spring%202023-24/Invoicing/Iman%20Kobeissi%20Receipt%20-%20SP23-24-ML-only-alumni.jpg?csf=1&amp;web=1&amp;e=EmogiP"/>
    <hyperlink ref="W429" r:id="rId192" display="Walid Kiblawi Receipt - SP23-24-fullprog-earlybird.jpg"/>
    <hyperlink ref="W431" r:id="rId193" display="https://mailaub-my.sharepoint.com/:b:/r/personal/msfeaonline_aub_edu_lb1/Documents/MSFEA%20Online%20Hub%20-%2022/05-Programs/04-AI-DS%20Prof%20Diploma/2-Program%20Management/2.%20Applicants/4.%20Spring%202023-24/Invoicing/Fadi%20Hannoun%20Receipt%20-%20SP23-24-corecourses-alumni.pdf?csf=1&amp;web=1&amp;e=vokWMI"/>
    <hyperlink ref="W432" r:id="rId194" display="https://mailaub-my.sharepoint.com/:b:/r/personal/msfeaonline_aub_edu_lb1/Documents/MSFEA%20Online%20Hub%20-%2022/05-Programs/04-AI-DS%20Prof%20Diploma/2-Program%20Management/2.%20Applicants/4.%20Spring%202023-24/Invoicing/Mohamad%20Tawbi%20Receipt%20-%20SP23-24-ML-only.pdf?csf=1&amp;web=1&amp;e=aS3GUC"/>
    <hyperlink ref="W433" r:id="rId195" display="https://mailaub-my.sharepoint.com/:u:/r/personal/msfeaonline_aub_edu_lb1/Documents/MSFEA%20Online%20Hub%20-%2022/05-Programs/04-AI-DS%20Prof%20Diploma/2-Program%20Management/2.%20Applicants/4.%20Spring%202023-24/Invoicing/Mirna%20Karouni%20Receipt%20-%20SP23-24-ML-only-alumni.msg?csf=1&amp;web=1&amp;e=bG1llq"/>
    <hyperlink ref="W434" r:id="rId196" display="https://mailaub-my.sharepoint.com/:i:/r/personal/msfeaonline_aub_edu_lb1/Documents/MSFEA%20Online%20Hub%20-%2022/05-Programs/04-AI-DS%20Prof%20Diploma/2-Program%20Management/2.%20Applicants/4.%20Spring%202023-24/Invoicing/Paul%20Tohme%20Receipt%20-%20SP23-24-corecourses.jpg?csf=1&amp;web=1&amp;e=2MccTs"/>
    <hyperlink ref="W193" r:id="rId197" display="https://mailaub-my.sharepoint.com/:i:/r/personal/msfeaonline_aub_edu_lb1/Documents/MSFEA%20Online%20Hub%20-%2022/05-Programs/04-AI-DS%20Prof%20Diploma/2-Program%20Management/2.%20Applicants/3.%20Fall%202023-24/Invoicing/Mohamed%20Moslemani%20Receipt%20-%20SP23-24-elective1.jpg?csf=1&amp;web=1&amp;e=j2Ghfu"/>
    <hyperlink ref="W140" r:id="rId198" display="https://mailaub-my.sharepoint.com/:i:/r/personal/msfeaonline_aub_edu_lb1/Documents/MSFEA%20Online%20Hub%20-%2022/05-Programs/04-AI-DS%20Prof%20Diploma/2-Program%20Management/2.%20Applicants/3.%20Fall%202023-24/Invoicing/Hassan%20Nasser%20Receipt%20-%20SP22324-ANLP-Alacarte.jpeg?csf=1&amp;web=1&amp;e=0Oq26S"/>
    <hyperlink ref="W397" r:id="rId199" display="https://mailaub-my.sharepoint.com/:b:/r/personal/msfeaonline_aub_edu_lb1/Documents/MSFEA%20Online%20Hub%20-%2022/05-Programs/04-AI-DS%20Prof%20Diploma/2-Program%20Management/2.%20Applicants/4.%20Spring%202023-24/Invoicing/Joe%20Farah%20Receipt%20-%20SP123-24-DS.pdf?csf=1&amp;web=1&amp;e=3ltGQi"/>
    <hyperlink ref="W220" r:id="rId200" display="https://mailaub-my.sharepoint.com/:u:/r/personal/msfeaonline_aub_edu_lb1/Documents/MSFEA%20Online%20Hub%20-%2022/05-Programs/04-AI-DS%20Prof%20Diploma/2-Program%20Management/2.%20Applicants/3.%20Fall%202023-24/Invoicing/Serge%20Khalil%20Receipt%20-%20SP223-24.msg?csf=1&amp;web=1&amp;e=PovYVg"/>
    <hyperlink ref="W360" r:id="rId201" display="https://mailaub-my.sharepoint.com/:i:/r/personal/msfeaonline_aub_edu_lb1/Documents/MSFEA%20Online%20Hub%20-%2022/05-Programs/04-AI-DS%20Prof%20Diploma/2-Program%20Management/2.%20Applicants/4.%20Spring%202023-24/Invoicing/Nadine%20Younes%20Receipt%20-%20SP123-24-DS.jpg?csf=1&amp;web=1&amp;e=keqjOX"/>
    <hyperlink ref="W423" r:id="rId202" display="https://mailaub-my.sharepoint.com/:i:/r/personal/msfeaonline_aub_edu_lb1/Documents/MSFEA%20Online%20Hub%20-%2022/05-Programs/04-AI-DS%20Prof%20Diploma/2-Program%20Management/2.%20Applicants/4.%20Spring%202023-24/Invoicing/Laila%20Ghoteime%20Receipt%20-%20SP123-24-DS.jpg?csf=1&amp;web=1&amp;e=aBF4vb"/>
    <hyperlink ref="W325" r:id="rId203" display="https://mailaub-my.sharepoint.com/:b:/r/personal/msfeaonline_aub_edu_lb1/Documents/MSFEA%20Online%20Hub%20-%2022/05-Programs/04-AI-DS%20Prof%20Diploma/2-Program%20Management/2.%20Applicants/4.%20Spring%202023-24/Invoicing/Iman%20Kobeissi%20Receipt%20-%20SP123-24-DS.pdf?csf=1&amp;web=1&amp;e=ufflKD"/>
    <hyperlink ref="W194" r:id="rId204" display="https://mailaub-my.sharepoint.com/:i:/r/personal/msfeaonline_aub_edu_lb1/Documents/MSFEA%20Online%20Hub%20-%2022/05-Programs/04-AI-DS%20Prof%20Diploma/2-Program%20Management/2.%20Applicants/3.%20Fall%202023-24/Invoicing/Mohamed%20Moslemani%20Receipt%20-%20SP23-24-2nd%20payment-550usd.png?csf=1&amp;web=1&amp;e=xf4uaS"/>
    <hyperlink ref="W314" r:id="rId205" display="https://mailaub-my.sharepoint.com/:b:/r/personal/msfeaonline_aub_edu_lb1/Documents/MSFEA%20Online%20Hub%20-%2022/05-Programs/04-AI-DS%20Prof%20Diploma/2-Program%20Management/2.%20Applicants/4.%20Spring%202023-24/Invoicing/Nayla%20Malaeb%20-%20Receipt%202%20Spring%2023-24.pdf?csf=1&amp;web=1&amp;e=6yj7BK"/>
    <hyperlink ref="W280" r:id="rId206" display="https://mailaub-my.sharepoint.com/:i:/r/personal/msfeaonline_aub_edu_lb1/Documents/MSFEA%20Online%20Hub%20-%2022/05-Programs/04-AI-DS%20Prof%20Diploma/2-Program%20Management/2.%20Applicants/4.%20Spring%202023-24/Invoicing/Maritta%20Choucair%20Receipt%20-%20SP123-24-DS.jpg?csf=1&amp;web=1&amp;e=OMqzsR"/>
    <hyperlink ref="W137" r:id="rId207" display="https://mailaub-my.sharepoint.com/:u:/r/personal/msfeaonline_aub_edu_lb1/Documents/MSFEA%20Online%20Hub%20-%2022/05-Programs/04-AI-DS%20Prof%20Diploma/2-Program%20Management/2.%20Applicants/3.%20Fall%202023-24/Invoicing/Hussein%20Hamade%20Receipt%20-%20SP223-24-BA.msg?csf=1&amp;web=1&amp;e=en2Ivr"/>
    <hyperlink ref="W45" r:id="rId208" display="https://mailaub-my.sharepoint.com/:u:/r/personal/msfeaonline_aub_edu_lb1/Documents/MSFEA%20Online%20Hub%20-%2022/05-Programs/04-AI-DS%20Prof%20Diploma/2-Program%20Management/2.%20Applicants/2.%20Spring%202022-23/Invoicing/Jida%20Al%20Mulki%20Receipt%20-%20SP223-24-final%20course.msg?csf=1&amp;web=1&amp;e=liFRcA"/>
    <hyperlink ref="W155" r:id="rId209" display="https://mailaub-my.sharepoint.com/:i:/r/personal/msfeaonline_aub_edu_lb1/Documents/MSFEA%20Online%20Hub%20-%2022/05-Programs/04-AI-DS%20Prof%20Diploma/2-Program%20Management/2.%20Applicants/3.%20Fall%202023-24/Invoicing/Youmna%20Maatouk%20Receipt%20-%20SP223-24-ANLP,BA.jpg?csf=1&amp;web=1&amp;e=4KVBdo"/>
    <hyperlink ref="W205" r:id="rId210" display="https://mailaub-my.sharepoint.com/:i:/r/personal/msfeaonline_aub_edu_lb1/Documents/MSFEA%20Online%20Hub%20-%2022/05-Programs/04-AI-DS%20Prof%20Diploma/2-Program%20Management/2.%20Applicants/3.%20Fall%202023-24/Invoicing/Gaby%20Jawabry%20Receipt%20-%20SP223-24-ANLP,BA.jpg?csf=1&amp;web=1&amp;e=6CEp5u"/>
    <hyperlink ref="W275" r:id="rId211" display="https://mailaub-my.sharepoint.com/:i:/r/personal/msfeaonline_aub_edu_lb1/Documents/MSFEA%20Online%20Hub%20-%2022/05-Programs/04-AI-DS%20Prof%20Diploma/2-Program%20Management/2.%20Applicants/4.%20Spring%202023-24/Invoicing/Nathalie%20Haddad%20Receipt%20-%20SP223-24-ALLelec.jpg?csf=1&amp;web=1&amp;e=gNS2zm"/>
    <hyperlink ref="W159" r:id="rId212" display="Manal Sannan Receipt - SP223-24- electives.jpg"/>
    <hyperlink ref="W85" r:id="rId213" display="https://mailaub-my.sharepoint.com/:u:/r/personal/msfeaonline_aub_edu_lb1/Documents/MSFEA%20Online%20Hub%20-%2022/05-Programs/04-AI-DS%20Prof%20Diploma/2-Program%20Management/2.%20Applicants/2.%20Spring%202022-23/Invoicing/Wiam%20Trad%20Receipt%20-%20SP223-24-electives.msg?csf=1&amp;web=1&amp;e=4VDI38"/>
    <hyperlink ref="B2" r:id="rId214"/>
    <hyperlink ref="B3:B4" r:id="rId215" display="nadafanous@yahoo.com"/>
    <hyperlink ref="B286" r:id="rId216"/>
    <hyperlink ref="B401" r:id="rId217"/>
    <hyperlink ref="B403" r:id="rId218"/>
    <hyperlink ref="B407" r:id="rId219"/>
    <hyperlink ref="B416" r:id="rId220"/>
    <hyperlink ref="B419" r:id="rId221"/>
    <hyperlink ref="B422" r:id="rId222"/>
    <hyperlink ref="B423" r:id="rId223"/>
    <hyperlink ref="B426" r:id="rId224"/>
    <hyperlink ref="B429" r:id="rId225"/>
    <hyperlink ref="B431" r:id="rId226"/>
    <hyperlink ref="B432" r:id="rId227"/>
    <hyperlink ref="B433" r:id="rId228"/>
    <hyperlink ref="B434" r:id="rId229"/>
    <hyperlink ref="W315" r:id="rId230" display="https://mailaub-my.sharepoint.com/:b:/r/personal/msfeaonline_aub_edu_lb1/Documents/MSFEA%20Online%20Hub%20-%2022/05-Programs/04-AI-DS%20Prof%20Diploma/2-Program%20Management/2.%20Applicants/3.%20Fall%202023-24/Invoicing/Nayla%20Malaeb%20-%20Receipt%203%20Spring%2023-24.pdf?csf=1&amp;web=1&amp;e=SoC9IS"/>
    <hyperlink ref="W437" r:id="rId231" display="https://mailaub-my.sharepoint.com/:i:/r/personal/msfeaonline_aub_edu_lb1/Documents/MSFEA%20Online%20Hub%20-%2022/05-Programs/04-AI-DS%20Prof%20Diploma/2-Program%20Management/2.%20Applicants/5.%20Fall%202024-25/Invoicing/Zeina%20Jreissati%20Receipt%20-%20Fall24-25-2%20prereqs.jpg?csf=1&amp;web=1&amp;e=Frs3sm"/>
    <hyperlink ref="W361" r:id="rId232" display="https://mailaub-my.sharepoint.com/:i:/r/personal/msfeaonline_aub_edu_lb1/Documents/MSFEA%20Online%20Hub%20-%2022/05-Programs/04-AI-DS%20Prof%20Diploma/2-Program%20Management/2.%20Applicants/4.%20Spring%202023-24/Invoicing/Nadine%20Younes%20Receipt%20-%20SP223-24-DL-Staff.jpeg?csf=1&amp;web=1&amp;e=ou6Yhd"/>
    <hyperlink ref="W105" r:id="rId233" display="https://mailaub-my.sharepoint.com/:i:/r/personal/msfeaonline_aub_edu_lb1/Documents/MSFEA%20Online%20Hub%20-%2022/05-Programs/04-AI-DS%20Prof%20Diploma/2-Program%20Management/2.%20Applicants/3.%20Fall%202023-24/Invoicing/Farah%20Farchouck%20Receipt%20-%20SP223-24-DL.jpg?csf=1&amp;web=1&amp;e=LFhdRy"/>
    <hyperlink ref="W281" r:id="rId234" display="https://mailaub-my.sharepoint.com/:i:/r/personal/msfeaonline_aub_edu_lb1/Documents/MSFEA%20Online%20Hub%20-%2022/05-Programs/04-AI-DS%20Prof%20Diploma/2-Program%20Management/2.%20Applicants/4.%20Spring%202023-24/Invoicing/Maritta%20Choucair%20Receipt%20-%20SP223-24-DL.jpg?csf=1&amp;web=1&amp;e=gts8bq"/>
    <hyperlink ref="B437" r:id="rId235"/>
    <hyperlink ref="W439" r:id="rId236" display="https://mailaub-my.sharepoint.com/:u:/r/personal/msfeaonline_aub_edu_lb1/Documents/MSFEA%20Online%20Hub%20-%2022/05-Programs/04-AI-DS%20Prof%20Diploma/2-Program%20Management/2.%20Applicants/5.%20Fall%202024-25/Invoicing/Charles%20Fakhry%20Receipt%20-%20SU23-24-ALLP.msg?csf=1&amp;web=1&amp;e=nYyXtO"/>
    <hyperlink ref="W440" r:id="rId237" display="https://mailaub-my.sharepoint.com/:b:/r/personal/msfeaonline_aub_edu_lb1/Documents/MSFEA%20Online%20Hub%20-%2022/05-Programs/04-AI-DS%20Prof%20Diploma/2-Program%20Management/2.%20Applicants/5.%20Fall%202024-25/Invoicing/Jessica%20Layoun%20Receipt%20-%20SU23-24-ALLP.pdf?csf=1&amp;web=1&amp;e=hc6dcC"/>
    <hyperlink ref="B424" r:id="rId238"/>
    <hyperlink ref="B417" r:id="rId239"/>
    <hyperlink ref="W391" r:id="rId240" display="https://mailaub-my.sharepoint.com/:i:/r/personal/msfeaonline_aub_edu_lb1/Documents/MSFEA%20Online%20Hub%20-%2022/05-Programs/04-AI-DS%20Prof%20Diploma/2-Program%20Management/2.%20Applicants/4.%20Spring%202023-24/Invoicing/Fadi%20Chaker%20Receipt%20-%20SP123-24-DS.jpg?csf=1&amp;web=1&amp;e=p0wtbP"/>
    <hyperlink ref="W380" r:id="rId241" display="https://mailaub-my.sharepoint.com/:i:/r/personal/msfeaonline_aub_edu_lb1/Documents/MSFEA%20Online%20Hub%20-%2022/05-Programs/04-AI-DS%20Prof%20Diploma/2-Program%20Management/2.%20Applicants/4.%20Spring%202023-24/Invoicing/Jamal%20Soukarieh%20Receipt%20-%20SP123-24-DS.jpg?csf=1&amp;web=1&amp;e=5LvJW6"/>
    <hyperlink ref="W390" r:id="rId242" display="https://mailaub-my.sharepoint.com/:i:/r/personal/msfeaonline_aub_edu_lb1/Documents/MSFEA%20Online%20Hub%20-%2022/05-Programs/04-AI-DS%20Prof%20Diploma/2-Program%20Management/2.%20Applicants/4.%20Spring%202023-24/Invoicing/Fadi%20Chaker%20Receipt%20-%20SP23-24-ML-only.jpg?csf=1&amp;web=1&amp;e=ECaLPD"/>
    <hyperlink ref="W379" r:id="rId243" display="https://mailaub-my.sharepoint.com/:i:/r/personal/msfeaonline_aub_edu_lb1/Documents/MSFEA%20Online%20Hub%20-%2022/05-Programs/04-AI-DS%20Prof%20Diploma/2-Program%20Management/2.%20Applicants/4.%20Spring%202023-24/Invoicing/Jamal%20Soukarieh%20Receipt%20-%20SP23-24-ML-only.jpg?csf=1&amp;web=1&amp;e=1W86vd"/>
    <hyperlink ref="W370" r:id="rId244" display="https://mailaub-my.sharepoint.com/:b:/r/personal/msfeaonline_aub_edu_lb1/Documents/MSFEA%20Online%20Hub%20-%2022/05-Programs/04-AI-DS%20Prof%20Diploma/2-Program%20Management/2.%20Applicants/4.%20Spring%202023-24/Invoicing/Maya%20Assidi%20Receipt%20-%20SP23-24-corecoruses-alumni.pdf?csf=1&amp;web=1&amp;e=ZBQXNQ"/>
    <hyperlink ref="W378" r:id="rId245" display="https://mailaub-my.sharepoint.com/:i:/r/personal/msfeaonline_aub_edu_lb1/Documents/MSFEA%20Online%20Hub%20-%2022/05-Programs/04-AI-DS%20Prof%20Diploma/2-Program%20Management/2.%20Applicants/4.%20Spring%202023-24/Invoicing/Jamal%20Soukarieh%20Receipt%20-%20Fall23-24-SP23-24Coh-math-rerunonly.jpg?csf=1&amp;web=1&amp;e=mbGe11"/>
    <hyperlink ref="W396" r:id="rId246" display="https://mailaub-my.sharepoint.com/:b:/r/personal/msfeaonline_aub_edu_lb1/Documents/MSFEA%20Online%20Hub%20-%2022/05-Programs/04-AI-DS%20Prof%20Diploma/2-Program%20Management/2.%20Applicants/4.%20Spring%202023-24/Invoicing/Joe%20Farah%20Receipt%20-%20Spring%2023-24-ML-only.pdf?csf=1&amp;web=1&amp;e=rJtz7h"/>
    <hyperlink ref="W389" r:id="rId247" display="https://mailaub-my.sharepoint.com/:i:/r/personal/msfeaonline_aub_edu_lb1/Documents/MSFEA%20Online%20Hub%20-%2022/05-Programs/04-AI-DS%20Prof%20Diploma/2-Program%20Management/2.%20Applicants/4.%20Spring%202023-24/Invoicing/Fadi%20Chaker%20Receipt%20-%20Fall23-24-SP23-24Coh-Prog-only.png?csf=1&amp;web=1&amp;e=sxs3AQ"/>
    <hyperlink ref="W388" r:id="rId248" display="https://mailaub-my.sharepoint.com/:b:/r/personal/msfeaonline_aub_edu_lb1/Documents/MSFEA%20Online%20Hub%20-%2022/05-Programs/04-AI-DS%20Prof%20Diploma/2-Program%20Management/2.%20Applicants/4.%20Spring%202023-24/Invoicing/Vanessa%20Meouchi%20Receipt%20-%20SP23-24-allprereq-and-1stsemcourses.pdf?csf=1&amp;web=1&amp;e=09h5jx"/>
    <hyperlink ref="W387" r:id="rId249" display="https://mailaub-my.sharepoint.com/:b:/r/personal/msfeaonline_aub_edu_lb1/Documents/MSFEA%20Online%20Hub%20-%2022/05-Programs/04-AI-DS%20Prof%20Diploma/2-Program%20Management/2.%20Applicants/4.%20Spring%202023-24/Invoicing/Ahmad%20Takkoush%20Receipt%20-%20Fall23-24-SP23-24Coh-Fullprogram-earlybird.pdf?csf=1&amp;web=1&amp;e=wPKuwv"/>
    <hyperlink ref="W385" r:id="rId250" display="https://mailaub-my.sharepoint.com/:i:/r/personal/msfeaonline_aub_edu_lb1/Documents/MSFEA%20Online%20Hub%20-%2022/05-Programs/04-AI-DS%20Prof%20Diploma/2-Program%20Management/2.%20Applicants/4.%20Spring%202023-24/Invoicing/Adnan%20Jomaa%20Receipt%20-%20Fall23-24-SP23-24Coh-Full-program.jpg?csf=1&amp;web=1&amp;e=Y6FDrD"/>
    <hyperlink ref="W377" r:id="rId251" display="https://mailaub-my.sharepoint.com/:i:/r/personal/msfeaonline_aub_edu_lb1/Documents/MSFEA%20Online%20Hub%20-%2022/05-Programs/04-AI-DS%20Prof%20Diploma/2-Program%20Management/2.%20Applicants/4.%20Spring%202023-24/Invoicing/Jamal%20Soukarieh%20Receipt%20-%20Fall23-24-SP23-24Coh-Prog-only.jpg?csf=1&amp;web=1&amp;e=n6Vb6C"/>
    <hyperlink ref="W376" r:id="rId252" display="https://mailaub-my.sharepoint.com/:i:/r/personal/msfeaonline_aub_edu_lb1/Documents/MSFEA%20Online%20Hub%20-%2022/05-Programs/04-AI-DS%20Prof%20Diploma/2-Program%20Management/2.%20Applicants/4.%20Spring%202023-24/Invoicing/Ali%20Kobeissi%20-%20Fall23-24-SP23-24Coh-Full-program.jpg?csf=1&amp;web=1&amp;e=dVoSvN"/>
    <hyperlink ref="W375" r:id="rId253" display="https://mailaub-my.sharepoint.com/:i:/r/personal/msfeaonline_aub_edu_lb1/Documents/MSFEA%20Online%20Hub%20-%2022/05-Programs/04-AI-DS%20Prof%20Diploma/2-Program%20Management/2.%20Applicants/4.%20Spring%202023-24/Invoicing/Hania%20Kaddoura%20Receipt%20-%20Fall23-24-SP23-24Coh-M%26PROonly.jpg?csf=1&amp;web=1&amp;e=cQD4FH"/>
    <hyperlink ref="W369" r:id="rId254" display="https://mailaub-my.sharepoint.com/:b:/r/personal/msfeaonline_aub_edu_lb1/Documents/MSFEA%20Online%20Hub%20-%2022/05-Programs/04-AI-DS%20Prof%20Diploma/2-Program%20Management/2.%20Applicants/4.%20Spring%202023-24/Invoicing/Maya%20Assidi%20Receipt%20-%20Fall23-24-SP23-24Coh-Prog-only.pdf?csf=1&amp;web=1&amp;e=MteWyT"/>
    <hyperlink ref="B435" r:id="rId255"/>
    <hyperlink ref="B287" r:id="rId256"/>
    <hyperlink ref="B427" r:id="rId257"/>
    <hyperlink ref="B408" r:id="rId258"/>
    <hyperlink ref="W392" r:id="rId259" display="https://mailaub-my.sharepoint.com/:i:/r/personal/msfeaonline_aub_edu_lb1/Documents/MSFEA%20Online%20Hub%20-%2022/05-Programs/04-AI-DS%20Prof%20Diploma/2-Program%20Management/2.%20Applicants/4.%20Spring%202023-24/Invoicing/Fadi%20Chaker%20Invoice%20-%20SP223-24-DL.jpg?csf=1&amp;web=1&amp;e=JyfN7i"/>
    <hyperlink ref="B441" r:id="rId260"/>
    <hyperlink ref="W441" r:id="rId261" display="https://mailaub-my.sharepoint.com/:i:/r/personal/msfeaonline_aub_edu_lb1/Documents/MSFEA%20Online%20Hub%20-%2022/05-Programs/04-AI-DS%20Prof%20Diploma/2-Program%20Management/2.%20Applicants/5.%20Fall%202024-25/Invoicing/Anthony%20Aouad%20Receipt%20-%20SU23-24-ALLP.jpg?csf=1&amp;web=1&amp;e=yfuEHP"/>
    <hyperlink ref="B448" r:id="rId262"/>
    <hyperlink ref="W442" r:id="rId263" display="https://mailaub-my.sharepoint.com/:b:/r/personal/msfeaonline_aub_edu_lb1/Documents/MSFEA%20Online%20Hub%20-%2022/05-Programs/04-AI-DS%20Prof%20Diploma/2-Program%20Management/2.%20Applicants/5.%20Fall%202024-25/Invoicing/Sara%20El%20Mordaa%20Receipt%20-%20SU23-24-ALLP-Alum.pdf?csf=1&amp;web=1&amp;e=tac3t8"/>
    <hyperlink ref="W448" r:id="rId264" display="https://mailaub-my.sharepoint.com/:b:/r/personal/msfeaonline_aub_edu_lb1/Documents/MSFEA%20Online%20Hub%20-%2022/05-Programs/04-AI-DS%20Prof%20Diploma/2-Program%20Management/2.%20Applicants/5.%20Fall%202024-25/Invoicing/Mohamad%20Ali%20Hammoud%20Receipt%20-%20SU23-24-MATH-only.pdf?csf=1&amp;web=1&amp;e=4fOU7Z"/>
    <hyperlink ref="B456" r:id="rId265"/>
    <hyperlink ref="W456" r:id="rId266" display="https://mailaub-my.sharepoint.com/:b:/r/personal/msfeaonline_aub_edu_lb1/Documents/MSFEA%20Online%20Hub%20-%2022/05-Programs/04-AI-DS%20Prof%20Diploma/2-Program%20Management/2.%20Applicants/5.%20Fall%202024-25/Invoicing/Lamia%20Gerios%20Receipt%20-%20SU23-24-ALLP.pdf?csf=1&amp;web=1&amp;e=2RRzYM"/>
    <hyperlink ref="B461" r:id="rId267"/>
    <hyperlink ref="W461" r:id="rId268" display="https://mailaub-my.sharepoint.com/:i:/r/personal/msfeaonline_aub_edu_lb1/Documents/MSFEA%20Online%20Hub%20-%2022/05-Programs/04-AI-DS%20Prof%20Diploma/2-Program%20Management/2.%20Applicants/5.%20Fall%202024-25/Invoicing/Hussein%20Khreis%20Receipt%20-%20SU23-24-ALLP.jpg?csf=1&amp;web=1&amp;e=pxBSRK"/>
    <hyperlink ref="W468" r:id="rId269" display="https://mailaub-my.sharepoint.com/:b:/r/personal/msfeaonline_aub_edu_lb1/Documents/MSFEA%20Online%20Hub%20-%2022/05-Programs/04-AI-DS%20Prof%20Diploma/2-Program%20Management/2.%20Applicants/5.%20Fall%202024-25/Invoicing/Mohammad%20Itani%20-%20SU23-24-ALLP-EB.pdf?csf=1&amp;web=1&amp;e=GhTGzd"/>
    <hyperlink ref="B468" r:id="rId270"/>
    <hyperlink ref="B469" r:id="rId271"/>
    <hyperlink ref="W469" r:id="rId272" display="https://mailaub-my.sharepoint.com/:i:/r/personal/msfeaonline_aub_edu_lb1/Documents/MSFEA%20Online%20Hub%20-%2022/05-Programs/04-AI-DS%20Prof%20Diploma/2-Program%20Management/2.%20Applicants/5.%20Fall%202024-25/Invoicing/Nadine%20Nacouzi%20Receipt%20-%20SU23-24-ALLP.jpg?csf=1&amp;web=1&amp;e=gASG9b"/>
    <hyperlink ref="B470" r:id="rId273"/>
    <hyperlink ref="W470" r:id="rId274" display="https://mailaub-my.sharepoint.com/:i:/r/personal/msfeaonline_aub_edu_lb1/Documents/MSFEA%20Online%20Hub%20-%2022/05-Programs/04-AI-DS%20Prof%20Diploma/2-Program%20Management/2.%20Applicants/5.%20Fall%202024-25/Invoicing/Omar%20Al%20Bissani%20Receipt%20-%20SU23-24-ALLP-Alum.jpeg?csf=1&amp;web=1&amp;e=eKfhiq"/>
    <hyperlink ref="W475" r:id="rId275" display="https://mailaub-my.sharepoint.com/:i:/r/personal/msfeaonline_aub_edu_lb1/Documents/MSFEA%20Online%20Hub%20-%2022/05-Programs/04-AI-DS%20Prof%20Diploma/2-Program%20Management/2.%20Applicants/5.%20Fall%202024-25/Invoicing/Michel%20Abdo%20-%20Receipt%20-%20SU%2023-24%20-%20ALLP.jpeg?csf=1&amp;web=1&amp;e=ozD6Rs"/>
    <hyperlink ref="W480" r:id="rId276" display="https://mailaub-my.sharepoint.com/:u:/r/personal/msfeaonline_aub_edu_lb1/Documents/MSFEA%20Online%20Hub%20-%2022/05-Programs/04-AI-DS%20Prof%20Diploma/2-Program%20Management/2.%20Applicants/5.%20Fall%202024-25/Invoicing/Dalia%20Abdel%20Massih%20-%20Receipt%20-%20PYT.msg?csf=1&amp;web=1&amp;e=jcIeWT"/>
    <hyperlink ref="W125" r:id="rId277" display="https://mailaub-my.sharepoint.com/:b:/r/personal/msfeaonline_aub_edu_lb1/Documents/MSFEA%20Online%20Hub%20-%2022/05-Programs/04-AI-DS%20Prof%20Diploma/2-Program%20Management/Invoicing%20-%20Jihane/Richard%20Feghali%20-%20Receipt%20-%20Fall%2024-25%20AIETH.pdf?csf=1&amp;web=1&amp;e=J1gWZn"/>
    <hyperlink ref="W242" r:id="rId278" display="https://mailaub-my.sharepoint.com/:i:/r/personal/msfeaonline_aub_edu_lb1/Documents/MSFEA%20Online%20Hub%20-%2022/05-Programs/04-AI-DS%20Prof%20Diploma/2-Program%20Management/Invoicing%20-%20Jihane/Nour%20Issa%20-%20Receipt%20-%20SU%2023-24%20AIETH%20and%20AIHEA.jpg?csf=1&amp;web=1&amp;e=GlFmks"/>
    <hyperlink ref="W319" r:id="rId279" display="https://mailaub-my.sharepoint.com/:b:/r/personal/msfeaonline_aub_edu_lb1/Documents/MSFEA%20Online%20Hub%20-%2022/05-Programs/04-AI-DS%20Prof%20Diploma/2-Program%20Management/Invoicing%20-%20Jihane/Nour%20Hassan%20-%20Receipt%20-%20SU%2023-24%20AIETH%20ana%20AIHEA.pdf?csf=1&amp;web=1&amp;e=FbveWd"/>
    <hyperlink ref="W138" r:id="rId280" display="https://mailaub-my.sharepoint.com/:u:/r/personal/msfeaonline_aub_edu_lb1/Documents/MSFEA%20Online%20Hub%20-%2022/05-Programs/04-AI-DS%20Prof%20Diploma/2-Program%20Management/Invoicing%20-%20Jihane/Hussein%20Hamade%20-%20Receipt%20SU%2023-24%20DAPP.msg?csf=1&amp;web=1&amp;e=QP6D7e"/>
    <hyperlink ref="W486" r:id="rId281" display="https://mailaub-my.sharepoint.com/:b:/r/personal/msfeaonline_aub_edu_lb1/Documents/MSFEA%20Online%20Hub%20-%2022/05-Programs/04-AI-DS%20Prof%20Diploma/2-Program%20Management/Invoicing%20-%20Jihane/Sirine%20Itany%20-%20Receipt%20SU%2023-24%20ALL-NE.pdf?csf=1&amp;web=1&amp;e=sINZ7S"/>
    <hyperlink ref="W487" r:id="rId282" display="https://mailaub-my.sharepoint.com/:i:/r/personal/msfeaonline_aub_edu_lb1/Documents/MSFEA%20Online%20Hub%20-%2022/05-Programs/04-AI-DS%20Prof%20Diploma/2-Program%20Management/Invoicing%20-%20Jihane/Jean%20Pierre%20-%20Receipt%20-%20SU%2023-24%20ALLP-NE.jpg?csf=1&amp;web=1&amp;e=qYu20w"/>
    <hyperlink ref="W488" r:id="rId283" display="https://mailaub-my.sharepoint.com/:u:/r/personal/msfeaonline_aub_edu_lb1/Documents/MSFEA%20Online%20Hub%20-%2022/05-Programs/04-AI-DS%20Prof%20Diploma/2-Program%20Management/Invoicing%20-%20Jihane/Nadia%20Kaadan%20-%20FA%2024-25%20ALL%20NE.msg?csf=1&amp;web=1&amp;e=Ubt8oc"/>
    <hyperlink ref="W103" r:id="rId284"/>
    <hyperlink ref="W427" r:id="rId285" display="https://mailaub-my.sharepoint.com/:i:/r/personal/msfeaonline_aub_edu_lb1/Documents/MSFEA%20Online%20Hub%20-%2022/05-Programs/04-AI-DS%20Prof%20Diploma/2-Program%20Management/2.%20Applicants/4.%20Spring%202023-24/Invoicing/Safa%20Halat%20Receipt%20-%20SU23-24-AIETH,DSPP-Alum.jpeg?csf=1&amp;web=1&amp;e=08TNnL"/>
    <hyperlink ref="B494" r:id="rId286"/>
    <hyperlink ref="W494" r:id="rId287" display="https://mailaub-my.sharepoint.com/:b:/r/personal/msfeaonline_aub_edu_lb1/Documents/MSFEA%20Online%20Hub%20-%2022/05-Programs/04-AI-DS%20Prof%20Diploma/2-Program%20Management/2.%20Applicants/5.%20Fall%202024-25/Invoicing/Caroline%20Issa%20Receipt%20-%20SU23-24-ALLP-Alum.pdf?csf=1&amp;web=1&amp;e=42ztCA"/>
    <hyperlink ref="B495" r:id="rId288"/>
    <hyperlink ref="W495" r:id="rId289" display="https://mailaub-my.sharepoint.com/:i:/r/personal/msfeaonline_aub_edu_lb1/Documents/MSFEA%20Online%20Hub%20-%2022/05-Programs/04-AI-DS%20Prof%20Diploma/2-Program%20Management/2.%20Applicants/5.%20Fall%202024-25/Invoicing/Carla%20Madi%20Receipt%20-%20SU23-24-ALLP.jpg?csf=1&amp;web=1&amp;e=NcdYdl"/>
    <hyperlink ref="W417" r:id="rId290" display="https://mailaub-my.sharepoint.com/:i:/r/personal/msfeaonline_aub_edu_lb1/Documents/MSFEA%20Online%20Hub%20-%2022/05-Programs/04-AI-DS%20Prof%20Diploma/2-Program%20Management/2.%20Applicants/4.%20Spring%202023-24/Invoicing/Marie%20Therese%20Younan%20Receipt%20-%20SU23-24-AIETH,DSPP-Alum.jpeg?csf=1&amp;web=1&amp;e=9AbXSd"/>
    <hyperlink ref="B500" r:id="rId291"/>
    <hyperlink ref="W500" r:id="rId292" display="https://mailaub-my.sharepoint.com/:i:/r/personal/msfeaonline_aub_edu_lb1/Documents/MSFEA%20Online%20Hub%20-%2022/05-Programs/04-AI-DS%20Prof%20Diploma/2-Program%20Management/2.%20Applicants/5.%20Fall%202024-25/Invoicing/Ahmad%20Sabra%20Receipt%20-%20SU23-24-ALLP-Alum.jpg?csf=1&amp;web=1&amp;e=adQtdJ"/>
    <hyperlink ref="B505" r:id="rId293"/>
    <hyperlink ref="W505" r:id="rId294" display="https://mailaub-my.sharepoint.com/:b:/r/personal/msfeaonline_aub_edu_lb1/Documents/MSFEA%20Online%20Hub%20-%2022/05-Programs/04-AI-DS%20Prof%20Diploma/2-Program%20Management/2.%20Applicants/5.%20Fall%202024-25/Invoicing/Toufic%20Habli%20Receipt%20-%20SU23-24-ALLP.pdf?csf=1&amp;web=1&amp;e=sQlgN1"/>
    <hyperlink ref="B512" r:id="rId295"/>
    <hyperlink ref="W512" r:id="rId296" display="https://mailaub-my.sharepoint.com/:i:/r/personal/msfeaonline_aub_edu_lb1/Documents/MSFEA%20Online%20Hub%20-%2022/05-Programs/04-AI-DS%20Prof%20Diploma/2-Program%20Management/2.%20Applicants/5.%20Fall%202024-25/Invoicing/Razan%20Ismail%20Receipt%20-%20SU23-24-ALLP.jpeg?csf=1&amp;web=1&amp;e=2qW8zM"/>
    <hyperlink ref="W287" r:id="rId297" display="https://mailaub-my.sharepoint.com/:b:/r/personal/msfeaonline_aub_edu_lb1/Documents/MSFEA%20Online%20Hub%20-%2022/05-Programs/04-AI-DS%20Prof%20Diploma/2-Program%20Management/2.%20Applicants/4.%20Spring%202023-24/Invoicing/Rania%20Haddad%20Receipt%20-%20SU23-24-AIETH-Alum.pdf?csf=1&amp;web=1&amp;e=M1glcR"/>
    <hyperlink ref="W517" r:id="rId298" display="https://mailaub-my.sharepoint.com/:u:/r/personal/msfeaonline_aub_edu_lb1/Documents/MSFEA%20Online%20Hub%20-%2022/05-Programs/04-AI-DS%20Prof%20Diploma/2-Program%20Management/2.%20Applicants/5.%20Fall%202024-25/Invoicing/Charbel%20Bou%20Fadel%20Receipt%20-%20SU23-24-MATH-only.msg?csf=1&amp;web=1&amp;e=9kgBlS"/>
    <hyperlink ref="W267" r:id="rId299" display="https://mailaub-my.sharepoint.com/:u:/r/personal/msfeaonline_aub_edu_lb1/Documents/MSFEA%20Online%20Hub%20-%2022/05-Programs/04-AI-DS%20Prof%20Diploma/2-Program%20Management/2.%20Applicants/4.%20Spring%202023-24/Invoicing/Nizar%20Aouad%20Receipt%20-%20SU23-24-AIETH,DAPP-Alum.msg?csf=1&amp;web=1&amp;e=tI7tJa"/>
    <hyperlink ref="W408" r:id="rId300" display="https://mailaub-my.sharepoint.com/:b:/r/personal/msfeaonline_aub_edu_lb1/Documents/MSFEA%20Online%20Hub%20-%2022/05-Programs/04-AI-DS%20Prof%20Diploma/2-Program%20Management/2.%20Applicants/4.%20Spring%202023-24/Invoicing/Sara%20Jalaleddine%20Receipt-SU23-24-AIETH,AIHEA-Alum.pdf?csf=1&amp;web=1&amp;e=geHwEM"/>
    <hyperlink ref="W146" r:id="rId301" display="https://mailaub-my.sharepoint.com/:i:/r/personal/msfeaonline_aub_edu_lb1/Documents/MSFEA%20Online%20Hub%20-%2022/05-Programs/04-AI-DS%20Prof%20Diploma/2-Program%20Management/2.%20Applicants/4.%20Spring%202023-24/Invoicing/Edmond%20Rhayem%20Receipt%20-%20SU23-24-AIETH.jpg?csf=1&amp;web=1&amp;e=PPzwlI"/>
    <hyperlink ref="W349" r:id="rId302" display="https://mailaub-my.sharepoint.com/:i:/r/personal/msfeaonline_aub_edu_lb1/Documents/MSFEA%20Online%20Hub%20-%2022/05-Programs/04-AI-DS%20Prof%20Diploma/2-Program%20Management/2.%20Applicants/4.%20Spring%202023-24/Invoicing/Rawad%20Assaf%20Receipt%20-%20SU23-24-AIETH,AIHEA-Alum.jpg?csf=1&amp;web=1&amp;e=R7Bluv"/>
    <hyperlink ref="W331" r:id="rId303" display="https://mailaub-my.sharepoint.com/:i:/r/personal/msfeaonline_aub_edu_lb1/Documents/MSFEA%20Online%20Hub%20-%2022/05-Programs/04-AI-DS%20Prof%20Diploma/2-Program%20Management/2.%20Applicants/5.%20Fall%202024-25/Invoicing/Dana%20Osman%20Receipt%20-%20SU23-24-AIETH,DAPP-Alum.jpg?csf=1&amp;web=1&amp;e=QEijkm"/>
    <hyperlink ref="W255" r:id="rId304" display="https://mailaub-my.sharepoint.com/:i:/r/personal/msfeaonline_aub_edu_lb1/Documents/MSFEA%20Online%20Hub%20-%2022/05-Programs/04-AI-DS%20Prof%20Diploma/2-Program%20Management/2.%20Applicants/5.%20Fall%202024-25/Invoicing/Hidaya%20Hussein%20Receipt%20-%20SU23-24-AIETH-Alum.jpg?csf=1&amp;web=1&amp;e=aQy8Z4"/>
    <hyperlink ref="W264" r:id="rId305" display="https://mailaub-my.sharepoint.com/:b:/r/personal/msfeaonline_aub_edu_lb1/Documents/MSFEA%20Online%20Hub%20-%2022/05-Programs/04-AI-DS%20Prof%20Diploma/2-Program%20Management/2.%20Applicants/4.%20Spring%202023-24/Invoicing/Hussein%20Issa%20Receipt%20-%20SU23-24-AIETH,AIHEA.pdf?csf=1&amp;web=1&amp;e=W5Z91T"/>
    <hyperlink ref="W316" r:id="rId306" display="https://mailaub-my.sharepoint.com/:b:/r/personal/msfeaonline_aub_edu_lb1/Documents/MSFEA%20Online%20Hub%20-%2022/05-Programs/04-AI-DS%20Prof%20Diploma/2-Program%20Management/2.%20Applicants/4.%20Spring%202023-24/Invoicing/Nayla%20Malaeb%20Receipt%20-SU23-24-AIETH,DSPP-Alum.pdf?csf=1&amp;web=1&amp;e=J8UNtw"/>
    <hyperlink ref="W398" r:id="rId307" display="https://mailaub-my.sharepoint.com/:b:/r/personal/msfeaonline_aub_edu_lb1/Documents/MSFEA%20Online%20Hub%20-%2022/05-Programs/04-AI-DS%20Prof%20Diploma/2-Program%20Management/2.%20Applicants/4.%20Spring%202023-24/Invoicing/Joe%20Farah%20Receipt%20-%20SP23-24-DL.pdf?csf=1&amp;web=1&amp;e=PFpctw"/>
    <hyperlink ref="W326" r:id="rId308" display="https://mailaub-my.sharepoint.com/:b:/r/personal/msfeaonline_aub_edu_lb1/Documents/MSFEA%20Online%20Hub%20-%2022/05-Programs/04-AI-DS%20Prof%20Diploma/2-Program%20Management/2.%20Applicants/4.%20Spring%202023-24/Invoicing/Iman%20Kobeissi%20Receipt%20-%20SP23-24-DL-Alum.pdf?csf=1&amp;web=1&amp;e=kePmZn"/>
    <hyperlink ref="B449" r:id="rId309"/>
    <hyperlink ref="B525" r:id="rId310"/>
    <hyperlink ref="W525" r:id="rId311" display="https://mailaub-my.sharepoint.com/:u:/r/personal/msfeaonline_aub_edu_lb1/Documents/MSFEA%20Online%20Hub%20-%2022/05-Programs/04-AI-DS%20Prof%20Diploma/2-Program%20Management/2.%20Applicants/5.%20Fall%202024-25/Invoicing/Mohamad%20Al%20Rashed%20Receipt%20-%20SU23-24-ALLP-Auditor.msg?csf=1&amp;web=1&amp;e=OBlbdd"/>
    <hyperlink ref="W371" r:id="rId312" display="https://mailaub-my.sharepoint.com/:b:/r/personal/msfeaonline_aub_edu_lb1/Documents/MSFEA%20Online%20Hub%20-%2022/05-Programs/04-AI-DS%20Prof%20Diploma/2-Program%20Management/2.%20Applicants/4.%20Spring%202023-24/Invoicing/Maya%20Assidi%20Receipt%20-%20SU23-24-AIETH-Alum.pdf?csf=1&amp;web=1&amp;e=PYOAxU"/>
    <hyperlink ref="B528" r:id="rId313"/>
    <hyperlink ref="W528" r:id="rId314" display="https://mailaub-my.sharepoint.com/:b:/r/personal/msfeaonline_aub_edu_lb1/Documents/MSFEA%20Online%20Hub%20-%2022/05-Programs/04-AI-DS%20Prof%20Diploma/2-Program%20Management/2.%20Applicants/5.%20Fall%202024-25/Invoicing/Ahmad%20El%20Zoul%20Receipt%20-%20SU23-24-MATH.pdf?csf=1&amp;web=1&amp;e=kM51WO"/>
    <hyperlink ref="W399" r:id="rId315" display="https://mailaub-my.sharepoint.com/:b:/r/personal/msfeaonline_aub_edu_lb1/Documents/MSFEA%20Online%20Hub%20-%2022/05-Programs/04-AI-DS%20Prof%20Diploma/2-Program%20Management/2.%20Applicants/4.%20Spring%202023-24/Invoicing/Joe%20Farah%20Receipt%20-%20SU23-24-AIETH,DSPP.pdf?csf=1&amp;web=1&amp;e=uCy4bP"/>
    <hyperlink ref="W435" r:id="rId316" display="https://mailaub-my.sharepoint.com/:b:/r/personal/msfeaonline_aub_edu_lb1/Documents/MSFEA%20Online%20Hub%20-%2022/05-Programs/04-AI-DS%20Prof%20Diploma/2-Program%20Management/2.%20Applicants/4.%20Spring%202023-24/Invoicing/Paul%20Tohme%20Receipt%20-%20SU23-24-AIETH,DSPP.pdf?csf=1&amp;web=1&amp;e=jc43nR"/>
    <hyperlink ref="W353" r:id="rId317" display="https://mailaub-my.sharepoint.com/:i:/r/personal/msfeaonline_aub_edu_lb1/Documents/MSFEA%20Online%20Hub%20-%2022/05-Programs/04-AI-DS%20Prof%20Diploma/2-Program%20Management/2.%20Applicants/4.%20Spring%202023-24/Invoicing/Dounia%20Soukarieh%20Receipt%20-%20SU23-24-AIETH,DSPP-Alum.jpg?csf=1&amp;web=1&amp;e=h3oqRx"/>
    <hyperlink ref="W327" r:id="rId318" display="https://mailaub-my.sharepoint.com/:i:/r/personal/msfeaonline_aub_edu_lb1/Documents/MSFEA%20Online%20Hub%20-%2022/05-Programs/04-AI-DS%20Prof%20Diploma/2-Program%20Management/2.%20Applicants/4.%20Spring%202023-24/Invoicing/Iman%20Kobeissi%20Receipt%20-%20SU23-24-AIETH,DSPP-Alum.jpg?csf=1&amp;web=1&amp;e=hETt7y"/>
    <hyperlink ref="W536" r:id="rId319" display="https://mailaub-my.sharepoint.com/:b:/r/personal/msfeaonline_aub_edu_lb1/Documents/MSFEA%20Online%20Hub%20-%2022/05-Programs/04-AI-DS%20Prof%20Diploma/2-Program%20Management/2.%20Applicants/5.%20Fall%202024-25/Invoicing/Israa%20Darwiche%20Receipt%20-%20SU23-24-PRO-only.pdf?csf=1&amp;web=1&amp;e=4VATlQ"/>
    <hyperlink ref="W414" r:id="rId320" display="https://mailaub-my.sharepoint.com/:i:/r/personal/msfeaonline_aub_edu_lb1/Documents/MSFEA%20Online%20Hub%20-%2022/05-Programs/04-AI-DS%20Prof%20Diploma/2-Program%20Management/2.%20Applicants/4.%20Spring%202023-24/Invoicing/Samer%20Farhat%20Receipt%20-%20SU23-24-AIETH,DSPP.jpg?csf=1&amp;web=1&amp;e=TKa5HU"/>
    <hyperlink ref="W424" r:id="rId321" display="https://mailaub-my.sharepoint.com/:i:/r/personal/msfeaonline_aub_edu_lb1/Documents/MSFEA%20Online%20Hub%20-%2022/05-Programs/04-AI-DS%20Prof%20Diploma/2-Program%20Management/2.%20Applicants/4.%20Spring%202023-24/Invoicing/Laila%20Ghoteimi%20Receipt%20-%20SU23-24-AIETH.jpg?csf=1&amp;web=1&amp;e=2UgHTw"/>
    <hyperlink ref="W542" r:id="rId322" display="https://mailaub-my.sharepoint.com/:u:/r/personal/msfeaonline_aub_edu_lb1/Documents/MSFEA%20Online%20Hub%20-%2022/05-Programs/04-AI-DS%20Prof%20Diploma/2-Program%20Management/2.%20Applicants/5.%20Fall%202024-25/Invoicing/Rabih%20Itani%20Receipt%20-%20SU23-24-ALLP.msg?csf=1&amp;web=1&amp;e=5abTa6"/>
    <hyperlink ref="B542" r:id="rId323"/>
    <hyperlink ref="W362" r:id="rId324" display="https://mailaub-my.sharepoint.com/:i:/r/personal/msfeaonline_aub_edu_lb1/Documents/MSFEA%20Online%20Hub%20-%2022/05-Programs/04-AI-DS%20Prof%20Diploma/2-Program%20Management/2.%20Applicants/4.%20Spring%202023-24/Invoicing/Nadine%20Younes%20Receipt%20-%20SU23-24-AIETH-Alum.jpg?csf=1&amp;web=1&amp;e=wmaeE1"/>
    <hyperlink ref="W393" r:id="rId325" display="https://mailaub-my.sharepoint.com/:i:/r/personal/msfeaonline_aub_edu_lb1/Documents/MSFEA%20Online%20Hub%20-%2022/05-Programs/04-AI-DS%20Prof%20Diploma/2-Program%20Management/2.%20Applicants/4.%20Spring%202023-24/Invoicing/Fadi%20Chaker%20Receipt%20-%20SU23-24-AIETH,DSPP.jpeg?csf=1&amp;web=1&amp;e=IRnKjZ"/>
    <hyperlink ref="W300" r:id="rId326" display="https://mailaub-my.sharepoint.com/:i:/r/personal/msfeaonline_aub_edu_lb1/Documents/MSFEA%20Online%20Hub%20-%2022/05-Programs/04-AI-DS%20Prof%20Diploma/2-Program%20Management/2.%20Applicants/4.%20Spring%202023-24/Invoicing/Nour%20Abadi%20Receipt%20-%20SU23-24-AIETH,DSPP-Alum.jpeg?csf=1&amp;web=1&amp;e=MJ3ttI"/>
    <hyperlink ref="B543" r:id="rId327"/>
    <hyperlink ref="W543" r:id="rId328" display="https://mailaub-my.sharepoint.com/:u:/r/personal/msfeaonline_aub_edu_lb1/Documents/MSFEA%20Online%20Hub%20-%2022/05-Programs/04-AI-DS%20Prof%20Diploma/2-Program%20Management/2.%20Applicants/5.%20Fall%202024-25/Invoicing/Souraya%20Khalife%20Receipt%20-%20SU23-24-ALLP.msg?csf=1&amp;web=1&amp;e=TjZEjv"/>
    <hyperlink ref="W449" r:id="rId329" display="https://mailaub-my.sharepoint.com/:i:/r/personal/msfeaonline_aub_edu_lb1/Documents/MSFEA%20Online%20Hub%20-%2022/05-Programs/04-AI-DS%20Prof%20Diploma/2-Program%20Management/2.%20Applicants/5.%20Fall%202024-25/Invoicing/Mohammed%20Hammoud%20Receipt%20-%20SU23-24-STAT.jpg?csf=1&amp;web=1&amp;e=nFUCQD"/>
    <hyperlink ref="B546" r:id="rId330"/>
    <hyperlink ref="B548" r:id="rId331"/>
    <hyperlink ref="B652" r:id="rId332"/>
    <hyperlink ref="W544" r:id="rId333" display="https://mailaub-my.sharepoint.com/:b:/r/personal/msfeaonline_aub_edu_lb1/Documents/MSFEA%20Online%20Hub%20-%2022/05-Programs/04-AI-DS%20Prof%20Diploma/2-Program%20Management/2.%20Applicants/5.%20Fall%202024-25/Invoicing/Mazen%20El%20Hechi%20Receipt-%20SU23-24-ALLP.pdf?csf=1&amp;web=1&amp;e=C1sRuD"/>
    <hyperlink ref="B549" r:id="rId334"/>
    <hyperlink ref="B547" r:id="rId335"/>
    <hyperlink ref="W335" r:id="rId336" display="https://mailaub-my.sharepoint.com/:i:/r/personal/msfeaonline_aub_edu_lb1/Documents/MSFEA%20Online%20Hub%20-%2022/05-Programs/04-AI-DS%20Prof%20Diploma/2-Program%20Management/2.%20Applicants/4.%20Spring%202023-24/Invoicing/Ragheed%20Abdelkhalek%20Receipt%20-%20SU23-24-AIETH,DSPP-Alum.jpg?csf=1&amp;web=1&amp;e=lXlTud"/>
    <hyperlink ref="W545" r:id="rId337" display="https://mailaub-my.sharepoint.com/:i:/r/personal/msfeaonline_aub_edu_lb1/Documents/MSFEA%20Online%20Hub%20-%2022/05-Programs/04-AI-DS%20Prof%20Diploma/2-Program%20Management/2.%20Applicants/5.%20Fall%202024-25/Invoicing/Sergio%20Eid%20Receipt%20-%20SU23-24-EB.jpg?csf=1&amp;web=1&amp;e=kypbpA"/>
    <hyperlink ref="W546" r:id="rId338" display="https://mailaub-my.sharepoint.com/:i:/r/personal/msfeaonline_aub_edu_lb1/Documents/MSFEA%20Online%20Hub%20-%2022/05-Programs/04-AI-DS%20Prof%20Diploma/2-Program%20Management/2.%20Applicants/5.%20Fall%202024-25/Invoicing/Ranin%20Mazloum%20Receipt%20-%20SU23-24-ALLP.jpg?csf=1&amp;web=1&amp;e=bNPBkH"/>
    <hyperlink ref="W547" r:id="rId339" display="https://mailaub-my.sharepoint.com/:i:/r/personal/msfeaonline_aub_edu_lb1/Documents/MSFEA%20Online%20Hub%20-%2022/05-Programs/04-AI-DS%20Prof%20Diploma/2-Program%20Management/2.%20Applicants/5.%20Fall%202024-25/Invoicing/Rita%20Keyrouz%20Receipt%20-%20SU23-24-PRO-EB.jpg?csf=1&amp;web=1&amp;e=uWAicf"/>
    <hyperlink ref="W548" r:id="rId340" display="https://mailaub-my.sharepoint.com/:u:/r/personal/msfeaonline_aub_edu_lb1/Documents/MSFEA%20Online%20Hub%20-%2022/05-Programs/04-AI-DS%20Prof%20Diploma/2-Program%20Management/2.%20Applicants/5.%20Fall%202024-25/Invoicing/Omar%20Abdelaziz%20Receipt%20-%20SU23-24-ALLP.msg?csf=1&amp;web=1&amp;e=lxVwck"/>
    <hyperlink ref="B526" r:id="rId341"/>
    <hyperlink ref="W526" r:id="rId342" display="https://mailaub-my.sharepoint.com/:u:/r/personal/msfeaonline_aub_edu_lb1/Documents/MSFEA%20Online%20Hub%20-%2022/05-Programs/04-AI-DS%20Prof%20Diploma/2-Program%20Management/2.%20Applicants/5.%20Fall%202024-25/Invoicing/Mohammed%20Rashed%20Receipt%20-%20SU23-24-EB.msg?csf=1&amp;web=1&amp;e=FkehRv"/>
    <hyperlink ref="W106" r:id="rId343" display="https://mailaub-my.sharepoint.com/:i:/r/personal/msfeaonline_aub_edu_lb1/Documents/MSFEA%20Online%20Hub%20-%2022/05-Programs/04-AI-DS%20Prof%20Diploma/2-Program%20Management/2.%20Applicants/5.%20Fall%202024-25/Invoicing/Farah%20Farchouck%20Receipt%20-%20SU23-24.jpeg?csf=1&amp;web=1&amp;e=Epm41g"/>
    <hyperlink ref="W549" r:id="rId344" display="https://mailaub-my.sharepoint.com/:i:/r/personal/msfeaonline_aub_edu_lb1/Documents/MSFEA%20Online%20Hub%20-%2022/05-Programs/04-AI-DS%20Prof%20Diploma/2-Program%20Management/2.%20Applicants/5.%20Fall%202024-25/Invoicing/Maria%20Kodeih%20Receipt%20-%20SU23-24-PRO-EB.jpeg?csf=1&amp;web=1&amp;e=Cc5rPK"/>
    <hyperlink ref="W550" r:id="rId345" display="https://mailaub-my.sharepoint.com/:b:/r/personal/msfeaonline_aub_edu_lb1/Documents/MSFEA%20Online%20Hub%20-%2022/05-Programs/04-AI-DS%20Prof%20Diploma/2-Program%20Management/2.%20Applicants/5.%20Fall%202024-25/Invoicing/Abed%20Halabi%20Receipt%20-%20SU23-24-PRO-only.pdf?csf=1&amp;web=1&amp;e=6BWiNH"/>
    <hyperlink ref="W551" r:id="rId346" display="Reem Hoteit Receipt - SU23-24-PRO-only-Alum.msg"/>
    <hyperlink ref="W554" r:id="rId347" display="Abir Bou Abdo Receipt - SU23-24-PRO-Only.msg"/>
    <hyperlink ref="W556" r:id="rId348" display="https://mailaub-my.sharepoint.com/:u:/r/personal/msfeaonline_aub_edu_lb1/Documents/MSFEA%20Online%20Hub%20-%2022/05-Programs/04-AI-DS%20Prof%20Diploma/2-Program%20Management/2.%20Applicants/5.%20Fall%202024-25/Invoicing/Mohamad%20Mehdi%20Diab%20Receipt%20-%20SU23-24-MATH%20and%20STAT%20only.msg?csf=1&amp;web=1&amp;e=nxfTh1"/>
    <hyperlink ref="W552" r:id="rId349" display="https://mailaub-my.sharepoint.com/:b:/r/personal/msfeaonline_aub_edu_lb1/Documents/MSFEA%20Online%20Hub%20-%2022/05-Programs/04-AI-DS%20Prof%20Diploma/2-Program%20Management/2.%20Applicants/5.%20Fall%202024-25/Invoicing/Ali%20Ibrahim%20Receipt%20-%20SU23-24-PRO-Alum.pdf?csf=1&amp;web=1&amp;e=dkTsG6"/>
    <hyperlink ref="W555" r:id="rId350" display="https://mailaub-my.sharepoint.com/:u:/r/personal/msfeaonline_aub_edu_lb1/Documents/MSFEA%20Online%20Hub%20-%2022/05-Programs/04-AI-DS%20Prof%20Diploma/2-Program%20Management/2.%20Applicants/5.%20Fall%202024-25/Invoicing/Jad%20Saab%20Receipt%20-%20SU23-24-ALLP-EB.heic?csf=1&amp;web=1&amp;e=Q8Iwqv"/>
    <hyperlink ref="W562" r:id="rId351" display="https://mailaub-my.sharepoint.com/:i:/r/personal/msfeaonline_aub_edu_lb1/Documents/MSFEA%20Online%20Hub%20-%2022/05-Programs/04-AI-DS%20Prof%20Diploma/2-Program%20Management/2.%20Applicants/5.%20Fall%202024-25/Invoicing/Hiba%20Bou%20Diab%20Receipt%20-%20SU23-24-PYTH-Only.jpg?csf=1&amp;web=1&amp;e=GMLkZh"/>
    <hyperlink ref="W564" r:id="rId352" display="https://mailaub-my.sharepoint.com/:b:/r/personal/msfeaonline_aub_edu_lb1/Documents/MSFEA%20Online%20Hub%20-%2022/05-Programs/04-AI-DS%20Prof%20Diploma/2-Program%20Management/2.%20Applicants/5.%20Fall%202024-25/Invoicing/Mayssa%20Faour%20Receipt%20-%20SU23-24-PYTH-EB.pdf?csf=1&amp;web=1&amp;e=M2v6lF"/>
    <hyperlink ref="B571" r:id="rId353"/>
    <hyperlink ref="W565" r:id="rId354" display="https://mailaub-my.sharepoint.com/:u:/r/personal/msfeaonline_aub_edu_lb1/Documents/MSFEA%20Online%20Hub%20-%2022/05-Programs/04-AI-DS%20Prof%20Diploma/2-Program%20Management/2.%20Applicants/5.%20Fall%202024-25/Invoicing/Husam%20Salami%20Receipt%20-%20SU23-24-PYTH-only.eml?csf=1&amp;web=1&amp;e=nn6pn9"/>
    <hyperlink ref="W571" r:id="rId355" display="Kawthar Al Arab Receipt - SU23-24-PYTH-only-alum.jpg"/>
    <hyperlink ref="B577" r:id="rId356"/>
    <hyperlink ref="W577" r:id="rId357" display="https://mailaub-my.sharepoint.com/:b:/r/personal/msfeaonline_aub_edu_lb1/Documents/MSFEA%20Online%20Hub%20-%2022/05-Programs/04-AI-DS%20Prof%20Diploma/2-Program%20Management/2.%20Applicants/5.%20Fall%202024-25/Invoicing/Mirvat%20Abdallah%20Receipt%20-%20SU23-24-PYTH-Only.pdf?csf=1&amp;web=1&amp;e=kVNLA3"/>
    <hyperlink ref="W518" r:id="rId358" display="https://mailaub-my.sharepoint.com/:b:/r/personal/msfeaonline_aub_edu_lb1/Documents/MSFEA%20Online%20Hub%20-%2022/05-Programs/04-AI-DS%20Prof%20Diploma/2-Program%20Management/2.%20Applicants/5.%20Fall%202024-25/Invoicing/Charbel%20Bou%20Fadel%20Receipt%20-%20SU23-24-STAT-Only.pdf?csf=1&amp;web=1&amp;e=M1sFfk"/>
    <hyperlink ref="B442" r:id="rId359"/>
    <hyperlink ref="B450" r:id="rId360"/>
    <hyperlink ref="B583" r:id="rId361"/>
    <hyperlink ref="W583" r:id="rId362" display="https://mailaub-my.sharepoint.com/:u:/r/personal/msfeaonline_aub_edu_lb1/Documents/MSFEA%20Online%20Hub%20-%2022/05-Programs/04-AI-DS%20Prof%20Diploma/2-Program%20Management/2.%20Applicants/5.%20Fall%202024-25/Invoicing/Ramy%20El%20Khoury%20Receipt%20-%20SU23-24-ALLP.msg?csf=1&amp;web=1&amp;e=6R8Wes"/>
    <hyperlink ref="W590" r:id="rId363" display="https://mailaub-my.sharepoint.com/:u:/r/personal/msfeaonline_aub_edu_lb1/Documents/MSFEA%20Online%20Hub%20-%2022/05-Programs/04-AI-DS%20Prof%20Diploma/2-Program%20Management/2.%20Applicants/5.%20Fall%202024-25/Invoicing/Ameer%20Al%20Hakeem%20Receipt%20-%20SU23-24-ALLP.msg?csf=1&amp;web=1&amp;e=DzPFEH"/>
    <hyperlink ref="W450" r:id="rId364" display="https://mailaub-my.sharepoint.com/:i:/r/personal/msfeaonline_aub_edu_lb1/Documents/MSFEA%20Online%20Hub%20-%2022/05-Programs/04-AI-DS%20Prof%20Diploma/2-Program%20Management/2.%20Applicants/5.%20Fall%202024-25/Invoicing/Mohamed%20Hammoud%20Receipt%20-%20SU23-24-PYT-Only.jpg?csf=1&amp;web=1&amp;e=bykGD8"/>
    <hyperlink ref="W591" r:id="rId365" display="https://mailaub-my.sharepoint.com/:b:/r/personal/msfeaonline_aub_edu_lb1/Documents/MSFEA%20Online%20Hub%20-%2022/05-Programs/04-AI-DS%20Prof%20Diploma/2-Program%20Management/2.%20Applicants/5.%20Fall%202024-25/Invoicing/GOODNESS%20IFEOMA%20KALU%20Receipt%20-%20SU23-24-PYTH-Only.pdf?csf=1&amp;web=1&amp;e=APSeVm"/>
    <hyperlink ref="B597" r:id="rId366"/>
    <hyperlink ref="W597" r:id="rId367" display="https://mailaub-my.sharepoint.com/:b:/r/personal/msfeaonline_aub_edu_lb1/Documents/MSFEA%20Online%20Hub%20-%2022/05-Programs/04-AI-DS%20Prof%20Diploma/2-Program%20Management/2.%20Applicants/5.%20Fall%202024-25/Invoicing/Jamil%20Warrak%20Receipt%20-%20SU23-24-ALLP.pdf?csf=1&amp;web=1&amp;e=PWVubN"/>
    <hyperlink ref="B599" r:id="rId368"/>
    <hyperlink ref="W599" r:id="rId369" display="https://mailaub-my.sharepoint.com/:b:/r/personal/msfeaonline_aub_edu_lb1/Documents/MSFEA%20Online%20Hub%20-%2022/05-Programs/04-AI-DS%20Prof%20Diploma/2-Program%20Management/2.%20Applicants/5.%20Fall%202024-25/Invoicing/Emad%20Al%20Shahhar%20Receipt%20-%20SU23-24-ALLP.pdf?csf=1&amp;web=1&amp;e=scKCcc"/>
    <hyperlink ref="B600" r:id="rId370"/>
    <hyperlink ref="W600" r:id="rId371" display="https://mailaub-my.sharepoint.com/:b:/r/personal/msfeaonline_aub_edu_lb1/Documents/MSFEA%20Online%20Hub%20-%2022/05-Programs/04-AI-DS%20Prof%20Diploma/2-Program%20Management/2.%20Applicants/5.%20Fall%202024-25/Invoicing/Khaled%20Dandan%20Receipt%20-%20SU23-24-ALLP.pdf?csf=1&amp;web=1&amp;e=aj7Juj"/>
    <hyperlink ref="B758" r:id="rId372"/>
    <hyperlink ref="B529" r:id="rId373"/>
    <hyperlink ref="W529" r:id="rId374" display="https://mailaub-my.sharepoint.com/:u:/r/personal/msfeaonline_aub_edu_lb1/Documents/MSFEA%20Online%20Hub%20-%2022/05-Programs/04-AI-DS%20Prof%20Diploma/2-Program%20Management/2.%20Applicants/5.%20Fall%202024-25/Invoicing/Ahmad%20El%20Zoul%20Receipt%20-%20SU23-24-STAT.msg?csf=1&amp;web=1&amp;e=a7oFq9"/>
    <hyperlink ref="B620" r:id="rId375"/>
    <hyperlink ref="W118" r:id="rId376" display="https://mailaub-my.sharepoint.com/:b:/r/personal/msfeaonline_aub_edu_lb1/Documents/MSFEA%20Online%20Hub%20-%2022/05-Programs/04-AI-DS%20Prof%20Diploma/2-Program%20Management/2.%20Applicants/3.%20Fall%202023-24/Invoicing/Mahmoud%20Sherif%20Receipt%20-%20FA24-25-ML-retake.PDF?csf=1&amp;web=1&amp;e=HOGlRJ"/>
    <hyperlink ref="B606" r:id="rId377"/>
    <hyperlink ref="W606" r:id="rId378" display="https://mailaub-my.sharepoint.com/:i:/r/personal/msfeaonline_aub_edu_lb1/Documents/MSFEA%20Online%20Hub%20-%2022/05-Programs/04-AI-DS%20Prof%20Diploma/2-Program%20Management/2.%20Applicants/5.%20Fall%202024-25/Invoicing/Youssef%20Farhat%20Receipt%20-%20SU23-24-PRO-only.jpg?csf=1&amp;web=1&amp;e=cSmW20"/>
    <hyperlink ref="B288" r:id="rId379"/>
    <hyperlink ref="B428" r:id="rId380"/>
    <hyperlink ref="B289" r:id="rId381"/>
    <hyperlink ref="B438" r:id="rId382"/>
    <hyperlink ref="B418" r:id="rId383"/>
    <hyperlink ref="B614" r:id="rId384"/>
    <hyperlink ref="W614" r:id="rId385" display="https://mailaub-my.sharepoint.com/:b:/r/personal/msfeaonline_aub_edu_lb1/Documents/MSFEA%20Online%20Hub%20-%2022/05-Programs/04-AI-DS%20Prof%20Diploma/2-Program%20Management/2.%20Applicants/5.%20Fall%202024-25/Invoicing/Saria%20Batakji%20Receipt%20-%20SU23-24-ALLP.pdf?csf=1&amp;web=1&amp;e=KEkgCf"/>
    <hyperlink ref="B501" r:id="rId386"/>
    <hyperlink ref="W501" r:id="rId387" display="https://mailaub-my.sharepoint.com/:u:/r/personal/msfeaonline_aub_edu_lb1/Documents/MSFEA%20Online%20Hub%20-%2022/05-Programs/04-AI-DS%20Prof%20Diploma/2-Program%20Management/2.%20Applicants/5.%20Fall%202024-25/Invoicing/Ahmad%20Sabra%20Receipt%20-%20FA124-25-ML.msg?csf=1&amp;web=1&amp;e=88G01d"/>
    <hyperlink ref="B443" r:id="rId388"/>
    <hyperlink ref="B654" r:id="rId389"/>
    <hyperlink ref="W400" r:id="rId390" display="https://mailaub-my.sharepoint.com/:b:/r/personal/msfeaonline_aub_edu_lb1/Documents/MSFEA%20Online%20Hub%20-%2022/05-Programs/04-AI-DS%20Prof%20Diploma/2-Program%20Management/2.%20Applicants/5.%20Fall%202024-25/Invoicing/Joe%20Farah%20Receipt%20-%20FA124-25-ANLP,BA.pdf?csf=1&amp;web=1&amp;e=9rVZSy"/>
    <hyperlink ref="W620" r:id="rId391" display="https://mailaub-my.sharepoint.com/:b:/r/personal/msfeaonline_aub_edu_lb1/Documents/MSFEA%20Online%20Hub%20-%2022/05-Programs/04-AI-DS%20Prof%20Diploma/2-Program%20Management/2.%20Applicants/5.%20Fall%202024-25/Invoicing/Jack%20ABDALLAH%20Receipt%20-%20SU23-24-FullProgram.pdf?csf=1&amp;web=1&amp;e=OgCAOo"/>
    <hyperlink ref="B436" r:id="rId392"/>
    <hyperlink ref="B607" r:id="rId393"/>
    <hyperlink ref="W607" r:id="rId394" display="https://mailaub-my.sharepoint.com/:i:/r/personal/msfeaonline_aub_edu_lb1/Documents/MSFEA%20Online%20Hub%20-%2022/05-Programs/04-AI-DS%20Prof%20Diploma/2-Program%20Management/2.%20Applicants/5.%20Fall%202024-25/Invoicing/Youssef%20Farhat%20Receipt%20-%20SU23-24-STAT-Only.jpg?csf=1&amp;web=1&amp;e=5VD6WV"/>
    <hyperlink ref="W621" r:id="rId395" display="https://mailaub-my.sharepoint.com/:b:/r/personal/msfeaonline_aub_edu_lb1/Documents/MSFEA%20Online%20Hub%20-%2022/05-Programs/04-AI-DS%20Prof%20Diploma/2-Program%20Management/2.%20Applicants/5.%20Fall%202024-25/Invoicing/Dalal%20Mouallem%20Receipt%20-%20SU23-24-ALLP.pdf?csf=1&amp;web=1&amp;e=1Lmn51"/>
    <hyperlink ref="B632" r:id="rId396"/>
    <hyperlink ref="B530" r:id="rId397"/>
    <hyperlink ref="W530" r:id="rId398" display="https://mailaub-my.sharepoint.com/:u:/r/personal/msfeaonline_aub_edu_lb1/Documents/MSFEA%20Online%20Hub%20-%2022/05-Programs/04-AI-DS%20Prof%20Diploma/2-Program%20Management/2.%20Applicants/5.%20Fall%202024-25/Invoicing/Ahmad%20El%20Zoul%20Receipt%20-%20SU23-24-PYT-Only.msg?csf=1&amp;web=1&amp;e=Uc9K5D"/>
    <hyperlink ref="W443" r:id="rId399" display="https://mailaub-my.sharepoint.com/:i:/r/personal/msfeaonline_aub_edu_lb1/Documents/MSFEA%20Online%20Hub%20-%2022/05-Programs/04-AI-DS%20Prof%20Diploma/2-Program%20Management/2.%20Applicants/5.%20Fall%202024-25/Invoicing/Sara%20El%20Mordaa%20Receipt%20-%20FA124-25-ML-Alum.jpg?csf=1&amp;web=1&amp;e=W3I1Po"/>
    <hyperlink ref="B622" r:id="rId400"/>
    <hyperlink ref="B608" r:id="rId401"/>
    <hyperlink ref="B609" r:id="rId402"/>
    <hyperlink ref="B471" r:id="rId403"/>
    <hyperlink ref="W622" r:id="rId404" display="https://mailaub-my.sharepoint.com/:u:/r/personal/msfeaonline_aub_edu_lb1/Documents/MSFEA%20Online%20Hub%20-%2022/05-Programs/04-AI-DS%20Prof%20Diploma/2-Program%20Management/2.%20Applicants/5.%20Fall%202024-25/Invoicing/Receipts/Hussein%20Reda%20Receipt%20-%20FA124-25-ML.HEIC?csf=1&amp;web=1&amp;e=kN2XzY"/>
    <hyperlink ref="W519" r:id="rId405" display="https://mailaub-my.sharepoint.com/:b:/r/personal/msfeaonline_aub_edu_lb1/Documents/MSFEA%20Online%20Hub%20-%2022/05-Programs/04-AI-DS%20Prof%20Diploma/2-Program%20Management/2.%20Applicants/5.%20Fall%202024-25/Invoicing/Receipts/Charbel%20Bou%20Fadel%20Receipt%20-%20SU23-24-PYTH-Only.pdf?csf=1&amp;web=1&amp;e=Elnp86"/>
    <hyperlink ref="W608" r:id="rId406" display="https://mailaub-my.sharepoint.com/:i:/r/personal/msfeaonline_aub_edu_lb1/Documents/MSFEA%20Online%20Hub%20-%2022/05-Programs/04-AI-DS%20Prof%20Diploma/2-Program%20Management/2.%20Applicants/5.%20Fall%202024-25/Invoicing/Receipts/Youssef%20Farhat%20Receipt%20-%20SU23-24-MATH-Only.jpg?csf=1&amp;web=1&amp;e=eqfake"/>
    <hyperlink ref="B626" r:id="rId407"/>
    <hyperlink ref="W626" r:id="rId408" display="https://mailaub-my.sharepoint.com/:b:/r/personal/msfeaonline_aub_edu_lb1/Documents/MSFEA%20Online%20Hub%20-%2022/05-Programs/04-AI-DS%20Prof%20Diploma/2-Program%20Management/2.%20Applicants/5.%20Fall%202024-25/Invoicing/Receipts/Achraf%20Lakkis%20Receipt%20-%20SU23-24-ALLP.pdf?csf=1&amp;web=1&amp;e=AzWWRR"/>
    <hyperlink ref="W632" r:id="rId409" display="https://mailaub-my.sharepoint.com/:i:/r/personal/msfeaonline_aub_edu_lb1/Documents/MSFEA%20Online%20Hub%20-%2022/05-Programs/04-AI-DS%20Prof%20Diploma/2-Program%20Management/2.%20Applicants/5.%20Fall%202024-25/Invoicing/Receipts/Amal%20Chaaban%20Receipt%20-%20SU23-24-PYTH-Only.png?csf=1&amp;web=1&amp;e=Ix6hwf"/>
    <hyperlink ref="B633" r:id="rId410"/>
    <hyperlink ref="W633" r:id="rId411" display="https://mailaub-my.sharepoint.com/:b:/r/personal/msfeaonline_aub_edu_lb1/Documents/MSFEA%20Online%20Hub%20-%2022/05-Programs/04-AI-DS%20Prof%20Diploma/2-Program%20Management/2.%20Applicants/5.%20Fall%202024-25/Invoicing/Receipts/Manal%20Fattoum%20Receipt%20-%20FA124-25-ML.PDF?csf=1&amp;web=1&amp;e=tCoRkG"/>
    <hyperlink ref="B645" r:id="rId412"/>
    <hyperlink ref="B638" r:id="rId413"/>
    <hyperlink ref="W638" r:id="rId414" display="https://mailaub-my.sharepoint.com/:b:/r/personal/msfeaonline_aub_edu_lb1/Documents/MSFEA%20Online%20Hub%20-%2022/05-Programs/04-AI-DS%20Prof%20Diploma/2-Program%20Management/2.%20Applicants/5.%20Fall%202024-25/Invoicing/Receipts/Nouha%20Chehny%20Receipt%20-%20SU23-24-PRO-Only.pdf?csf=1&amp;web=1&amp;e=jbBSXd"/>
    <hyperlink ref="W243" r:id="rId415" display="https://mailaub-my.sharepoint.com/:i:/r/personal/msfeaonline_aub_edu_lb1/Documents/MSFEA%20Online%20Hub%20-%2022/05-Programs/04-AI-DS%20Prof%20Diploma/2-Program%20Management/2.%20Applicants/5.%20Fall%202024-25/Invoicing/Receipts/Nour%20Issa%20Receipt%20-%20FA124-25-ANLP,BA.jpg?csf=1&amp;web=1&amp;e=J6x1Bw"/>
    <hyperlink ref="W645" r:id="rId416" display="https://mailaub-my.sharepoint.com/:b:/r/personal/msfeaonline_aub_edu_lb1/Documents/MSFEA%20Online%20Hub%20-%2022/05-Programs/04-AI-DS%20Prof%20Diploma/2-Program%20Management/2.%20Applicants/5.%20Fall%202024-25/Invoicing/Receipts/Kareem%20Mahmassani%20Receipt%20-%20FA124-25-ML.pdf?csf=1&amp;web=1&amp;e=vDnsQx"/>
    <hyperlink ref="B451" r:id="rId417"/>
    <hyperlink ref="B650" r:id="rId418"/>
    <hyperlink ref="W650" r:id="rId419" display="https://mailaub-my.sharepoint.com/:u:/r/personal/msfeaonline_aub_edu_lb1/Documents/MSFEA%20Online%20Hub%20-%2022/05-Programs/04-AI-DS%20Prof%20Diploma/2-Program%20Management/2.%20Applicants/5.%20Fall%202024-25/Invoicing/Receipts/Nicolas%20Bou%20Frem%20Receipt%20-%20FA124-25-ML.msg?csf=1&amp;web=1&amp;e=DE44Yw"/>
    <hyperlink ref="W537" r:id="rId420" display="https://mailaub-my.sharepoint.com/:u:/r/personal/msfeaonline_aub_edu_lb1/Documents/MSFEA%20Online%20Hub%20-%2022/05-Programs/04-AI-DS%20Prof%20Diploma/2-Program%20Management/2.%20Applicants/5.%20Fall%202024-25/Invoicing/Receipts/Israa%20Dawriche%20Receipt%20-%20FA124-25-ML.msg?csf=1&amp;web=1&amp;e=7YTCrk"/>
    <hyperlink ref="W170" r:id="rId421" display="https://mailaub-my.sharepoint.com/:u:/r/personal/msfeaonline_aub_edu_lb1/Documents/MSFEA%20Online%20Hub%20-%2022/05-Programs/04-AI-DS%20Prof%20Diploma/2-Program%20Management/2.%20Applicants/5.%20Fall%202024-25/Invoicing/Receipts/Hager%20Hesham%20Receipt%201%20-%20FA124-25-ANLP.msg?csf=1&amp;web=1&amp;e=sPcMGI"/>
    <hyperlink ref="W171" r:id="rId422" display="https://mailaub-my.sharepoint.com/:u:/r/personal/msfeaonline_aub_edu_lb1/Documents/MSFEA%20Online%20Hub%20-%2022/05-Programs/04-AI-DS%20Prof%20Diploma/2-Program%20Management/2.%20Applicants/5.%20Fall%202024-25/Invoicing/Receipts/Hager%20Hesham%20Receipt%202%20-%20FA124-25-BA.msg?csf=1&amp;web=1&amp;e=TVHGIk"/>
    <hyperlink ref="W172" r:id="rId423" display="https://mailaub-my.sharepoint.com/:u:/r/personal/msfeaonline_aub_edu_lb1/Documents/MSFEA%20Online%20Hub%20-%2022/05-Programs/04-AI-DS%20Prof%20Diploma/2-Program%20Management/2.%20Applicants/5.%20Fall%202024-25/Invoicing/Receipts/Hager%20Hesham%20Receipt%203%20-%20FA224-25-AIETH,DAPP.msg?csf=1&amp;web=1&amp;e=ut9nQS"/>
    <hyperlink ref="W652" r:id="rId424" display="https://mailaub-my.sharepoint.com/:b:/r/personal/msfeaonline_aub_edu_lb1/Documents/MSFEA%20Online%20Hub%20-%2022/05-Programs/04-AI-DS%20Prof%20Diploma/2-Program%20Management/2.%20Applicants/5.%20Fall%202024-25/Invoicing/Receipts/Mazen%20Habbal%20Receipt%20-%20FA24-25-FullProgram-EB.pdf?csf=1&amp;web=1&amp;e=yNcL7O"/>
    <hyperlink ref="W418" r:id="rId425" display="https://mailaub-my.sharepoint.com/:i:/r/personal/msfeaonline_aub_edu_lb1/Documents/MSFEA%20Online%20Hub%20-%2022/05-Programs/04-AI-DS%20Prof%20Diploma/2-Program%20Management/2.%20Applicants/5.%20Fall%202024-25/Invoicing/Receipts/Marie%20Therese%20Younan%20Receipt%20-%20FA124-25-ANLP,BA-Alum.jpeg?csf=1&amp;web=1&amp;e=oy3vTZ"/>
    <hyperlink ref="W126" r:id="rId426" display="https://mailaub-my.sharepoint.com/:b:/r/personal/msfeaonline_aub_edu_lb1/Documents/MSFEA%20Online%20Hub%20-%2022/05-Programs/04-AI-DS%20Prof%20Diploma/2-Program%20Management/2.%20Applicants/5.%20Fall%202024-25/Invoicing/Receipts/Richard%20Feghali%20Receipt%20-%20FA124-25-BA-Alum.pdf?csf=1&amp;web=1&amp;e=y05H5z"/>
    <hyperlink ref="W471" r:id="rId427" display="https://mailaub-my.sharepoint.com/:i:/r/personal/msfeaonline_aub_edu_lb1/Documents/MSFEA%20Online%20Hub%20-%2022/05-Programs/04-AI-DS%20Prof%20Diploma/2-Program%20Management/2.%20Applicants/5.%20Fall%202024-25/Invoicing/Receipts/Omar%20Al%20Bissani%20Receipt%20-%20FA124-25-ML-Alum.jpeg?csf=1&amp;web=1&amp;e=gjiZ1R"/>
    <hyperlink ref="B760" r:id="rId428"/>
    <hyperlink ref="W760" r:id="rId429" display="https://mailaub-my.sharepoint.com/:b:/r/personal/msfeaonline_aub_edu_lb1/Documents/MSFEA%20Online%20Hub%20-%2022/05-Programs/04-AI-DS%20Prof%20Diploma/2-Program%20Management/2.%20Applicants/6.%20Spring%202024-25/Invoicing/Receipts/Abdulrahman%20Omar%20Receipt%20-%20FA24-25-ALLP.pdf?csf=1&amp;web=1&amp;e=itSTNQ"/>
    <hyperlink ref="B653" r:id="rId430"/>
    <hyperlink ref="W653" r:id="rId431" display="https://mailaub-my.sharepoint.com/:u:/r/personal/msfeaonline_aub_edu_lb1/Documents/MSFEA%20Online%20Hub%20-%2022/05-Programs/04-AI-DS%20Prof%20Diploma/2-Program%20Management/2.%20Applicants/5.%20Fall%202024-25/Invoicing/Receipts/Mira%20Akl%20Receipt%20-%20FA24-25-EB.msg?csf=1&amp;web=1&amp;e=xDHPTa"/>
    <hyperlink ref="W654" r:id="rId432" display="https://mailaub-my.sharepoint.com/:b:/r/personal/msfeaonline_aub_edu_lb1/Documents/MSFEA%20Online%20Hub%20-%2022/05-Programs/04-AI-DS%20Prof%20Diploma/2-Program%20Management/2.%20Applicants/5.%20Fall%202024-25/Invoicing/Receipts/Batoul%20Khodor%20Receipt%20-%20FA124-25-ML.pdf?csf=1&amp;web=1&amp;e=YgpMgd"/>
    <hyperlink ref="B762" r:id="rId433"/>
    <hyperlink ref="W762" r:id="rId434" display="https://mailaub-my.sharepoint.com/:u:/r/personal/msfeaonline_aub_edu_lb1/Documents/MSFEA%20Online%20Hub%20-%2022/05-Programs/04-AI-DS%20Prof%20Diploma/2-Program%20Management/2.%20Applicants/5.%20Fall%202024-25/Invoicing/Receipts/Islam%20Gebril%20Receipt%20-%20SU23-24-1%20PRe-req.msg?csf=1&amp;web=1&amp;e=mirp9h"/>
    <hyperlink ref="B670" r:id="rId435"/>
    <hyperlink ref="B531" r:id="rId436"/>
    <hyperlink ref="W531" r:id="rId437" display="https://mailaub-my.sharepoint.com/:u:/r/personal/msfeaonline_aub_edu_lb1/Documents/MSFEA%20Online%20Hub%20-%2022/05-Programs/04-AI-DS%20Prof%20Diploma/2-Program%20Management/2.%20Applicants/5.%20Fall%202024-25/Invoicing/Receipts/Ahmad%20El%20Zoul%20Receipt%20-%20FA124-25-ML.msg?csf=1&amp;web=1&amp;e=1s56uF"/>
    <hyperlink ref="B665" r:id="rId438"/>
    <hyperlink ref="W301" r:id="rId439" display="https://mailaub-my.sharepoint.com/:i:/r/personal/msfeaonline_aub_edu_lb1/Documents/MSFEA%20Online%20Hub%20-%2022/05-Programs/04-AI-DS%20Prof%20Diploma/2-Program%20Management/2.%20Applicants/3.%20Fall%202023-24/Invoicing/Nour%20Abadi%20Receipt%20-FA124-25-ANLP,BA.jpeg?csf=1&amp;web=1&amp;e=lSfYB2"/>
    <hyperlink ref="B578" r:id="rId440"/>
    <hyperlink ref="W297" r:id="rId441" display="https://mailaub-my.sharepoint.com/:b:/r/personal/msfeaonline_aub_edu_lb1/Documents/MSFEA%20Online%20Hub%20-%2022/05-Programs/04-AI-DS%20Prof%20Diploma/2-Program%20Management/2.%20Applicants/3.%20Fall%202023-24/Invoicing/Aya%20Batal%20Receipt%20-%20FA1,FA224-25-BA,AIETH,DAPP.pdf?csf=1&amp;web=1&amp;e=3dRgdT"/>
    <hyperlink ref="B409" r:id="rId442"/>
    <hyperlink ref="W409" r:id="rId443" display="Sara Jalaleddine Receipt - FA124-25-ANLP,BA-Alum.msg"/>
    <hyperlink ref="B659" r:id="rId444"/>
    <hyperlink ref="W659" r:id="rId445" display="https://mailaub-my.sharepoint.com/:b:/r/personal/msfeaonline_aub_edu_lb1/Documents/MSFEA%20Online%20Hub%20-%2022/05-Programs/04-AI-DS%20Prof%20Diploma/2-Program%20Management/2.%20Applicants/5.%20Fall%202024-25/Invoicing/Receipts/Rajaa%20Zeidan%20Receipt%20-%20FA124-25-ML.pdf?csf=1&amp;web=1&amp;e=WKJF2k"/>
    <hyperlink ref="W428" r:id="rId446" display="https://mailaub-my.sharepoint.com/:b:/r/personal/msfeaonline_aub_edu_lb1/Documents/MSFEA%20Online%20Hub%20-%2022/05-Programs/04-AI-DS%20Prof%20Diploma/2-Program%20Management/2.%20Applicants/3.%20Fall%202023-24/Invoicing/Safa%20Halat%20Receipt%20-%20FA124-25-ANLP,BA-Alum.pdf?csf=1&amp;web=1&amp;e=2aoux2"/>
    <hyperlink ref="W609" r:id="rId447" display="https://mailaub-my.sharepoint.com/:i:/r/personal/msfeaonline_aub_edu_lb1/Documents/MSFEA%20Online%20Hub%20-%2022/05-Programs/04-AI-DS%20Prof%20Diploma/2-Program%20Management/2.%20Applicants/5.%20Fall%202024-25/Invoicing/Receipts/Youssef%20Farhat%20Receipt%20-%20FA124-25-ML.jpg?csf=1&amp;web=1&amp;e=uXTmlk"/>
    <hyperlink ref="B601" r:id="rId448"/>
    <hyperlink ref="W332" r:id="rId449" display="https://mailaub-my.sharepoint.com/:i:/r/personal/msfeaonline_aub_edu_lb1/Documents/MSFEA%20Online%20Hub%20-%2022/05-Programs/04-AI-DS%20Prof%20Diploma/2-Program%20Management/2.%20Applicants/3.%20Fall%202023-24/Invoicing/Dana%20Osman%20Receipt%20-%20FA1,FA224-25-BA,AIHEA-Alum.jpg?csf=1&amp;web=1&amp;e=3a9K0j"/>
    <hyperlink ref="W333" r:id="rId450" display="Dana Osman Receipt - FA1,FA224-25-BA,AIHEA-Alum.jpg"/>
    <hyperlink ref="W372" r:id="rId451" display="https://mailaub-my.sharepoint.com/:u:/r/personal/msfeaonline_aub_edu_lb1/Documents/MSFEA%20Online%20Hub%20-%2022/05-Programs/04-AI-DS%20Prof%20Diploma/2-Program%20Management/2.%20Applicants/3.%20Fall%202023-24/Invoicing/Maya%20Assidi%20Receipt%20-%20FA124-25-BA-Alum.msg?csf=1&amp;web=1&amp;e=0cS3iY"/>
    <hyperlink ref="W578" r:id="rId452" display="https://mailaub-my.sharepoint.com/:b:/r/personal/msfeaonline_aub_edu_lb1/Documents/MSFEA%20Online%20Hub%20-%2022/05-Programs/04-AI-DS%20Prof%20Diploma/2-Program%20Management/2.%20Applicants/5.%20Fall%202024-25/Invoicing/Receipts/Mirvat%20Abdallah%20Receipt%20-%20FA124-25-ML.pdf?csf=1&amp;web=1&amp;e=Je7Fex"/>
    <hyperlink ref="W563" r:id="rId453" display="https://mailaub-my.sharepoint.com/:b:/r/personal/msfeaonline_aub_edu_lb1/Documents/MSFEA%20Online%20Hub%20-%2022/05-Programs/04-AI-DS%20Prof%20Diploma/2-Program%20Management/2.%20Applicants/5.%20Fall%202024-25/Invoicing/Receipts/Hiba%20Abou%20Diab%20Receipt%20-%20FA124-25-ML.pdf?csf=1&amp;web=1&amp;e=p2STKK"/>
    <hyperlink ref="W566" r:id="rId454" display="https://mailaub-my.sharepoint.com/:b:/r/personal/msfeaonline_aub_edu_lb1/Documents/MSFEA%20Online%20Hub%20-%2022/05-Programs/04-AI-DS%20Prof%20Diploma/2-Program%20Management/2.%20Applicants/5.%20Fall%202024-25/Invoicing/Receipts/Husam%20Salami%20Receipt%20-%20FA124-25-ML.pdf?csf=1&amp;web=1&amp;e=3d8iCX"/>
    <hyperlink ref="B615" r:id="rId455"/>
    <hyperlink ref="W615" r:id="rId456" display="https://mailaub-my.sharepoint.com/:b:/r/personal/msfeaonline_aub_edu_lb1/Documents/MSFEA%20Online%20Hub%20-%2022/05-Programs/04-AI-DS%20Prof%20Diploma/2-Program%20Management/2.%20Applicants/5.%20Fall%202024-25/Invoicing/Receipts/Sariah%20Batakji%20Receipt%20-%20FA124-25-ML.pdf?csf=1&amp;web=1&amp;e=vPPfqk"/>
    <hyperlink ref="W520" r:id="rId457" display="https://mailaub-my.sharepoint.com/:b:/r/personal/msfeaonline_aub_edu_lb1/Documents/MSFEA%20Online%20Hub%20-%2022/05-Programs/04-AI-DS%20Prof%20Diploma/2-Program%20Management/2.%20Applicants/5.%20Fall%202024-25/Invoicing/Receipts/Charbel%20Bou%20Fadel%20Receipt%20-%20FA124-25-ML.pdf?csf=1&amp;web=1&amp;e=1YpTY4"/>
    <hyperlink ref="B763" r:id="rId458"/>
    <hyperlink ref="B790" r:id="rId459"/>
    <hyperlink ref="W763" r:id="rId460" display="https://mailaub-my.sharepoint.com/:u:/r/personal/msfeaonline_aub_edu_lb1/Documents/MSFEA%20Online%20Hub%20-%2022/05-Programs/04-AI-DS%20Prof%20Diploma/2-Program%20Management/2.%20Applicants/6.%20Spring%202024-25/Invoicing/Receipts/Noora%20Almudahka%20Receipt%20-%20SP24-25-ALLP.msg?csf=1&amp;web=1&amp;e=zsoX1Q"/>
    <hyperlink ref="W664" r:id="rId461" display="https://mailaub-my.sharepoint.com/:i:/r/personal/msfeaonline_aub_edu_lb1/Documents/MSFEA%20Online%20Hub%20-%2022/05-Programs/04-AI-DS%20Prof%20Diploma/2-Program%20Management/2.%20Applicants/5.%20Fall%202024-25/Invoicing/Receipts/Imad%20Tanios%20Receipt%20-%20FA24-25-EB.jpg?csf=1&amp;web=1&amp;e=d2LvKp"/>
    <hyperlink ref="W665" r:id="rId462" display="https://mailaub-my.sharepoint.com/:i:/r/personal/msfeaonline_aub_edu_lb1/Documents/MSFEA%20Online%20Hub%20-%2022/05-Programs/04-AI-DS%20Prof%20Diploma/2-Program%20Management/2.%20Applicants/5.%20Fall%202024-25/Invoicing/Receipts/Zeinab%20Krayem%20Receipt%20-%20FA124-25-ML-Alum.jpg?csf=1&amp;web=1&amp;e=ULp3vx"/>
    <hyperlink ref="B759" r:id="rId463"/>
    <hyperlink ref="W489" r:id="rId464" display="https://mailaub-my.sharepoint.com/:u:/r/personal/msfeaonline_aub_edu_lb1/Documents/MSFEA%20Online%20Hub%20-%2022/05-Programs/04-AI-DS%20Prof%20Diploma/2-Program%20Management/2.%20Applicants/5.%20Fall%202024-25/Invoicing/Receipts/Nadia%20Kaadan%20Receipt%20-%20FA124-25-ML.msg?csf=1&amp;web=1&amp;e=11H7D4"/>
    <hyperlink ref="W670" r:id="rId465" display="https://mailaub-my.sharepoint.com/:i:/r/personal/msfeaonline_aub_edu_lb1/Documents/MSFEA%20Online%20Hub%20-%2022/05-Programs/04-AI-DS%20Prof%20Diploma/2-Program%20Management/2.%20Applicants/5.%20Fall%202024-25/Invoicing/Receipts/Zeina%20El%20Zein%20Receipt%20-%20FA24-25-EB.jpg?csf=1&amp;web=1&amp;e=VVG1u0"/>
    <hyperlink ref="B404" r:id="rId466"/>
    <hyperlink ref="W404" r:id="rId467" display="https://mailaub-my.sharepoint.com/:u:/r/personal/msfeaonline_aub_edu_lb1/Documents/MSFEA%20Online%20Hub%20-%2022/05-Programs/04-AI-DS%20Prof%20Diploma/2-Program%20Management/2.%20Applicants/3.%20Fall%202023-24/Invoicing/Hamid%20Halby%20Receipt%20-%20FA24-25-AIETH,BA-Alum.msg?csf=1&amp;web=1&amp;e=8ZLs5N"/>
    <hyperlink ref="W320" r:id="rId468" display="https://mailaub-my.sharepoint.com/:u:/r/personal/msfeaonline_aub_edu_lb1/Documents/MSFEA%20Online%20Hub%20-%2022/05-Programs/04-AI-DS%20Prof%20Diploma/2-Program%20Management/2.%20Applicants/3.%20Fall%202023-24/Invoicing/Noura%20Hassan%20Receipt%20-%20FA124-25-ANLP,BA.msg?csf=1&amp;web=1&amp;e=0eIeqm"/>
    <hyperlink ref="B674" r:id="rId469"/>
    <hyperlink ref="W251" r:id="rId470" display="https://mailaub-my.sharepoint.com/:u:/r/personal/msfeaonline_aub_edu_lb1/Documents/MSFEA%20Online%20Hub%20-%2022/05-Programs/04-AI-DS%20Prof%20Diploma/2-Program%20Management/2.%20Applicants/3.%20Fall%202023-24/Invoicing/Andre%20Slim%20Receipt%20-%20FA124-25-BA-Alum.msg?csf=1&amp;web=1&amp;e=S5UYKX"/>
    <hyperlink ref="W265" r:id="rId471" display="https://mailaub-my.sharepoint.com/:b:/r/personal/msfeaonline_aub_edu_lb1/Documents/MSFEA%20Online%20Hub%20-%2022/05-Programs/04-AI-DS%20Prof%20Diploma/2-Program%20Management/2.%20Applicants/3.%20Fall%202023-24/Invoicing/Hussein%20Issa%20Receipt%20-%20FA124-25-ANLP,BA.pdf?csf=1&amp;web=1&amp;e=IDjxHg"/>
    <hyperlink ref="W266" r:id="rId472" display="https://mailaub-my.sharepoint.com/:i:/r/personal/msfeaonline_aub_edu_lb1/Documents/MSFEA%20Online%20Hub%20-%2022/05-Programs/04-AI-DS%20Prof%20Diploma/2-Program%20Management/2.%20Applicants/4.%20Spring%202023-24/Invoicing/Nizar%20Aouad%20Receipt%20-%20Fall23-24-Sp23-24coh-M%26PRO-Alumni.jpg?csf=1&amp;web=1&amp;e=NEZYkM"/>
    <hyperlink ref="B572" r:id="rId473"/>
    <hyperlink ref="W363" r:id="rId474" display="https://mailaub-my.sharepoint.com/:i:/r/personal/msfeaonline_aub_edu_lb1/Documents/MSFEA%20Online%20Hub%20-%2022/05-Programs/04-AI-DS%20Prof%20Diploma/2-Program%20Management/2.%20Applicants/3.%20Fall%202023-24/Invoicing/Nadine%20Younes%20Receipt%20-%20FA124-25-BA-Alum.jpg?csf=1&amp;web=1&amp;e=W3zwFu"/>
    <hyperlink ref="W350" r:id="rId475" display="https://mailaub-my.sharepoint.com/:i:/r/personal/msfeaonline_aub_edu_lb1/Documents/MSFEA%20Online%20Hub%20-%2022/05-Programs/04-AI-DS%20Prof%20Diploma/2-Program%20Management/2.%20Applicants/3.%20Fall%202023-24/Invoicing/Rawad%20Assaf%20Receipt%20-%20FA124-25-ANLP,BA-Alum.jpg?csf=1&amp;web=1&amp;e=SiPkCp"/>
    <hyperlink ref="B671" r:id="rId476"/>
    <hyperlink ref="W671" r:id="rId477" display="https://mailaub-my.sharepoint.com/:u:/r/personal/msfeaonline_aub_edu_lb1/Documents/MSFEA%20Online%20Hub%20-%2022/05-Programs/04-AI-DS%20Prof%20Diploma/2-Program%20Management/2.%20Applicants/5.%20Fall%202024-25/Invoicing/Receipts/Walid%20Kassar%20Receipt%20-%20FA124-25-ML.msg?csf=1&amp;web=1&amp;e=UucROV"/>
    <hyperlink ref="W601" r:id="rId478" display="https://mailaub-my.sharepoint.com/:b:/r/personal/msfeaonline_aub_edu_lb1/Documents/MSFEA%20Online%20Hub%20-%2022/05-Programs/04-AI-DS%20Prof%20Diploma/2-Program%20Management/2.%20Applicants/5.%20Fall%202024-25/Invoicing/Receipts/Khaled%20Dandan%20Receipt%20-%20FA124-25-ML.pdf?csf=1&amp;web=1&amp;e=1p3Zrt"/>
    <hyperlink ref="B462" r:id="rId479"/>
    <hyperlink ref="W147" r:id="rId480" display="https://mailaub-my.sharepoint.com/:i:/r/personal/msfeaonline_aub_edu_lb1/Documents/MSFEA%20Online%20Hub%20-%2022/05-Programs/04-AI-DS%20Prof%20Diploma/2-Program%20Management/2.%20Applicants/3.%20Fall%202023-24/Invoicing/Edmond%20Rhayem%20Receipt%20-%20FA124-25-BA.jpg?csf=1&amp;web=1&amp;e=lhMXHM"/>
    <hyperlink ref="B677" r:id="rId481"/>
    <hyperlink ref="W451" r:id="rId482" display="https://mailaub-my.sharepoint.com/:i:/r/personal/msfeaonline_aub_edu_lb1/Documents/MSFEA%20Online%20Hub%20-%2022/05-Programs/04-AI-DS%20Prof%20Diploma/2-Program%20Management/2.%20Applicants/5.%20Fall%202024-25/Invoicing/Receipts/Mohammed%20Hammoud%20Receipt%20-%20FA124-25-ML.jpg?csf=1&amp;web=1&amp;e=TteA5P"/>
    <hyperlink ref="W572" r:id="rId483" display="https://mailaub-my.sharepoint.com/:b:/r/personal/msfeaonline_aub_edu_lb1/Documents/MSFEA%20Online%20Hub%20-%2022/05-Programs/04-AI-DS%20Prof%20Diploma/2-Program%20Management/2.%20Applicants/5.%20Fall%202024-25/Invoicing/Receipts/Kawthar%20Al%20Arab%20Receipt%20-%20FA124-25-ML-Alum.pdf?csf=1&amp;web=1&amp;e=Bf5BLe"/>
    <hyperlink ref="W553" r:id="rId484" display="https://mailaub-my.sharepoint.com/:b:/r/personal/msfeaonline_aub_edu_lb1/Documents/MSFEA%20Online%20Hub%20-%2022/05-Programs/04-AI-DS%20Prof%20Diploma/2-Program%20Management/2.%20Applicants/5.%20Fall%202024-25/Invoicing/Receipts/Ali%20Ibrahim%20Receipt%20-%20FA124-25-ML-Alum.pdf?csf=1&amp;web=1&amp;e=f5wmPl"/>
    <hyperlink ref="W307" r:id="rId485" display="https://mailaub-my.sharepoint.com/:b:/r/personal/msfeaonline_aub_edu_lb1/Documents/MSFEA%20Online%20Hub%20-%2022/05-Programs/04-AI-DS%20Prof%20Diploma/2-Program%20Management/2.%20Applicants/3.%20Fall%202023-24/Invoicing/May%20Farhat%20Receipt%20-%20FA124-25-ML-Alum.pdf?csf=1&amp;web=1&amp;e=Ol0a8P"/>
    <hyperlink ref="W436" r:id="rId486" display="https://mailaub-my.sharepoint.com/:b:/r/personal/msfeaonline_aub_edu_lb1/Documents/MSFEA%20Online%20Hub%20-%2022/05-Programs/04-AI-DS%20Prof%20Diploma/2-Program%20Management/2.%20Applicants/3.%20Fall%202023-24/Invoicing/Paul%20Tohme%20Receipt%20-%20FA124-25-ANLP,BA.pdf?csf=1&amp;web=1&amp;e=kEtDJ8"/>
    <hyperlink ref="W246" r:id="rId487" display="https://mailaub-my.sharepoint.com/:b:/r/personal/msfeaonline_aub_edu_lb1/Documents/MSFEA%20Online%20Hub%20-%2022/05-Programs/04-AI-DS%20Prof%20Diploma/2-Program%20Management/2.%20Applicants/3.%20Fall%202023-24/Invoicing/Dima%20Krayem%20Receipt%20-%20FA124-25-BA-Alum.pdf?csf=1&amp;web=1&amp;e=xXx96u"/>
    <hyperlink ref="W268" r:id="rId488" display="https://mailaub-my.sharepoint.com/:u:/r/personal/msfeaonline_aub_edu_lb1/Documents/MSFEA%20Online%20Hub%20-%2022/05-Programs/04-AI-DS%20Prof%20Diploma/2-Program%20Management/2.%20Applicants/3.%20Fall%202023-24/Invoicing/Nizar%20Aouad%20Receipt%20-%20FA124-25-BA-Alum.msg?csf=1&amp;web=1&amp;e=Ddpi21"/>
    <hyperlink ref="B420" r:id="rId489"/>
    <hyperlink ref="W420" r:id="rId490" display="https://mailaub-my.sharepoint.com/:u:/r/personal/msfeaonline_aub_edu_lb1/Documents/MSFEA%20Online%20Hub%20-%2022/05-Programs/04-AI-DS%20Prof%20Diploma/2-Program%20Management/2.%20Applicants/3.%20Fall%202023-24/Invoicing/Mohamad%20Ali%20Salhab%20Receipt%20-%20FA124-25-ANLP,BA-Alum.msg?csf=1&amp;web=1&amp;e=DLWcS7"/>
    <hyperlink ref="W336" r:id="rId491" display="https://mailaub-my.sharepoint.com/:b:/r/personal/msfeaonline_aub_edu_lb1/Documents/MSFEA%20Online%20Hub%20-%2022/05-Programs/04-AI-DS%20Prof%20Diploma/2-Program%20Management/2.%20Applicants/3.%20Fall%202023-24/Invoicing/Ragheed%20Abdelkhalek%20Receipt%20-%20FA124-25-BA-Alum.PDF?csf=1&amp;web=1&amp;e=54xkx8"/>
    <hyperlink ref="B506" r:id="rId492"/>
    <hyperlink ref="W674" r:id="rId493" display="https://mailaub-my.sharepoint.com/:b:/r/personal/msfeaonline_aub_edu_lb1/Documents/MSFEA%20Online%20Hub%20-%2022/05-Programs/04-AI-DS%20Prof%20Diploma/2-Program%20Management/2.%20Applicants/5.%20Fall%202024-25/Invoicing/Receipts/Zahraa%20Awada%20Receipt%20-FA24-25-ML,DS,DL-Alum.pdf?csf=1&amp;web=1&amp;e=ugssTc"/>
    <hyperlink ref="W677" r:id="rId494" display="https://mailaub-my.sharepoint.com/:b:/r/personal/msfeaonline_aub_edu_lb1/Documents/MSFEA%20Online%20Hub%20-%2022/05-Programs/04-AI-DS%20Prof%20Diploma/2-Program%20Management/2.%20Applicants/5.%20Fall%202024-25/Invoicing/Receipts/Dana%20Baz%20Radwan%20Receipt%20-%20FA124-25-ML-Staff.pdf?csf=1&amp;web=1&amp;e=EKEJP0"/>
    <hyperlink ref="W317" r:id="rId495" display="https://mailaub-my.sharepoint.com/:i:/r/personal/msfeaonline_aub_edu_lb1/Documents/MSFEA%20Online%20Hub%20-%2022/05-Programs/04-AI-DS%20Prof%20Diploma/2-Program%20Management/2.%20Applicants/3.%20Fall%202023-24/Invoicing/Nayla%20Malaeb%20Receipt%20-%20FA124-25-ANLP,BA-Alum.jpeg?csf=1&amp;web=1&amp;e=ffuoRq"/>
    <hyperlink ref="W481" r:id="rId496" display="https://mailaub-my.sharepoint.com/:u:/r/personal/msfeaonline_aub_edu_lb1/Documents/MSFEA%20Online%20Hub%20-%2022/05-Programs/04-AI-DS%20Prof%20Diploma/2-Program%20Management/2.%20Applicants/5.%20Fall%202024-25/Invoicing/Receipts/Dalia%20Abdel%20Massih%20Receipt%20-%20FA124-25-ML-Alum.msg?csf=1&amp;web=1&amp;e=eICEyI"/>
    <hyperlink ref="W768" r:id="rId497" display="Houssam Tabbara Receipt - FA24-25-ALLP.msg"/>
    <hyperlink ref="W557" r:id="rId498" display="https://mailaub-my.sharepoint.com/:u:/r/personal/msfeaonline_aub_edu_lb1/Documents/MSFEA%20Online%20Hub%20-%2022/05-Programs/04-AI-DS%20Prof%20Diploma/2-Program%20Management/2.%20Applicants/5.%20Fall%202024-25/Invoicing/Receipts/Mohamad%20Mehdi%20Diab%20Receipt%20-%20FA124-25-ML.msg?csf=1&amp;web=1&amp;e=TvYWcm"/>
    <hyperlink ref="B627" r:id="rId499"/>
    <hyperlink ref="W627" r:id="rId500" display="https://mailaub-my.sharepoint.com/:u:/r/personal/msfeaonline_aub_edu_lb1/Documents/MSFEA%20Online%20Hub%20-%2022/05-Programs/04-AI-DS%20Prof%20Diploma/2-Program%20Management/2.%20Applicants/5.%20Fall%202024-25/Invoicing/Receipts/Achraf%20Lakkis%20Receipt%20-%20FA124-25-ML.msg?csf=1&amp;web=1&amp;e=x3ZEYa"/>
    <hyperlink ref="B639" r:id="rId501"/>
    <hyperlink ref="W639" r:id="rId502" display="https://mailaub-my.sharepoint.com/:b:/r/personal/msfeaonline_aub_edu_lb1/Documents/MSFEA%20Online%20Hub%20-%2022/05-Programs/04-AI-DS%20Prof%20Diploma/2-Program%20Management/2.%20Applicants/5.%20Fall%202024-25/Invoicing/Receipts/Nouha%20Chehny%20Receipt%20-%20FA124-25-ML.pdf?csf=1&amp;web=1&amp;e=31b1Ae"/>
    <hyperlink ref="B682" r:id="rId503"/>
    <hyperlink ref="W682" r:id="rId504" display="https://mailaub-my.sharepoint.com/:u:/r/personal/msfeaonline_aub_edu_lb1/Documents/MSFEA%20Online%20Hub%20-%2022/05-Programs/04-AI-DS%20Prof%20Diploma/2-Program%20Management/2.%20Applicants/5.%20Fall%202024-25/Invoicing/Receipts/Eva%20Al%20Hajj%20Sleiman%20Receipt%20-%20FA124-25-ML.msg?csf=1&amp;web=1&amp;e=eT0oMU"/>
    <hyperlink ref="W685" r:id="rId505" display="https://mailaub-my.sharepoint.com/:b:/r/personal/msfeaonline_aub_edu_lb1/Documents/MSFEA%20Online%20Hub%20-%2022/05-Programs/04-AI-DS%20Prof%20Diploma/2-Program%20Management/2.%20Applicants/5.%20Fall%202024-25/Invoicing/Receipts/Omar%20Nachar%20Receipt%20-%20FA124-25-ML.pdf?csf=1&amp;web=1&amp;e=fycASc"/>
    <hyperlink ref="W261" r:id="rId506" display="https://mailaub-my.sharepoint.com/:u:/r/personal/msfeaonline_aub_edu_lb1/Documents/MSFEA%20Online%20Hub%20-%2022/05-Programs/04-AI-DS%20Prof%20Diploma/2-Program%20Management/2.%20Applicants/3.%20Fall%202023-24/Invoicing/Toufic%20Eid%20Receipt%20-%20FA124-25-ML-Alum.msg?csf=1&amp;web=1&amp;e=vCDVTq"/>
    <hyperlink ref="W288" r:id="rId507" display="https://mailaub-my.sharepoint.com/:b:/r/personal/msfeaonline_aub_edu_lb1/Documents/MSFEA%20Online%20Hub%20-%2022/05-Programs/04-AI-DS%20Prof%20Diploma/2-Program%20Management/2.%20Applicants/4.%20Spring%202023-24/Invoicing/Rania%20Haddad%20Receipt%20-%20FA124-25-BA-Alum.pdf?csf=1&amp;web=1&amp;e=3Bk5gg"/>
    <hyperlink ref="B690" r:id="rId508"/>
    <hyperlink ref="W690" r:id="rId509" display="https://mailaub-my.sharepoint.com/:b:/r/personal/msfeaonline_aub_edu_lb1/Documents/MSFEA%20Online%20Hub%20-%2022/05-Programs/04-AI-DS%20Prof%20Diploma/2-Program%20Management/2.%20Applicants/5.%20Fall%202024-25/Invoicing/Receipts/Salim%20Fayad%20Receipt%20-%20FA124-25-ML.PDF?csf=1&amp;web=1&amp;e=c7iJqj"/>
    <hyperlink ref="W354" r:id="rId510" display="https://mailaub-my.sharepoint.com/:i:/r/personal/msfeaonline_aub_edu_lb1/Documents/MSFEA%20Online%20Hub%20-%2022/05-Programs/04-AI-DS%20Prof%20Diploma/2-Program%20Management/2.%20Applicants/3.%20Fall%202023-24/Invoicing/Dounia%20Soukarieh%20Receipt%20-%20FA124-25-BA-Alum.jpg?csf=1&amp;web=1&amp;e=Vse0Ps"/>
    <hyperlink ref="B584" r:id="rId511"/>
    <hyperlink ref="B35" r:id="rId512"/>
    <hyperlink ref="W584" r:id="rId513" display="https://mailaub-my.sharepoint.com/:u:/r/personal/msfeaonline_aub_edu_lb1/Documents/MSFEA%20Online%20Hub%20-%2022/05-Programs/04-AI-DS%20Prof%20Diploma/2-Program%20Management/2.%20Applicants/5.%20Fall%202024-25/Invoicing/Receipts/Ramy%20El%20Khoury%20Receipt%20-%20FA124-25-ML.msg?csf=1&amp;web=1&amp;e=XrtZdX"/>
    <hyperlink ref="W696" r:id="rId514" display="https://mailaub-my.sharepoint.com/:b:/r/personal/msfeaonline_aub_edu_lb1/Documents/MSFEA%20Online%20Hub%20-%2022/05-Programs/04-AI-DS%20Prof%20Diploma/2-Program%20Management/2.%20Applicants/5.%20Fall%202024-25/Invoicing/Receipts/Elias%20El%20Khoury%20Receipt%20-%20FA124-25-ML.pdf?csf=1&amp;web=1&amp;e=mpOTpr"/>
    <hyperlink ref="B718" r:id="rId515"/>
    <hyperlink ref="W462" r:id="rId516" display="https://mailaub-my.sharepoint.com/:i:/r/personal/msfeaonline_aub_edu_lb1/Documents/MSFEA%20Online%20Hub%20-%2022/05-Programs/04-AI-DS%20Prof%20Diploma/2-Program%20Management/2.%20Applicants/5.%20Fall%202024-25/Invoicing/Receipts/Hussein%20Khreis%20Receipt%20-%20FA124-25-ML.jpg?csf=1&amp;web=1&amp;e=PVDh9e"/>
    <hyperlink ref="B702" r:id="rId517"/>
    <hyperlink ref="W702" r:id="rId518" display="https://mailaub-my.sharepoint.com/:b:/r/personal/msfeaonline_aub_edu_lb1/Documents/MSFEA%20Online%20Hub%20-%2022/05-Programs/04-AI-DS%20Prof%20Diploma/2-Program%20Management/2.%20Applicants/5.%20Fall%202024-25/Invoicing/Receipts/Areej%20Harahsheh%20Receipt%20-%20FA124-25-ML.pdf?csf=1&amp;web=1&amp;e=hwNv6F"/>
    <hyperlink ref="W707" r:id="rId519" display="https://mailaub-my.sharepoint.com/:u:/r/personal/msfeaonline_aub_edu_lb1/Documents/MSFEA%20Online%20Hub%20-%2022/05-Programs/04-AI-DS%20Prof%20Diploma/2-Program%20Management/2.%20Applicants/5.%20Fall%202024-25/Invoicing/Receipts/Wajih%20Kleilat%20Receipt%20-%20FA24-25-EB.msg?csf=1&amp;web=1&amp;e=PiQWXL"/>
    <hyperlink ref="B715" r:id="rId520"/>
    <hyperlink ref="W758" r:id="rId521" display="https://mailaub-my.sharepoint.com/:b:/r/personal/msfeaonline_aub_edu_lb1/Documents/MSFEA%20Online%20Hub%20-%2022/05-Programs/04-AI-DS%20Prof%20Diploma/2-Program%20Management/2.%20Applicants/5.%20Fall%202024-25/Invoicing/Ramzi%20Jaber%20Receipt%20-%20SU23-24-PYTH%26Math.pdf?csf=1&amp;web=1&amp;e=Ne0gYW"/>
    <hyperlink ref="W506" r:id="rId522" display="https://mailaub-my.sharepoint.com/:b:/r/personal/msfeaonline_aub_edu_lb1/Documents/MSFEA%20Online%20Hub%20-%2022/05-Programs/04-AI-DS%20Prof%20Diploma/2-Program%20Management/2.%20Applicants/3.%20Fall%202023-24/Invoicing/Toufic%20Habli%20Receipt%20-%20FA124-25-ML.pdf?csf=1&amp;web=1&amp;e=05ou2L"/>
    <hyperlink ref="B724" r:id="rId523"/>
    <hyperlink ref="W415" r:id="rId524" display="https://mailaub-my.sharepoint.com/:i:/r/personal/msfeaonline_aub_edu_lb1/Documents/MSFEA%20Online%20Hub%20-%2022/05-Programs/04-AI-DS%20Prof%20Diploma/2-Program%20Management/2.%20Applicants/3.%20Fall%202023-24/Invoicing/Samer%20Farhat%20Receipt%20-%20FA124-25-ANLP,BA.jpg?csf=1&amp;web=1&amp;e=1IZkCy"/>
    <hyperlink ref="B728" r:id="rId525"/>
    <hyperlink ref="B775" r:id="rId526"/>
    <hyperlink ref="B708" r:id="rId527"/>
    <hyperlink ref="W708" r:id="rId528" display="https://mailaub-my.sharepoint.com/:i:/r/personal/msfeaonline_aub_edu_lb1/Documents/MSFEA%20Online%20Hub%20-%2022/05-Programs/04-AI-DS%20Prof%20Diploma/2-Program%20Management/2.%20Applicants/5.%20Fall%202024-25/Invoicing/Receipts/Rania%20Rahme%20Receipt%20-%20FA24-25-core%20courses-transfer.png?csf=1&amp;web=1&amp;e=D9DQcT"/>
    <hyperlink ref="B710" r:id="rId529"/>
    <hyperlink ref="W710" r:id="rId530" display="https://mailaub-my.sharepoint.com/:u:/r/personal/msfeaonline_aub_edu_lb1/Documents/MSFEA%20Online%20Hub%20-%2022/05-Programs/04-AI-DS%20Prof%20Diploma/2-Program%20Management/2.%20Applicants/5.%20Fall%202024-25/Invoicing/Receipts/Georgette%20Tarabay%20Receipt%20-%20FA124-25-ML.msg?csf=1&amp;web=1&amp;e=A4iLJg"/>
    <hyperlink ref="W715" r:id="rId531" display="https://mailaub-my.sharepoint.com/:b:/r/personal/msfeaonline_aub_edu_lb1/Documents/MSFEA%20Online%20Hub%20-%2022/05-Programs/04-AI-DS%20Prof%20Diploma/2-Program%20Management/2.%20Applicants/5.%20Fall%202024-25/Invoicing/Receipts/Ralph%20El%20Hage%20Receipt%20-%20FA24-25-EB.pdf?csf=1&amp;web=1&amp;e=QHtkBu"/>
    <hyperlink ref="W769" r:id="rId532" display="https://mailaub-my.sharepoint.com/:b:/r/personal/msfeaonline_aub_edu_lb1/Documents/MSFEA%20Online%20Hub%20-%2022/05-Programs/04-AI-DS%20Prof%20Diploma/2-Program%20Management/2.%20Applicants/6.%20Spring%202024-25/Invoicing/Receipts/Ibrahim%20Aoun%20Receipt%20-%20SP24-25-PRO-only.PDF?csf=1&amp;web=1&amp;e=oWjatM"/>
    <hyperlink ref="W394" r:id="rId533" display="https://mailaub-my.sharepoint.com/:u:/r/personal/msfeaonline_aub_edu_lb1/Documents/MSFEA%20Online%20Hub%20-%2022/05-Programs/04-AI-DS%20Prof%20Diploma/2-Program%20Management/2.%20Applicants/3.%20Fall%202023-24/Invoicing/Fadi%20Chaker%20Receipt%20-%20FA124-25-BA.msg?csf=1&amp;web=1&amp;e=Bh07zK"/>
    <hyperlink ref="B716" r:id="rId534"/>
    <hyperlink ref="W716" r:id="rId535" display="https://mailaub-my.sharepoint.com/:b:/r/personal/msfeaonline_aub_edu_lb1/Documents/MSFEA%20Online%20Hub%20-%2022/05-Programs/04-AI-DS%20Prof%20Diploma/2-Program%20Management/2.%20Applicants/5.%20Fall%202024-25/Invoicing/Receipts/Maya%20Mallak%20Receipt%20-%20FA124-25-FOPM-AI.PDF?csf=1&amp;web=1&amp;e=E632a0"/>
    <hyperlink ref="W328" r:id="rId536" display="https://mailaub-my.sharepoint.com/:i:/r/personal/msfeaonline_aub_edu_lb1/Documents/MSFEA%20Online%20Hub%20-%2022/05-Programs/04-AI-DS%20Prof%20Diploma/2-Program%20Management/2.%20Applicants/3.%20Fall%202023-24/Invoicing/Iman%20Kobeissi%20Receipt%20-%20FA124-25-BA,ANLP-Alum.jpg?csf=1&amp;web=1&amp;e=JdgZ4c"/>
    <hyperlink ref="W256" r:id="rId537" display="https://mailaub-my.sharepoint.com/:i:/r/personal/msfeaonline_aub_edu_lb1/Documents/MSFEA%20Online%20Hub%20-%2022/05-Programs/04-AI-DS%20Prof%20Diploma/2-Program%20Management/2.%20Applicants/3.%20Fall%202023-24/Invoicing/Hidaya%20Hussein%20Receipt%20-%20FA24-25-BA,AIHEA-Alum.jpg?csf=1&amp;web=1&amp;e=R9npfc"/>
    <hyperlink ref="W257" r:id="rId538" display="https://mailaub-my.sharepoint.com/:i:/r/personal/msfeaonline_aub_edu_lb1/Documents/MSFEA%20Online%20Hub%20-%2022/05-Programs/04-AI-DS%20Prof%20Diploma/2-Program%20Management/2.%20Applicants/3.%20Fall%202023-24/Invoicing/Hidaya%20Hussein%20Receipt%20-%20FA24-25-BA,AIHEA-Alum.jpg?csf=1&amp;web=1&amp;e=R9npfc"/>
    <hyperlink ref="W718" r:id="rId539" display="https://mailaub-my.sharepoint.com/:i:/r/personal/msfeaonline_aub_edu_lb1/Documents/MSFEA%20Online%20Hub%20-%2022/05-Programs/04-AI-DS%20Prof%20Diploma/2-Program%20Management/2.%20Applicants/5.%20Fall%202024-25/Invoicing/Receipts/Bilal%20Saleh%20Receipt%20-%20FA124-25-ML.jpg?csf=1&amp;web=1&amp;e=7LWeso"/>
    <hyperlink ref="W195" r:id="rId540" display="https://mailaub-my.sharepoint.com/:u:/r/personal/msfeaonline_aub_edu_lb1/Documents/MSFEA%20Online%20Hub%20-%2022/05-Programs/04-AI-DS%20Prof%20Diploma/2-Program%20Management/2.%20Applicants/4.%20Spring%202023-24/Invoicing/Mohamad%20Moslemani%20Receipt%20-%20FA124-25-ANLP,BA.msg?csf=1&amp;web=1&amp;e=A7rxTC"/>
    <hyperlink ref="W727" r:id="rId541" display="https://mailaub-my.sharepoint.com/:b:/r/personal/msfeaonline_aub_edu_lb1/Documents/MSFEA%20Online%20Hub%20-%2022/05-Programs/04-AI-DS%20Prof%20Diploma/2-Program%20Management/2.%20Applicants/5.%20Fall%202024-25/Invoicing/Receipts/Louis%20Karam%20Receipt%20-%20FA24-25-EB.pdf?csf=1&amp;web=1&amp;e=3RoMFi"/>
    <hyperlink ref="B774" r:id="rId542"/>
    <hyperlink ref="W774" r:id="rId543" display="https://mailaub-my.sharepoint.com/:u:/r/personal/msfeaonline_aub_edu_lb1/Documents/MSFEA%20Online%20Hub%20-%2022/05-Programs/04-AI-DS%20Prof%20Diploma/2-Program%20Management/2.%20Applicants/6.%20Spring%202024-25/Invoicing/Receipts/Mohamad%20Nour%20Chawki%20Receipt%20-%20SP24-25-ALLP.msg?csf=1&amp;web=1&amp;e=etdbXQ"/>
    <hyperlink ref="W728" r:id="rId544"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29" r:id="rId545"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30" r:id="rId546" display="https://mailaub-my.sharepoint.com/:u:/r/personal/msfeaonline_aub_edu_lb1/Documents/MSFEA%20Online%20Hub%20-%2022/05-Programs/04-AI-DS%20Prof%20Diploma/2-Program%20Management/2.%20Applicants/5.%20Fall%202024-25/Invoicing/Receipts/Levon%20Chenorhokian%20Receipt%20-%20FA124-25-ML.msg?csf=1&amp;web=1&amp;e=Z6BnR6"/>
    <hyperlink ref="W367" r:id="rId547" display="https://mailaub-my.sharepoint.com/:u:/r/personal/msfeaonline_aub_edu_lb1/Documents/MSFEA%20Online%20Hub%20-%2022/05-Programs/04-AI-DS%20Prof%20Diploma/2-Program%20Management/2.%20Applicants/3.%20Fall%202023-24/Invoicing/Elias%20Mousa%20Receipt%20-%20FA124-25-ANLP,BA.msg?csf=1&amp;web=1&amp;e=B0pNFN"/>
    <hyperlink ref="W724" r:id="rId548" display="https://mailaub-my.sharepoint.com/:i:/r/personal/msfeaonline_aub_edu_lb1/Documents/MSFEA%20Online%20Hub%20-%2022/05-Programs/04-AI-DS%20Prof%20Diploma/2-Program%20Management/2.%20Applicants/5.%20Fall%202024-25/Invoicing/Receipts/Hussein%20Awada%20Receipt%20-%20FA124-25-ML-Alum.jpeg?csf=1&amp;web=1&amp;e=osMAd0"/>
    <hyperlink ref="W247" r:id="rId549" display="https://mailaub-my.sharepoint.com/:u:/r/personal/msfeaonline_aub_edu_lb1/Documents/MSFEA%20Online%20Hub%20-%2022/05-Programs/04-AI-DS%20Prof%20Diploma/2-Program%20Management/2.%20Applicants/4.%20Spring%202023-24/Invoicing/Dima%20Krayem%20Receipt%20-%20FA124-25-ANLP-Alum.msg?csf=1&amp;web=1&amp;e=DfUXYl"/>
    <hyperlink ref="W148" r:id="rId550" display="https://mailaub-my.sharepoint.com/:i:/r/personal/msfeaonline_aub_edu_lb1/Documents/MSFEA%20Online%20Hub%20-%2022/05-Programs/04-AI-DS%20Prof%20Diploma/2-Program%20Management/2.%20Applicants/3.%20Fall%202023-24/Invoicing/Edmond%20Rhayem%20Receipt%20-%20FA124-25-ANLP.jpg?csf=1&amp;web=1&amp;e=aWhNhU"/>
    <hyperlink ref="W282" r:id="rId551" display="https://mailaub-my.sharepoint.com/:i:/r/personal/msfeaonline_aub_edu_lb1/Documents/MSFEA%20Online%20Hub%20-%2022/05-Programs/04-AI-DS%20Prof%20Diploma/2-Program%20Management/2.%20Applicants/4.%20Spring%202023-24/Invoicing/Receipts/Maritta%20Choucair%20Receipt%20-%20FA124-25-BA.jpg?csf=1&amp;web=1&amp;e=qANwDd"/>
    <hyperlink ref="W775" r:id="rId552" display="https://mailaub-my.sharepoint.com/:i:/r/personal/msfeaonline_aub_edu_lb1/Documents/MSFEA%20Online%20Hub%20-%2022/05-Programs/04-AI-DS%20Prof%20Diploma/2-Program%20Management/2.%20Applicants/6.%20Spring%202024-25/Invoicing/Receipts/Batoul%20Zaiter%20Receipt%20-%20SP24-25-ALLP-EB.jpeg?csf=1&amp;web=1&amp;e=AuKUQn"/>
    <hyperlink ref="B776" r:id="rId553"/>
    <hyperlink ref="W776" r:id="rId554" display="https://mailaub-my.sharepoint.com/:u:/r/personal/msfeaonline_aub_edu_lb1/Documents/MSFEA%20Online%20Hub%20-%2022/05-Programs/04-AI-DS%20Prof%20Diploma/2-Program%20Management/2.%20Applicants/6.%20Spring%202024-25/Invoicing/Receipts/Mohamad%20Khalife%20Receipt%20-%20SP24-25-M%26PRO.msg?csf=1&amp;web=1&amp;e=SFi4Sk"/>
    <hyperlink ref="B778" r:id="rId555"/>
    <hyperlink ref="W778" r:id="rId556" display="https://mailaub-my.sharepoint.com/:b:/r/personal/msfeaonline_aub_edu_lb1/Documents/MSFEA%20Online%20Hub%20-%2022/05-Programs/04-AI-DS%20Prof%20Diploma/2-Program%20Management/2.%20Applicants/6.%20Spring%202024-25/Invoicing/Receipts/Dania%20Haddad%20Receipt%20-%20SP24-25-ALLP-EB.pdf?csf=1&amp;web=1&amp;e=ntgOGA"/>
    <hyperlink ref="B779" r:id="rId557"/>
    <hyperlink ref="W779" r:id="rId558" display="https://mailaub-my.sharepoint.com/:u:/r/personal/msfeaonline_aub_edu_lb1/Documents/MSFEA%20Online%20Hub%20-%2022/05-Programs/04-AI-DS%20Prof%20Diploma/2-Program%20Management/2.%20Applicants/6.%20Spring%202024-25/Invoicing/Receipts/Mahmoud%20Assaf%20Receipt%20-%20SP24-25-ALLP.msg?csf=1&amp;web=1&amp;e=ZSJiww"/>
    <hyperlink ref="B780" r:id="rId559"/>
    <hyperlink ref="W780" r:id="rId560" display="https://mailaub-my.sharepoint.com/:u:/r/personal/msfeaonline_aub_edu_lb1/Documents/MSFEA%20Online%20Hub%20-%2022/05-Programs/04-AI-DS%20Prof%20Diploma/2-Program%20Management/2.%20Applicants/6.%20Spring%202024-25/Invoicing/Receipts/Yumna%20Malaz%20Receipt%20-%20SP24-25-ALLP.msg?csf=1&amp;web=1&amp;e=UoNavW"/>
    <hyperlink ref="W790" r:id="rId561" display="https://mailaub-my.sharepoint.com/:u:/r/personal/msfeaonline_aub_edu_lb1/Documents/MSFEA%20Online%20Hub%20-%2022/05-Programs/04-AI-DS%20Prof%20Diploma/2-Program%20Management/2.%20Applicants/6.%20Spring%202024-25/Invoicing/Receipts/Hoda%20El%20Halabi%20Receipt%20-%20SP24-25-M%26PRO-Alum.msg?csf=1&amp;web=1&amp;e=vBEKMQ"/>
    <hyperlink ref="B634" r:id="rId562"/>
    <hyperlink ref="W634" r:id="rId563" display="https://mailaub-my.sharepoint.com/:u:/r/personal/msfeaonline_aub_edu_lb1/Documents/MSFEA%20Online%20Hub%20-%2022/05-Programs/04-AI-DS%20Prof%20Diploma/2-Program%20Management/2.%20Applicants/5.%20Fall%202024-25/Invoicing/Receipts/Manal%20Fattoum%20Receipt%20-%20FA24-25-DS.msg?csf=1&amp;web=1&amp;e=YlFiFb"/>
    <hyperlink ref="B444" r:id="rId564"/>
    <hyperlink ref="B660" r:id="rId565"/>
    <hyperlink ref="B791" r:id="rId566"/>
    <hyperlink ref="W127" r:id="rId567" display="https://mailaub-my.sharepoint.com/:b:/r/personal/msfeaonline_aub_edu_lb1/Documents/MSFEA%20Online%20Hub%20-%2022/05-Programs/04-AI-DS%20Prof%20Diploma/2-Program%20Management/2.%20Applicants/3.%20Fall%202023-24/Invoicing/Receipts/Richard%20Feghali%20Receipt%20-%20FA2-24-25-AIHEA-Alum.pdf?csf=1&amp;web=1&amp;e=G7XosG"/>
    <hyperlink ref="W791" r:id="rId568" display="https://mailaub-my.sharepoint.com/:i:/r/personal/msfeaonline_aub_edu_lb1/Documents/MSFEA%20Online%20Hub%20-%2022/05-Programs/04-AI-DS%20Prof%20Diploma/2-Program%20Management/2.%20Applicants/6.%20Spring%202024-25/Invoicing/Receipts/Mostafa%20Kayyar%20Receipt%20-%20SP24-25-ALLP-EB.jpg?csf=1&amp;web=1&amp;e=ktYG52"/>
    <hyperlink ref="B717" r:id="rId569"/>
    <hyperlink ref="B610" r:id="rId570"/>
    <hyperlink ref="B602" r:id="rId571"/>
    <hyperlink ref="B532" r:id="rId572"/>
    <hyperlink ref="W532" r:id="rId573" display="https://mailaub-my.sharepoint.com/:u:/r/personal/msfeaonline_aub_edu_lb1/Documents/MSFEA%20Online%20Hub%20-%2022/05-Programs/04-AI-DS%20Prof%20Diploma/2-Program%20Management/2.%20Applicants/5.%20Fall%202024-25/Invoicing/Receipts/Ahmad%20El%20Zoul%20Receipt%20-%20FA2-24-25-DS.msg?csf=1&amp;web=1&amp;e=IkCeOy"/>
    <hyperlink ref="B666" r:id="rId574"/>
    <hyperlink ref="W660" r:id="rId575" display="https://mailaub-my.sharepoint.com/:b:/r/personal/msfeaonline_aub_edu_lb1/Documents/MSFEA%20Online%20Hub%20-%2022/05-Programs/04-AI-DS%20Prof%20Diploma/2-Program%20Management/2.%20Applicants/5.%20Fall%202024-25/Invoicing/Receipts/Rajaa%20Zeidan%20Receipt%20-%20FA2-24-25-DS.pdf?csf=1&amp;web=1&amp;e=qkCHO8"/>
    <hyperlink ref="B719" r:id="rId576"/>
    <hyperlink ref="B703" r:id="rId577"/>
    <hyperlink ref="W703" r:id="rId578" display="https://mailaub-my.sharepoint.com/:b:/r/personal/msfeaonline_aub_edu_lb1/Documents/MSFEA%20Online%20Hub%20-%2022/05-Programs/04-AI-DS%20Prof%20Diploma/2-Program%20Management/2.%20Applicants/5.%20Fall%202024-25/Invoicing/Receipts/Areej%20Harahsheh%20Receipt%20-%20FA2-24-25-DS.pdf?csf=1&amp;web=1&amp;e=UHQBtb"/>
    <hyperlink ref="W444" r:id="rId579" display="https://mailaub-my.sharepoint.com/:u:/r/personal/msfeaonline_aub_edu_lb1/Documents/MSFEA%20Online%20Hub%20-%2022/05-Programs/04-AI-DS%20Prof%20Diploma/2-Program%20Management/2.%20Applicants/5.%20Fall%202024-25/Invoicing/Receipts/Sara%20El%20Mordaa%20Receipt%20-%20FA2-24-25-DS-Alum.msg?csf=1&amp;web=1&amp;e=n5Sbrz"/>
    <hyperlink ref="W364" r:id="rId580" display="https://mailaub-my.sharepoint.com/:i:/r/personal/msfeaonline_aub_edu_lb1/Documents/MSFEA%20Online%20Hub%20-%2022/05-Programs/04-AI-DS%20Prof%20Diploma/2-Program%20Management/2.%20Applicants/4.%20Spring%202023-24/Invoicing/Receipts/Nadine%20Younes%20Receipt%20-%20FA2-24-25-AIHEA-Alum.jpg?csf=1&amp;web=1&amp;e=VTR2Qz"/>
    <hyperlink ref="B421" r:id="rId581"/>
    <hyperlink ref="W248" r:id="rId582" display="https://mailaub-my.sharepoint.com/:b:/r/personal/msfeaonline_aub_edu_lb1/Documents/MSFEA%20Online%20Hub%20-%2022/05-Programs/04-AI-DS%20Prof%20Diploma/2-Program%20Management/2.%20Applicants/4.%20Spring%202023-24/Invoicing/Receipts/Dima%20Krayem%20Receipt%20-%20FA2-24-25-AIETH,AIHEA-Alum.pdf?csf=1&amp;web=1&amp;e=JQGIAA"/>
    <hyperlink ref="B678" r:id="rId583"/>
    <hyperlink ref="W678" r:id="rId584" display="https://mailaub-my.sharepoint.com/:b:/r/personal/msfeaonline_aub_edu_lb1/Documents/MSFEA%20Online%20Hub%20-%2022/05-Programs/04-AI-DS%20Prof%20Diploma/2-Program%20Management/2.%20Applicants/5.%20Fall%202024-25/Invoicing/Receipts/Dana%20Baz%20Radwan%20Receipt%20-%20FA2-24-25-DS-Alum.pdf?csf=1&amp;web=1&amp;e=OprxXg"/>
    <hyperlink ref="W490" r:id="rId585" display="https://mailaub-my.sharepoint.com/:u:/r/personal/msfeaonline_aub_edu_lb1/Documents/MSFEA%20Online%20Hub%20-%2022/05-Programs/04-AI-DS%20Prof%20Diploma/2-Program%20Management/2.%20Applicants/5.%20Fall%202024-25/Invoicing/Receipts/Nadia%20Kaadan%20Receipt%20-%20FA2-24-25-DS.msg?csf=1&amp;web=1&amp;e=uiIs1a"/>
    <hyperlink ref="B452" r:id="rId586"/>
    <hyperlink ref="W149" r:id="rId587" display="https://mailaub-my.sharepoint.com/:u:/r/personal/msfeaonline_aub_edu_lb1/Documents/MSFEA%20Online%20Hub%20-%2022/05-Programs/04-AI-DS%20Prof%20Diploma/2-Program%20Management/2.%20Applicants/3.%20Fall%202023-24/Invoicing/Receipts/Edmond%20Rhayem%20Receipt%20-%20FA2-24-25-AIHEA.msg?csf=1&amp;web=1&amp;e=G1vtpl"/>
    <hyperlink ref="W521" r:id="rId588" display="https://mailaub-my.sharepoint.com/:u:/r/personal/msfeaonline_aub_edu_lb1/Documents/MSFEA%20Online%20Hub%20-%2022/05-Programs/04-AI-DS%20Prof%20Diploma/2-Program%20Management/2.%20Applicants/5.%20Fall%202024-25/Invoicing/Receipts/Charbel%20Bou%20Fadel%20Receipt%20-%20FA2-24-25-DS.msg?csf=1&amp;web=1&amp;e=6uFv9D"/>
    <hyperlink ref="B655" r:id="rId589"/>
    <hyperlink ref="W655" r:id="rId590" display="https://mailaub-my.sharepoint.com/:u:/r/personal/msfeaonline_aub_edu_lb1/Documents/MSFEA%20Online%20Hub%20-%2022/05-Programs/04-AI-DS%20Prof%20Diploma/2-Program%20Management/2.%20Applicants/5.%20Fall%202024-25/Invoicing/Receipts/Batoul%20Khodor%20Receipt%20-%20FA2-24-25-DS.msg?csf=1&amp;web=1&amp;e=VaSsFe"/>
    <hyperlink ref="W610" r:id="rId591" display="https://mailaub-my.sharepoint.com/:i:/r/personal/msfeaonline_aub_edu_lb1/Documents/MSFEA%20Online%20Hub%20-%2022/05-Programs/04-AI-DS%20Prof%20Diploma/2-Program%20Management/2.%20Applicants/5.%20Fall%202024-25/Invoicing/Receipts/Youssef%20Farhat%20Receipt%20-%20FA2-24-25-DS.jpg?csf=1&amp;web=1&amp;e=on2Crp"/>
    <hyperlink ref="W298" r:id="rId592" display="https://mailaub-my.sharepoint.com/:i:/r/personal/msfeaonline_aub_edu_lb1/Documents/MSFEA%20Online%20Hub%20-%2022/05-Programs/04-AI-DS%20Prof%20Diploma/2-Program%20Management/2.%20Applicants/4.%20Spring%202023-24/Invoicing/Receipts/Aya%20Batal%20Receipt%20-%20FA2-24-25-AIHEA.JPG?csf=1&amp;web=1&amp;e=v4R0bh"/>
    <hyperlink ref="W602" r:id="rId593" display="https://mailaub-my.sharepoint.com/:i:/r/personal/msfeaonline_aub_edu_lb1/Documents/MSFEA%20Online%20Hub%20-%2022/05-Programs/04-AI-DS%20Prof%20Diploma/2-Program%20Management/2.%20Applicants/5.%20Fall%202024-25/Invoicing/Receipts/Khaled%20Dandan%20Receipt%20-%20FA2-24-25-DS.jpg?csf=1&amp;web=1&amp;e=7AES1i"/>
    <hyperlink ref="W308" r:id="rId594" display="https://mailaub-my.sharepoint.com/:u:/r/personal/msfeaonline_aub_edu_lb1/Documents/MSFEA%20Online%20Hub%20-%2022/05-Programs/04-AI-DS%20Prof%20Diploma/2-Program%20Management/2.%20Applicants/4.%20Spring%202023-24/Invoicing/Receipts/May%20Farhat%20Receipt%20-%20FA2-24-25-DS-Alum.msg?csf=1&amp;web=1&amp;e=NCkS1C"/>
    <hyperlink ref="W337" r:id="rId595"/>
    <hyperlink ref="B646" r:id="rId596"/>
    <hyperlink ref="W646" r:id="rId597"/>
    <hyperlink ref="W252" r:id="rId598"/>
    <hyperlink ref="B573" r:id="rId599"/>
    <hyperlink ref="W573" r:id="rId600"/>
    <hyperlink ref="W686" r:id="rId601"/>
    <hyperlink ref="B628" r:id="rId602"/>
    <hyperlink ref="W628" r:id="rId603"/>
    <hyperlink ref="W538" r:id="rId604"/>
    <hyperlink ref="B640" r:id="rId605"/>
    <hyperlink ref="W640" r:id="rId606"/>
    <hyperlink ref="B691" r:id="rId607"/>
    <hyperlink ref="W691" r:id="rId608"/>
    <hyperlink ref="W666" r:id="rId609"/>
    <hyperlink ref="W719" r:id="rId610" display="https://mailaub-my.sharepoint.com/:i:/r/personal/msfeaonline_aub_edu_lb1/Documents/MSFEA%20Online%20Hub%20-%2022/05-Programs/04-AI-DS%20Prof%20Diploma/2-Program%20Management/2.%20Applicants/5.%20Fall%202024-25/Invoicing/Receipts/Bilal%20Saleh%20Receipt%20-%20FA2-24-25-DS.jpg?csf=1&amp;web=1&amp;e=m8xLt7"/>
    <hyperlink ref="B616" r:id="rId611"/>
    <hyperlink ref="W616" r:id="rId612" display="https://mailaub-my.sharepoint.com/:b:/r/personal/msfeaonline_aub_edu_lb1/Documents/MSFEA%20Online%20Hub%20-%2022/05-Programs/04-AI-DS%20Prof%20Diploma/2-Program%20Management/2.%20Applicants/5.%20Fall%202024-25/Invoicing/Receipts/Sariah%20Batakji%20Receipt%20-%20FA2-24-25-DS.pdf?csf=1&amp;web=1&amp;e=cX3yfg"/>
    <hyperlink ref="B651" r:id="rId613"/>
    <hyperlink ref="W651" r:id="rId614" display="https://mailaub-my.sharepoint.com/:u:/r/personal/msfeaonline_aub_edu_lb1/Documents/MSFEA%20Online%20Hub%20-%2022/05-Programs/04-AI-DS%20Prof%20Diploma/2-Program%20Management/2.%20Applicants/5.%20Fall%202024-25/Invoicing/Receipts/Nicolas%20Bou%20Frem%20Receipt%20-%20FA2-24-25-DS.msg?csf=1&amp;web=1&amp;e=Cm4GoR"/>
    <hyperlink ref="W717" r:id="rId615" display="https://mailaub-my.sharepoint.com/:u:/r/personal/msfeaonline_aub_edu_lb1/Documents/MSFEA%20Online%20Hub%20-%2022/05-Programs/04-AI-DS%20Prof%20Diploma/2-Program%20Management/2.%20Applicants/5.%20Fall%202024-25/Invoicing/Receipts/Maya%20Mallak%20Receipt%20-%20FA2-24-25-PPSC-Alum.msg?csf=1&amp;web=1&amp;e=whNFWA"/>
    <hyperlink ref="W289" r:id="rId616" display="https://mailaub-my.sharepoint.com/:u:/r/personal/msfeaonline_aub_edu_lb1/Documents/MSFEA%20Online%20Hub%20-%2022/05-Programs/04-AI-DS%20Prof%20Diploma/2-Program%20Management/2.%20Applicants/4.%20Spring%202023-24/Invoicing/Receipts/Rania%20Haddad%20Receipt%20-%20FA2-24-25-AIHEA.msg?csf=1&amp;web=1&amp;e=m4MJGC"/>
    <hyperlink ref="B683" r:id="rId617"/>
    <hyperlink ref="W683" r:id="rId618" display="https://mailaub-my.sharepoint.com/:u:/r/personal/msfeaonline_aub_edu_lb1/Documents/MSFEA%20Online%20Hub%20-%2022/05-Programs/04-AI-DS%20Prof%20Diploma/2-Program%20Management/2.%20Applicants/5.%20Fall%202024-25/Invoicing/Receipts/Eva%20Al%20Hajj%20Sleiman%20Receipt%20-%20FA2-24-25-DS.msg?csf=1&amp;web=1&amp;e=TjSuoJ"/>
    <hyperlink ref="B463" r:id="rId619"/>
    <hyperlink ref="W463" r:id="rId620" display="https://mailaub-my.sharepoint.com/:u:/r/personal/msfeaonline_aub_edu_lb1/Documents/MSFEA%20Online%20Hub%20-%2022/05-Programs/04-AI-DS%20Prof%20Diploma/2-Program%20Management/2.%20Applicants/5.%20Fall%202024-25/Invoicing/Receipts/Hussein%20Khreiss%20Receipt%20-%20FA2-24-25-DS.msg?csf=1&amp;web=1&amp;e=BxXO31"/>
    <hyperlink ref="B579" r:id="rId621"/>
    <hyperlink ref="B672" r:id="rId622"/>
    <hyperlink ref="W672" r:id="rId623"/>
    <hyperlink ref="W269" r:id="rId624"/>
    <hyperlink ref="W373" r:id="rId625"/>
    <hyperlink ref="W395" r:id="rId626" display="https://mailaub-my.sharepoint.com/:i:/r/personal/msfeaonline_aub_edu_lb1/Documents/MSFEA%20Online%20Hub%20-%2022/05-Programs/04-AI-DS%20Prof%20Diploma/2-Program%20Management/2.%20Applicants/4.%20Spring%202023-24/Invoicing/Receipts/Fadi%20Chaker%20Receipt%20-%20FA2-24-25-AIHEA.png?csf=1&amp;web=1&amp;e=gpbT9G"/>
    <hyperlink ref="W421" r:id="rId627" display="https://mailaub-my.sharepoint.com/:i:/r/personal/msfeaonline_aub_edu_lb1/Documents/MSFEA%20Online%20Hub%20-%2022/05-Programs/04-AI-DS%20Prof%20Diploma/2-Program%20Management/2.%20Applicants/4.%20Spring%202023-24/Invoicing/Receipts/Mohamad%20Salhab%20Receipt%20-%20FA2-24-25-AIETH,AIHEA-Alum.jpg?csf=1&amp;web=1&amp;e=7m2N7H"/>
    <hyperlink ref="W196" r:id="rId628" display="https://mailaub-my.sharepoint.com/:i:/r/personal/msfeaonline_aub_edu_lb1/Documents/MSFEA%20Online%20Hub%20-%2022/05-Programs/04-AI-DS%20Prof%20Diploma/2-Program%20Management/2.%20Applicants/4.%20Spring%202023-24/Invoicing/Receipts/Mohamad%20Salhab%20Receipt%20-%20FA2-24-25-AIETH,AIHEA-Alum.jpg?csf=1&amp;web=1&amp;e=Vg1rHk"/>
    <hyperlink ref="B507" r:id="rId629"/>
    <hyperlink ref="W507" r:id="rId630" display="https://mailaub-my.sharepoint.com/:u:/r/personal/msfeaonline_aub_edu_lb1/Documents/MSFEA%20Online%20Hub%20-%2022/05-Programs/04-AI-DS%20Prof%20Diploma/2-Program%20Management/2.%20Applicants/5.%20Fall%202024-25/Invoicing/Receipts/Toufic%20Habli%20Receipt%20-%20FA2-24-25-DS.msg?csf=1&amp;web=1&amp;e=gSoC8Z"/>
    <hyperlink ref="B472" r:id="rId631"/>
    <hyperlink ref="W472" r:id="rId632" display="https://mailaub-my.sharepoint.com/:u:/r/personal/msfeaonline_aub_edu_lb1/Documents/MSFEA%20Online%20Hub%20-%2022/05-Programs/04-AI-DS%20Prof%20Diploma/2-Program%20Management/2.%20Applicants/5.%20Fall%202024-25/Invoicing/Receipts/Omar%20Al%20Bissani%20Receipt%20-%20FA2-24-25-DS-Alum.msg?csf=1&amp;web=1&amp;e=KBDfUk"/>
    <hyperlink ref="W558" r:id="rId633"/>
    <hyperlink ref="W482" r:id="rId634"/>
    <hyperlink ref="W792" r:id="rId635" display="https://mailaub-my.sharepoint.com/:u:/r/personal/msfeaonline_aub_edu_lb1/Documents/MSFEA%20Online%20Hub%20-%2022/05-Programs/04-AI-DS%20Prof%20Diploma/2-Program%20Management/2.%20Applicants/6.%20Spring%202024-25/Invoicing/Receipts/Ghiwa%20Mahmoud%20Receipt%20-%20SP24-25-ALLP-EB.msg?csf=1&amp;web=1&amp;e=sTns4F"/>
    <hyperlink ref="W579" r:id="rId636"/>
    <hyperlink ref="W567" r:id="rId637"/>
    <hyperlink ref="W452" r:id="rId638"/>
    <hyperlink ref="B793" r:id="rId639"/>
    <hyperlink ref="W793" r:id="rId640" display="https://mailaub-my.sharepoint.com/:u:/r/personal/msfeaonline_aub_edu_lb1/Documents/MSFEA%20Online%20Hub%20-%2022/05-Programs/04-AI-DS%20Prof%20Diploma/2-Program%20Management/2.%20Applicants/6.%20Spring%202024-25/Invoicing/Receipts/Jouliana%20Moubarak%20Receipt%20-%20SP24-25-ALLP-EB.msg?csf=1&amp;web=1&amp;e=yVmWMg"/>
    <hyperlink ref="B585" r:id="rId641"/>
    <hyperlink ref="W585" r:id="rId642"/>
    <hyperlink ref="W731" r:id="rId643"/>
    <hyperlink ref="W368" r:id="rId644" display="https://mailaub-my.sharepoint.com/:b:/r/personal/msfeaonline_aub_edu_lb1/Documents/MSFEA%20Online%20Hub%20-%2022/05-Programs/04-AI-DS%20Prof%20Diploma/2-Program%20Management/2.%20Applicants/4.%20Spring%202023-24/Invoicing/Receipts/Elias%20Moussa%20Receipt%20-%20FA2-24-25-AIETH,AIHEA.PDF?csf=1&amp;web=1&amp;e=6ekQer"/>
    <hyperlink ref="B711" r:id="rId645"/>
    <hyperlink ref="W711" r:id="rId646" display="https://mailaub-my.sharepoint.com/:u:/g/personal/msfeaonline_aub_edu_lb1/EQcALwRzYDVEubu4UtY1z3QBRRFylU74j50elBt2lgHw2A?e=aTGXh7"/>
    <hyperlink ref="B794" r:id="rId647"/>
    <hyperlink ref="B725" r:id="rId648" display="mailto:hsa58@mail.aub.edu"/>
    <hyperlink ref="W86" r:id="rId649" display="https://mailaub-my.sharepoint.com/:u:/r/personal/msfeaonline_aub_edu_lb1/Documents/MSFEA%20Online%20Hub%20-%2022/05-Programs/04-AI-DS%20Prof%20Diploma/2-Program%20Management/2.%20Applicants/2.%20Spring%202022-23/Invoicing/Wiam%20Trad%20Receipt%20-%20FA2-24-25-AIHEA.msg?csf=1&amp;web=1&amp;e=hO8BuQ"/>
    <hyperlink ref="W283" r:id="rId650" display="https://mailaub-my.sharepoint.com/:i:/r/personal/msfeaonline_aub_edu_lb1/Documents/MSFEA%20Online%20Hub%20-%2022/05-Programs/04-AI-DS%20Prof%20Diploma/2-Program%20Management/2.%20Applicants/4.%20Spring%202023-24/Invoicing/Receipts/Maritta%20Choucair%20Receipt%20-%20FA2-24-25-AIETH.jpg?csf=1&amp;web=1&amp;e=DQSh37"/>
    <hyperlink ref="W725" r:id="rId651" display="https://mailaub-my.sharepoint.com/:b:/r/personal/msfeaonline_aub_edu_lb1/Documents/MSFEA%20Online%20Hub%20-%2022/05-Programs/04-AI-DS%20Prof%20Diploma/2-Program%20Management/2.%20Applicants/5.%20Fall%202024-25/Invoicing/Receipts/Hussein%20Awada%20Receipt%20-%20FA2-24-25-DS-Alum.pdf?csf=1&amp;web=1&amp;e=AuJCZv"/>
    <hyperlink ref="W381" r:id="rId652" display="https://mailaub-my.sharepoint.com/:u:/r/personal/msfeaonline_aub_edu_lb1/Documents/MSFEA%20Online%20Hub%20-%2022/05-Programs/04-AI-DS%20Prof%20Diploma/2-Program%20Management/2.%20Applicants/4.%20Spring%202023-24/Invoicing/Receipts/Jamal%20Soukarieh%20Receipt%20-%20FA2-24-25-DS.msg?csf=1&amp;web=1&amp;e=LmAVb7"/>
    <hyperlink ref="W697" r:id="rId653" display="https://mailaub-my.sharepoint.com/:i:/r/personal/msfeaonline_aub_edu_lb1/Documents/MSFEA%20Online%20Hub%20-%2022/05-Programs/04-AI-DS%20Prof%20Diploma/2-Program%20Management/2.%20Applicants/5.%20Fall%202024-25/Invoicing/Receipts/Elias%20El%20Khoury%20Receipt%20-%20FA2-24-25-DS.jpg?csf=1&amp;web=1&amp;e=IFvmeV"/>
    <hyperlink ref="W438" r:id="rId654" display="https://mailaub-my.sharepoint.com/:u:/r/personal/msfeaonline_aub_edu_lb1/Documents/MSFEA%20Online%20Hub%20-%2022/05-Programs/04-AI-DS%20Prof%20Diploma/2-Program%20Management/2.%20Applicants/5.%20Fall%202024-25/Invoicing/Receipts/Zeina%20Jreissati%20Receipt%20-%20FA2-24-25-Prog-only.msg?csf=1&amp;web=1&amp;e=1zlh88"/>
    <hyperlink ref="B795" r:id="rId655"/>
    <hyperlink ref="W795" r:id="rId656" display="https://mailaub-my.sharepoint.com/:u:/r/personal/msfeaonline_aub_edu_lb1/Documents/MSFEA%20Online%20Hub%20-%2022/05-Programs/04-AI-DS%20Prof%20Diploma/2-Program%20Management/2.%20Applicants/6.%20Spring%202024-25/Invoicing/Receipts/Alaa%20Daher%20Receipt%20-%20SP24-25-PRO-Only.msg?csf=1&amp;web=1&amp;e=Y3Kj1G"/>
    <hyperlink ref="B800" r:id="rId657"/>
    <hyperlink ref="W800" r:id="rId658" display="https://mailaub-my.sharepoint.com/:u:/r/personal/msfeaonline_aub_edu_lb1/Documents/MSFEA%20Online%20Hub%20-%2022/05-Programs/04-AI-DS%20Prof%20Diploma/2-Program%20Management/2.%20Applicants/6.%20Spring%202024-25/Invoicing/Receipts/Rana%20El%20Hajj%20Receipt%20-%20SP24-25-Math-only.msg?csf=1&amp;web=1&amp;e=E4r7xe"/>
    <hyperlink ref="B805" r:id="rId659"/>
    <hyperlink ref="W805" r:id="rId660" display="https://mailaub-my.sharepoint.com/:u:/r/personal/msfeaonline_aub_edu_lb1/Documents/MSFEA%20Online%20Hub%20-%2022/05-Programs/04-AI-DS%20Prof%20Diploma/2-Program%20Management/2.%20Applicants/6.%20Spring%202024-25/Invoicing/Receipts/Mohamad%20Hijab%20Receipt%20-%20SP1242-5-ML-Offer.msg?csf=1&amp;web=1&amp;e=L6qnKG"/>
    <hyperlink ref="B809" r:id="rId661"/>
    <hyperlink ref="W809" r:id="rId662" display="https://mailaub-my.sharepoint.com/:u:/g/personal/msfeaonline_aub_edu_lb1/EX3DvLiIfiFKh5xi44kb5NsBk0GYVhMf9Arndj_EZfP9BA?e=bEjlFh"/>
    <hyperlink ref="B810" r:id="rId663"/>
    <hyperlink ref="B811" r:id="rId664"/>
    <hyperlink ref="W811" r:id="rId665" display="https://mailaub-my.sharepoint.com/:u:/r/personal/msfeaonline_aub_edu_lb1/Documents/MSFEA%20Online%20Hub%20-%2022/05-Programs/04-AI-DS%20Prof%20Diploma/2-Program%20Management/2.%20Applicants/6.%20Spring%202024-25/Invoicing/Receipts/Tarek%20Zoubeir%20Receipt%20-SP24-25-ML-Offer.msg?csf=1&amp;web=1&amp;e=61eDqx"/>
    <hyperlink ref="B822" r:id="rId666"/>
    <hyperlink ref="W810" r:id="rId667" display="https://mailaub-my.sharepoint.com/:i:/r/personal/msfeaonline_aub_edu_lb1/Documents/MSFEA%20Online%20Hub%20-%2022/05-Programs/04-AI-DS%20Prof%20Diploma/2-Program%20Management/2.%20Applicants/6.%20Spring%202024-25/Invoicing/Receipts/Nada%20Fares%20Receipt%20-%20SP24-25-ALLP-Offer.jpg?csf=1&amp;web=1&amp;e=DM8wa4"/>
    <hyperlink ref="B815" r:id="rId668"/>
    <hyperlink ref="W815" r:id="rId669" display="https://mailaub-my.sharepoint.com/:u:/r/personal/msfeaonline_aub_edu_lb1/Documents/MSFEA%20Online%20Hub%20-%2022/05-Programs/04-AI-DS%20Prof%20Diploma/2-Program%20Management/2.%20Applicants/6.%20Spring%202024-25/Invoicing/Receipts/Rami%20Abboud%20Receipt%20-%20SP24-25-PYTH-Only.msg?csf=1&amp;web=1&amp;e=tqutaj"/>
    <hyperlink ref="B816" r:id="rId670"/>
    <hyperlink ref="W816" r:id="rId671" display="https://mailaub-my.sharepoint.com/:u:/r/personal/msfeaonline_aub_edu_lb1/Documents/MSFEA%20Online%20Hub%20-%2022/05-Programs/04-AI-DS%20Prof%20Diploma/2-Program%20Management/2.%20Applicants/6.%20Spring%202024-25/Invoicing/Receipts/Ahmad%20Hijazi%20Receipt%20-%20SP24-25%20-%20ALLP-Auditing.msg?csf=1&amp;web=1&amp;e=uaWS5M"/>
    <hyperlink ref="B821" r:id="rId672"/>
    <hyperlink ref="W821" r:id="rId673" display="https://mailaub-my.sharepoint.com/:u:/r/personal/msfeaonline_aub_edu_lb1/Documents/MSFEA%20Online%20Hub%20-%2022/05-Programs/04-AI-DS%20Prof%20Diploma/2-Program%20Management/2.%20Applicants/6.%20Spring%202024-25/Invoicing/Receipts/Ghaya%20Nasr%20Receipt%20-%20SP24-25-ALLP-MATH-only.msg?csf=1&amp;web=1&amp;e=5tHbFH"/>
    <hyperlink ref="W822" r:id="rId674" display="https://mailaub-my.sharepoint.com/:i:/r/personal/msfeaonline_aub_edu_lb1/Documents/MSFEA%20Online%20Hub%20-%2022/05-Programs/04-AI-DS%20Prof%20Diploma/2-Program%20Management/2.%20Applicants/6.%20Spring%202024-25/Invoicing/Receipts/Rida%20El%20Ali%20Receipt%20-%20SP24-25-ALLP-EB.jpg?csf=1&amp;web=1&amp;e=yxGfqS"/>
    <hyperlink ref="B824" r:id="rId675"/>
    <hyperlink ref="W824" r:id="rId676" display="https://mailaub-my.sharepoint.com/:u:/g/personal/msfeaonline_aub_edu_lb1/EWs98LzRTSJInYiPEavS_FABvgfBvDHFXjk4oFaPv2AUOA?e=kpMbym"/>
    <hyperlink ref="W823" r:id="rId677" display="https://mailaub-my.sharepoint.com/:b:/g/personal/msfeaonline_aub_edu_lb1/EYwpzwr7mDlEiJ-VNxqgvpoBRccBzN6igtl2SauFNUlALw?e=pJaau0"/>
    <hyperlink ref="B830" r:id="rId678"/>
    <hyperlink ref="B825" r:id="rId679"/>
    <hyperlink ref="W825" r:id="rId680" display="https://mailaub-my.sharepoint.com/:u:/r/personal/msfeaonline_aub_edu_lb1/Documents/MSFEA%20Online%20Hub%20-%2022/05-Programs/04-AI-DS%20Prof%20Diploma/2-Program%20Management/2.%20Applicants/6.%20Spring%202024-25/Invoicing/Receipts/Suzanne%20Bakri%20Receipt%20-%20SP24-25-ALLP-FullProg.-EB.msg?csf=1&amp;web=1&amp;e=ldiXTg"/>
    <hyperlink ref="B826" r:id="rId681"/>
    <hyperlink ref="W826" r:id="rId682" display="https://mailaub-my.sharepoint.com/:u:/r/personal/msfeaonline_aub_edu_lb1/Documents/MSFEA%20Online%20Hub%20-%2022/05-Programs/04-AI-DS%20Prof%20Diploma/2-Program%20Management/2.%20Applicants/6.%20Spring%202024-25/Invoicing/Receipts/Heba%20El%20Halabi%20Receipt%20-%20SP24-25-ML.msg?csf=1&amp;web=1&amp;e=jXgf2h"/>
    <hyperlink ref="W830" r:id="rId683" display="https://mailaub-my.sharepoint.com/:b:/r/personal/msfeaonline_aub_edu_lb1/Documents/MSFEA%20Online%20Hub%20-%2022/05-Programs/04-AI-DS%20Prof%20Diploma/2-Program%20Management/2.%20Applicants/6.%20Spring%202024-25/Invoicing/Receipts/Sanan%20Khajirian%20Receipt%20-%20SP24-25-ALLP-FullProg-EB.pdf?csf=1&amp;web=1&amp;e=ObaEcF"/>
    <hyperlink ref="B586" r:id="rId684"/>
    <hyperlink ref="W586" r:id="rId685" display="https://mailaub-my.sharepoint.com/:u:/r/personal/msfeaonline_aub_edu_lb1/Documents/MSFEA%20Online%20Hub%20-%2022/05-Programs/04-AI-DS%20Prof%20Diploma/2-Program%20Management/2.%20Applicants/5.%20Fall%202024-25/Invoicing/Receipts/Ramy%20El%20Khoury%20Receipt%20-%20FA224-25-DL.msg?csf=1&amp;web=1&amp;e=v44ttH"/>
    <hyperlink ref="B679" r:id="rId686"/>
    <hyperlink ref="B508" r:id="rId687"/>
    <hyperlink ref="B846" r:id="rId688"/>
    <hyperlink ref="W508" r:id="rId689" display="https://mailaub-my.sharepoint.com/:b:/r/personal/msfeaonline_aub_edu_lb1/Documents/MSFEA%20Online%20Hub%20-%2022/05-Programs/04-AI-DS%20Prof%20Diploma/2-Program%20Management/2.%20Applicants/5.%20Fall%202024-25/Invoicing/Receipts/Toufic%20Habli%20Receipt%20-%20FA224-25-DL.pdf?csf=1&amp;web=1&amp;e=qW3y58"/>
    <hyperlink ref="W679" r:id="rId690" display="https://mailaub-my.sharepoint.com/:b:/g/personal/msfeaonline_aub_edu_lb1/EaZhxawn8ulNg5oDvYAM7GMBh774uvIrO2tKc9QTRAhblw?e=VW2fbz"/>
    <hyperlink ref="B445" r:id="rId691"/>
    <hyperlink ref="W445" r:id="rId692" display="https://mailaub-my.sharepoint.com/:u:/r/personal/msfeaonline_aub_edu_lb1/Documents/MSFEA%20Online%20Hub%20-%2022/05-Programs/04-AI-DS%20Prof%20Diploma/2-Program%20Management/2.%20Applicants/5.%20Fall%202024-25/Invoicing/Receipts/Sara%20El%20Mordaa%20Receipt%20-%20FA224-25-DL-Alum.msg?csf=1&amp;web=1&amp;e=QLxRKz"/>
    <hyperlink ref="B692" r:id="rId693"/>
    <hyperlink ref="B831" r:id="rId694"/>
    <hyperlink ref="W831" r:id="rId695" display="https://mailaub-my.sharepoint.com/:b:/r/personal/msfeaonline_aub_edu_lb1/Documents/MSFEA%20Online%20Hub%20-%2022/05-Programs/04-AI-DS%20Prof%20Diploma/2-Program%20Management/2.%20Applicants/6.%20Spring%202024-25/Invoicing/Receipts/Nour%20Massouh%20Receipt%20-%20SP124-25-PYT,MATH-Alum.pdf?csf=1&amp;web=1&amp;e=HZJnRZ"/>
    <hyperlink ref="B611" r:id="rId696"/>
    <hyperlink ref="B836" r:id="rId697"/>
    <hyperlink ref="B848" r:id="rId698"/>
    <hyperlink ref="W692" r:id="rId699" display="https://mailaub-my.sharepoint.com/:i:/r/personal/msfeaonline_aub_edu_lb1/Documents/MSFEA%20Online%20Hub%20-%2022/05-Programs/04-AI-DS%20Prof%20Diploma/2-Program%20Management/2.%20Applicants/5.%20Fall%202024-25/Invoicing/Receipts/Salim%20Fayad%20Receipt%20-%20FA224-25-DL.jpg?csf=1&amp;web=1&amp;e=TXmdR9"/>
    <hyperlink ref="B845" r:id="rId700"/>
    <hyperlink ref="B647" r:id="rId701"/>
    <hyperlink ref="B852" r:id="rId702"/>
    <hyperlink ref="B603" r:id="rId703"/>
    <hyperlink ref="W836" r:id="rId704" display="https://mailaub-my.sharepoint.com/:i:/r/personal/msfeaonline_aub_edu_lb1/Documents/MSFEA%20Online%20Hub%20-%2022/05-Programs/04-AI-DS%20Prof%20Diploma/2-Program%20Management/2.%20Applicants/6.%20Spring%202024-25/Invoicing/Receipts/Wael%20Briech%20Receipt%20-%20SP24-25-ALLP-EB-Offer.jpeg?csf=1&amp;web=1&amp;e=KI6lB4"/>
    <hyperlink ref="B837" r:id="rId705"/>
    <hyperlink ref="W837" r:id="rId706" display="https://mailaub-my.sharepoint.com/:u:/g/personal/msfeaonline_aub_edu_lb1/EUS7-iC-94FEi-UKN9N0lMEBh-rlotN_Z3rJpcKNECcS6A?e=9QWgcO"/>
    <hyperlink ref="B533" r:id="rId707"/>
    <hyperlink ref="W533" r:id="rId708" display="https://mailaub-my.sharepoint.com/:u:/r/personal/msfeaonline_aub_edu_lb1/Documents/MSFEA%20Online%20Hub%20-%2022/05-Programs/04-AI-DS%20Prof%20Diploma/2-Program%20Management/2.%20Applicants/5.%20Fall%202024-25/Invoicing/Receipts/Ahmad%20El%20Zoul%20Receipt%20-%20FA224-25-DL.msg?csf=1&amp;web=1&amp;e=z0nG9Q"/>
    <hyperlink ref="B635" r:id="rId709"/>
    <hyperlink ref="W635" r:id="rId710" display="https://mailaub-my.sharepoint.com/:u:/r/personal/msfeaonline_aub_edu_lb1/Documents/MSFEA%20Online%20Hub%20-%2022/05-Programs/04-AI-DS%20Prof%20Diploma/2-Program%20Management/2.%20Applicants/5.%20Fall%202024-25/Invoicing/Receipts/Manal%20Fattoum%20Receipt%20-%20FA224-25-DL.msg?csf=1&amp;web=1&amp;e=ghmG0W"/>
    <hyperlink ref="B781" r:id="rId711"/>
    <hyperlink ref="W781" r:id="rId712" display="https://mailaub-my.sharepoint.com/:u:/r/personal/msfeaonline_aub_edu_lb1/Documents/MSFEA%20Online%20Hub%20-%2022/05-Programs/04-AI-DS%20Prof%20Diploma/2-Program%20Management/2.%20Applicants/6.%20Spring%202024-25/Invoicing/Receipts/Yumna%20Malaz%20Receipt%20-%20SP124-25-ML-Offer.msg?csf=1&amp;web=1&amp;e=Ijx7dI"/>
    <hyperlink ref="W539" r:id="rId713" display="https://mailaub-my.sharepoint.com/:u:/r/personal/msfeaonline_aub_edu_lb1/Documents/MSFEA%20Online%20Hub%20-%2022/05-Programs/04-AI-DS%20Prof%20Diploma/2-Program%20Management/2.%20Applicants/5.%20Fall%202024-25/Invoicing/Receipts/Israa%20Darwiche%20Receipt%20-%20FA224-25-DL.msg?csf=1&amp;web=1&amp;e=YsmVaC"/>
    <hyperlink ref="W184" r:id="rId714" display="https://mailaub-my.sharepoint.com/:u:/r/personal/msfeaonline_aub_edu_lb1/Documents/MSFEA%20Online%20Hub%20-%2022/05-Programs/04-AI-DS%20Prof%20Diploma/2-Program%20Management/2.%20Applicants/3.%20Fall%202023-24/Invoicing/Receipts/Souhaib%20Azanki%20Receipt%20-%20SP24-25-ML-Alum.msg?csf=1&amp;web=1&amp;e=vpUC3H"/>
    <hyperlink ref="B453" r:id="rId715"/>
    <hyperlink ref="B840" r:id="rId716"/>
    <hyperlink ref="W840" r:id="rId717" display="https://mailaub-my.sharepoint.com/:u:/r/personal/msfeaonline_aub_edu_lb1/Documents/MSFEA%20Online%20Hub%20-%2022/05-Programs/04-AI-DS%20Prof%20Diploma/2-Program%20Management/2.%20Applicants/6.%20Spring%202024-25/Invoicing/Receipts/Hadi%20Dghaily%20Receipt%20-%20SP24-25-ML-Offer.msg?csf=1&amp;web=1&amp;e=5Xn83n"/>
    <hyperlink ref="B844" r:id="rId718"/>
    <hyperlink ref="W844" r:id="rId719" display="https://mailaub-my.sharepoint.com/:b:/r/personal/msfeaonline_aub_edu_lb1/Documents/MSFEA%20Online%20Hub%20-%2022/05-Programs/04-AI-DS%20Prof%20Diploma/2-Program%20Management/2.%20Applicants/6.%20Spring%202024-25/Invoicing/Receipts/Rouba%20Ballout%20Receipt%20-%20SP24-25-M,PRO-Alum.pdf?csf=1&amp;web=1&amp;e=gGVGh4"/>
    <hyperlink ref="W845" r:id="rId720" display="https://mailaub-my.sharepoint.com/:i:/r/personal/msfeaonline_aub_edu_lb1/Documents/MSFEA%20Online%20Hub%20-%2022/05-Programs/04-AI-DS%20Prof%20Diploma/2-Program%20Management/2.%20Applicants/6.%20Spring%202024-25/Invoicing/Receipts/Samer%20Kseiry%20Receipt%20-%20SP24-25-NOP-EB-Offer.jpg?csf=1&amp;web=1&amp;e=B4kL4V"/>
    <hyperlink ref="B847" r:id="rId721"/>
    <hyperlink ref="W847" r:id="rId722" display="https://mailaub-my.sharepoint.com/:u:/r/personal/msfeaonline_aub_edu_lb1/Documents/MSFEA%20Online%20Hub%20-%2022/05-Programs/04-AI-DS%20Prof%20Diploma/2-Program%20Management/2.%20Applicants/6.%20Spring%202024-25/Invoicing/Receipts/Ahmad%20Farhat%20Receipt%20-%20SP24-25-ML-Alum.msg?csf=1&amp;web=1&amp;e=02lSfN"/>
    <hyperlink ref="W848" r:id="rId723" display="https://mailaub-my.sharepoint.com/:i:/r/personal/msfeaonline_aub_edu_lb1/Documents/MSFEA%20Online%20Hub%20-%2022/05-Programs/04-AI-DS%20Prof%20Diploma/2-Program%20Management/2.%20Applicants/6.%20Spring%202024-25/Invoicing/Receipts/Ali%20Harfouch%20Receipt%20-%20SP24-25-ALLP-Offer.jpeg?csf=1&amp;web=1&amp;e=nD5JEU"/>
    <hyperlink ref="B580" r:id="rId724"/>
    <hyperlink ref="B464" r:id="rId725"/>
    <hyperlink ref="B720" r:id="rId726"/>
    <hyperlink ref="B849" r:id="rId727"/>
    <hyperlink ref="W849" r:id="rId728" display="https://mailaub-my.sharepoint.com/:u:/r/personal/msfeaonline_aub_edu_lb1/Documents/MSFEA%20Online%20Hub%20-%2022/05-Programs/04-AI-DS%20Prof%20Diploma/2-Program%20Management/2.%20Applicants/6.%20Spring%202024-25/Invoicing/Receipts/Omar%20Mokhtar%20Receipt%20-%20SP24-25-ML-Offer.msg?csf=1&amp;web=1&amp;e=qSGb3h"/>
    <hyperlink ref="W611" r:id="rId729" display="https://mailaub-my.sharepoint.com/:i:/r/personal/msfeaonline_aub_edu_lb1/Documents/MSFEA%20Online%20Hub%20-%2022/05-Programs/04-AI-DS%20Prof%20Diploma/2-Program%20Management/2.%20Applicants/5.%20Fall%202024-25/Invoicing/Receipts/Youssef%20Farhat%20Receipt%20-%20FA224-25-DL.jpg?csf=1&amp;web=1&amp;e=mNNzw7"/>
    <hyperlink ref="B617" r:id="rId730"/>
    <hyperlink ref="W617" r:id="rId731" display="https://mailaub-my.sharepoint.com/:b:/r/personal/msfeaonline_aub_edu_lb1/Documents/MSFEA%20Online%20Hub%20-%2022/05-Programs/04-AI-DS%20Prof%20Diploma/2-Program%20Management/2.%20Applicants/5.%20Fall%202024-25/Invoicing/Receipts/Sariah%20Batakji%20Receipt%20-%20FA224-25-DL.pdf?csf=1&amp;web=1&amp;e=4jfce9"/>
    <hyperlink ref="W852" r:id="rId732" display="https://mailaub-my.sharepoint.com/:u:/r/personal/msfeaonline_aub_edu_lb1/Documents/MSFEA%20Online%20Hub%20-%2022/05-Programs/04-AI-DS%20Prof%20Diploma/2-Program%20Management/2.%20Applicants/6.%20Spring%202024-25/Invoicing/Receipts/Jad%20Abdel%20Samad%20Receipt%20-%20SP24-25-ALLP-Offer.HEIC?csf=1&amp;web=1&amp;e=rzlLHv"/>
    <hyperlink ref="W603" r:id="rId733" display="https://mailaub-my.sharepoint.com/:b:/r/personal/msfeaonline_aub_edu_lb1/Documents/MSFEA%20Online%20Hub%20-%2022/05-Programs/04-AI-DS%20Prof%20Diploma/2-Program%20Management/2.%20Applicants/5.%20Fall%202024-25/Invoicing/Receipts/Khaled%20Dandan%20Receipt%20-%20FA224-25-DL.pdf?csf=1&amp;web=1&amp;e=DUmwQf"/>
    <hyperlink ref="W854" r:id="rId734" display="https://mailaub-my.sharepoint.com/:i:/r/personal/msfeaonline_aub_edu_lb1/Documents/MSFEA%20Online%20Hub%20-%2022/05-Programs/04-AI-DS%20Prof%20Diploma/2-Program%20Management/2.%20Applicants/6.%20Spring%202024-25/Invoicing/Receipts/Nada%20Ghosn%20Receipt%20-%20SP24-25-NOP-EB-Offer.jpeg?csf=1&amp;web=1&amp;e=c8aF8x"/>
    <hyperlink ref="B496" r:id="rId735"/>
    <hyperlink ref="B856" r:id="rId736"/>
    <hyperlink ref="W856" r:id="rId737" display="https://mailaub-my.sharepoint.com/:u:/r/personal/msfeaonline_aub_edu_lb1/Documents/MSFEA%20Online%20Hub%20-%2022/05-Programs/04-AI-DS%20Prof%20Diploma/2-Program%20Management/2.%20Applicants/6.%20Spring%202024-25/Invoicing/Receipts/Reem%20Kiwan%20Receipt%20-%20FA224-25-PRO-Only.msg?csf=1&amp;web=1&amp;e=nNaFQR"/>
    <hyperlink ref="B832" r:id="rId738"/>
    <hyperlink ref="W522" r:id="rId739" display="https://mailaub-my.sharepoint.com/:b:/r/personal/msfeaonline_aub_edu_lb1/Documents/MSFEA%20Online%20Hub%20-%2022/05-Programs/04-AI-DS%20Prof%20Diploma/2-Program%20Management/2.%20Applicants/5.%20Fall%202024-25/Invoicing/Receipts/Charbel%20Bou%20Fadel%20Receipt%20-%20FA224-25-DL.pdf?csf=1&amp;web=1&amp;e=11JNd2"/>
    <hyperlink ref="B457" r:id="rId740"/>
    <hyperlink ref="B430" r:id="rId741"/>
    <hyperlink ref="B667" r:id="rId742"/>
    <hyperlink ref="B869" r:id="rId743"/>
    <hyperlink ref="W785" r:id="rId744" display="https://mailaub-my.sharepoint.com/:u:/r/personal/msfeaonline_aub_edu_lb1/Documents/MSFEA%20Online%20Hub%20-%2022/05-Programs/04-AI-DS%20Prof%20Diploma/2-Program%20Management/2.%20Applicants/6.%20Spring%202024-25/Invoicing/Receipts/Farah%20Abduljawad%20Receipt%20-%20SP24-25-ALLP.msg?csf=1&amp;web=1&amp;e=Cv6PJP"/>
    <hyperlink ref="W846" r:id="rId745" display="https://mailaub-my.sharepoint.com/:i:/r/personal/msfeaonline_aub_edu_lb1/Documents/MSFEA%20Online%20Hub%20-%2022/05-Programs/04-AI-DS%20Prof%20Diploma/2-Program%20Management/2.%20Applicants/6.%20Spring%202024-25/Invoicing/Receipts/Ola%20Hajj%20Sleiman%20Receipt%20-%20FA224-25-STAT-Alum-Auditor.jpg?csf=1&amp;web=1&amp;e=XuFg2X"/>
    <hyperlink ref="W647" r:id="rId746" display="https://mailaub-my.sharepoint.com/:u:/r/personal/msfeaonline_aub_edu_lb1/Documents/MSFEA%20Online%20Hub%20-%2022/05-Programs/04-AI-DS%20Prof%20Diploma/2-Program%20Management/2.%20Applicants/5.%20Fall%202024-25/Invoicing/Receipts/Kareem%20Mahmassani%20Receipt%20-%20FA224-25-DL.msg?csf=1&amp;web=1&amp;e=fYqTSF"/>
    <hyperlink ref="B473" r:id="rId747"/>
    <hyperlink ref="W473" r:id="rId748" display="https://mailaub-my.sharepoint.com/:u:/r/personal/msfeaonline_aub_edu_lb1/Documents/MSFEA%20Online%20Hub%20-%2022/05-Programs/04-AI-DS%20Prof%20Diploma/2-Program%20Management/2.%20Applicants/5.%20Fall%202024-25/Invoicing/Receipts/Omar%20Al%20Bissani%20Receipt%20-%20FA224-25-DL-Alum.msg?csf=1&amp;web=1&amp;e=yfYtGz"/>
    <hyperlink ref="B761" r:id="rId749"/>
    <hyperlink ref="W761" r:id="rId750" display="https://mailaub-my.sharepoint.com/:b:/r/personal/msfeaonline_aub_edu_lb1/Documents/MSFEA%20Online%20Hub%20-%2022/05-Programs/04-AI-DS%20Prof%20Diploma/2-Program%20Management/2.%20Applicants/6.%20Spring%202024-25/Invoicing/Receipts/Abdulrahman%20Omar%20Receipt%20-%20SP124-25-ML.pdf?csf=1&amp;web=1&amp;e=7alSRj"/>
    <hyperlink ref="W483" r:id="rId751" display="Dalia Youssef Abdelmassih Receipt - FA224-25-DL-Alum.msg"/>
    <hyperlink ref="W559" r:id="rId752" display="https://mailaub-my.sharepoint.com/:b:/r/personal/msfeaonline_aub_edu_lb1/Documents/MSFEA%20Online%20Hub%20-%2022/05-Programs/04-AI-DS%20Prof%20Diploma/2-Program%20Management/2.%20Applicants/5.%20Fall%202024-25/Invoicing/Receipts/Mohamad%20Diab%20Receipt%20-%20FA224-25-DL.pdf?csf=1&amp;web=1&amp;e=hLjTMt"/>
    <hyperlink ref="W453" r:id="rId753" display="https://mailaub-my.sharepoint.com/:i:/r/personal/msfeaonline_aub_edu_lb1/Documents/MSFEA%20Online%20Hub%20-%2022/05-Programs/04-AI-DS%20Prof%20Diploma/2-Program%20Management/2.%20Applicants/5.%20Fall%202024-25/Invoicing/Receipts/Mohamad%20Ali%20Hammoud%20Receipt%20-%20FA224-25-DL.jpg?csf=1&amp;web=1&amp;e=xAtiSq"/>
    <hyperlink ref="W580" r:id="rId754" display="https://mailaub-my.sharepoint.com/:i:/r/personal/msfeaonline_aub_edu_lb1/Documents/MSFEA%20Online%20Hub%20-%2022/05-Programs/04-AI-DS%20Prof%20Diploma/2-Program%20Management/2.%20Applicants/5.%20Fall%202024-25/Invoicing/Receipts/Mivat%20Abdallah%20Receipt%20-%20FA224-25-DL.jpeg?csf=1&amp;web=1&amp;e=uYpfdu"/>
    <hyperlink ref="B704" r:id="rId755"/>
    <hyperlink ref="W704" r:id="rId756" display="https://mailaub-my.sharepoint.com/:b:/r/personal/msfeaonline_aub_edu_lb1/Documents/MSFEA%20Online%20Hub%20-%2022/05-Programs/04-AI-DS%20Prof%20Diploma/2-Program%20Management/2.%20Applicants/5.%20Fall%202024-25/Invoicing/Receipts/Areej%20Harahsheh%20Receipt%20-%20FA224-25-DL.pdf?csf=1&amp;web=1&amp;e=okc1R4"/>
    <hyperlink ref="B673" r:id="rId757"/>
    <hyperlink ref="W673" r:id="rId758" display="https://mailaub-my.sharepoint.com/:u:/r/personal/msfeaonline_aub_edu_lb1/Documents/MSFEA%20Online%20Hub%20-%2022/05-Programs/04-AI-DS%20Prof%20Diploma/2-Program%20Management/2.%20Applicants/5.%20Fall%202024-25/Invoicing/Receipts/Walid%20Al%20Kassar%20Receipt%20-%20FA224-25-DL.msg?csf=1&amp;web=1&amp;e=LxMj8o"/>
    <hyperlink ref="B661" r:id="rId759"/>
    <hyperlink ref="W661" r:id="rId760" display="https://mailaub-my.sharepoint.com/:u:/r/personal/msfeaonline_aub_edu_lb1/Documents/MSFEA%20Online%20Hub%20-%2022/05-Programs/04-AI-DS%20Prof%20Diploma/2-Program%20Management/2.%20Applicants/5.%20Fall%202024-25/Invoicing/Receipts/Rajaa%20Zeidan%20Receipt%20-%20FA224-25-DL.msg?csf=1&amp;web=1&amp;e=iXadG3"/>
    <hyperlink ref="B656" r:id="rId761"/>
    <hyperlink ref="W656" r:id="rId762" display="https://mailaub-my.sharepoint.com/:u:/r/personal/msfeaonline_aub_edu_lb1/Documents/MSFEA%20Online%20Hub%20-%2022/05-Programs/04-AI-DS%20Prof%20Diploma/2-Program%20Management/2.%20Applicants/5.%20Fall%202024-25/Invoicing/Receipts/Batoul%20Khodor%20Receipt%20-%20FA224-25-DL.msg?csf=1&amp;web=1&amp;e=PKYEZ0"/>
    <hyperlink ref="W491" r:id="rId763" display="https://mailaub-my.sharepoint.com/:u:/r/personal/msfeaonline_aub_edu_lb1/Documents/MSFEA%20Online%20Hub%20-%2022/05-Programs/04-AI-DS%20Prof%20Diploma/2-Program%20Management/2.%20Applicants/5.%20Fall%202024-25/Invoicing/Receipts/Nadia%20Kaadan%20Receipt%20-%20FA224-25-DL.msg?csf=1&amp;web=1&amp;e=GSPMtT"/>
    <hyperlink ref="B574" r:id="rId764"/>
    <hyperlink ref="W574" r:id="rId765" display="https://mailaub-my.sharepoint.com/:u:/r/personal/msfeaonline_aub_edu_lb1/Documents/MSFEA%20Online%20Hub%20-%2022/05-Programs/04-AI-DS%20Prof%20Diploma/2-Program%20Management/2.%20Applicants/5.%20Fall%202024-25/Invoicing/Receipts/Kawthar%20Al%20Arab%20Receipt%20-%20FA224-25-DL-Alum.msg?csf=1&amp;web=1&amp;e=vfKLG9"/>
    <hyperlink ref="B629" r:id="rId766"/>
    <hyperlink ref="W629" r:id="rId767" display="https://mailaub-my.sharepoint.com/:u:/r/personal/msfeaonline_aub_edu_lb1/Documents/MSFEA%20Online%20Hub%20-%2022/05-Programs/04-AI-DS%20Prof%20Diploma/2-Program%20Management/2.%20Applicants/5.%20Fall%202024-25/Invoicing/Receipts/Achraf%20Lakkis%20Receipt%20-%20FA224-25-DL.msg?csf=1&amp;web=1&amp;e=SB8JbG"/>
    <hyperlink ref="B641" r:id="rId768"/>
    <hyperlink ref="W641" r:id="rId769" display="https://mailaub-my.sharepoint.com/:u:/r/personal/msfeaonline_aub_edu_lb1/Documents/MSFEA%20Online%20Hub%20-%2022/05-Programs/04-AI-DS%20Prof%20Diploma/2-Program%20Management/2.%20Applicants/5.%20Fall%202024-25/Invoicing/Receipts/Nouha%20Chehny%20Receipt%20-%20FA224-25-DL.msg?csf=1&amp;web=1&amp;e=COffwG"/>
    <hyperlink ref="W430" r:id="rId770" display="https://mailaub-my.sharepoint.com/:i:/r/personal/msfeaonline_aub_edu_lb1/Documents/MSFEA%20Online%20Hub%20-%2022/05-Programs/04-AI-DS%20Prof%20Diploma/2-Program%20Management/2.%20Applicants/4.%20Spring%202023-24/Invoicing/Receipts/Walid%20Kiblawi%20Receipt%20-%20FA224-25-DL.jpg?csf=1&amp;web=1&amp;e=fTWPkr"/>
    <hyperlink ref="W382" r:id="rId771" display="https://mailaub-my.sharepoint.com/:i:/r/personal/msfeaonline_aub_edu_lb1/Documents/MSFEA%20Online%20Hub%20-%2022/05-Programs/04-AI-DS%20Prof%20Diploma/2-Program%20Management/2.%20Applicants/4.%20Spring%202023-24/Invoicing/Receipts/Jamal%20Soukarieh%20Receipt%20-%20FA224-25-DL.jpg?csf=1&amp;web=1&amp;e=zoQcEH"/>
    <hyperlink ref="W687" r:id="rId772" display="https://mailaub-my.sharepoint.com/:u:/r/personal/msfeaonline_aub_edu_lb1/Documents/MSFEA%20Online%20Hub%20-%2022/05-Programs/04-AI-DS%20Prof%20Diploma/2-Program%20Management/2.%20Applicants/5.%20Fall%202024-25/Invoicing/Receipts/Omar%20El%20Nachar%20Receipt%20-%20FA224-25-DL.msg?csf=1&amp;web=1&amp;e=BsK2Pi"/>
    <hyperlink ref="W386" r:id="rId773" display="https://mailaub-my.sharepoint.com/:u:/r/personal/msfeaonline_aub_edu_lb1/Documents/MSFEA%20Online%20Hub%20-%2022/05-Programs/04-AI-DS%20Prof%20Diploma/2-Program%20Management/2.%20Applicants/4.%20Spring%202023-24/Invoicing/Receipts/Adnan%20Jomaa%20Receipt%20-%20FA224-25-DL.msg?csf=1&amp;web=1&amp;e=jyT0F8"/>
    <hyperlink ref="W293" r:id="rId774" display="https://mailaub-my.sharepoint.com/:u:/r/personal/msfeaonline_aub_edu_lb1/Documents/MSFEA%20Online%20Hub%20-%2022/05-Programs/04-AI-DS%20Prof%20Diploma/2-Program%20Management/2.%20Applicants/4.%20Spring%202023-24/Invoicing/Receipts/Kotan%20Al%20Mashhadani%20Receipt%20-%20FA224-25-DL-Alum.msg?csf=1&amp;web=1&amp;e=5dmUxa"/>
    <hyperlink ref="W568" r:id="rId775" display="https://mailaub-my.sharepoint.com/:i:/r/personal/msfeaonline_aub_edu_lb1/Documents/MSFEA%20Online%20Hub%20-%2022/05-Programs/04-AI-DS%20Prof%20Diploma/2-Program%20Management/2.%20Applicants/5.%20Fall%202024-25/Invoicing/Receipts/Husam%20Salami%20Receipt%20-%20FA224-25-DL.jpeg?csf=1&amp;web=1&amp;e=iQJAJV"/>
    <hyperlink ref="W786" r:id="rId776" display="https://mailaub-my.sharepoint.com/:u:/r/personal/msfeaonline_aub_edu_lb1/Documents/MSFEA%20Online%20Hub%20-%2022/05-Programs/04-AI-DS%20Prof%20Diploma/2-Program%20Management/2.%20Applicants/6.%20Spring%202024-25/Invoicing/Receipts/Farah%20Abduljawad%20Receipt%20-%20SP124-25-ML.msg?csf=1&amp;web=1&amp;e=UM9CZT"/>
    <hyperlink ref="B857" r:id="rId777"/>
    <hyperlink ref="W857" r:id="rId778" display="https://mailaub-my.sharepoint.com/:u:/r/personal/msfeaonline_aub_edu_lb1/Documents/MSFEA%20Online%20Hub%20-%2022/05-Programs/04-AI-DS%20Prof%20Diploma/2-Program%20Management/2.%20Applicants/6.%20Spring%202024-25/Invoicing/Receipts/Ahmed%20Al%20Obaidli%20Receipt%20-%20SP24-25-PRO,Stat-full%20prog.-EB.msg?csf=1&amp;web=1&amp;e=ohpdhB"/>
    <hyperlink ref="B858" r:id="rId779"/>
    <hyperlink ref="W858" r:id="rId780"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770" r:id="rId781" display="https://mailaub-my.sharepoint.com/:u:/r/personal/msfeaonline_aub_edu_lb1/Documents/MSFEA%20Online%20Hub%20-%2022/05-Programs/04-AI-DS%20Prof%20Diploma/2-Program%20Management/2.%20Applicants/6.%20Spring%202024-25/Invoicing/Receipts/Ibrahim%20Aoun%20Receipt%20-%20SP124-25-ML.msg?csf=1&amp;web=1&amp;e=GgmOlk"/>
    <hyperlink ref="B712" r:id="rId782"/>
    <hyperlink ref="W712" r:id="rId783" display="https://mailaub-my.sharepoint.com/:u:/r/personal/msfeaonline_aub_edu_lb1/Documents/MSFEA%20Online%20Hub%20-%2022/05-Programs/04-AI-DS%20Prof%20Diploma/2-Program%20Management/2.%20Applicants/5.%20Fall%202024-25/Invoicing/Receipts/Georgette%20Tarabay%20Receipt%20-%20FA224-25-DL.msg?csf=1&amp;web=1&amp;e=FS1xvv"/>
    <hyperlink ref="B801" r:id="rId784"/>
    <hyperlink ref="W592" r:id="rId785" display="https://mailaub-my.sharepoint.com/:b:/r/personal/msfeaonline_aub_edu_lb1/Documents/MSFEA%20Online%20Hub%20-%2022/05-Programs/04-AI-DS%20Prof%20Diploma/2-Program%20Management/2.%20Applicants/5.%20Fall%202024-25/Invoicing/Receipts/Goodness%20Kalu%20Receipt%20-%20SP124-25-ML.pdf?csf=1&amp;web=1&amp;e=PUxbJo"/>
    <hyperlink ref="W667" r:id="rId786" display="https://mailaub-my.sharepoint.com/:i:/r/personal/msfeaonline_aub_edu_lb1/Documents/MSFEA%20Online%20Hub%20-%2022/05-Programs/04-AI-DS%20Prof%20Diploma/2-Program%20Management/2.%20Applicants/5.%20Fall%202024-25/Invoicing/Receipts/Zeinab%20Krayem%20Receipt%20-%20FA224-25-DL-Alum.jpg?csf=1&amp;web=1&amp;e=0f9xbM"/>
    <hyperlink ref="W309" r:id="rId787" display="https://mailaub-my.sharepoint.com/:i:/r/personal/msfeaonline_aub_edu_lb1/Documents/MSFEA%20Online%20Hub%20-%2022/05-Programs/04-AI-DS%20Prof%20Diploma/2-Program%20Management/2.%20Applicants/4.%20Spring%202023-24/Invoicing/Receipts/May%20Farhat%20Receipt%20-%20FA224-25-DL-Alum.jpg?csf=1&amp;web=1&amp;e=atlxrN"/>
    <hyperlink ref="W457" r:id="rId788" display="https://mailaub-my.sharepoint.com/:i:/r/personal/msfeaonline_aub_edu_lb1/Documents/MSFEA%20Online%20Hub%20-%2022/05-Programs/04-AI-DS%20Prof%20Diploma/2-Program%20Management/2.%20Applicants/5.%20Fall%202024-25/Invoicing/Receipts/Lamia%20Gerios%20Receipt%20-%20SP124-25-ML.jpg?csf=1&amp;web=1&amp;e=tmbCiL"/>
    <hyperlink ref="W496" r:id="rId789" display="https://mailaub-my.sharepoint.com/:i:/r/personal/msfeaonline_aub_edu_lb1/Documents/MSFEA%20Online%20Hub%20-%2022/05-Programs/04-AI-DS%20Prof%20Diploma/2-Program%20Management/2.%20Applicants/5.%20Fall%202024-25/Invoicing/Receipts/Carla%20Madi%20Receipt%20-%20SP124-25-ML.jpg?csf=1&amp;web=1&amp;e=Xc1xCI"/>
    <hyperlink ref="B863" r:id="rId790"/>
    <hyperlink ref="W863" r:id="rId791" display="https://mailaub-my.sharepoint.com/:u:/r/personal/msfeaonline_aub_edu_lb1/Documents/MSFEA%20Online%20Hub%20-%2022/05-Programs/11-Sustainability/Program%20Management/20.%20Applicants/2.%20Spring%2024-25/Invoicing/Receipts/Ralph%20Samaha%20Receipt%20-%20SP124-25-Math-only.msg?csf=1&amp;web=1&amp;e=XRfOzb"/>
    <hyperlink ref="W464" r:id="rId792" display="https://mailaub-my.sharepoint.com/:i:/r/personal/msfeaonline_aub_edu_lb1/Documents/MSFEA%20Online%20Hub%20-%2022/05-Programs/04-AI-DS%20Prof%20Diploma/2-Program%20Management/2.%20Applicants/5.%20Fall%202024-25/Invoicing/Receipts/Hussein%20Khreis%20Receipt%20-%20FA224-25-DL.jpg?csf=1&amp;web=1&amp;e=0ctJde"/>
    <hyperlink ref="W698" r:id="rId793" display="https://mailaub-my.sharepoint.com/:i:/r/personal/msfeaonline_aub_edu_lb1/Documents/MSFEA%20Online%20Hub%20-%2022/05-Programs/04-AI-DS%20Prof%20Diploma/2-Program%20Management/2.%20Applicants/5.%20Fall%202024-25/Invoicing/Receipts/Elias%20El%20Khoury%20Receipt%20-%20FA224-25-DL.jpg?csf=1&amp;web=1&amp;e=fEFYC4"/>
    <hyperlink ref="B838" r:id="rId794"/>
    <hyperlink ref="W838" r:id="rId795" display="https://mailaub-my.sharepoint.com/:u:/r/personal/msfeaonline_aub_edu_lb1/Documents/MSFEA%20Online%20Hub%20-%2022/05-Programs/04-AI-DS%20Prof%20Diploma/2-Program%20Management/2.%20Applicants/6.%20Spring%202024-25/Invoicing/Receipts/Mayssoun%20Allaw%20Receipt%20-%20FA224-25-PYTH-Only.msg?csf=1&amp;web=1&amp;e=zZik1l"/>
    <hyperlink ref="B726" r:id="rId796" display="mailto:hsa58@mail.aub.edu"/>
    <hyperlink ref="W801" r:id="rId797" display="https://mailaub-my.sharepoint.com/:u:/r/personal/msfeaonline_aub_edu_lb1/Documents/MSFEA%20Online%20Hub%20-%2022/05-Programs/04-AI-DS%20Prof%20Diploma/2-Program%20Management/2.%20Applicants/6.%20Spring%202024-25/Invoicing/Receipts/Rana%20El%20Hajj%20Receipt%20-%20SP124-25-ML.msg?csf=1&amp;web=1&amp;e=HRdQTT"/>
    <hyperlink ref="B587" r:id="rId798"/>
    <hyperlink ref="W587" r:id="rId799" display="https://mailaub-my.sharepoint.com/:u:/r/personal/msfeaonline_aub_edu_lb1/Documents/MSFEA%20Online%20Hub%20-%2022/05-Programs/04-AI-DS%20Prof%20Diploma/2-Program%20Management/2.%20Applicants/5.%20Fall%202024-25/Invoicing/Receipts/Ramy%20El%20Khoury%20Receipt%20-%20SP124-25-AIHEA,1halfBA.msg?csf=1&amp;web=1&amp;e=VzKULi"/>
    <hyperlink ref="W48" r:id="rId800" display="https://mailaub-my.sharepoint.com/:u:/r/personal/msfeaonline_aub_edu_lb1/Documents/MSFEA%20Online%20Hub%20-%2022/05-Programs/04-AI-DS%20Prof%20Diploma/2-Program%20Management/2.%20Applicants/2.%20Spring%202022-23/Invoicing/Hussein%20Ghaddar%20Receipt%20-%20SP124-25-ML.msg?csf=1&amp;web=1&amp;e=C8jgNJ"/>
    <hyperlink ref="B684" r:id="rId801"/>
    <hyperlink ref="W684" r:id="rId802"/>
    <hyperlink ref="B817" r:id="rId803"/>
    <hyperlink ref="W817" r:id="rId804"/>
    <hyperlink ref="B874" r:id="rId805"/>
    <hyperlink ref="B859" r:id="rId806"/>
    <hyperlink ref="W859" r:id="rId807"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866" r:id="rId808" display="https://mailaub-my.sharepoint.com/:u:/r/personal/msfeaonline_aub_edu_lb1/Documents/MSFEA%20Online%20Hub%20-%2022/05-Programs/04-AI-DS%20Prof%20Diploma/2-Program%20Management/2.%20Applicants/6.%20Spring%202024-25/Invoicing/Receipts/Abdulrahman%20Bleik%20Receipt%20-%20SP124-25-STAT-Only.msg?csf=1&amp;web=1&amp;e=McnJbN"/>
    <hyperlink ref="B764" r:id="rId809"/>
    <hyperlink ref="B868" r:id="rId810"/>
    <hyperlink ref="W868" r:id="rId811" display="https://mailaub-my.sharepoint.com/:u:/r/personal/msfeaonline_aub_edu_lb1/Documents/MSFEA%20Online%20Hub%20-%2022/05-Programs/04-AI-DS%20Prof%20Diploma/2-Program%20Management/2.%20Applicants/6.%20Spring%202024-25/Invoicing/Receipts/Ramzi%20Shamoun%20Receipt%20-%20SP124-25-PRO-Only.msg?csf=1&amp;web=1&amp;e=iCPHQB"/>
    <hyperlink ref="W869" r:id="rId812" display="https://mailaub-my.sharepoint.com/:i:/r/personal/msfeaonline_aub_edu_lb1/Documents/MSFEA%20Online%20Hub%20-%2022/05-Programs/04-AI-DS%20Prof%20Diploma/2-Program%20Management/2.%20Applicants/6.%20Spring%202024-25/Invoicing/Receipts/Adla%20Mtawea%20Receipt%20-%20SP124-25-ML.jpg?csf=1&amp;web=1&amp;e=PRfgcG"/>
    <hyperlink ref="W764" r:id="rId813" display="https://mailaub-my.sharepoint.com/:u:/r/personal/msfeaonline_aub_edu_lb1/Documents/MSFEA%20Online%20Hub%20-%2022/05-Programs/04-AI-DS%20Prof%20Diploma/2-Program%20Management/2.%20Applicants/6.%20Spring%202024-25/Invoicing/Receipts/Noora%20Almudahka%20Receipt%20-%20SP124-25-ML.msg?csf=1&amp;web=1&amp;e=5kTay8"/>
    <hyperlink ref="B777" r:id="rId814"/>
    <hyperlink ref="W726" r:id="rId815" display="https://mailaub-my.sharepoint.com/:i:/r/personal/msfeaonline_aub_edu_lb1/Documents/MSFEA%20Online%20Hub%20-%2022/05-Programs/04-AI-DS%20Prof%20Diploma/2-Program%20Management/2.%20Applicants/5.%20Fall%202024-25/Invoicing/Receipts/Hussein%20Awada%20Receipt%20-%20FA224-25-Remaining-Alum.jpeg?csf=1&amp;web=1&amp;e=dTfrLf"/>
    <hyperlink ref="W476" r:id="rId816" display="https://mailaub-my.sharepoint.com/:i:/r/personal/msfeaonline_aub_edu_lb1/Documents/MSFEA%20Online%20Hub%20-%2022/05-Programs/04-AI-DS%20Prof%20Diploma/2-Program%20Management/2.%20Applicants/5.%20Fall%202024-25/Invoicing/Receipts/Michel%20Abdo%20Receipt%20-%20SP124-25-ML.jpeg?csf=1&amp;web=1&amp;e=lkDgD1"/>
    <hyperlink ref="W832" r:id="rId817" display="https://mailaub-my.sharepoint.com/:u:/r/personal/msfeaonline_aub_edu_lb1/Documents/MSFEA%20Online%20Hub%20-%2022/05-Programs/04-AI-DS%20Prof%20Diploma/2-Program%20Management/2.%20Applicants/6.%20Spring%202024-25/Invoicing/Receipts/Nour%20Massouh%20Receipt%20-%20SP124-25-ML-Alum.msg?csf=1&amp;web=1&amp;e=S8wR8g"/>
    <hyperlink ref="W873" r:id="rId818" display="https://mailaub-my.sharepoint.com/:u:/r/personal/msfeaonline_aub_edu_lb1/Documents/MSFEA%20Online%20Hub%20-%2022/05-Programs/04-AI-DS%20Prof%20Diploma/2-Program%20Management/2.%20Applicants/6.%20Spring%202024-25/Invoicing/Receipts/Fatima%20Darwich%20Receipt%20-%20SP124-25-MATH-Only.msg?csf=1&amp;web=1&amp;e=GqlBgL"/>
    <hyperlink ref="W855" r:id="rId819" display="https://mailaub-my.sharepoint.com/:f:/r/personal/msfeaonline_aub_edu_lb1/Documents/MSFEA%20Online%20Hub%20-%2022/05-Programs/04-AI-DS%20Prof%20Diploma/2-Program%20Management/2.%20Applicants/6.%20Spring%202024-25/Invoicing/Receipts?csf=1&amp;web=1&amp;e=ZNYnIr"/>
    <hyperlink ref="B598" r:id="rId820"/>
    <hyperlink ref="B796" r:id="rId821"/>
    <hyperlink ref="W874" r:id="rId822" display="https://mailaub-my.sharepoint.com/:i:/r/personal/msfeaonline_aub_edu_lb1/Documents/MSFEA%20Online%20Hub%20-%2022/05-Programs/04-AI-DS%20Prof%20Diploma/2-Program%20Management/2.%20Applicants/6.%20Spring%202024-25/Invoicing/Receipts/Rami%20Ruhayem%20Receipt%20-%20SP124-25-PYTH-Only.jpg?csf=1&amp;web=1&amp;e=wpkFQc"/>
    <hyperlink ref="B513" r:id="rId823"/>
    <hyperlink ref="B876" r:id="rId824"/>
    <hyperlink ref="W876" r:id="rId825" display="https://mailaub-my.sharepoint.com/:u:/r/personal/msfeaonline_aub_edu_lb1/Documents/MSFEA%20Online%20Hub%20-%2022/05-Programs/04-AI-DS%20Prof%20Diploma/2-Program%20Management/2.%20Applicants/6.%20Spring%202024-25/Invoicing/Receipts/Ashraf%20Sarieddine%20Receipt%20-%20SP124-25-ML.msg?csf=1&amp;web=1&amp;e=qYDSB1"/>
    <hyperlink ref="W796" r:id="rId826" display="https://mailaub-my.sharepoint.com/:u:/r/personal/msfeaonline_aub_edu_lb1/Documents/MSFEA%20Online%20Hub%20-%2022/05-Programs/04-AI-DS%20Prof%20Diploma/2-Program%20Management/2.%20Applicants/6.%20Spring%202024-25/Invoicing/Receipts/Alaa%20Daher%20Receipt%20-%20SP124-25-ML.msg?csf=1&amp;web=1&amp;e=lO6KrH"/>
    <hyperlink ref="W598" r:id="rId827" display="https://mailaub-my.sharepoint.com/:u:/r/personal/msfeaonline_aub_edu_lb1/Documents/MSFEA%20Online%20Hub%20-%2022/05-Programs/04-AI-DS%20Prof%20Diploma/2-Program%20Management/2.%20Applicants/5.%20Fall%202024-25/Invoicing/Receipts/Jamil%20Warrak%20Receipt%20-%20SP124-25-ML.msg?csf=1&amp;web=1&amp;e=2Exxxt"/>
    <hyperlink ref="B880" r:id="rId828"/>
    <hyperlink ref="W880" r:id="rId829" display="https://mailaub-my.sharepoint.com/:u:/r/personal/msfeaonline_aub_edu_lb1/Documents/MSFEA%20Online%20Hub%20-%2022/05-Programs/04-AI-DS%20Prof%20Diploma/2-Program%20Management/2.%20Applicants/6.%20Spring%202024-25/Invoicing/Receipts/Mohamad%20El%20Kadri%20Receipt%20-%20SP124-25-ML.msg?csf=1&amp;web=1&amp;e=BusQuJ"/>
    <hyperlink ref="W513" r:id="rId830" display="https://mailaub-my.sharepoint.com/:i:/r/personal/msfeaonline_aub_edu_lb1/Documents/MSFEA%20Online%20Hub%20-%2022/05-Programs/04-AI-DS%20Prof%20Diploma/2-Program%20Management/2.%20Applicants/5.%20Fall%202024-25/Invoicing/Receipts/Razan%20Ismail%20Receipt%20-%20SP124-25-ML.jpg?csf=1&amp;web=1&amp;e=5yeeLk"/>
    <hyperlink ref="W777" r:id="rId831" display="https://mailaub-my.sharepoint.com/:i:/r/personal/msfeaonline_aub_edu_lb1/Documents/MSFEA%20Online%20Hub%20-%2022/05-Programs/04-AI-DS%20Prof%20Diploma/2-Program%20Management/2.%20Applicants/6.%20Spring%202024-25/Invoicing/Receipts/Mohamad%20Khalife%20Receipt%20-%20SP124-25-ML.jpg?csf=1&amp;web=1&amp;e=25tgcv"/>
    <hyperlink ref="B884" r:id="rId832"/>
    <hyperlink ref="B887" r:id="rId833"/>
    <hyperlink ref="B882" r:id="rId834"/>
    <hyperlink ref="W882" r:id="rId835" display="https://mailaub-my.sharepoint.com/:u:/r/personal/msfeaonline_aub_edu_lb1/Documents/MSFEA%20Online%20Hub%20-%2022/05-Programs/04-AI-DS%20Prof%20Diploma/2-Program%20Management/2.%20Applicants/7.%20Fall%202025-26/Invoicing/Receipts/Marwan%20Kobeissi%20Receipt%20-%20SP124-25-Math-only-Alum.msg?csf=1&amp;web=1&amp;e=FdUOlU"/>
    <hyperlink ref="B883" r:id="rId836"/>
    <hyperlink ref="W883" r:id="rId837" display="https://mailaub-my.sharepoint.com/:u:/r/personal/msfeaonline_aub_edu_lb1/Documents/MSFEA%20Online%20Hub%20-%2022/05-Programs/04-AI-DS%20Prof%20Diploma/2-Program%20Management/2.%20Applicants/7.%20Fall%202025-26/Invoicing/Receipts/Maya%20Mroue%20Receipt%20-%20SP124-25-PYT-only-Alum.msg?csf=1&amp;web=1&amp;e=30QRJ7"/>
    <hyperlink ref="B854" r:id="rId838"/>
    <hyperlink ref="B855" r:id="rId839"/>
    <hyperlink ref="W732" r:id="rId840" display="https://mailaub-my.sharepoint.com/:u:/r/personal/msfeaonline_aub_edu_lb1/Documents/MSFEA%20Online%20Hub%20-%2022/05-Programs/04-AI-DS%20Prof%20Diploma/2-Program%20Management/2.%20Applicants/5.%20Fall%202024-25/Invoicing/Receipts/Levon%20Chenorhokian%20Receipt%20-%20FA224-25-DL.msg?csf=1&amp;web=1&amp;e=wI4kj7"/>
    <hyperlink ref="B888" r:id="rId841"/>
    <hyperlink ref="W884" r:id="rId842" display="https://mailaub-my.sharepoint.com/:i:/r/personal/msfeaonline_aub_edu_lb1/Documents/MSFEA%20Online%20Hub%20-%2022/05-Programs/04-AI-DS%20Prof%20Diploma/2-Program%20Management/2.%20Applicants/7.%20Fall%202025-26/Invoicing/Receipts/Rania%20Hamad%20Receipt%20-%20SP124-25-STAT-only.jpg?csf=1&amp;web=1&amp;e=8nOGsH"/>
    <hyperlink ref="B886" r:id="rId843"/>
    <hyperlink ref="W886" r:id="rId844" display="https://mailaub-my.sharepoint.com/:u:/r/personal/msfeaonline_aub_edu_lb1/Documents/MSFEA%20Online%20Hub%20-%2022/05-Programs/04-AI-DS%20Prof%20Diploma/2-Program%20Management/2.%20Applicants/7.%20Fall%202025-26/Invoicing/Receipts/Rita%20Kassouf%20Receipt%20-%20SP124-25-ALLP-only.msg?csf=1&amp;web=1&amp;e=d0LeVj"/>
    <hyperlink ref="B290" r:id="rId845"/>
    <hyperlink ref="B581" r:id="rId846"/>
    <hyperlink ref="B582" r:id="rId847"/>
    <hyperlink ref="B454" r:id="rId848"/>
    <hyperlink ref="B455" r:id="rId849"/>
    <hyperlink ref="B612" r:id="rId850"/>
    <hyperlink ref="B613" r:id="rId851"/>
    <hyperlink ref="B509" r:id="rId852"/>
    <hyperlink ref="B510" r:id="rId853"/>
    <hyperlink ref="B604" r:id="rId854"/>
    <hyperlink ref="B605" r:id="rId855"/>
    <hyperlink ref="W887" r:id="rId856" display="https://mailaub-my.sharepoint.com/:u:/r/personal/msfeaonline_aub_edu_lb1/Documents/MSFEA%20Online%20Hub%20-%2022/05-Programs/04-AI-DS%20Prof%20Diploma/2-Program%20Management/2.%20Applicants/7.%20Fall%202025-26/Invoicing/Receipts/Mustapha%20Ibrahim%20Receipt%20-%20SP124-25-MATH-Only.msg?csf=1&amp;web=1&amp;e=GHYvl9"/>
    <hyperlink ref="B680" r:id="rId857"/>
    <hyperlink ref="B681" r:id="rId858"/>
    <hyperlink ref="B465" r:id="rId859"/>
    <hyperlink ref="B466" r:id="rId860"/>
    <hyperlink ref="B675" r:id="rId861"/>
    <hyperlink ref="B676" r:id="rId862"/>
    <hyperlink ref="B648" r:id="rId863"/>
    <hyperlink ref="B649" r:id="rId864"/>
    <hyperlink ref="B402" r:id="rId865"/>
    <hyperlink ref="B721" r:id="rId866"/>
    <hyperlink ref="B722" r:id="rId867"/>
    <hyperlink ref="B885" r:id="rId868"/>
    <hyperlink ref="W888" r:id="rId869" display="https://mailaub-my.sharepoint.com/:b:/r/personal/msfeaonline_aub_edu_lb1/Documents/MSFEA%20Online%20Hub%20-%2022/05-Programs/04-AI-DS%20Prof%20Diploma/2-Program%20Management/2.%20Applicants/7.%20Fall%202025-26/Invoicing/Receipts/Nohad%20El%20Chemali%20Receipt%20-%20SP124-25-ALLP-FullProg.-EB.pdf?csf=1&amp;web=1&amp;e=b1FLtK"/>
    <hyperlink ref="B864" r:id="rId870"/>
    <hyperlink ref="W864" r:id="rId871" display="https://mailaub-my.sharepoint.com/:u:/r/personal/msfeaonline_aub_edu_lb1/Documents/MSFEA%20Online%20Hub%20-%2022/05-Programs/04-AI-DS%20Prof%20Diploma/2-Program%20Management/2.%20Applicants/6.%20Spring%202024-25/Invoicing/Receipts/Ralph%20Samaha%20Receipt%20-%20SP124-25-PRO-Only.msg?csf=1&amp;web=1&amp;e=3m47Yy"/>
    <hyperlink ref="W889" r:id="rId872" display="https://mailaub-my.sharepoint.com/:u:/r/personal/msfeaonline_aub_edu_lb1/Documents/MSFEA%20Online%20Hub%20-%2022/05-Programs/04-AI-DS%20Prof%20Diploma/2-Program%20Management/2.%20Applicants/7.%20Fall%202025-26/Invoicing/Receipts/Malak%20Majzoub%20Receipt%20-%20SP124-25-MATH-only.msg?csf=1&amp;web=1&amp;e=vZNDKC"/>
    <hyperlink ref="B891" r:id="rId873"/>
    <hyperlink ref="W891" r:id="rId874" display="https://mailaub-my.sharepoint.com/:u:/r/personal/msfeaonline_aub_edu_lb1/Documents/MSFEA%20Online%20Hub%20-%2022/05-Programs/04-AI-DS%20Prof%20Diploma/2-Program%20Management/2.%20Applicants/7.%20Fall%202025-26/Invoicing/Receipts/Elie%20Lebbos%20Receipt%20-%20SP124-25-Math-Only.msg?csf=1&amp;web=1&amp;e=0l7lkX"/>
    <hyperlink ref="B405" r:id="rId875"/>
    <hyperlink ref="B406" r:id="rId876"/>
    <hyperlink ref="B713" r:id="rId877"/>
    <hyperlink ref="B714" r:id="rId878"/>
    <hyperlink ref="B668" r:id="rId879"/>
    <hyperlink ref="B669" r:id="rId880"/>
    <hyperlink ref="B575" r:id="rId881"/>
    <hyperlink ref="B576" r:id="rId882"/>
    <hyperlink ref="B705" r:id="rId883"/>
    <hyperlink ref="B706" r:id="rId884"/>
    <hyperlink ref="B618" r:id="rId885"/>
    <hyperlink ref="B619" r:id="rId886"/>
    <hyperlink ref="B693" r:id="rId887"/>
    <hyperlink ref="B694" r:id="rId888"/>
    <hyperlink ref="B534" r:id="rId889"/>
    <hyperlink ref="B535" r:id="rId890"/>
    <hyperlink ref="B636" r:id="rId891"/>
    <hyperlink ref="B637" r:id="rId892"/>
    <hyperlink ref="B446" r:id="rId893"/>
    <hyperlink ref="B447" r:id="rId894"/>
    <hyperlink ref="B657" r:id="rId895"/>
    <hyperlink ref="B658" r:id="rId896"/>
    <hyperlink ref="B642" r:id="rId897"/>
    <hyperlink ref="B644" r:id="rId898"/>
    <hyperlink ref="B588" r:id="rId899"/>
    <hyperlink ref="B662" r:id="rId900"/>
    <hyperlink ref="B663" r:id="rId901"/>
    <hyperlink ref="B630" r:id="rId902"/>
    <hyperlink ref="B631" r:id="rId903"/>
    <hyperlink ref="B474" r:id="rId904"/>
    <hyperlink ref="W253" r:id="rId905" display="https://mailaub-my.sharepoint.com/:u:/r/personal/msfeaonline_aub_edu_lb1/Documents/MSFEA%20Online%20Hub%20-%2022/05-Programs/04-AI-DS%20Prof%20Diploma/2-Program%20Management/2.%20Applicants/4.%20Spring%202023-24/Invoicing/Receipts/Andre%20Slim%20Receipt%20-%20SP124-25-DAPP-Alum.msg?csf=1&amp;web=1&amp;e=OaTgn8"/>
    <hyperlink ref="W405" r:id="rId906" display="https://mailaub-my.sharepoint.com/:u:/r/personal/msfeaonline_aub_edu_lb1/Documents/MSFEA%20Online%20Hub%20-%2022/05-Programs/04-AI-DS%20Prof%20Diploma/2-Program%20Management/2.%20Applicants/4.%20Spring%202023-24/Invoicing/Receipts/Hamid%20Halby%20Receipt%20-%20SP1-24-25-DAPP-Alum.msg?csf=1&amp;web=1&amp;e=DrL01R"/>
    <hyperlink ref="W705" r:id="rId907" display="https://mailaub-my.sharepoint.com/:u:/r/personal/msfeaonline_aub_edu_lb1/Documents/MSFEA%20Online%20Hub%20-%2022/05-Programs/04-AI-DS%20Prof%20Diploma/2-Program%20Management/2.%20Applicants/5.%20Fall%202024-25/Invoicing/Receipts/Areej%20Saud%20Harahsheh%20Receipt%20-%20SP1-24-25-AIETH,AIHEA.msg?csf=1&amp;web=1&amp;e=qKyM2e"/>
    <hyperlink ref="W636" r:id="rId908" display="https://mailaub-my.sharepoint.com/:u:/r/personal/msfeaonline_aub_edu_lb1/Documents/MSFEA%20Online%20Hub%20-%2022/05-Programs/04-AI-DS%20Prof%20Diploma/2-Program%20Management/2.%20Applicants/5.%20Fall%202024-25/Invoicing/Receipts/Manal%20Fattoum%20Receipt%20-%20SP1-24-25-AIETH,AIHEA.msg?csf=1&amp;web=1&amp;e=rvph5e"/>
    <hyperlink ref="B895" r:id="rId909"/>
    <hyperlink ref="W895" r:id="rId910" display="https://mailaub-my.sharepoint.com/:u:/r/personal/msfeaonline_aub_edu_lb1/Documents/MSFEA%20Online%20Hub%20-%2022/05-Programs/04-AI-DS%20Prof%20Diploma/2-Program%20Management/2.%20Applicants/7.%20Fall%202025-26/Invoicing/Receipts/Mohammad%20Al-Rawabdeh%20Receipt%20-%20SP124-25-ALLP.msg?csf=1&amp;web=1&amp;e=BgydfN"/>
    <hyperlink ref="W885" r:id="rId911" display="https://mailaub-my.sharepoint.com/:i:/r/personal/msfeaonline_aub_edu_lb1/Documents/MSFEA%20Online%20Hub%20-%2022/05-Programs/04-AI-DS%20Prof%20Diploma/2-Program%20Management/2.%20Applicants/7.%20Fall%202025-26/Invoicing/Receipts/Rania%20Hamad%20Receipt%20-%20SP124-25-PRO-Only.jpg?csf=1&amp;web=1&amp;e=JAUWPL"/>
    <hyperlink ref="W128" r:id="rId912" display="https://mailaub-my.sharepoint.com/:u:/r/personal/msfeaonline_aub_edu_lb1/Documents/MSFEA%20Online%20Hub%20-%2022/05-Programs/04-AI-DS%20Prof%20Diploma/2-Program%20Management/2.%20Applicants/3.%20Fall%202023-24/Invoicing/Receipts/Richard%20Feghali%20Receipt%20-%20SP124-25-DAPP-Alum.msg?csf=1&amp;web=1&amp;e=qIRPsG"/>
    <hyperlink ref="W657" r:id="rId913" display="https://mailaub-my.sharepoint.com/:u:/r/personal/msfeaonline_aub_edu_lb1/Documents/MSFEA%20Online%20Hub%20-%2022/05-Programs/04-AI-DS%20Prof%20Diploma/2-Program%20Management/2.%20Applicants/5.%20Fall%202024-25/Invoicing/Receipts/Batoul%20Khodor%20Receipt%20-%20SP124-25-AIETH,AIHEA.msg?csf=1&amp;web=1&amp;e=C8wjYf"/>
    <hyperlink ref="W185" r:id="rId914" display="https://mailaub-my.sharepoint.com/:u:/r/personal/msfeaonline_aub_edu_lb1/Documents/MSFEA%20Online%20Hub%20-%2022/05-Programs/04-AI-DS%20Prof%20Diploma/2-Program%20Management/2.%20Applicants/3.%20Fall%202023-24/Invoicing/Receipts/Souhaib%20Azanki%20Receipt%20-%20SP124-25-MATH,STAT-Auditor.msg?csf=1&amp;web=1&amp;e=lFKV6m"/>
    <hyperlink ref="W523" r:id="rId915" display="https://mailaub-my.sharepoint.com/:b:/r/personal/msfeaonline_aub_edu_lb1/Documents/MSFEA%20Online%20Hub%20-%2022/05-Programs/04-AI-DS%20Prof%20Diploma/2-Program%20Management/2.%20Applicants/5.%20Fall%202024-25/Invoicing/Receipts/Charbel%20Bou%20Fadel%20Receipt%20-%20SP124-25-DAPP,AIHEA.pdf?csf=1&amp;web=1&amp;e=qLH3gp"/>
    <hyperlink ref="W374" r:id="rId916" display="https://mailaub-my.sharepoint.com/:u:/r/personal/msfeaonline_aub_edu_lb1/Documents/MSFEA%20Online%20Hub%20-%2022/05-Programs/04-AI-DS%20Prof%20Diploma/2-Program%20Management/2.%20Applicants/4.%20Spring%202023-24/Invoicing/Receipts/Maya%20Assidi%20Receipt%20-%20SP124-25-DAPP-Alum.msg?csf=1&amp;web=1&amp;e=ESkATb"/>
    <hyperlink ref="W290" r:id="rId917" display="https://mailaub-my.sharepoint.com/:b:/r/personal/msfeaonline_aub_edu_lb1/Documents/MSFEA%20Online%20Hub%20-%2022/05-Programs/04-AI-DS%20Prof%20Diploma/2-Program%20Management/2.%20Applicants/4.%20Spring%202023-24/Invoicing/Receipts/Rania%20Haddad%20Receipt%20-%20SP124-25-DAPP-Alum.pdf?csf=1&amp;web=1&amp;e=Q0dznF"/>
    <hyperlink ref="W612" r:id="rId918"/>
    <hyperlink ref="W540" r:id="rId919"/>
    <hyperlink ref="W680" r:id="rId920"/>
    <hyperlink ref="W713" r:id="rId921"/>
    <hyperlink ref="W534" r:id="rId922"/>
    <hyperlink ref="W662" r:id="rId923"/>
    <hyperlink ref="W383" r:id="rId924"/>
    <hyperlink ref="W384" r:id="rId925"/>
    <hyperlink ref="W581" r:id="rId926"/>
    <hyperlink ref="W896" r:id="rId927"/>
    <hyperlink ref="W688" r:id="rId928" display="https://mailaub-my.sharepoint.com/:u:/r/personal/msfeaonline_aub_edu_lb1/Documents/MSFEA%20Online%20Hub%20-%2022/05-Programs/04-AI-DS%20Prof%20Diploma/2-Program%20Management/2.%20Applicants/5.%20Fall%202024-25/Invoicing/Receipts/Omar%20El%20Nachar%20Receipt%20-%20FA224-25-DL.msg?csf=1&amp;web=1&amp;e=BsK2Pi"/>
    <hyperlink ref="W560" r:id="rId929"/>
    <hyperlink ref="W604" r:id="rId930"/>
    <hyperlink ref="W355" r:id="rId931"/>
    <hyperlink ref="W575" r:id="rId932"/>
    <hyperlink ref="W446" r:id="rId933"/>
    <hyperlink ref="W492" r:id="rId934"/>
    <hyperlink ref="B709" r:id="rId935"/>
    <hyperlink ref="W648" r:id="rId936"/>
    <hyperlink ref="W675" r:id="rId937"/>
    <hyperlink ref="W693" r:id="rId938"/>
    <hyperlink ref="W454" r:id="rId939"/>
    <hyperlink ref="W630" r:id="rId940"/>
    <hyperlink ref="W365" r:id="rId941"/>
    <hyperlink ref="W642" r:id="rId942"/>
    <hyperlink ref="W484" r:id="rId943"/>
    <hyperlink ref="W310" r:id="rId944"/>
    <hyperlink ref="W284" r:id="rId945"/>
    <hyperlink ref="B897" r:id="rId946"/>
    <hyperlink ref="W897" r:id="rId947" display="https://mailaub-my.sharepoint.com/:u:/r/personal/msfeaonline_aub_edu_lb1/Documents/MSFEA%20Online%20Hub%20-%2022/05-Programs/04-AI-DS%20Prof%20Diploma/2-Program%20Management/2.%20Applicants/7.%20Fall%202025-26/Invoicing/Receipts/Mohamad%20Kojouk%20Receipt%20-%20SP24-25-ALLP.msg?csf=1&amp;web=1&amp;e=rAfQAx"/>
    <hyperlink ref="B902" r:id="rId948"/>
    <hyperlink ref="W618" r:id="rId949"/>
    <hyperlink ref="W465" r:id="rId950"/>
    <hyperlink ref="W509" r:id="rId951"/>
    <hyperlink ref="B860" r:id="rId952"/>
    <hyperlink ref="W860" r:id="rId953"/>
    <hyperlink ref="W402" r:id="rId954"/>
    <hyperlink ref="W588" r:id="rId955" display="https://mailaub-my.sharepoint.com/:u:/r/personal/msfeaonline_aub_edu_lb1/Documents/MSFEA%20Online%20Hub%20-%2022/05-Programs/04-AI-DS%20Prof%20Diploma/2-Program%20Management/2.%20Applicants/5.%20Fall%202024-25/Invoicing/Receipts/Ramy%20El%20Khoury%20Receipt%20-%20SP24-25-Rest%20of%20BA.msg?csf=1&amp;web=1&amp;e=0lYH9S"/>
    <hyperlink ref="B833" r:id="rId956"/>
    <hyperlink ref="W668" r:id="rId957" display="https://mailaub-my.sharepoint.com/:i:/r/personal/msfeaonline_aub_edu_lb1/Documents/MSFEA%20Online%20Hub%20-%2022/05-Programs/04-AI-DS%20Prof%20Diploma/2-Program%20Management/2.%20Applicants/5.%20Fall%202024-25/Invoicing/Receipts/Zeinab%20Krayem%20Receipt%20-SP124-25-AIETH,AIHEA-Alum.jpg?csf=1&amp;web=1&amp;e=rahBSA"/>
    <hyperlink ref="W107" r:id="rId958" display="https://mailaub-my.sharepoint.com/:i:/r/personal/msfeaonline_aub_edu_lb1/Documents/MSFEA%20Online%20Hub%20-%2022/05-Programs/04-AI-DS%20Prof%20Diploma/2-Program%20Management/2.%20Applicants/3.%20Fall%202023-24/Invoicing/Receipts/Farah%20Farchoukh%20Receipt%20-%20SP124-25-DAPP.jpg?csf=1&amp;web=1&amp;e=IkP58i"/>
    <hyperlink ref="B899" r:id="rId959"/>
    <hyperlink ref="W899" r:id="rId960" display="https://mailaub-my.sharepoint.com/:u:/r/personal/msfeaonline_aub_edu_lb1/Documents/MSFEA%20Online%20Hub%20-%2022/05-Programs/04-AI-DS%20Prof%20Diploma/2-Program%20Management/2.%20Applicants/7.%20Fall%202025-26/Invoicing/Receipts/Christina%20Saadeh%20Receipt%20-%20FA25-26-PYT-Only.msg?csf=1&amp;web=1&amp;e=j5ln87"/>
    <hyperlink ref="B870" r:id="rId961"/>
    <hyperlink ref="B877" r:id="rId962"/>
    <hyperlink ref="B458" r:id="rId963"/>
    <hyperlink ref="B497" r:id="rId964"/>
    <hyperlink ref="B623" r:id="rId965"/>
    <hyperlink ref="B812" r:id="rId966"/>
    <hyperlink ref="W474" r:id="rId967"/>
    <hyperlink ref="W902" r:id="rId968" display="https://mailaub-my.sharepoint.com/:b:/r/personal/msfeaonline_aub_edu_lb1/Documents/MSFEA%20Online%20Hub%20-%2022/05-Programs/04-AI-DS%20Prof%20Diploma/2-Program%20Management/2.%20Applicants/7.%20Fall%202025-26/Invoicing/Receipts/Mahdi%20Nasreddine%20Receipt%20-%20SP24-25-PYTH-Only.pdf?csf=1&amp;web=1&amp;e=Ibpzgz"/>
    <hyperlink ref="B865" r:id="rId969"/>
    <hyperlink ref="W865" r:id="rId970" display="https://mailaub-my.sharepoint.com/:u:/r/personal/msfeaonline_aub_edu_lb1/Documents/MSFEA%20Online%20Hub%20-%2022/05-Programs/04-AI-DS%20Prof%20Diploma/2-Program%20Management/2.%20Applicants/6.%20Spring%202024-25/Invoicing/Receipts/Ralph%20Samaha%20Receipt%20-%20SP124-25-PYT-Only.msg?csf=1&amp;web=1&amp;e=NnQe1F"/>
    <hyperlink ref="B502" r:id="rId971"/>
    <hyperlink ref="B802" r:id="rId972"/>
    <hyperlink ref="B797" r:id="rId973"/>
    <hyperlink ref="W797" r:id="rId974" display="https://mailaub-my.sharepoint.com/:u:/r/personal/msfeaonline_aub_edu_lb1/Documents/MSFEA%20Online%20Hub%20-%2022/05-Programs/04-AI-DS%20Prof%20Diploma/2-Program%20Management/2.%20Applicants/6.%20Spring%202024-25/Invoicing/Receipts/Alaa%20Daher%20Receipt%20-%20SP124-25-DS.msg?csf=1&amp;web=1&amp;e=FmCQe3"/>
    <hyperlink ref="B818" r:id="rId975"/>
    <hyperlink ref="W818" r:id="rId976" display="https://mailaub-my.sharepoint.com/:u:/r/personal/msfeaonline_aub_edu_lb1/Documents/MSFEA%20Online%20Hub%20-%2022/05-Programs/04-AI-DS%20Prof%20Diploma/2-Program%20Management/2.%20Applicants/6.%20Spring%202024-25/Invoicing/Receipts/Ahmad%20Hijazi%20Receipt%20-%20SP124-25-DS-Alum.msg?csf=1&amp;web=1&amp;e=o8THVe"/>
    <hyperlink ref="W771" r:id="rId977" display="https://mailaub-my.sharepoint.com/:u:/r/personal/msfeaonline_aub_edu_lb1/Documents/MSFEA%20Online%20Hub%20-%2022/05-Programs/04-AI-DS%20Prof%20Diploma/2-Program%20Management/2.%20Applicants/6.%20Spring%202024-25/Invoicing/Receipts/Ibrahim%20Aoun%20Receipt%20-%20SP124-25-DS.msg?csf=1&amp;web=1&amp;e=cmVhoD"/>
    <hyperlink ref="B827" r:id="rId978"/>
    <hyperlink ref="W827" r:id="rId979" display="https://mailaub-my.sharepoint.com/:u:/r/personal/msfeaonline_aub_edu_lb1/Documents/MSFEA%20Online%20Hub%20-%2022/05-Programs/04-AI-DS%20Prof%20Diploma/2-Program%20Management/2.%20Applicants/6.%20Spring%202024-25/Invoicing/Receipts/Heba%20El%20Halabi%20Receipt%20-%20SP124-25-DS.msg?csf=1&amp;web=1&amp;e=oc5pJ9"/>
    <hyperlink ref="B643" r:id="rId980"/>
    <hyperlink ref="W643" r:id="rId981" display="https://mailaub-my.sharepoint.com/:u:/r/personal/msfeaonline_aub_edu_lb1/Documents/MSFEA%20Online%20Hub%20-%2022/05-Programs/04-AI-DS%20Prof%20Diploma/2-Program%20Management/2.%20Applicants/5.%20Fall%202024-25/Invoicing/Receipts/Nouha%20Chehny%20Receipt%20-%20SP124-25-AIETH,AIHEA-rest%20of%20amount.msg?csf=1&amp;web=1&amp;e=KTNPRl"/>
    <hyperlink ref="W787" r:id="rId982" display="https://mailaub-my.sharepoint.com/:u:/r/personal/msfeaonline_aub_edu_lb1/Documents/MSFEA%20Online%20Hub%20-%2022/05-Programs/04-AI-DS%20Prof%20Diploma/2-Program%20Management/2.%20Applicants/6.%20Spring%202024-25/Invoicing/Receipts/Farah%20Abduljawad%20Receipt%20-%20SP124-25-DS.msg?csf=1&amp;web=1&amp;e=xc3HzT"/>
    <hyperlink ref="B765" r:id="rId983"/>
    <hyperlink ref="W765" r:id="rId984" display="https://mailaub-my.sharepoint.com/:u:/r/personal/msfeaonline_aub_edu_lb1/Documents/MSFEA%20Online%20Hub%20-%2022/05-Programs/04-AI-DS%20Prof%20Diploma/2-Program%20Management/2.%20Applicants/6.%20Spring%202024-25/Invoicing/Receipts/Noora%20Al%20Mudhaka%20Receipt%20-%20SP124-25-DS.msg?csf=1&amp;web=1&amp;e=BMJrwS"/>
    <hyperlink ref="B806" r:id="rId985"/>
    <hyperlink ref="W806" r:id="rId986" display="https://mailaub-my.sharepoint.com/:u:/r/personal/msfeaonline_aub_edu_lb1/Documents/MSFEA%20Online%20Hub%20-%2022/05-Programs/04-AI-DS%20Prof%20Diploma/2-Program%20Management/2.%20Applicants/6.%20Spring%202024-25/Invoicing/Receipts/Mohamad%20Hijab%20Receipt%20-%20SP124-25-DS.msg?csf=1&amp;web=1&amp;e=QoBuFQ"/>
    <hyperlink ref="B960" r:id="rId987"/>
    <hyperlink ref="W502" r:id="rId988" display="https://mailaub-my.sharepoint.com/:i:/r/personal/msfeaonline_aub_edu_lb1/Documents/MSFEA%20Online%20Hub%20-%2022/05-Programs/04-AI-DS%20Prof%20Diploma/2-Program%20Management/2.%20Applicants/5.%20Fall%202024-25/Invoicing/Receipts/Ahmad%20Sabra%20Receipt%20-%20SP124-25-DS-Alum.jpg?csf=1&amp;web=1&amp;e=22Ppwf"/>
    <hyperlink ref="W623" r:id="rId989" display="https://mailaub-my.sharepoint.com/:i:/r/personal/msfeaonline_aub_edu_lb1/Documents/MSFEA%20Online%20Hub%20-%2022/05-Programs/04-AI-DS%20Prof%20Diploma/2-Program%20Management/2.%20Applicants/5.%20Fall%202024-25/Invoicing/Receipts/Hussein%20Reda%20Receipt%20-%20SP124-25-DS.JPG?csf=1&amp;web=1&amp;e=9DUcAx"/>
    <hyperlink ref="W477" r:id="rId990" display="https://mailaub-my.sharepoint.com/:i:/r/personal/msfeaonline_aub_edu_lb1/Documents/MSFEA%20Online%20Hub%20-%2022/05-Programs/04-AI-DS%20Prof%20Diploma/2-Program%20Management/2.%20Applicants/5.%20Fall%202024-25/Invoicing/Receipts/Michel%20Abdo%20Receipt%20-%20SP124-25-DS.jpeg?csf=1&amp;web=1&amp;e=bcQrp6"/>
    <hyperlink ref="W812" r:id="rId991" display="https://mailaub-my.sharepoint.com/:b:/r/personal/msfeaonline_aub_edu_lb1/Documents/MSFEA%20Online%20Hub%20-%2022/05-Programs/04-AI-DS%20Prof%20Diploma/2-Program%20Management/2.%20Applicants/6.%20Spring%202024-25/Invoicing/Receipts/Tarek%20Zoubeir%20Receipt%20-%20SP124-25-DS.pdf?csf=1&amp;web=1&amp;e=LsGaGf"/>
    <hyperlink ref="W458" r:id="rId992" display="https://mailaub-my.sharepoint.com/:i:/r/personal/msfeaonline_aub_edu_lb1/Documents/MSFEA%20Online%20Hub%20-%2022/05-Programs/04-AI-DS%20Prof%20Diploma/2-Program%20Management/2.%20Applicants/5.%20Fall%202024-25/Invoicing/Receipts/Lamia%20Gerios%20Receipt%20-%20SP124-25-DS.jpg?csf=1&amp;web=1&amp;e=fzUN5I"/>
    <hyperlink ref="W569" r:id="rId993"/>
    <hyperlink ref="W699" r:id="rId994"/>
    <hyperlink ref="W497" r:id="rId995"/>
    <hyperlink ref="W593" r:id="rId996"/>
    <hyperlink ref="W833" r:id="rId997"/>
    <hyperlink ref="B514" r:id="rId998"/>
    <hyperlink ref="W514" r:id="rId999"/>
    <hyperlink ref="B841" r:id="rId1000"/>
    <hyperlink ref="W841" r:id="rId1001"/>
    <hyperlink ref="B850" r:id="rId1002"/>
    <hyperlink ref="W802" r:id="rId1003"/>
    <hyperlink ref="W870" r:id="rId1004"/>
    <hyperlink ref="W850" r:id="rId1005"/>
    <hyperlink ref="B782" r:id="rId1006"/>
    <hyperlink ref="W782" r:id="rId1007" display="https://mailaub-my.sharepoint.com/:u:/r/personal/msfeaonline_aub_edu_lb1/Documents/MSFEA%20Online%20Hub%20-%2022/05-Programs/04-AI-DS%20Prof%20Diploma/2-Program%20Management/2.%20Applicants/6.%20Spring%202024-25/Invoicing/Receipts/Yumna%20Malaz%20Receipt%20-%20SP124-25-DS-Alum.msg?csf=1&amp;web=1&amp;e=ohxvqN"/>
    <hyperlink ref="B881" r:id="rId1008"/>
    <hyperlink ref="W881" r:id="rId1009" display="https://mailaub-my.sharepoint.com/:u:/r/personal/msfeaonline_aub_edu_lb1/Documents/MSFEA%20Online%20Hub%20-%2022/05-Programs/04-AI-DS%20Prof%20Diploma/2-Program%20Management/2.%20Applicants/6.%20Spring%202024-25/Invoicing/Receipts/Mohamad%20El%20Kadri%20Receipt%20-%20SP124-25-DS.msg?csf=1&amp;web=1&amp;e=eemRCB"/>
    <hyperlink ref="W18" r:id="rId1010" display="https://mailaub-my.sharepoint.com/:b:/r/personal/msfeaonline_aub_edu_lb1/Documents/MSFEA%20Online%20Hub%20-%2022/05-Programs/04-AI-DS%20Prof%20Diploma/2-Program%20Management/2.%20Applicants/1.%20Fall%202022-23/Invoicing%202/Asmaa%20Serhan%20Receipt%20-%20SP124-25-DS.pdf?csf=1&amp;web=1&amp;e=haGDF9"/>
    <hyperlink ref="W877" r:id="rId1011" display="https://mailaub-my.sharepoint.com/:i:/r/personal/msfeaonline_aub_edu_lb1/Documents/MSFEA%20Online%20Hub%20-%2022/05-Programs/04-AI-DS%20Prof%20Diploma/2-Program%20Management/2.%20Applicants/6.%20Spring%202024-25/Invoicing/Receipts/Ashraf%20Sarieddine%20Receipt%20-%20SP124-25-%20DS.jpg?csf=1&amp;web=1&amp;e=YWe6sa"/>
    <hyperlink ref="B904" r:id="rId1012"/>
    <hyperlink ref="W904" r:id="rId1013" display="https://mailaub-my.sharepoint.com/:u:/r/personal/msfeaonline_aub_edu_lb1/Documents/MSFEA%20Online%20Hub%20-%2022/05-Programs/04-AI-DS%20Prof%20Diploma/2-Program%20Management/02.%20Applicants/7.%20Fall%202025-26/Invoicing/Receipts/Rodolph%20Jumaa%20Receipt%20-%20SP24-25-PYT-Only.msg?csf=1&amp;web=1&amp;e=wOkFUB"/>
    <hyperlink ref="B905" r:id="rId1014"/>
    <hyperlink ref="W905" r:id="rId1015" display="https://mailaub-my.sharepoint.com/:u:/r/personal/msfeaonline_aub_edu_lb1/Documents/MSFEA%20Online%20Hub%20-%2022/05-Programs/04-AI-DS%20Prof%20Diploma/2-Program%20Management/02.%20Applicants/7.%20Fall%202025-26/Invoicing/Receipts/Joseph%20Saade%20Receipt%20-%20SP24-25-MATH-only.msg?csf=1&amp;web=1&amp;e=zHbn19"/>
    <hyperlink ref="B906" r:id="rId1016"/>
    <hyperlink ref="W906" r:id="rId1017" display="https://mailaub-my.sharepoint.com/:u:/r/personal/msfeaonline_aub_edu_lb1/Documents/MSFEA%20Online%20Hub%20-%2022/05-Programs/04-AI-DS%20Prof%20Diploma/2-Program%20Management/02.%20Applicants/7.%20Fall%202025-26/Invoicing/Receipts/Rita%20Geagea%20Receipt%20-%20SP24-25-PYT-Only.msg?csf=1&amp;web=1&amp;e=hsminA"/>
    <hyperlink ref="B913" r:id="rId1018"/>
    <hyperlink ref="B903" r:id="rId1019"/>
    <hyperlink ref="W721" r:id="rId1020" display="https://mailaub-my.sharepoint.com/:i:/r/personal/msfeaonline_aub_edu_lb1/Documents/MSFEA%20Online%20Hub%20-%2022/05-Programs/04-AI-DS%20Prof%20Diploma/2-Program%20Management/02.%20Applicants/5.%20Fall%202024-25/Invoicing/Receipts/Bilal%20Saleh%20Receipt%20-%20SP124-25-AIETH,AIHEA.jpg?csf=1&amp;web=1&amp;e=ENFiSE"/>
    <hyperlink ref="B911" r:id="rId1021"/>
    <hyperlink ref="B909" r:id="rId1022"/>
    <hyperlink ref="W909" r:id="rId1023" display="https://mailaub-my.sharepoint.com/:u:/r/personal/msfeaonline_aub_edu_lb1/Documents/MSFEA%20Online%20Hub%20-%2022/05-Programs/04-AI-DS%20Prof%20Diploma/2-Program%20Management/02.%20Applicants/7.%20Fall%202025-26/Invoicing/Receipts/Hassan%20Jomaa%20Receipt%20-%20SP24-25-1pre-req-only-alum.msg?csf=1&amp;web=1&amp;e=UHVdBY"/>
    <hyperlink ref="W720" r:id="rId1024" display="https://mailaub-my.sharepoint.com/:i:/r/personal/msfeaonline_aub_edu_lb1/Documents/MSFEA%20Online%20Hub%20-%2022/05-Programs/04-AI-DS%20Prof%20Diploma/2-Program%20Management/02.%20Applicants/5.%20Fall%202024-25/Invoicing/Receipts/Bilal%20Saleh%20Receipt%20-%20SP24-25-DL.jpg?csf=1&amp;web=1&amp;e=oaWLUK"/>
    <hyperlink ref="B892" r:id="rId1025"/>
    <hyperlink ref="W892" r:id="rId1026" display="https://mailaub-my.sharepoint.com/:u:/r/personal/msfeaonline_aub_edu_lb1/Documents/MSFEA%20Online%20Hub%20-%2022/05-Programs/04-AI-DS%20Prof%20Diploma/2-Program%20Management/02.%20Applicants/7.%20Fall%202025-26/Invoicing/Receipts/Elie%20Lebbos%20Receipt%20-%20SP24-25-STAT-only.msg?csf=1&amp;web=1&amp;e=9xfMAc"/>
    <hyperlink ref="B527" r:id="rId1027"/>
    <hyperlink ref="W527" r:id="rId1028" display="https://mailaub-my.sharepoint.com/:u:/r/personal/msfeaonline_aub_edu_lb1/Documents/MSFEA%20Online%20Hub%20-%2022/05-Programs/04-AI-DS%20Prof%20Diploma/2-Program%20Management/02.%20Applicants/5.%20Fall%202024-25/Invoicing/Receipts/Mohamad%20Al%20Rashed%20Receipt%20-%20SP24-25-LLM-Only.msg?csf=1&amp;web=1&amp;e=hmhALu"/>
    <hyperlink ref="W911" r:id="rId1029" display="https://mailaub-my.sharepoint.com/:i:/r/personal/msfeaonline_aub_edu_lb1/Documents/MSFEA%20Online%20Hub%20-%2022/05-Programs/04-AI-DS%20Prof%20Diploma/2-Program%20Management/02.%20Applicants/7.%20Fall%202025-26/Invoicing/Receipts/Nour%20Assaf%20Receipt%20-%20FA25-26-FullProg-Staff-Transfer.jpg?csf=1&amp;web=1&amp;e=ulFkwT"/>
    <hyperlink ref="W903" r:id="rId1030" display="https://mailaub-my.sharepoint.com/:b:/r/personal/msfeaonline_aub_edu_lb1/Documents/MSFEA%20Online%20Hub%20-%2022/05-Programs/04-AI-DS%20Prof%20Diploma/2-Program%20Management/02.%20Applicants/7.%20Fall%202025-26/Invoicing/Receipts/Mahdi%20Nasreddine%20Receipt%20-%20SP24-25-MATH,STAT-Only.pdf?csf=1&amp;web=1&amp;e=LQdDdL"/>
    <hyperlink ref="B912" r:id="rId1031"/>
    <hyperlink ref="W912" r:id="rId1032" display="https://mailaub-my.sharepoint.com/:u:/r/personal/msfeaonline_aub_edu_lb1/Documents/MSFEA%20Online%20Hub%20-%2022/05-Programs/04-AI-DS%20Prof%20Diploma/2-Program%20Management/02.%20Applicants/7.%20Fall%202025-26/Invoicing/Receipts/Ricardo%20Karam%20Receipt%20-%20SP24-25-1pre-req.msg?csf=1&amp;web=1&amp;e=F0RpAw"/>
    <hyperlink ref="B900" r:id="rId1033"/>
    <hyperlink ref="W900" r:id="rId1034" display="https://mailaub-my.sharepoint.com/:u:/r/personal/msfeaonline_aub_edu_lb1/Documents/MSFEA%20Online%20Hub%20-%2022/05-Programs/04-AI-DS%20Prof%20Diploma/2-Program%20Management/02.%20Applicants/7.%20Fall%202025-26/Invoicing/Receipts/Christina%20Saadeh%20Receipt%20-%20SP24-25-MATH-only.msg?csf=1&amp;web=1&amp;e=L5aKnF"/>
    <hyperlink ref="B917" r:id="rId1035"/>
    <hyperlink ref="W913" r:id="rId1036" display="https://mailaub-my.sharepoint.com/:i:/r/personal/msfeaonline_aub_edu_lb1/Documents/MSFEA%20Online%20Hub%20-%2022/05-Programs/04-AI-DS%20Prof%20Diploma/2-Program%20Management/02.%20Applicants/7.%20Fall%202025-26/Invoicing/Receipts/Sara%20ElHoss%20Receipt%20-%20SP24-25-ALLP-EB.jpg?csf=1&amp;web=1&amp;e=PsiZ9P"/>
    <hyperlink ref="B914" r:id="rId1037"/>
    <hyperlink ref="W914" r:id="rId1038" display="https://mailaub-my.sharepoint.com/:u:/r/personal/msfeaonline_aub_edu_lb1/Documents/MSFEA%20Online%20Hub%20-%2022/05-Programs/04-AI-DS%20Prof%20Diploma/2-Program%20Management/02.%20Applicants/7.%20Fall%202025-26/Invoicing/Receipts/Ibrahim%20Jabbour%20Receipt%20-%20SP24-25-1pre-req-only.msg?csf=1&amp;web=1&amp;e=xC0Qjt"/>
    <hyperlink ref="W681" r:id="rId1039" display="https://mailaub-my.sharepoint.com/:b:/r/personal/msfeaonline_aub_edu_lb1/Documents/MSFEA%20Online%20Hub%20-%2022/05-Programs/04-AI-DS%20Prof%20Diploma/2-Program%20Management/02.%20Applicants/5.%20Fall%202024-25/Invoicing/Receipts/Dana%20Baz%20Radwan%20Receipt%20-%20SP224-25-ANLP,BA-Staff.pdf?csf=1&amp;web=1&amp;e=Fs8YEc"/>
    <hyperlink ref="W915" r:id="rId1040" display="https://mailaub-my.sharepoint.com/:i:/r/personal/msfeaonline_aub_edu_lb1/Documents/MSFEA%20Online%20Hub%20-%2022/05-Programs/04-AI-DS%20Prof%20Diploma/2-Program%20Management/02.%20Applicants/7.%20Fall%202025-26/Invoicing/Receipts/Rawan%20Ajouz%20Receipt%20-%20SP24-25-ALLP.jpeg?csf=1&amp;web=1&amp;e=MYfdrM"/>
    <hyperlink ref="B919" r:id="rId1041"/>
    <hyperlink ref="W916" r:id="rId1042" display="https://mailaub-my.sharepoint.com/:u:/r/personal/msfeaonline_aub_edu_lb1/Documents/MSFEA%20Online%20Hub%20-%2022/05-Programs/04-AI-DS%20Prof%20Diploma/2-Program%20Management/02.%20Applicants/7.%20Fall%202025-26/Invoicing/Receipts/Majida%20Abdul%20Hak%20Receipt%20-%20SP24-25-MATH-Alum.msg?csf=1&amp;web=1&amp;e=XUl4gm"/>
    <hyperlink ref="W613" r:id="rId1043" display="https://mailaub-my.sharepoint.com/:i:/r/personal/msfeaonline_aub_edu_lb1/Documents/MSFEA%20Online%20Hub%20-%2022/05-Programs/04-AI-DS%20Prof%20Diploma/2-Program%20Management/02.%20Applicants/5.%20Fall%202024-25/Invoicing/Receipts/Youssef%20Farhat%20Receipt%20-%20SP224-25-ANLP,BA.jpg?csf=1&amp;web=1&amp;e=XQjsrv"/>
    <hyperlink ref="W709" r:id="rId1044" display="https://mailaub-my.sharepoint.com/:u:/r/personal/msfeaonline_aub_edu_lb1/Documents/MSFEA%20Online%20Hub%20-%2022/05-Programs/04-AI-DS%20Prof%20Diploma/2-Program%20Management/02.%20Applicants/5.%20Fall%202024-25/Invoicing/Receipts/Rania%20Rahme%20Receipt%20-%20SP1,224-25courses-transfer.msg?csf=1&amp;web=1&amp;e=STdl4N"/>
    <hyperlink ref="W917" r:id="rId1045" display="https://mailaub-my.sharepoint.com/:u:/r/personal/msfeaonline_aub_edu_lb1/Documents/MSFEA%20Online%20Hub%20-%2022/05-Programs/04-AI-DS%20Prof%20Diploma/2-Program%20Management/02.%20Applicants/7.%20Fall%202025-26/Invoicing/Receipts/Roula%20Flouty%20Receipt%20-%20SP24-25-ALLP?csf=1&amp;web=1&amp;e=8VwLrl"/>
    <hyperlink ref="W706" r:id="rId1046" display="https://mailaub-my.sharepoint.com/:u:/r/personal/msfeaonline_aub_edu_lb1/Documents/MSFEA%20Online%20Hub%20-%2022/05-Programs/04-AI-DS%20Prof%20Diploma/2-Program%20Management/02.%20Applicants/5.%20Fall%202024-25/Invoicing/Receipts/Areej%20Harahsheh%20Receipt%20-%20SP224-25-ANLP,BA.msg?csf=1&amp;web=1&amp;e=Iz02MS"/>
    <hyperlink ref="W582" r:id="rId1047" display="https://mailaub-my.sharepoint.com/:i:/r/personal/msfeaonline_aub_edu_lb1/Documents/MSFEA%20Online%20Hub%20-%2022/05-Programs/04-AI-DS%20Prof%20Diploma/2-Program%20Management/02.%20Applicants/5.%20Fall%202024-25/Invoicing/Receipts/Mirvat%20Abdallah%20Receipt%20-%20SP224-25-ANLP,BA.jpg?csf=1&amp;web=1&amp;e=XaKyga"/>
    <hyperlink ref="W108" r:id="rId1048" display="https://mailaub-my.sharepoint.com/:i:/r/personal/msfeaonline_aub_edu_lb1/Documents/MSFEA%20Online%20Hub%20-%2022/05-Programs/04-AI-DS%20Prof%20Diploma/2-Program%20Management/02.%20Applicants/3.%20Fall%202023-24/Invoicing/Receipts/Farah%20Farchoukh%20Receipt%20-%20SP224-25-BA.jpg?csf=1&amp;web=1&amp;e=Ub5rN2"/>
    <hyperlink ref="W658" r:id="rId1049" display="https://mailaub-my.sharepoint.com/:u:/r/personal/msfeaonline_aub_edu_lb1/Documents/MSFEA%20Online%20Hub%20-%2022/05-Programs/04-AI-DS%20Prof%20Diploma/2-Program%20Management/02.%20Applicants/5.%20Fall%202024-25/Invoicing/Receipts/Batoul%20Khodor%20Receipt%20-%20SP224-25-ANLP,BA.msg?csf=1&amp;web=1&amp;e=uxmMXl"/>
    <hyperlink ref="B907" r:id="rId1050"/>
    <hyperlink ref="B908" r:id="rId1051"/>
    <hyperlink ref="W908" r:id="rId1052" display="https://mailaub-my.sharepoint.com/:u:/r/personal/msfeaonline_aub_edu_lb1/Documents/MSFEA%20Online%20Hub%20-%2022/05-Programs/04-AI-DS%20Prof%20Diploma/2-Program%20Management/02.%20Applicants/7.%20Fall%202025-26/Invoicing/Receipts/Rita%20Geagea%20Receipt%20-%20SP24-25-STAT-Only.msg?csf=1&amp;web=1&amp;e=ogRu2m"/>
    <hyperlink ref="W907" r:id="rId1053" display="https://mailaub-my.sharepoint.com/:u:/r/personal/msfeaonline_aub_edu_lb1/Documents/MSFEA%20Online%20Hub%20-%2022/05-Programs/04-AI-DS%20Prof%20Diploma/2-Program%20Management/02.%20Applicants/7.%20Fall%202025-26/Invoicing/Receipts/Rita%20Geagea%20Receipt%20-%20SP24-25-MATH-only.msg?csf=1&amp;web=1&amp;e=5cL5Xq"/>
    <hyperlink ref="W649" r:id="rId1054" display="https://mailaub-my.sharepoint.com/:u:/r/personal/msfeaonline_aub_edu_lb1/Documents/MSFEA%20Online%20Hub%20-%2022/05-Programs/04-AI-DS%20Prof%20Diploma/2-Program%20Management/02.%20Applicants/5.%20Fall%202024-25/Invoicing/Receipts/Kareem%20Mahmassani%20Receipt%20-%20SP24-25-AIETH.msg?csf=1&amp;web=1&amp;e=pcI88I"/>
    <hyperlink ref="W535" r:id="rId1055" display="Ahmad Al Zoul Receipt - SP224-25-ANLP,BA.msg"/>
    <hyperlink ref="W576" r:id="rId1056" display="https://mailaub-my.sharepoint.com/:u:/r/personal/msfeaonline_aub_edu_lb1/Documents/MSFEA%20Online%20Hub%20-%2022/05-Programs/04-AI-DS%20Prof%20Diploma/2-Program%20Management/02.%20Applicants/5.%20Fall%202024-25/Invoicing/Receipts/Kawthar%20El%20Arab%20Receipt%20-%20SP224-25-AIETH,BA-Alum.msg?csf=1&amp;web=1&amp;e=54O8a1"/>
    <hyperlink ref="W561" r:id="rId1057" display="https://mailaub-my.sharepoint.com/:u:/r/personal/msfeaonline_aub_edu_lb1/Documents/MSFEA%20Online%20Hub%20-%2022/05-Programs/04-AI-DS%20Prof%20Diploma/2-Program%20Management/02.%20Applicants/5.%20Fall%202024-25/Invoicing/Receipts/mohamad%20mehdi%20diab%20Receipt%20-%20SP224-25-ANLP,AIETH.msg?csf=1&amp;web=1&amp;e=3rK2WE"/>
    <hyperlink ref="W455" r:id="rId1058" display="https://mailaub-my.sharepoint.com/:i:/r/personal/msfeaonline_aub_edu_lb1/Documents/MSFEA%20Online%20Hub%20-%2022/05-Programs/04-AI-DS%20Prof%20Diploma/2-Program%20Management/02.%20Applicants/5.%20Fall%202024-25/Invoicing/Receipts/Mohamad%20Hammoud%20Receipt%20-%20SP224-25-ANLP,BA.jpg?csf=1&amp;web=1&amp;e=W8E8Or"/>
    <hyperlink ref="W631" r:id="rId1059" display="https://mailaub-my.sharepoint.com/:i:/r/personal/msfeaonline_aub_edu_lb1/Documents/MSFEA%20Online%20Hub%20-%2022/05-Programs/04-AI-DS%20Prof%20Diploma/2-Program%20Management/02.%20Applicants/5.%20Fall%202024-25/Invoicing/Receipts/Achraf%20Lakkis%20Receipt%20-%20SP224-25-ANLP,BA.jpg?csf=1&amp;web=1&amp;e=17HmzI"/>
    <hyperlink ref="W644" r:id="rId1060" display="https://mailaub-my.sharepoint.com/:u:/r/personal/msfeaonline_aub_edu_lb1/Documents/MSFEA%20Online%20Hub%20-%2022/05-Programs/04-AI-DS%20Prof%20Diploma/2-Program%20Management/02.%20Applicants/5.%20Fall%202024-25/Invoicing/Receipts/Nouha%20Chehny%20Receipt%20-%20SP224-25-ANLP,BA.msg?csf=1&amp;web=1&amp;e=ByjdeK"/>
    <hyperlink ref="W311" r:id="rId1061" display="https://mailaub-my.sharepoint.com/:i:/r/personal/msfeaonline_aub_edu_lb1/Documents/MSFEA%20Online%20Hub%20-%2022/05-Programs/04-AI-DS%20Prof%20Diploma/2-Program%20Management/02.%20Applicants/4.%20Spring%202023-24/Invoicing/Receipts/May%20Farhat%20Receipt%20-%20SP224-25-ANLP,AIETH.jpg?csf=1&amp;web=1&amp;e=NEhB1U"/>
    <hyperlink ref="W918" r:id="rId1062" display="https://mailaub-my.sharepoint.com/:u:/r/personal/msfeaonline_aub_edu_lb1/Documents/MSFEA%20Online%20Hub%20-%2022/05-Programs/04-AI-DS%20Prof%20Diploma/2-Program%20Management/02.%20Applicants/7.%20Fall%202025-26/Invoicing/Receipts/Lara%20Aouad%20Receipt%20-%20SP24-25-PRO-Only.msg?csf=1&amp;web=1&amp;e=OuKF80"/>
    <hyperlink ref="W669" r:id="rId1063" display="https://mailaub-my.sharepoint.com/:b:/r/personal/msfeaonline_aub_edu_lb1/Documents/MSFEA%20Online%20Hub%20-%2022/05-Programs/04-AI-DS%20Prof%20Diploma/2-Program%20Management/02.%20Applicants/5.%20Fall%202024-25/Invoicing/Receipts/Zeinab%20Krayem%20Receipt%20-%20SP224-25-ANLP,BA.pdf?csf=1&amp;web=1&amp;e=H1EUP8"/>
    <hyperlink ref="B807" r:id="rId1064"/>
    <hyperlink ref="W807" r:id="rId1065" display="https://mailaub-my.sharepoint.com/:u:/r/personal/msfeaonline_aub_edu_lb1/Documents/MSFEA%20Online%20Hub%20-%2022/05-Programs/04-AI-DS%20Prof%20Diploma/2-Program%20Management/02.%20Applicants/6.%20Spring%202024-25/Invoicing/Receipts/Mohamad%20Hijab%20Receipt%20-%20SP224-25-DL.msg?csf=1&amp;web=1&amp;e=wCp2JI"/>
    <hyperlink ref="B766" r:id="rId1066"/>
    <hyperlink ref="W766" r:id="rId1067" display="https://mailaub-my.sharepoint.com/:u:/r/personal/msfeaonline_aub_edu_lb1/Documents/MSFEA%20Online%20Hub%20-%2022/05-Programs/04-AI-DS%20Prof%20Diploma/2-Program%20Management/02.%20Applicants/6.%20Spring%202024-25/Invoicing/Receipts/Noora%20Almudahka%20Receipt%20-%20SP224-25-DL.msg?csf=1&amp;web=1&amp;e=OWl4UG"/>
    <hyperlink ref="B783" r:id="rId1068"/>
    <hyperlink ref="W783" r:id="rId1069" display="https://mailaub-my.sharepoint.com/:u:/r/personal/msfeaonline_aub_edu_lb1/Documents/MSFEA%20Online%20Hub%20-%2022/05-Programs/04-AI-DS%20Prof%20Diploma/2-Program%20Management/02.%20Applicants/6.%20Spring%202024-25/Invoicing/Receipts/Yumna%20Malaz%20Receipt%20-%20SP224-25-DL.msg?csf=1&amp;web=1&amp;e=9Rww4k"/>
    <hyperlink ref="B459" r:id="rId1070"/>
    <hyperlink ref="B498" r:id="rId1071"/>
    <hyperlink ref="B515" r:id="rId1072"/>
    <hyperlink ref="B624" r:id="rId1073"/>
    <hyperlink ref="B803" r:id="rId1074"/>
    <hyperlink ref="B813" r:id="rId1075"/>
    <hyperlink ref="B878" r:id="rId1076"/>
    <hyperlink ref="B503" r:id="rId1077"/>
    <hyperlink ref="B834" r:id="rId1078"/>
    <hyperlink ref="W637" r:id="rId1079" display="https://mailaub-my.sharepoint.com/:i:/r/personal/msfeaonline_aub_edu_lb1/Documents/MSFEA%20Online%20Hub%20-%2022/05-Programs/04-AI-DS%20Prof%20Diploma/2-Program%20Management/02.%20Applicants/5.%20Fall%202024-25/Invoicing/Receipts/Manal%20Fattoum%20Receipt%20-%20SP224-25-ANLP,BA-Referral.jpeg?csf=1&amp;web=1&amp;e=s2XVcF"/>
    <hyperlink ref="W541" r:id="rId1080" display="https://mailaub-my.sharepoint.com/:u:/r/personal/msfeaonline_aub_edu_lb1/Documents/MSFEA%20Online%20Hub%20-%2022/05-Programs/04-AI-DS%20Prof%20Diploma/2-Program%20Management/02.%20Applicants/5.%20Fall%202024-25/Invoicing/Receipts/Israa%20Darwiche%20Receipt%20-%20SP224-25-ANLP,BA.msg?csf=1&amp;web=1&amp;e=DhKVZQ"/>
    <hyperlink ref="W605" r:id="rId1081" display="https://mailaub-my.sharepoint.com/:i:/r/personal/msfeaonline_aub_edu_lb1/Documents/MSFEA%20Online%20Hub%20-%2022/05-Programs/04-AI-DS%20Prof%20Diploma/2-Program%20Management/02.%20Applicants/5.%20Fall%202024-25/Invoicing/Receipts/Khaled%20Dandan%20Receipt%20-%20SP224-25-AIETH.jpg?csf=1&amp;web=1&amp;e=XEwT6M"/>
    <hyperlink ref="B920" r:id="rId1082"/>
    <hyperlink ref="B550" r:id="rId1083"/>
    <hyperlink ref="W485" r:id="rId1084" display="https://mailaub-my.sharepoint.com/:u:/r/personal/msfeaonline_aub_edu_lb1/Documents/MSFEA%20Online%20Hub%20-%2022/05-Programs/04-AI-DS%20Prof%20Diploma/2-Program%20Management/02.%20Applicants/5.%20Fall%202024-25/Invoicing/Receipts/Dalia%20AbdelMassih%20Receipt%20-%20SP24-25-AIETH,BA-Alum.msg?csf=1&amp;web=1&amp;e=5vl4Hl"/>
    <hyperlink ref="W493" r:id="rId1085" display="https://mailaub-my.sharepoint.com/:u:/r/personal/msfeaonline_aub_edu_lb1/Documents/MSFEA%20Online%20Hub%20-%2022/05-Programs/04-AI-DS%20Prof%20Diploma/2-Program%20Management/02.%20Applicants/5.%20Fall%202024-25/Invoicing/Receipts/Nadia%20Kaadan%20Receipt%20-%20SP224-25-ANLP,BA.msg?csf=1&amp;web=1&amp;e=Yb6PMV"/>
    <hyperlink ref="W406" r:id="rId1086" display="https://mailaub-my.sharepoint.com/:u:/r/personal/msfeaonline_aub_edu_lb1/Documents/MSFEA%20Online%20Hub%20-%2022/05-Programs/04-AI-DS%20Prof%20Diploma/2-Program%20Management/02.%20Applicants/4.%20Spring%202023-24/Invoicing/Receipts/Hamid%20Halby%20Receipt%20-%20SP224-25-ANLP-Alum.msg?csf=1&amp;web=1&amp;e=PyxNeS"/>
    <hyperlink ref="W919" r:id="rId1087" display="https://mailaub-my.sharepoint.com/:b:/r/personal/msfeaonline_aub_edu_lb1/Documents/MSFEA%20Online%20Hub%20-%2022/05-Programs/04-AI-DS%20Prof%20Diploma/2-Program%20Management/02.%20Applicants/7.%20Fall%202025-26/Invoicing/Receipts/Mohammad%20Nahhas%20Receipt%20-%20SP24-25-ALLP-FullProg-EB.pdf?csf=1&amp;web=1&amp;e=bxGMLv"/>
    <hyperlink ref="W447" r:id="rId1088" display="https://mailaub-my.sharepoint.com/:i:/r/personal/msfeaonline_aub_edu_lb1/Documents/MSFEA%20Online%20Hub%20-%2022/05-Programs/04-AI-DS%20Prof%20Diploma/2-Program%20Management/02.%20Applicants/5.%20Fall%202024-25/Invoicing/Receipts/Sara%20El%20Mordaa%20Receipt%20-%20SP224-25-ANLP,BA-Alum.jpg?csf=1&amp;web=1&amp;e=Zp3lGJ"/>
    <hyperlink ref="W510" r:id="rId1089" display="https://mailaub-my.sharepoint.com/:i:/r/personal/msfeaonline_aub_edu_lb1/Documents/MSFEA%20Online%20Hub%20-%2022/05-Programs/04-AI-DS%20Prof%20Diploma/2-Program%20Management/02.%20Applicants/5.%20Fall%202024-25/Invoicing/Receipts/Toufic%20Habli%20Receipt%20-%20SP224-25-ANLP.jpeg?csf=1&amp;web=1&amp;e=8nN59Z"/>
    <hyperlink ref="B828" r:id="rId1090"/>
    <hyperlink ref="W828" r:id="rId1091" display="https://mailaub-my.sharepoint.com/:u:/r/personal/msfeaonline_aub_edu_lb1/Documents/MSFEA%20Online%20Hub%20-%2022/05-Programs/04-AI-DS%20Prof%20Diploma/2-Program%20Management/02.%20Applicants/6.%20Spring%202024-25/Invoicing/Receipts/Heba%20El%20Halabi%20Receipt%20-%20SP224-25-DL.msg?csf=1&amp;web=1&amp;e=TEoOST"/>
    <hyperlink ref="W619" r:id="rId1092" display="https://mailaub-my.sharepoint.com/:u:/r/personal/msfeaonline_aub_edu_lb1/Documents/MSFEA%20Online%20Hub%20-%2022/05-Programs/04-AI-DS%20Prof%20Diploma/2-Program%20Management/02.%20Applicants/5.%20Fall%202024-25/Invoicing/Receipts/Saria%20Batajki%20Receipt%20-%20SP224-25-ANLP,BA.msg?csf=1&amp;web=1&amp;e=3fgvHv"/>
    <hyperlink ref="B871" r:id="rId1093"/>
    <hyperlink ref="W694" r:id="rId1094" display="https://mailaub-my.sharepoint.com/:i:/r/personal/msfeaonline_aub_edu_lb1/Documents/MSFEA%20Online%20Hub%20-%2022/05-Programs/04-AI-DS%20Prof%20Diploma/2-Program%20Management/02.%20Applicants/5.%20Fall%202024-25/Invoicing/Receipts/Salim%20Fayad%20Receipt%20-%20SP24-25-ANLP.jpeg?csf=1&amp;web=1&amp;e=XaNtdP"/>
    <hyperlink ref="W714" r:id="rId1095" display="https://mailaub-my.sharepoint.com/:u:/r/personal/msfeaonline_aub_edu_lb1/Documents/MSFEA%20Online%20Hub%20-%2022/05-Programs/04-AI-DS%20Prof%20Diploma/2-Program%20Management/02.%20Applicants/5.%20Fall%202024-25/Invoicing/Receipts/Georgette%20Tarabay%20Receipt%20-%20SP224-25-ANLP,BA.msg?csf=1&amp;web=1&amp;e=3jn3ft"/>
    <hyperlink ref="W498" r:id="rId1096" display="https://mailaub-my.sharepoint.com/:i:/r/personal/msfeaonline_aub_edu_lb1/Documents/MSFEA%20Online%20Hub%20-%2022/05-Programs/04-AI-DS%20Prof%20Diploma/2-Program%20Management/02.%20Applicants/5.%20Fall%202024-25/Invoicing/Receipts/Carla%20Madi%20Receipt%20-%20SP224-25-DL.jpg?csf=1&amp;web=1&amp;e=Ha5HaZ"/>
    <hyperlink ref="W920" r:id="rId1097" display="https://mailaub-my.sharepoint.com/:i:/r/personal/msfeaonline_aub_edu_lb1/Documents/MSFEA%20Online%20Hub%20-%2022/05-Programs/04-AI-DS%20Prof%20Diploma/2-Program%20Management/02.%20Applicants/7.%20Fall%202025-26/Invoicing/Receipts/Candy%20Khalil%20Receipt%20-%20SP24-25-1-prerequisite.jpg?csf=1&amp;web=1&amp;e=B6PFdL"/>
    <hyperlink ref="W663" r:id="rId1098" display="https://mailaub-my.sharepoint.com/:b:/r/personal/msfeaonline_aub_edu_lb1/Documents/MSFEA%20Online%20Hub%20-%2022/05-Programs/04-AI-DS%20Prof%20Diploma/2-Program%20Management/02.%20Applicants/5.%20Fall%202024-25/Invoicing/Receipts/Rajaa%20Zeidan%20Receipt%20-%20SP24-25-ANLP,BA.pdf?csf=1&amp;web=1&amp;e=p8Z6oQ"/>
    <hyperlink ref="W700" r:id="rId1099" display="https://mailaub-my.sharepoint.com/:b:/r/personal/msfeaonline_aub_edu_lb1/Documents/MSFEA%20Online%20Hub%20-%2022/05-Programs/04-AI-DS%20Prof%20Diploma/2-Program%20Management/02.%20Applicants/5.%20Fall%202024-25/Invoicing/Receipts/Elias%20El%20Khoury%20Receipt%20-%20SP224-25-BA.pdf?csf=1&amp;web=1&amp;e=YyWjo7"/>
    <hyperlink ref="W570" r:id="rId1100" display="https://mailaub-my.sharepoint.com/:i:/r/personal/msfeaonline_aub_edu_lb1/Documents/MSFEA%20Online%20Hub%20-%2022/05-Programs/04-AI-DS%20Prof%20Diploma/2-Program%20Management/02.%20Applicants/5.%20Fall%202024-25/Invoicing/Receipts/Houssam%20Salami%20Receipt%20-%20SP224-25-ANLP,BA.jpg?csf=1&amp;web=1&amp;e=UXw54N"/>
    <hyperlink ref="B798" r:id="rId1101"/>
    <hyperlink ref="W798" r:id="rId1102" display="https://mailaub-my.sharepoint.com/:u:/r/personal/msfeaonline_aub_edu_lb1/Documents/MSFEA%20Online%20Hub%20-%2022/05-Programs/04-AI-DS%20Prof%20Diploma/2-Program%20Management/02.%20Applicants/6.%20Spring%202024-25/Invoicing/Receipts/Alaa%20Daher%20Receipt%20-%20SP224-25-DL.msg?csf=1&amp;web=1&amp;e=5omd0T"/>
    <hyperlink ref="W813" r:id="rId1103" display="https://mailaub-my.sharepoint.com/:b:/r/personal/msfeaonline_aub_edu_lb1/Documents/MSFEA%20Online%20Hub%20-%2022/05-Programs/04-AI-DS%20Prof%20Diploma/2-Program%20Management/02.%20Applicants/6.%20Spring%202024-25/Invoicing/Receipts/Tarek%20Zoubeir%20Receipt%20-%20SP224-25-DL.pdf?csf=1&amp;web=1&amp;e=OlhY3s"/>
    <hyperlink ref="W772" r:id="rId1104" display="https://mailaub-my.sharepoint.com/:u:/r/personal/msfeaonline_aub_edu_lb1/Documents/MSFEA%20Online%20Hub%20-%2022/05-Programs/04-AI-DS%20Prof%20Diploma/2-Program%20Management/02.%20Applicants/6.%20Spring%202024-25/Invoicing/Receipts/Ibrahim%20Aoun%20Receipt%20-%20SP224-25-DL.msg?csf=1&amp;web=1&amp;e=6DCgck"/>
    <hyperlink ref="W466" r:id="rId1105" display="https://mailaub-my.sharepoint.com/:i:/r/personal/msfeaonline_aub_edu_lb1/Documents/MSFEA%20Online%20Hub%20-%2022/05-Programs/04-AI-DS%20Prof%20Diploma/2-Program%20Management/02.%20Applicants/5.%20Fall%202024-25/Invoicing/Receipts/Hussein%20Khreiss%20Receipt%20-%20SP224-25-ANLP.jpg?csf=1&amp;web=1&amp;e=M9y0MG"/>
    <hyperlink ref="B589" r:id="rId1106"/>
    <hyperlink ref="W589" r:id="rId1107" display="https://mailaub-my.sharepoint.com/:u:/r/personal/msfeaonline_aub_edu_lb1/Documents/MSFEA%20Online%20Hub%20-%2022/05-Programs/04-AI-DS%20Prof%20Diploma/2-Program%20Management/02.%20Applicants/5.%20Fall%202024-25/Invoicing/Receipts/Ramy%20El%20Khoury%20Receipt%20-%20SP224-25-AIETH.msg?csf=1&amp;web=1&amp;e=hKr44S"/>
    <hyperlink ref="W834" r:id="rId1108" display="https://mailaub-my.sharepoint.com/:b:/r/personal/msfeaonline_aub_edu_lb1/Documents/MSFEA%20Online%20Hub%20-%2022/05-Programs/04-AI-DS%20Prof%20Diploma/2-Program%20Management/02.%20Applicants/6.%20Spring%202024-25/Invoicing/Receipts/Nour%20Massouh%20Receipt%20-%20SP224-25-DL-Alum.pdf?csf=1&amp;web=1&amp;e=1V50DJ"/>
    <hyperlink ref="W689" r:id="rId1109" display="https://mailaub-my.sharepoint.com/:i:/r/personal/msfeaonline_aub_edu_lb1/Documents/MSFEA%20Online%20Hub%20-%2022/05-Programs/04-AI-DS%20Prof%20Diploma/2-Program%20Management/02.%20Applicants/5.%20Fall%202024-25/Invoicing/Receipts/Omar%20Nachar%20Receipt%20-%20SP224-25-ANLP,BA.jpg?csf=1&amp;web=1&amp;e=b7m2Bk"/>
    <hyperlink ref="W921" r:id="rId1110" display="https://mailaub-my.sharepoint.com/:u:/r/personal/msfeaonline_aub_edu_lb1/Documents/MSFEA%20Online%20Hub%20-%2022/05-Programs/04-AI-DS%20Prof%20Diploma/2-Program%20Management/02.%20Applicants/7.%20Fall%202025-26/Invoicing/Receipts/Stephanie%20El%20Chacar%20-%20SP24-25-MATH-Only.msg?csf=1&amp;web=1&amp;e=VljgFf"/>
    <hyperlink ref="W922" r:id="rId1111" display="https://mailaub-my.sharepoint.com/:u:/r/personal/msfeaonline_aub_edu_lb1/Documents/MSFEA%20Online%20Hub%20-%2022/05-Programs/04-AI-DS%20Prof%20Diploma/2-Program%20Management/02.%20Applicants/7.%20Fall%202025-26/Invoicing/Receipts/Liliane%20Sbaity%20Receipt%20-%20SP24-25-ALLP-EB-Staff-Transfer.msg?csf=1&amp;web=1&amp;e=2l9igd"/>
    <hyperlink ref="W878" r:id="rId1112" display="https://mailaub-my.sharepoint.com/:i:/r/personal/msfeaonline_aub_edu_lb1/Documents/MSFEA%20Online%20Hub%20-%2022/05-Programs/04-AI-DS%20Prof%20Diploma/2-Program%20Management/02.%20Applicants/6.%20Spring%202024-25/Invoicing/Receipts/Ashraf%20Sarieddine%20Receipt%20-%20SP224-25-DL.jpeg?csf=1&amp;web=1&amp;e=RpRuR6"/>
    <hyperlink ref="B861" r:id="rId1113"/>
    <hyperlink ref="W861" r:id="rId1114" display="https://mailaub-my.sharepoint.com/:u:/r/personal/msfeaonline_aub_edu_lb1/Documents/MSFEA%20Online%20Hub%20-%2022/05-Programs/04-AI-DS%20Prof%20Diploma/2-Program%20Management/02.%20Applicants/6.%20Spring%202024-25/Invoicing/Receipts/Rania%20Jammal%20Receipt%20-%20SP224-25-DL-Alum.msg?csf=1&amp;web=1&amp;e=FGhshx"/>
    <hyperlink ref="B842" r:id="rId1115"/>
    <hyperlink ref="W842" r:id="rId1116" display="https://mailaub-my.sharepoint.com/:u:/r/personal/msfeaonline_aub_edu_lb1/Documents/MSFEA%20Online%20Hub%20-%2022/05-Programs/04-AI-DS%20Prof%20Diploma/2-Program%20Management/02.%20Applicants/6.%20Spring%202024-25/Invoicing/Receipts/Hadi%20Dghaily%20Receipt%20-%20SP224-25-DL.msg?csf=1&amp;web=1&amp;e=6Y7BID"/>
    <hyperlink ref="W803" r:id="rId1117" display="https://mailaub-my.sharepoint.com/:i:/r/personal/msfeaonline_aub_edu_lb1/Documents/MSFEA%20Online%20Hub%20-%2022/05-Programs/04-AI-DS%20Prof%20Diploma/2-Program%20Management/02.%20Applicants/6.%20Spring%202024-25/Invoicing/Receipts/Rana%20Hajj%20Receipt%20-%20SP224-25-DL.jpg?csf=1&amp;web=1&amp;e=Rn4n0O"/>
    <hyperlink ref="W890" r:id="rId1118" display="https://mailaub-my.sharepoint.com/:u:/r/personal/msfeaonline_aub_edu_lb1/Documents/MSFEA%20Online%20Hub%20-%2022/05-Programs/04-AI-DS%20Prof%20Diploma/2-Program%20Management/02.%20Applicants/7.%20Fall%202025-26/Invoicing/Receipts/Malak%20Majzoub%20Receipt%20-%20SP24-25-PYTH-Only.msg?csf=1&amp;web=1&amp;e=phO1Eu"/>
    <hyperlink ref="B851" r:id="rId1119"/>
    <hyperlink ref="W851" r:id="rId1120" display="https://mailaub-my.sharepoint.com/:u:/r/personal/msfeaonline_aub_edu_lb1/Documents/MSFEA%20Online%20Hub%20-%2022/05-Programs/04-AI-DS%20Prof%20Diploma/2-Program%20Management/02.%20Applicants/6.%20Spring%202024-25/Invoicing/Receipts/Omar%20Mokhtar%20Receipt%20-%20SP224-25-DL.msg?csf=1&amp;web=1&amp;e=Wpbcb3"/>
    <hyperlink ref="W294" r:id="rId1121" display="https://mailaub-my.sharepoint.com/:u:/r/personal/msfeaonline_aub_edu_lb1/Documents/MSFEA%20Online%20Hub%20-%2022/05-Programs/04-AI-DS%20Prof%20Diploma/2-Program%20Management/02.%20Applicants/4.%20Spring%202023-24/Invoicing/Receipts/Kotan%20Yahya%20AL%20Mashhadani%20Receipt%20-%20SP224-25-DL-Alum.msg?csf=1&amp;web=1&amp;e=FbPIGs"/>
    <hyperlink ref="B819" r:id="rId1122"/>
    <hyperlink ref="W819" r:id="rId1123" display="https://mailaub-my.sharepoint.com/:u:/r/personal/msfeaonline_aub_edu_lb1/Documents/MSFEA%20Online%20Hub%20-%2022/05-Programs/04-AI-DS%20Prof%20Diploma/2-Program%20Management/02.%20Applicants/6.%20Spring%202024-25/Invoicing/Receipts/Ahmad%20Hijazi%20Receipt%20-%20SP224-25-DL-Alum.msg?csf=1&amp;web=1&amp;e=d2xFYG"/>
    <hyperlink ref="W478" r:id="rId1124" display="https://mailaub-my.sharepoint.com/:i:/r/personal/msfeaonline_aub_edu_lb1/Documents/MSFEA%20Online%20Hub%20-%2022/05-Programs/04-AI-DS%20Prof%20Diploma/2-Program%20Management/02.%20Applicants/5.%20Fall%202024-25/Invoicing/Receipts/Michel%20Abdo%20Receipt%20-%20SP224-25-DL.jpeg?csf=1&amp;web=1&amp;e=AhbggP"/>
    <hyperlink ref="W459" r:id="rId1125" display="https://mailaub-my.sharepoint.com/:i:/r/personal/msfeaonline_aub_edu_lb1/Documents/MSFEA%20Online%20Hub%20-%2022/05-Programs/04-AI-DS%20Prof%20Diploma/2-Program%20Management/02.%20Applicants/5.%20Fall%202024-25/Invoicing/Receipts/Lamia%20Gerges%20REceipt%20-%20SP224-25-DL.jpg?csf=1&amp;web=1&amp;e=EOtsnN"/>
    <hyperlink ref="W524" r:id="rId1126" display="https://mailaub-my.sharepoint.com/:u:/r/personal/msfeaonline_aub_edu_lb1/Documents/MSFEA%20Online%20Hub%20-%2022/05-Programs/04-AI-DS%20Prof%20Diploma/2-Program%20Management/02.%20Applicants/5.%20Fall%202024-25/Invoicing/Receipts/Charbel%20Bou%20Fadel%20Receipt%20-%20SP224-25-AIETH,BA.msg?csf=1&amp;web=1&amp;e=6FO06S"/>
    <hyperlink ref="B425" r:id="rId1127"/>
    <hyperlink ref="W594" r:id="rId1128" display="https://mailaub-my.sharepoint.com/:b:/r/personal/msfeaonline_aub_edu_lb1/Documents/MSFEA%20Online%20Hub%20-%2022/05-Programs/04-AI-DS%20Prof%20Diploma/2-Program%20Management/02.%20Applicants/5.%20Fall%202024-25/Invoicing/Receipts/Goodness%20Kalu%20Receipt%20-%20SP224-25-DL.pdf?csf=1&amp;web=1&amp;e=FSt1Df"/>
    <hyperlink ref="W503" r:id="rId1129" display="https://mailaub-my.sharepoint.com/:i:/r/personal/msfeaonline_aub_edu_lb1/Documents/MSFEA%20Online%20Hub%20-%2022/05-Programs/04-AI-DS%20Prof%20Diploma/2-Program%20Management/02.%20Applicants/5.%20Fall%202024-25/Invoicing/Receipts/Ahmad%20Sabra%20Receipt%20-%20SP224-25-DL-Alum.jpg?csf=1&amp;web=1&amp;e=Hf9pB5"/>
    <hyperlink ref="W515" r:id="rId1130" display="https://mailaub-my.sharepoint.com/:u:/r/personal/msfeaonline_aub_edu_lb1/Documents/MSFEA%20Online%20Hub%20-%2022/05-Programs/04-AI-DS%20Prof%20Diploma/2-Program%20Management/02.%20Applicants/5.%20Fall%202024-25/Invoicing/Receipts/Razan%20Ismail%20Receipt%20-%20SP224-25-DL.msg?csf=1&amp;web=1&amp;e=ix8aaf"/>
    <hyperlink ref="W871" r:id="rId1131" display="https://mailaub-my.sharepoint.com/:i:/r/personal/msfeaonline_aub_edu_lb1/Documents/MSFEA%20Online%20Hub%20-%2022/05-Programs/04-AI-DS%20Prof%20Diploma/2-Program%20Management/02.%20Applicants/6.%20Spring%202024-25/Invoicing/Receipts/Adla%20Mtawea%20Receipt%20-%20SP224-25-DL.jpg?csf=1&amp;web=1&amp;e=RpzQLF"/>
    <hyperlink ref="W624" r:id="rId1132" display="https://mailaub-my.sharepoint.com/:b:/r/personal/msfeaonline_aub_edu_lb1/Documents/MSFEA%20Online%20Hub%20-%2022/05-Programs/04-AI-DS%20Prof%20Diploma/2-Program%20Management/02.%20Applicants/5.%20Fall%202024-25/Invoicing/Receipts/Hussein%20Reda%20Receipt%20-%20SP224-25-DL.pdf?csf=1&amp;web=1&amp;e=PTby11"/>
    <hyperlink ref="B901" r:id="rId1133"/>
    <hyperlink ref="W901" r:id="rId1134" display="https://mailaub-my.sharepoint.com/:u:/r/personal/msfeaonline_aub_edu_lb1/Documents/MSFEA%20Online%20Hub%20-%2022/05-Programs/04-AI-DS%20Prof%20Diploma/2-Program%20Management/02.%20Applicants/7.%20Fall%202025-26/Invoicing/Receipts/Christina%20Saadeh%20Receipt%20-%20SP24-25-PYT-Only.msg?csf=1&amp;web=1&amp;e=e9drVi"/>
    <hyperlink ref="B893" r:id="rId1135"/>
    <hyperlink ref="W676" r:id="rId1136" display="https://mailaub-my.sharepoint.com/:i:/r/personal/msfeaonline_aub_edu_lb1/Documents/MSFEA%20Online%20Hub%20-%2022/05-Programs/04-AI-DS%20Prof%20Diploma/2-Program%20Management/02.%20Applicants/5.%20Fall%202024-25/Invoicing/Receipts/Zahraa%20Awada%20Receipt%20-%20SP224-25-AIETH,ANLP-Alum.jpeg?csf=1&amp;web=1&amp;e=Pfukhb"/>
    <hyperlink ref="W893" r:id="rId1137" display="https://mailaub-my.sharepoint.com/:u:/r/personal/msfeaonline_aub_edu_lb1/Documents/MSFEA%20Online%20Hub%20-%2022/05-Programs/04-AI-DS%20Prof%20Diploma/2-Program%20Management/02.%20Applicants/7.%20Fall%202025-26/Invoicing/Receipts/Elias%20Lebbos%20Receipt%20-%20SP24-25-PYT-Only.msg?csf=1&amp;web=1&amp;e=DNI6zo"/>
    <hyperlink ref="B923" r:id="rId1138"/>
    <hyperlink ref="W923" r:id="rId1139" display="https://mailaub-my.sharepoint.com/:u:/r/personal/msfeaonline_aub_edu_lb1/Documents/MSFEA%20Online%20Hub%20-%2022/05-Programs/04-AI-DS%20Prof%20Diploma/2-Program%20Management/02.%20Applicants/7.%20Fall%202025-26/Invoicing/Receipts/Haidar%20Makki%20Receipt%20-%20SP24-25-MATH-only.msg?csf=1&amp;web=1&amp;e=sdwty3"/>
    <hyperlink ref="W924" r:id="rId1140" display="https://mailaub-my.sharepoint.com/:u:/r/personal/msfeaonline_aub_edu_lb1/Documents/MSFEA%20Online%20Hub%20-%2022/05-Programs/04-AI-DS%20Prof%20Diploma/2-Program%20Management/02.%20Applicants/7.%20Fall%202025-26/Invoicing/Receipts/Tarek%20Hassan%20Receipt%20-%20SP24-25-PYTH-only.msg?csf=1&amp;web=1&amp;e=rLQPaf"/>
    <hyperlink ref="W926" r:id="rId1141" display="https://mailaub-my.sharepoint.com/:u:/r/personal/msfeaonline_aub_edu_lb1/Documents/MSFEA%20Online%20Hub%20-%2022/05-Programs/04-AI-DS%20Prof%20Diploma/2-Program%20Management/02.%20Applicants/7.%20Fall%202025-26/Invoicing/Receipts/Rami%20Suleiman%20Receipt%20-%20SP24-25-MATH-only.msg?csf=1&amp;web=1&amp;e=FeKCvm"/>
    <hyperlink ref="W925" r:id="rId1142" display="https://mailaub-my.sharepoint.com/:u:/r/personal/msfeaonline_aub_edu_lb1/Documents/MSFEA%20Online%20Hub%20-%2022/05-Programs/04-AI-DS%20Prof%20Diploma/2-Program%20Management/02.%20Applicants/7.%20Fall%202025-26/Invoicing/Receipts/Nader%20Trad%20Receipt%20-%20SP24-25-PYTH-only.msg?csf=1&amp;web=1&amp;e=diLSD0"/>
    <hyperlink ref="B875" r:id="rId1143"/>
    <hyperlink ref="W722" r:id="rId1144" display="https://mailaub-my.sharepoint.com/:i:/r/personal/msfeaonline_aub_edu_lb1/Documents/MSFEA%20Online%20Hub%20-%2022/05-Programs/04-AI-DS%20Prof%20Diploma/2-Program%20Management/02.%20Applicants/5.%20Fall%202024-25/Invoicing/Receipts/Bilal%20Saleh%20Receipt%20-%20SP224-25-ANLP.jpg?csf=1&amp;web=1&amp;e=awJtrV"/>
    <hyperlink ref="W875" r:id="rId1145" display="https://mailaub-my.sharepoint.com/:i:/r/personal/msfeaonline_aub_edu_lb1/Documents/MSFEA%20Online%20Hub%20-%2022/05-Programs/04-AI-DS%20Prof%20Diploma/2-Program%20Management/02.%20Applicants/6.%20Spring%202024-25/Invoicing/Receipts/Rami%20Ruhayem%20Receipt%20-%20SP24-25-STAT,PYTH.jpg?csf=1&amp;web=1&amp;e=kMNBy0"/>
    <hyperlink ref="W867" r:id="rId1146" display="https://mailaub-my.sharepoint.com/:u:/r/personal/msfeaonline_aub_edu_lb1/Documents/MSFEA%20Online%20Hub%20-%2022/05-Programs/04-AI-DS%20Prof%20Diploma/2-Program%20Management/02.%20Applicants/6.%20Spring%202024-25/Invoicing/Receipts/AbdulRahman%20Bleik%20Receipt%20-%20SP24-25-PYTH-only.msg?csf=1&amp;web=1&amp;e=OT4v6N"/>
    <hyperlink ref="W927" r:id="rId1147" display="https://mailaub-my.sharepoint.com/:i:/r/personal/msfeaonline_aub_edu_lb1/Documents/MSFEA%20Online%20Hub%20-%2022/05-Programs/04-AI-DS%20Prof%20Diploma/2-Program%20Management/02.%20Applicants/7.%20Fall%202025-26/Invoicing/Receipts/Ghina%20Rebai%20Receipt%20-%20SP24-25-PYTH,STAT.jpg?csf=1&amp;web=1&amp;e=4fRtNI"/>
    <hyperlink ref="B936" r:id="rId1148"/>
    <hyperlink ref="W936" r:id="rId1149" display="https://mailaub-my.sharepoint.com/:i:/r/personal/msfeaonline_aub_edu_lb1/Documents/MSFEA%20Online%20Hub%20-%2022/05-Programs/04-AI-DS%20Prof%20Diploma/2-Program%20Management/02.%20Applicants/7.%20Fall%202025-26/Invoicing/Receipts/Kawthar%20Sharaf%20El%20Deen%20Receipt%20-%20SP224-25-MATH-only-Alum.jpg?csf=1&amp;web=1&amp;e=7208mc"/>
    <hyperlink ref="B910" r:id="rId1150"/>
    <hyperlink ref="B937" r:id="rId1151"/>
    <hyperlink ref="B951" r:id="rId1152"/>
    <hyperlink ref="W937" r:id="rId1153" display="https://mailaub-my.sharepoint.com/:b:/r/personal/msfeaonline_aub_edu_lb1/Documents/MSFEA%20Online%20Hub%20-%2022/05-Programs/04-AI-DS%20Prof%20Diploma/2-Program%20Management/02.%20Applicants/7.%20Fall%202025-26/Invoicing/Receipts/Wael%20Kharouf%20Receipt%20-%20SP24-25-ALLP-FullProg.-EB.pdf?csf=1&amp;web=1&amp;e=E5iSbj"/>
    <hyperlink ref="B853" r:id="rId1154"/>
    <hyperlink ref="B499" r:id="rId1155"/>
    <hyperlink ref="W938" r:id="rId1156" display="https://mailaub-my.sharepoint.com/:u:/r/personal/msfeaonline_aub_edu_lb1/Documents/MSFEA%20Online%20Hub%20-%2022/05-Programs/04-AI-DS%20Prof%20Diploma/2-Program%20Management/02.%20Applicants/7.%20Fall%202025-26/Invoicing/Receipts/Farah%20Moukaddem%20Receipt%20-%20SP24-25-1pre-req-alum.msg?csf=1&amp;web=1&amp;e=AUjlNQ"/>
    <hyperlink ref="B939" r:id="rId1157"/>
    <hyperlink ref="W788" r:id="rId1158" display="https://mailaub-my.sharepoint.com/:i:/g/personal/msfeaonline_aub_edu_lb1/EYfYky6BfDpOmwFAKRITzPMB9UQyffGRD5KPOcOM_QKadQ?e=JTlrzk"/>
    <hyperlink ref="B460" r:id="rId1159"/>
    <hyperlink ref="B504" r:id="rId1160"/>
    <hyperlink ref="B814" r:id="rId1161"/>
    <hyperlink ref="B835" r:id="rId1162"/>
    <hyperlink ref="B872" r:id="rId1163"/>
    <hyperlink ref="B879" r:id="rId1164"/>
    <hyperlink ref="B516" r:id="rId1165"/>
    <hyperlink ref="B804" r:id="rId1166"/>
    <hyperlink ref="W939" r:id="rId1167" display="https://mailaub-my.sharepoint.com/:b:/r/personal/msfeaonline_aub_edu_lb1/Documents/MSFEA%20Online%20Hub%20-%2022/05-Programs/04-AI-DS%20Prof%20Diploma/2-Program%20Management/02.%20Applicants/7.%20Fall%202025-26/Invoicing/Receipts/Joseph%20El%20Haber%20Receipt%20-%20SP24-25-ALLP.pdf?csf=1&amp;web=1&amp;e=c9js5y"/>
    <hyperlink ref="B940" r:id="rId1168"/>
    <hyperlink ref="W940" r:id="rId1169" display="https://mailaub-my.sharepoint.com/:u:/r/personal/msfeaonline_aub_edu_lb1/Documents/MSFEA%20Online%20Hub%20-%2022/05-Programs/04-AI-DS%20Prof%20Diploma/2-Program%20Management/02.%20Applicants/7.%20Fall%202025-26/Invoicing/Receipts/Claudine%20Jawhar%20Receipt%20-%20SP24-25-MATH-only.msg?csf=1&amp;web=1&amp;e=DXNUKc"/>
    <hyperlink ref="W941" r:id="rId1170" display="https://mailaub-my.sharepoint.com/:u:/r/personal/msfeaonline_aub_edu_lb1/Documents/MSFEA%20Online%20Hub%20-%2022/05-Programs/04-AI-DS%20Prof%20Diploma/2-Program%20Management/02.%20Applicants/7.%20Fall%202025-26/Invoicing/Receipts/Aya%20Bakir%20Receipt%20-%20SP24-25-MATH-only.msg?csf=1&amp;web=1&amp;e=8j7ekn"/>
    <hyperlink ref="B943" r:id="rId1171"/>
    <hyperlink ref="W943" r:id="rId1172" display="https://mailaub-my.sharepoint.com/:u:/r/personal/msfeaonline_aub_edu_lb1/Documents/MSFEA%20Online%20Hub%20-%2022/05-Programs/04-AI-DS%20Prof%20Diploma/2-Program%20Management/02.%20Applicants/7.%20Fall%202025-26/Invoicing/Receipts/Meera%20Abdallah%20Receipt%20-%20SP24-25-PYT-Alum.msg?csf=1&amp;web=1&amp;e=edhkyv"/>
    <hyperlink ref="W944" r:id="rId1173" display="https://mailaub-my.sharepoint.com/:u:/r/personal/msfeaonline_aub_edu_lb1/Documents/MSFEA%20Online%20Hub%20-%2022/05-Programs/04-AI-DS%20Prof%20Diploma/2-Program%20Management/02.%20Applicants/7.%20Fall%202025-26/Invoicing/Receipts/Husni%20Khalil%20Receipt%20-%20SP24-25-ALLP.msg?csf=1&amp;web=1&amp;e=UjQXyP"/>
    <hyperlink ref="W945" r:id="rId1174" display="https://mailaub-my.sharepoint.com/:u:/r/personal/msfeaonline_aub_edu_lb1/Documents/MSFEA%20Online%20Hub%20-%2022/05-Programs/04-AI-DS%20Prof%20Diploma/2-Program%20Management/02.%20Applicants/7.%20Fall%202025-26/Invoicing/Receipts/Hiba%20Okar%20Receipt%20-%20SP24-25-ALLP.msg?csf=1&amp;web=1&amp;e=puQrUn"/>
    <hyperlink ref="W947" r:id="rId1175" display="https://mailaub-my.sharepoint.com/:u:/r/personal/msfeaonline_aub_edu_lb1/Documents/MSFEA%20Online%20Hub%20-%2022/05-Programs/04-AI-DS%20Prof%20Diploma/2-Program%20Management/02.%20Applicants/7.%20Fall%202025-26/Invoicing/Receipts/Rami%20Al%20Habbas%20Receipt%20-%20SP24-25-PRO-only.msg?csf=1&amp;web=1&amp;e=SzCgYJ"/>
    <hyperlink ref="U467" r:id="rId1176" display="1885619"/>
    <hyperlink ref="B467" r:id="rId1177"/>
    <hyperlink ref="W835" r:id="rId1178" display="https://mailaub-my.sharepoint.com/:b:/r/personal/msfeaonline_aub_edu_lb1/Documents/MSFEA%20Online%20Hub%20-%2022/05-Programs/04-AI-DS%20Prof%20Diploma/2-Program%20Management/02.%20Applicants/6.%20Spring%202024-25/Invoicing/Receipts/Nour%20Massouh%20Receipt%20-%20SU24-25-AIETH,AIHEA-Alum.pdf?csf=1&amp;web=1&amp;e=Gp7Qc8"/>
    <hyperlink ref="W701" r:id="rId1179" display="https://mailaub-my.sharepoint.com/:i:/r/personal/msfeaonline_aub_edu_lb1/Documents/MSFEA%20Online%20Hub%20-%2022/05-Programs/04-AI-DS%20Prof%20Diploma/2-Program%20Management/02.%20Applicants/5.%20Fall%202024-25/Invoicing/Receipts/Elias%20Michel%20El%20Khoury%20Receipt%20-%20SU24-25-AIETH.jpg?csf=1&amp;web=1&amp;e=QBPNa0"/>
    <hyperlink ref="W948" r:id="rId1180" display="https://mailaub-my.sharepoint.com/:b:/r/personal/msfeaonline_aub_edu_lb1/Documents/MSFEA%20Online%20Hub%20-%2022/05-Programs/04-AI-DS%20Prof%20Diploma/2-Program%20Management/02.%20Applicants/7.%20Fall%202025-26/Invoicing/Receipts/Mohamad%20Ghaith%20El%20Solh%20Receipt-%20SP24-25-PYT-only-alum.pdf?csf=1&amp;web=1&amp;e=MuFT4l"/>
    <hyperlink ref="W946" r:id="rId1181" display="https://mailaub-my.sharepoint.com/:i:/r/personal/msfeaonline_aub_edu_lb1/Documents/MSFEA%20Online%20Hub%20-%2022/05-Programs/04-AI-DS%20Prof%20Diploma/2-Program%20Management/02.%20Applicants/7.%20Fall%202025-26/Invoicing/Receipts/Sabine%20Kassem%20Receipt%20-%20SP24-25-1pre-req-alum.png?csf=1&amp;web=1&amp;e=VbKZ2R"/>
    <hyperlink ref="B843" r:id="rId1182"/>
    <hyperlink ref="B829" r:id="rId1183"/>
    <hyperlink ref="W829" r:id="rId1184" display="https://mailaub-my.sharepoint.com/:u:/r/personal/msfeaonline_aub_edu_lb1/Documents/MSFEA%20Online%20Hub%20-%2022/05-Programs/04-AI-DS%20Prof%20Diploma/2-Program%20Management/02.%20Applicants/6.%20Spring%202024-25/Invoicing/Receipts/Heba%20Halabi%20Receipt%20-%20SU24-25-AIETH,%20AIHEA.msg?csf=1&amp;web=1&amp;e=0dPV5z"/>
    <hyperlink ref="W773" r:id="rId1185" display="https://mailaub-my.sharepoint.com/:b:/r/personal/msfeaonline_aub_edu_lb1/Documents/MSFEA%20Online%20Hub%20-%2022/05-Programs/04-AI-DS%20Prof%20Diploma/2-Program%20Management/02.%20Applicants/6.%20Spring%202024-25/Invoicing/Receipts/Ibrahim%20Aoun%20Receipt%20-%20SU24-25-AIETH,BA.pdf?csf=1&amp;web=1&amp;e=gxfZCx"/>
    <hyperlink ref="W499" r:id="rId1186" display="https://mailaub-my.sharepoint.com/:i:/r/personal/msfeaonline_aub_edu_lb1/Documents/MSFEA%20Online%20Hub%20-%2022/05-Programs/04-AI-DS%20Prof%20Diploma/2-Program%20Management/02.%20Applicants/5.%20Fall%202024-25/Invoicing/Receipts/Carla%20Madi%20Receipt%20-%20SU24-25-AIETH,BA.jpg?csf=1&amp;web=1&amp;e=k2DE9v"/>
    <hyperlink ref="B767" r:id="rId1187"/>
    <hyperlink ref="W767" r:id="rId1188" display="https://mailaub-my.sharepoint.com/:u:/r/personal/msfeaonline_aub_edu_lb1/Documents/MSFEA%20Online%20Hub%20-%2022/05-Programs/04-AI-DS%20Prof%20Diploma/2-Program%20Management/02.%20Applicants/6.%20Spring%202024-25/Invoicing/Receipts/Noora%20Al%20Mudhaka%20Receipt%20-%20SU24-25-AIETH,AIHEA.msg?csf=1&amp;web=1&amp;e=OqkDKy"/>
    <hyperlink ref="B511" r:id="rId1189"/>
    <hyperlink ref="W511" r:id="rId1190" display="https://mailaub-my.sharepoint.com/:u:/r/personal/msfeaonline_aub_edu_lb1/Documents/MSFEA%20Online%20Hub%20-%2022/05-Programs/04-AI-DS%20Prof%20Diploma/2-Program%20Management/02.%20Applicants/5.%20Fall%202024-25/Invoicing/Receipts/Toufic%20Habli%20Receipt%20-%20SU24-25-BA.msg?csf=1&amp;web=1&amp;e=ztcTgy"/>
    <hyperlink ref="B695" r:id="rId1191"/>
    <hyperlink ref="W695" r:id="rId1192" display="https://mailaub-my.sharepoint.com/:u:/r/personal/msfeaonline_aub_edu_lb1/Documents/MSFEA%20Online%20Hub%20-%2022/05-Programs/04-AI-DS%20Prof%20Diploma/2-Program%20Management/02.%20Applicants/5.%20Fall%202024-25/Invoicing/Receipts/Toufic%20Habli%20Receipt%20-%20SU24-25-BA.msg?csf=1&amp;web=1&amp;e=cE2fs5"/>
    <hyperlink ref="B820" r:id="rId1193"/>
    <hyperlink ref="W820" r:id="rId1194" display="https://mailaub-my.sharepoint.com/:u:/r/personal/msfeaonline_aub_edu_lb1/Documents/MSFEA%20Online%20Hub%20-%2022/05-Programs/04-AI-DS%20Prof%20Diploma/2-Program%20Management/02.%20Applicants/6.%20Spring%202024-25/Invoicing/Receipts/Ahmad%20Hijazi%20Receipt%20-%20SU24-25-AIETH,BA.msg?csf=1&amp;web=1&amp;e=Az2cdF"/>
    <hyperlink ref="B799" r:id="rId1195"/>
    <hyperlink ref="B862" r:id="rId1196"/>
    <hyperlink ref="W862" r:id="rId1197" display="https://mailaub-my.sharepoint.com/:u:/r/personal/msfeaonline_aub_edu_lb1/Documents/MSFEA%20Online%20Hub%20-%2022/05-Programs/04-AI-DS%20Prof%20Diploma/2-Program%20Management/02.%20Applicants/6.%20Spring%202024-25/Invoicing/Receipts/Rania%20El%20Jammal%20Receipt%20-%20SU24-25-AIETH,BA.msg?csf=1&amp;web=1&amp;e=QGEUcg"/>
    <hyperlink ref="B784" r:id="rId1198"/>
    <hyperlink ref="W784" r:id="rId1199" display="https://mailaub-my.sharepoint.com/:u:/r/personal/msfeaonline_aub_edu_lb1/Documents/MSFEA%20Online%20Hub%20-%2022/05-Programs/04-AI-DS%20Prof%20Diploma/2-Program%20Management/02.%20Applicants/6.%20Spring%202024-25/Invoicing/Receipts/Yumna%20Malaz%20Receipt%20-%20SU24-25-AIETH,BA.msg?csf=1&amp;web=1&amp;e=mjFS11"/>
    <hyperlink ref="W799" r:id="rId1200" display="https://mailaub-my.sharepoint.com/:u:/r/personal/msfeaonline_aub_edu_lb1/Documents/MSFEA%20Online%20Hub%20-%2022/05-Programs/04-AI-DS%20Prof%20Diploma/2-Program%20Management/02.%20Applicants/6.%20Spring%202024-25/Invoicing/Receipts/Alaa%20Daher%20Receipt%20-%20SU24-25-AIETH.msg?csf=1&amp;web=1&amp;e=DSQd70"/>
    <hyperlink ref="W814" r:id="rId1201" display="https://mailaub-my.sharepoint.com/:i:/r/personal/msfeaonline_aub_edu_lb1/Documents/MSFEA%20Online%20Hub%20-%2022/05-Programs/04-AI-DS%20Prof%20Diploma/2-Program%20Management/02.%20Applicants/6.%20Spring%202024-25/Invoicing/Receipts/Tarek%20Zoubeir%20Receipt%20-%20SU24-25-AIETH,BA.jpg?csf=1&amp;web=1&amp;e=bStk4d"/>
    <hyperlink ref="W843" r:id="rId1202" display="https://mailaub-my.sharepoint.com/:i:/r/personal/msfeaonline_aub_edu_lb1/Documents/MSFEA%20Online%20Hub%20-%2022/05-Programs/04-AI-DS%20Prof%20Diploma/2-Program%20Management/02.%20Applicants/6.%20Spring%202024-25/Invoicing/Receipts/Hadi%20Dghaily%20Receipt%20-%20SU24-25-AIETH,AIHEA.jpg?csf=1&amp;web=1&amp;e=xVluWW"/>
    <hyperlink ref="W460" r:id="rId1203" display="https://mailaub-my.sharepoint.com/:i:/r/personal/msfeaonline_aub_edu_lb1/Documents/MSFEA%20Online%20Hub%20-%2022/05-Programs/04-AI-DS%20Prof%20Diploma/2-Program%20Management/02.%20Applicants/5.%20Fall%202024-25/Invoicing/Receipts/Lamia%20Gerges%20Receipt%20-%20SU24-25-AIETH,AIHEA.jpg?csf=1&amp;web=1&amp;e=bJiV1x"/>
    <hyperlink ref="W479" r:id="rId1204" display="https://mailaub-my.sharepoint.com/:i:/r/personal/msfeaonline_aub_edu_lb1/Documents/MSFEA%20Online%20Hub%20-%2022/05-Programs/04-AI-DS%20Prof%20Diploma/2-Program%20Management/02.%20Applicants/5.%20Fall%202024-25/Invoicing/Receipts/Michel%20Abdo%20Receipt%20-%20SU24-25-AIETH,BA.jpg?csf=1&amp;web=1&amp;e=oOlP9i"/>
    <hyperlink ref="W949" r:id="rId1205" display="https://mailaub-my.sharepoint.com/:u:/r/personal/msfeaonline_aub_edu_lb1/Documents/MSFEA%20Online%20Hub%20-%2022/05-Programs/04-AI-DS%20Prof%20Diploma/2-Program%20Management/02.%20Applicants/7.%20Fall%202025-26/Invoicing/Receipts/Hassan%20Mechmechani%20Receipt%20-%20SP24-25-MAth,Pyt-Alum.msg?csf=1&amp;web=1&amp;e=fKboHu"/>
    <hyperlink ref="B808" r:id="rId1206"/>
    <hyperlink ref="W808" r:id="rId1207" display="https://mailaub-my.sharepoint.com/:b:/r/personal/msfeaonline_aub_edu_lb1/Documents/MSFEA%20Online%20Hub%20-%2022/05-Programs/04-AI-DS%20Prof%20Diploma/2-Program%20Management/02.%20Applicants/6.%20Spring%202024-25/Invoicing/Receipts/Mohamad%20Hijab%20Receipt%20-%20SU24-25-AIETH,BA.pdf?csf=1&amp;web=1&amp;e=ci3Sef"/>
    <hyperlink ref="W950" r:id="rId1208" display="https://mailaub-my.sharepoint.com/:b:/r/personal/msfeaonline_aub_edu_lb1/Documents/MSFEA%20Online%20Hub%20-%2022/05-Programs/04-AI-DS%20Prof%20Diploma/2-Program%20Management/02.%20Applicants/7.%20Fall%202025-26/Invoicing/Receipts/Mariam%20Zhour%20Receipt%20-%20SP24-25-ALLP-FullProg.-EB.pdf?csf=1&amp;web=1&amp;e=oq05jO"/>
    <hyperlink ref="B625" r:id="rId1209"/>
    <hyperlink ref="W467" r:id="rId1210" display="https://mailaub-my.sharepoint.com/:i:/r/personal/msfeaonline_aub_edu_lb1/Documents/MSFEA%20Online%20Hub%20-%2022/05-Programs/04-AI-DS%20Prof%20Diploma/2-Program%20Management/02.%20Applicants/5.%20Fall%202024-25/Invoicing/Receipts/Hussein%20Khreiss%20Receipt%20-%20SU24-25-BA.jpg?csf=1&amp;web=1&amp;e=3wa2I9"/>
    <hyperlink ref="B723" r:id="rId1211"/>
    <hyperlink ref="W739" r:id="rId1212" display="https://mailaub-my.sharepoint.com/:u:/r/personal/msfeaonline_aub_edu_lb1/Documents/MSFEA%20Online%20Hub%20-%2022/05-Programs/04-AI-DS%20Prof%20Diploma/2-Program%20Management/02.%20Applicants/5.%20Fall%202024-25/Invoicing/Receipts/Najla%20Fakhruddin%20Receipt%20-%20SP24-25-LLM-Staff.msg?csf=1&amp;web=1&amp;e=cBlafg"/>
    <hyperlink ref="W625" r:id="rId1213" display="https://mailaub-my.sharepoint.com/:i:/r/personal/msfeaonline_aub_edu_lb1/Documents/MSFEA%20Online%20Hub%20-%2022/05-Programs/04-AI-DS%20Prof%20Diploma/2-Program%20Management/02.%20Applicants/5.%20Fall%202024-25/Invoicing/Receipts/Hussein%20Reda%20Receipt%20-%20SU24-25-AIETH.jpg?csf=1&amp;web=1&amp;e=2fffhb"/>
    <hyperlink ref="W872" r:id="rId1214" display="https://mailaub-my.sharepoint.com/:u:/r/personal/msfeaonline_aub_edu_lb1/Documents/MSFEA%20Online%20Hub%20-%2022/05-Programs/04-AI-DS%20Prof%20Diploma/2-Program%20Management/02.%20Applicants/6.%20Spring%202024-25/Invoicing/Receipts/Adla%20Mtawea%20Receipt%20-%20SU24-25-AIETH,BA.msg?csf=1&amp;web=1&amp;e=Q1b5H8"/>
    <hyperlink ref="W595" r:id="rId1215"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596" r:id="rId1216"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879" r:id="rId1217" display="https://mailaub-my.sharepoint.com/:i:/r/personal/msfeaonline_aub_edu_lb1/Documents/MSFEA%20Online%20Hub%20-%2022/05-Programs/04-AI-DS%20Prof%20Diploma/2-Program%20Management/02.%20Applicants/6.%20Spring%202024-25/Invoicing/Receipts/Ashraf%20Sarieddine%20Receipt%20-%20SU24-25-AIETH,BA.jpeg?csf=1&amp;web=1&amp;e=DApaMH"/>
    <hyperlink ref="W951" r:id="rId1218" display="https://mailaub-my.sharepoint.com/:u:/r/personal/msfeaonline_aub_edu_lb1/Documents/MSFEA%20Online%20Hub%20-%2022/05-Programs/04-AI-DS%20Prof%20Diploma/2-Program%20Management/02.%20Applicants/7.%20Fall%202025-26/Invoicing/Receipts/Jad%20Abou%20Jaoude%20Receipt%20-%20SP24-25-PRO-only.msg?csf=1&amp;web=1&amp;e=Z3649W"/>
    <hyperlink ref="W504" r:id="rId1219" display="https://mailaub-my.sharepoint.com/:u:/r/personal/msfeaonline_aub_edu_lb1/Documents/MSFEA%20Online%20Hub%20-%2022/05-Programs/04-AI-DS%20Prof%20Diploma/2-Program%20Management/02.%20Applicants/5.%20Fall%202024-25/Invoicing/Receipts/Jad%20Abou%20Jaoude%20Receipt%20-%20SP24-25-PRO-only.msg?csf=1&amp;web=1&amp;e=ZQ8xyA"/>
    <hyperlink ref="W516" r:id="rId1220" display="https://mailaub-my.sharepoint.com/:u:/r/personal/msfeaonline_aub_edu_lb1/Documents/MSFEA%20Online%20Hub%20-%2022/05-Programs/04-AI-DS%20Prof%20Diploma/2-Program%20Management/02.%20Applicants/5.%20Fall%202024-25/Invoicing/Receipts/Razan%20Ismail%20Receipt%20-%20SU24-25-AIETH,BA.msg?csf=1&amp;web=1&amp;e=0AESPm"/>
    <hyperlink ref="W723" r:id="rId1221" display="https://mailaub-my.sharepoint.com/:i:/r/personal/msfeaonline_aub_edu_lb1/Documents/MSFEA%20Online%20Hub%20-%2022/05-Programs/04-AI-DS%20Prof%20Diploma/2-Program%20Management/02.%20Applicants/5.%20Fall%202024-25/Invoicing/Receipts/Bilal%20Saleh%20Receipt%20-%20SU24-25-BA.jpg?csf=1&amp;web=1&amp;e=B3ENpY"/>
    <hyperlink ref="W804" r:id="rId1222" display="https://mailaub-my.sharepoint.com/:i:/r/personal/msfeaonline_aub_edu_lb1/Documents/MSFEA%20Online%20Hub%20-%2022/05-Programs/04-AI-DS%20Prof%20Diploma/2-Program%20Management/02.%20Applicants/5.%20Fall%202024-25/Invoicing/Receipts/Rana%20El%20Hajj%20Receipt%20-%20SU24-25-AIETH,BA.jpg?csf=1&amp;web=1&amp;e=IY6eYd"/>
    <hyperlink ref="W295" r:id="rId1223" display="https://mailaub-my.sharepoint.com/:u:/r/personal/msfeaonline_aub_edu_lb1/Documents/MSFEA%20Online%20Hub%20-%2022/05-Programs/04-AI-DS%20Prof%20Diploma/2-Program%20Management/02.%20Applicants/4.%20Spring%202023-24/Invoicing/Receipts/Kotan%20Al%20Mashhadani%20Receipt%20-%20SU24-25-AIETH,BA-Alum.msg?csf=1&amp;web=1&amp;e=IfCW1L"/>
    <hyperlink ref="W952" r:id="rId1224" display="https://mailaub-my.sharepoint.com/:b:/r/personal/msfeaonline_aub_edu_lb1/Documents/MSFEA%20Online%20Hub%20-%2022/05-Programs/04-AI-DS%20Prof%20Diploma/2-Program%20Management/02.%20Applicants/7.%20Fall%202025-26/Invoicing/Receipts/Firas%20Al%20Fakih%20Receipt%20-%20SP24-25-PRO-FullProg.-EB.pdf?csf=1&amp;web=1&amp;e=X7xgnY"/>
    <hyperlink ref="B839" r:id="rId1225"/>
    <hyperlink ref="W839" r:id="rId1226" display="https://mailaub-my.sharepoint.com/:u:/r/personal/msfeaonline_aub_edu_lb1/Documents/MSFEA%20Online%20Hub%20-%2022/05-Programs/04-AI-DS%20Prof%20Diploma/2-Program%20Management/02.%20Applicants/6.%20Spring%202024-25/Invoicing/Receipts/Mayssoun%20Allaw%20Receipt%20-%20SP24-25-MATH,STAT-only.msg?csf=1&amp;web=1&amp;e=p3upfF"/>
    <hyperlink ref="B958" r:id="rId1227"/>
    <hyperlink ref="W942" r:id="rId1228" display="https://mailaub-my.sharepoint.com/:u:/r/personal/msfeaonline_aub_edu_lb1/Documents/MSFEA%20Online%20Hub%20-%2022/05-Programs/04-AI-DS%20Prof%20Diploma/2-Program%20Management/02.%20Applicants/7.%20Fall%202025-26/Invoicing/Receipts/Aya%20Bakir%20Receipt%20-%20SU24-25-STAT-only.msg?csf=1&amp;web=1&amp;e=C1vsix"/>
    <hyperlink ref="B898" r:id="rId1229"/>
    <hyperlink ref="W956" r:id="rId1230" display="Lea Eltawm-SU24-25-PYT.msg"/>
    <hyperlink ref="W955" r:id="rId1231" display="Lynn Zaherddine-SU24-25-ALLP.msg"/>
    <hyperlink ref="W954" r:id="rId1232" display="Karen Salloum-SU24-25-FullProg.-EB.msg"/>
    <hyperlink ref="W957" r:id="rId1233" display="Lama Elkhoury-SU24-25-ALLP.msg"/>
    <hyperlink ref="W953" r:id="rId1234" display="Omar Najjar-SU24-25-FullProg.EB.msg"/>
    <hyperlink ref="W958" r:id="rId1235" display="Maya Barbeesh Receipt-FA25-26-FullProg.-EB.pdf"/>
    <hyperlink ref="B959" r:id="rId1236"/>
    <hyperlink ref="B894" r:id="rId1237"/>
  </hyperlinks>
  <pageMargins left="0.7" right="0.7" top="0.75" bottom="0.75" header="0.3" footer="0.3"/>
  <legacyDrawing r:id="rId123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E165"/>
  <sheetViews>
    <sheetView zoomScale="70" zoomScaleNormal="70" workbookViewId="0">
      <pane ySplit="1" topLeftCell="A102" activePane="bottomLeft" state="frozen"/>
      <selection pane="bottomLeft" activeCell="A122" sqref="A122:B122"/>
    </sheetView>
  </sheetViews>
  <sheetFormatPr defaultColWidth="9.140625" defaultRowHeight="15" customHeight="1" x14ac:dyDescent="0.25"/>
  <cols>
    <col min="1" max="1" width="33.85546875" bestFit="1" customWidth="1"/>
    <col min="2" max="2" width="51.85546875" bestFit="1" customWidth="1"/>
    <col min="3" max="3" width="19" hidden="1" customWidth="1"/>
    <col min="4" max="4" width="12.140625" hidden="1" customWidth="1"/>
    <col min="5" max="5" width="62" hidden="1" customWidth="1"/>
    <col min="6" max="6" width="11.85546875" customWidth="1"/>
    <col min="7" max="7" width="17.42578125" hidden="1" customWidth="1"/>
    <col min="8" max="8" width="25.85546875" customWidth="1"/>
    <col min="9" max="9" width="16" customWidth="1"/>
    <col min="10" max="10" width="18" bestFit="1" customWidth="1"/>
    <col min="11" max="11" width="27.85546875" hidden="1" customWidth="1"/>
    <col min="12" max="12" width="17.140625" style="87" hidden="1" customWidth="1"/>
    <col min="13" max="13" width="24.85546875" hidden="1" customWidth="1"/>
    <col min="14" max="14" width="16.140625" style="87" hidden="1" customWidth="1"/>
    <col min="15" max="15" width="17.28515625" hidden="1" customWidth="1"/>
    <col min="16" max="16" width="35" style="87" hidden="1" customWidth="1"/>
    <col min="17" max="17" width="24.28515625" style="87" hidden="1" customWidth="1"/>
    <col min="18" max="18" width="26.85546875" style="87" hidden="1" customWidth="1"/>
    <col min="19" max="19" width="32" style="87" hidden="1" customWidth="1"/>
    <col min="20" max="20" width="24" bestFit="1" customWidth="1"/>
    <col min="21" max="21" width="22.140625" bestFit="1" customWidth="1"/>
    <col min="22" max="22" width="33" bestFit="1" customWidth="1"/>
    <col min="23" max="23" width="17.7109375" bestFit="1" customWidth="1"/>
    <col min="24" max="24" width="11.42578125" bestFit="1" customWidth="1"/>
    <col min="25" max="25" width="42.7109375" bestFit="1" customWidth="1"/>
    <col min="26" max="26" width="15.85546875" style="50" bestFit="1" customWidth="1"/>
    <col min="27" max="27" width="23.140625" bestFit="1" customWidth="1"/>
    <col min="28" max="28" width="17.42578125" bestFit="1" customWidth="1"/>
    <col min="29" max="29" width="11.85546875" style="76" bestFit="1" customWidth="1"/>
    <col min="30" max="30" width="20.140625" bestFit="1" customWidth="1"/>
    <col min="31" max="31" width="20.7109375" bestFit="1" customWidth="1"/>
  </cols>
  <sheetData>
    <row r="1" spans="1:31" ht="17.25" customHeight="1" x14ac:dyDescent="0.25">
      <c r="A1" s="656" t="s">
        <v>3284</v>
      </c>
      <c r="B1" s="656" t="s">
        <v>22</v>
      </c>
      <c r="C1" s="656" t="s">
        <v>3285</v>
      </c>
      <c r="D1" s="656" t="s">
        <v>33</v>
      </c>
      <c r="E1" s="656" t="s">
        <v>3286</v>
      </c>
      <c r="F1" s="656" t="s">
        <v>56</v>
      </c>
      <c r="G1" s="656" t="s">
        <v>54</v>
      </c>
      <c r="H1" s="656" t="s">
        <v>3287</v>
      </c>
      <c r="I1" s="656" t="s">
        <v>3288</v>
      </c>
      <c r="J1" s="656" t="s">
        <v>3289</v>
      </c>
      <c r="K1" s="963" t="s">
        <v>3290</v>
      </c>
      <c r="L1" s="656" t="s">
        <v>3291</v>
      </c>
      <c r="M1" s="963" t="s">
        <v>3292</v>
      </c>
      <c r="N1" s="988" t="s">
        <v>3291</v>
      </c>
      <c r="O1" s="987" t="s">
        <v>3293</v>
      </c>
      <c r="P1" s="987" t="s">
        <v>3294</v>
      </c>
      <c r="Q1" s="987" t="s">
        <v>3295</v>
      </c>
      <c r="R1" s="987" t="s">
        <v>3296</v>
      </c>
      <c r="S1" s="987" t="s">
        <v>3297</v>
      </c>
      <c r="T1" s="656" t="s">
        <v>3298</v>
      </c>
      <c r="U1" s="656" t="s">
        <v>3299</v>
      </c>
      <c r="V1" s="656" t="s">
        <v>3300</v>
      </c>
      <c r="W1" s="656" t="s">
        <v>3301</v>
      </c>
      <c r="X1" s="656" t="s">
        <v>3302</v>
      </c>
      <c r="Y1" s="656" t="s">
        <v>3303</v>
      </c>
      <c r="Z1" s="658" t="s">
        <v>3304</v>
      </c>
      <c r="AA1" s="656" t="s">
        <v>3305</v>
      </c>
      <c r="AB1" s="656" t="s">
        <v>3306</v>
      </c>
      <c r="AC1" s="657" t="s">
        <v>3291</v>
      </c>
      <c r="AD1" s="656" t="s">
        <v>3307</v>
      </c>
      <c r="AE1" s="656" t="s">
        <v>3308</v>
      </c>
    </row>
    <row r="2" spans="1:31" hidden="1" x14ac:dyDescent="0.25">
      <c r="A2" s="484" t="s">
        <v>3309</v>
      </c>
      <c r="B2" s="484" t="s">
        <v>94</v>
      </c>
      <c r="C2" s="484" t="s">
        <v>110</v>
      </c>
      <c r="D2" s="484" t="s">
        <v>100</v>
      </c>
      <c r="E2" s="484" t="s">
        <v>109</v>
      </c>
      <c r="F2" s="484" t="s">
        <v>6</v>
      </c>
      <c r="G2" s="484" t="s">
        <v>5</v>
      </c>
      <c r="H2" s="484" t="s">
        <v>3310</v>
      </c>
      <c r="I2" s="702">
        <v>45047</v>
      </c>
      <c r="J2" s="985" t="s">
        <v>8</v>
      </c>
      <c r="K2" s="702" t="s">
        <v>110</v>
      </c>
      <c r="L2" s="702" t="s">
        <v>102</v>
      </c>
      <c r="M2" s="982">
        <f t="shared" ref="M2:M33" si="0">EDATE(I2,6)</f>
        <v>45231</v>
      </c>
      <c r="N2" s="703">
        <v>45776</v>
      </c>
      <c r="O2" s="77" t="s">
        <v>97</v>
      </c>
      <c r="P2" s="1010" t="s">
        <v>3311</v>
      </c>
      <c r="Q2" s="1010" t="s">
        <v>3312</v>
      </c>
      <c r="R2" s="1010" t="s">
        <v>102</v>
      </c>
      <c r="S2" s="1010" t="s">
        <v>110</v>
      </c>
      <c r="T2" s="484" t="s">
        <v>110</v>
      </c>
      <c r="U2" s="484" t="s">
        <v>110</v>
      </c>
      <c r="V2" s="484" t="s">
        <v>97</v>
      </c>
      <c r="W2" s="484" t="s">
        <v>110</v>
      </c>
      <c r="X2" s="484" t="s">
        <v>3313</v>
      </c>
      <c r="Y2" s="484" t="s">
        <v>3314</v>
      </c>
      <c r="Z2" s="703">
        <v>45184</v>
      </c>
      <c r="AA2" s="484"/>
      <c r="AB2" s="484"/>
      <c r="AC2" s="485"/>
      <c r="AD2" s="484" t="s">
        <v>2827</v>
      </c>
      <c r="AE2" s="484" t="s">
        <v>102</v>
      </c>
    </row>
    <row r="3" spans="1:31" hidden="1" x14ac:dyDescent="0.25">
      <c r="A3" s="484" t="s">
        <v>3315</v>
      </c>
      <c r="B3" s="484" t="s">
        <v>113</v>
      </c>
      <c r="C3" s="484" t="s">
        <v>97</v>
      </c>
      <c r="D3" s="484" t="s">
        <v>100</v>
      </c>
      <c r="E3" s="1" t="s">
        <v>109</v>
      </c>
      <c r="F3" s="484" t="s">
        <v>6</v>
      </c>
      <c r="G3" s="484" t="s">
        <v>5</v>
      </c>
      <c r="H3" s="484" t="s">
        <v>3310</v>
      </c>
      <c r="I3" s="702">
        <v>45047</v>
      </c>
      <c r="J3" s="985" t="s">
        <v>8</v>
      </c>
      <c r="K3" s="702" t="s">
        <v>110</v>
      </c>
      <c r="L3" s="702" t="s">
        <v>102</v>
      </c>
      <c r="M3" s="982">
        <f t="shared" si="0"/>
        <v>45231</v>
      </c>
      <c r="N3" s="976">
        <v>45324.624849537002</v>
      </c>
      <c r="O3" s="77" t="s">
        <v>110</v>
      </c>
      <c r="P3" s="1011" t="s">
        <v>110</v>
      </c>
      <c r="Q3" s="1010" t="s">
        <v>3312</v>
      </c>
      <c r="R3" s="1010" t="s">
        <v>102</v>
      </c>
      <c r="S3" s="1010" t="s">
        <v>110</v>
      </c>
      <c r="T3" s="484" t="s">
        <v>110</v>
      </c>
      <c r="U3" s="484" t="s">
        <v>110</v>
      </c>
      <c r="V3" s="484" t="s">
        <v>97</v>
      </c>
      <c r="W3" s="484" t="s">
        <v>110</v>
      </c>
      <c r="X3" s="484" t="s">
        <v>3313</v>
      </c>
      <c r="Y3" s="484" t="s">
        <v>3316</v>
      </c>
      <c r="Z3" s="703">
        <v>45182</v>
      </c>
      <c r="AA3" s="484"/>
      <c r="AB3" s="484"/>
      <c r="AC3" s="485"/>
      <c r="AD3" s="484" t="s">
        <v>2827</v>
      </c>
      <c r="AE3" s="484" t="s">
        <v>102</v>
      </c>
    </row>
    <row r="4" spans="1:31" hidden="1" x14ac:dyDescent="0.25">
      <c r="A4" s="484" t="s">
        <v>3317</v>
      </c>
      <c r="B4" s="484" t="s">
        <v>125</v>
      </c>
      <c r="C4" s="484" t="s">
        <v>110</v>
      </c>
      <c r="D4" s="484" t="s">
        <v>128</v>
      </c>
      <c r="E4" s="1" t="s">
        <v>134</v>
      </c>
      <c r="F4" s="484" t="s">
        <v>6</v>
      </c>
      <c r="G4" s="484" t="s">
        <v>5</v>
      </c>
      <c r="H4" s="484" t="s">
        <v>3310</v>
      </c>
      <c r="I4" s="702">
        <v>45047</v>
      </c>
      <c r="J4" s="985" t="s">
        <v>8</v>
      </c>
      <c r="K4" s="702" t="s">
        <v>110</v>
      </c>
      <c r="L4" s="972">
        <v>45203.476099537038</v>
      </c>
      <c r="M4" s="982">
        <f t="shared" si="0"/>
        <v>45231</v>
      </c>
      <c r="N4" s="976">
        <v>45323.458668981497</v>
      </c>
      <c r="O4" s="77" t="s">
        <v>110</v>
      </c>
      <c r="P4" s="1011" t="s">
        <v>110</v>
      </c>
      <c r="Q4" s="1010" t="s">
        <v>3312</v>
      </c>
      <c r="R4" s="1010" t="s">
        <v>102</v>
      </c>
      <c r="S4" s="1010" t="s">
        <v>110</v>
      </c>
      <c r="T4" s="484" t="s">
        <v>110</v>
      </c>
      <c r="U4" s="484" t="s">
        <v>110</v>
      </c>
      <c r="V4" s="484" t="s">
        <v>97</v>
      </c>
      <c r="W4" s="484" t="s">
        <v>110</v>
      </c>
      <c r="X4" s="484" t="s">
        <v>3313</v>
      </c>
      <c r="Y4" s="484" t="s">
        <v>3316</v>
      </c>
      <c r="Z4" s="703">
        <v>45239</v>
      </c>
      <c r="AA4" s="484"/>
      <c r="AB4" s="484"/>
      <c r="AC4" s="485"/>
      <c r="AD4" s="484" t="s">
        <v>2827</v>
      </c>
      <c r="AE4" s="484" t="s">
        <v>102</v>
      </c>
    </row>
    <row r="5" spans="1:31" hidden="1" x14ac:dyDescent="0.25">
      <c r="A5" s="484" t="s">
        <v>3318</v>
      </c>
      <c r="B5" s="484" t="s">
        <v>136</v>
      </c>
      <c r="C5" s="483" t="s">
        <v>97</v>
      </c>
      <c r="D5" s="484" t="s">
        <v>100</v>
      </c>
      <c r="E5" s="1" t="s">
        <v>142</v>
      </c>
      <c r="F5" s="484" t="s">
        <v>6</v>
      </c>
      <c r="G5" s="484" t="s">
        <v>5</v>
      </c>
      <c r="H5" s="484" t="s">
        <v>3310</v>
      </c>
      <c r="I5" s="702">
        <v>45047</v>
      </c>
      <c r="J5" s="985" t="s">
        <v>8</v>
      </c>
      <c r="K5" s="702" t="s">
        <v>110</v>
      </c>
      <c r="L5" s="989">
        <v>45202.722222222219</v>
      </c>
      <c r="M5" s="982">
        <f t="shared" si="0"/>
        <v>45231</v>
      </c>
      <c r="N5" s="976">
        <v>45324.642673611103</v>
      </c>
      <c r="O5" s="77" t="s">
        <v>110</v>
      </c>
      <c r="P5" s="1011" t="s">
        <v>110</v>
      </c>
      <c r="Q5" s="1010" t="s">
        <v>3312</v>
      </c>
      <c r="R5" s="1010" t="s">
        <v>102</v>
      </c>
      <c r="S5" s="1010" t="s">
        <v>110</v>
      </c>
      <c r="T5" s="484" t="s">
        <v>110</v>
      </c>
      <c r="U5" s="484" t="s">
        <v>110</v>
      </c>
      <c r="V5" s="484" t="s">
        <v>97</v>
      </c>
      <c r="W5" s="484" t="s">
        <v>110</v>
      </c>
      <c r="X5" s="484" t="s">
        <v>3313</v>
      </c>
      <c r="Y5" s="484" t="s">
        <v>110</v>
      </c>
      <c r="Z5" s="703">
        <v>45182</v>
      </c>
      <c r="AA5" s="484"/>
      <c r="AB5" s="484"/>
      <c r="AC5" s="485"/>
      <c r="AD5" s="484" t="s">
        <v>3319</v>
      </c>
      <c r="AE5" s="484" t="s">
        <v>102</v>
      </c>
    </row>
    <row r="6" spans="1:31" hidden="1" x14ac:dyDescent="0.25">
      <c r="A6" s="484" t="s">
        <v>3320</v>
      </c>
      <c r="B6" s="484" t="s">
        <v>158</v>
      </c>
      <c r="C6" s="484" t="s">
        <v>110</v>
      </c>
      <c r="D6" s="484" t="s">
        <v>100</v>
      </c>
      <c r="E6" s="1" t="s">
        <v>163</v>
      </c>
      <c r="F6" s="484" t="s">
        <v>6</v>
      </c>
      <c r="G6" s="484" t="s">
        <v>6</v>
      </c>
      <c r="H6" s="484" t="s">
        <v>3310</v>
      </c>
      <c r="I6" s="702">
        <v>45047</v>
      </c>
      <c r="J6" s="985" t="s">
        <v>8</v>
      </c>
      <c r="K6" s="702" t="s">
        <v>110</v>
      </c>
      <c r="L6" s="702" t="s">
        <v>102</v>
      </c>
      <c r="M6" s="982">
        <f t="shared" si="0"/>
        <v>45231</v>
      </c>
      <c r="N6" s="703">
        <v>45776</v>
      </c>
      <c r="O6" s="77" t="s">
        <v>97</v>
      </c>
      <c r="P6" s="1010" t="s">
        <v>3311</v>
      </c>
      <c r="Q6" s="1010" t="s">
        <v>3312</v>
      </c>
      <c r="R6" s="1010" t="s">
        <v>102</v>
      </c>
      <c r="S6" s="1010" t="s">
        <v>110</v>
      </c>
      <c r="T6" s="484" t="s">
        <v>110</v>
      </c>
      <c r="U6" s="484" t="s">
        <v>110</v>
      </c>
      <c r="V6" s="484" t="s">
        <v>97</v>
      </c>
      <c r="W6" s="484" t="s">
        <v>110</v>
      </c>
      <c r="X6" s="484" t="s">
        <v>3313</v>
      </c>
      <c r="Y6" s="484" t="s">
        <v>110</v>
      </c>
      <c r="Z6" s="703">
        <v>45163</v>
      </c>
      <c r="AA6" s="484"/>
      <c r="AB6" s="484"/>
      <c r="AC6" s="485"/>
      <c r="AD6" s="484" t="s">
        <v>3321</v>
      </c>
      <c r="AE6" s="484" t="s">
        <v>3322</v>
      </c>
    </row>
    <row r="7" spans="1:31" hidden="1" x14ac:dyDescent="0.25">
      <c r="A7" s="484" t="s">
        <v>3323</v>
      </c>
      <c r="B7" s="484" t="s">
        <v>196</v>
      </c>
      <c r="C7" s="484" t="s">
        <v>110</v>
      </c>
      <c r="D7" s="701" t="s">
        <v>100</v>
      </c>
      <c r="E7" s="1" t="s">
        <v>163</v>
      </c>
      <c r="F7" s="484" t="s">
        <v>6</v>
      </c>
      <c r="G7" s="484" t="s">
        <v>6</v>
      </c>
      <c r="H7" s="484" t="s">
        <v>3310</v>
      </c>
      <c r="I7" s="702">
        <v>45047</v>
      </c>
      <c r="J7" s="985" t="s">
        <v>8</v>
      </c>
      <c r="K7" s="702" t="s">
        <v>110</v>
      </c>
      <c r="L7" s="972">
        <v>45203.567939814813</v>
      </c>
      <c r="M7" s="982">
        <f t="shared" si="0"/>
        <v>45231</v>
      </c>
      <c r="N7" s="703">
        <v>45776</v>
      </c>
      <c r="O7" s="77" t="s">
        <v>97</v>
      </c>
      <c r="P7" s="1010" t="s">
        <v>3311</v>
      </c>
      <c r="Q7" s="1010" t="s">
        <v>3312</v>
      </c>
      <c r="R7" s="1010" t="s">
        <v>102</v>
      </c>
      <c r="S7" s="1010" t="s">
        <v>110</v>
      </c>
      <c r="T7" s="484" t="s">
        <v>110</v>
      </c>
      <c r="U7" s="484" t="s">
        <v>110</v>
      </c>
      <c r="V7" s="484" t="s">
        <v>97</v>
      </c>
      <c r="W7" s="484" t="s">
        <v>110</v>
      </c>
      <c r="X7" s="484" t="s">
        <v>3313</v>
      </c>
      <c r="Y7" s="484" t="s">
        <v>110</v>
      </c>
      <c r="Z7" s="703">
        <v>45163</v>
      </c>
      <c r="AA7" s="484"/>
      <c r="AB7" s="484"/>
      <c r="AC7" s="485"/>
      <c r="AD7" s="484" t="s">
        <v>3321</v>
      </c>
      <c r="AE7" s="484" t="s">
        <v>3324</v>
      </c>
    </row>
    <row r="8" spans="1:31" hidden="1" x14ac:dyDescent="0.25">
      <c r="A8" s="484" t="s">
        <v>3325</v>
      </c>
      <c r="B8" s="484" t="s">
        <v>200</v>
      </c>
      <c r="C8" s="484" t="s">
        <v>110</v>
      </c>
      <c r="D8" s="484" t="s">
        <v>100</v>
      </c>
      <c r="E8" s="1" t="s">
        <v>163</v>
      </c>
      <c r="F8" s="484" t="s">
        <v>6</v>
      </c>
      <c r="G8" s="484" t="s">
        <v>6</v>
      </c>
      <c r="H8" s="484" t="s">
        <v>3310</v>
      </c>
      <c r="I8" s="702">
        <v>45047</v>
      </c>
      <c r="J8" s="985" t="s">
        <v>8</v>
      </c>
      <c r="K8" s="702" t="s">
        <v>110</v>
      </c>
      <c r="L8" s="703">
        <v>45776</v>
      </c>
      <c r="M8" s="982">
        <f t="shared" si="0"/>
        <v>45231</v>
      </c>
      <c r="N8" s="976">
        <v>45322.8348148148</v>
      </c>
      <c r="O8" s="77" t="s">
        <v>110</v>
      </c>
      <c r="P8" s="1011" t="s">
        <v>97</v>
      </c>
      <c r="Q8" s="1010" t="s">
        <v>3312</v>
      </c>
      <c r="R8" s="1010" t="s">
        <v>102</v>
      </c>
      <c r="S8" s="1010" t="s">
        <v>110</v>
      </c>
      <c r="T8" s="484" t="s">
        <v>110</v>
      </c>
      <c r="U8" s="484" t="s">
        <v>110</v>
      </c>
      <c r="V8" s="484" t="s">
        <v>97</v>
      </c>
      <c r="W8" s="484" t="s">
        <v>110</v>
      </c>
      <c r="X8" s="484" t="s">
        <v>3313</v>
      </c>
      <c r="Y8" s="484" t="s">
        <v>110</v>
      </c>
      <c r="Z8" s="703">
        <v>45163</v>
      </c>
      <c r="AA8" s="484"/>
      <c r="AB8" s="484"/>
      <c r="AC8" s="485"/>
      <c r="AD8" s="484" t="s">
        <v>3321</v>
      </c>
      <c r="AE8" s="484" t="s">
        <v>3326</v>
      </c>
    </row>
    <row r="9" spans="1:31" hidden="1" x14ac:dyDescent="0.25">
      <c r="A9" s="484" t="s">
        <v>3327</v>
      </c>
      <c r="B9" s="484" t="s">
        <v>207</v>
      </c>
      <c r="C9" s="484" t="s">
        <v>97</v>
      </c>
      <c r="D9" s="484" t="s">
        <v>100</v>
      </c>
      <c r="E9" s="1" t="s">
        <v>213</v>
      </c>
      <c r="F9" s="484" t="s">
        <v>6</v>
      </c>
      <c r="G9" s="484" t="s">
        <v>6</v>
      </c>
      <c r="H9" s="484" t="s">
        <v>3310</v>
      </c>
      <c r="I9" s="702">
        <v>45047</v>
      </c>
      <c r="J9" s="985" t="s">
        <v>8</v>
      </c>
      <c r="K9" s="702" t="s">
        <v>110</v>
      </c>
      <c r="L9" s="972">
        <v>45202.795428240737</v>
      </c>
      <c r="M9" s="982">
        <f t="shared" si="0"/>
        <v>45231</v>
      </c>
      <c r="N9" s="976">
        <v>45322.849930555603</v>
      </c>
      <c r="O9" s="77" t="s">
        <v>110</v>
      </c>
      <c r="P9" s="1011" t="s">
        <v>97</v>
      </c>
      <c r="Q9" s="1010" t="s">
        <v>3312</v>
      </c>
      <c r="R9" s="1010" t="s">
        <v>102</v>
      </c>
      <c r="S9" s="1010" t="s">
        <v>110</v>
      </c>
      <c r="T9" s="484" t="s">
        <v>110</v>
      </c>
      <c r="U9" s="484" t="s">
        <v>110</v>
      </c>
      <c r="V9" s="484" t="s">
        <v>97</v>
      </c>
      <c r="W9" s="484" t="s">
        <v>110</v>
      </c>
      <c r="X9" s="484" t="s">
        <v>3313</v>
      </c>
      <c r="Y9" s="484" t="s">
        <v>110</v>
      </c>
      <c r="Z9" s="703">
        <v>45163</v>
      </c>
      <c r="AA9" s="484"/>
      <c r="AB9" s="484"/>
      <c r="AC9" s="485"/>
      <c r="AD9" s="484" t="s">
        <v>3321</v>
      </c>
      <c r="AE9" s="484" t="s">
        <v>3328</v>
      </c>
    </row>
    <row r="10" spans="1:31" hidden="1" x14ac:dyDescent="0.25">
      <c r="A10" s="484" t="s">
        <v>3329</v>
      </c>
      <c r="B10" s="484" t="s">
        <v>215</v>
      </c>
      <c r="C10" s="484" t="s">
        <v>97</v>
      </c>
      <c r="D10" s="484" t="s">
        <v>100</v>
      </c>
      <c r="E10" s="1" t="s">
        <v>163</v>
      </c>
      <c r="F10" s="484" t="s">
        <v>6</v>
      </c>
      <c r="G10" s="484" t="s">
        <v>6</v>
      </c>
      <c r="H10" s="484" t="s">
        <v>3310</v>
      </c>
      <c r="I10" s="702">
        <v>45047</v>
      </c>
      <c r="J10" s="985" t="s">
        <v>8</v>
      </c>
      <c r="K10" s="702" t="s">
        <v>110</v>
      </c>
      <c r="L10" s="972">
        <v>45205.624803240738</v>
      </c>
      <c r="M10" s="982">
        <f t="shared" si="0"/>
        <v>45231</v>
      </c>
      <c r="N10" s="976">
        <v>45324.612997685203</v>
      </c>
      <c r="O10" s="77" t="s">
        <v>110</v>
      </c>
      <c r="P10" s="1011" t="s">
        <v>97</v>
      </c>
      <c r="Q10" s="1010" t="s">
        <v>3312</v>
      </c>
      <c r="R10" s="1010" t="s">
        <v>102</v>
      </c>
      <c r="S10" s="1010" t="s">
        <v>110</v>
      </c>
      <c r="T10" s="484" t="s">
        <v>110</v>
      </c>
      <c r="U10" s="484" t="s">
        <v>110</v>
      </c>
      <c r="V10" s="484" t="s">
        <v>97</v>
      </c>
      <c r="W10" s="484" t="s">
        <v>110</v>
      </c>
      <c r="X10" s="484" t="s">
        <v>3313</v>
      </c>
      <c r="Y10" s="484" t="s">
        <v>110</v>
      </c>
      <c r="Z10" s="703">
        <v>45163</v>
      </c>
      <c r="AA10" s="484"/>
      <c r="AB10" s="484"/>
      <c r="AC10" s="485"/>
      <c r="AD10" s="484" t="s">
        <v>3321</v>
      </c>
      <c r="AE10" s="484" t="s">
        <v>3330</v>
      </c>
    </row>
    <row r="11" spans="1:31" hidden="1" x14ac:dyDescent="0.25">
      <c r="A11" s="484" t="s">
        <v>3331</v>
      </c>
      <c r="B11" s="484" t="s">
        <v>221</v>
      </c>
      <c r="C11" s="484" t="s">
        <v>97</v>
      </c>
      <c r="D11" s="484" t="s">
        <v>224</v>
      </c>
      <c r="E11" s="1" t="s">
        <v>163</v>
      </c>
      <c r="F11" s="484" t="s">
        <v>6</v>
      </c>
      <c r="G11" s="484" t="s">
        <v>6</v>
      </c>
      <c r="H11" s="484" t="s">
        <v>3310</v>
      </c>
      <c r="I11" s="702">
        <v>45047</v>
      </c>
      <c r="J11" s="985" t="s">
        <v>8</v>
      </c>
      <c r="K11" s="702" t="s">
        <v>110</v>
      </c>
      <c r="L11" s="972">
        <v>45205.45716435185</v>
      </c>
      <c r="M11" s="982">
        <f t="shared" si="0"/>
        <v>45231</v>
      </c>
      <c r="N11" s="976">
        <v>45324.608321759297</v>
      </c>
      <c r="O11" s="77" t="s">
        <v>110</v>
      </c>
      <c r="P11" s="1011" t="s">
        <v>97</v>
      </c>
      <c r="Q11" s="1010" t="s">
        <v>3312</v>
      </c>
      <c r="R11" s="1010" t="s">
        <v>102</v>
      </c>
      <c r="S11" s="1010" t="s">
        <v>110</v>
      </c>
      <c r="T11" s="484" t="s">
        <v>110</v>
      </c>
      <c r="U11" s="484" t="s">
        <v>110</v>
      </c>
      <c r="V11" s="484" t="s">
        <v>97</v>
      </c>
      <c r="W11" s="484" t="s">
        <v>110</v>
      </c>
      <c r="X11" s="484" t="s">
        <v>3313</v>
      </c>
      <c r="Y11" s="484" t="s">
        <v>110</v>
      </c>
      <c r="Z11" s="703">
        <v>45239</v>
      </c>
      <c r="AA11" s="484"/>
      <c r="AB11" s="484"/>
      <c r="AC11" s="485"/>
      <c r="AD11" s="484" t="s">
        <v>2827</v>
      </c>
      <c r="AE11" s="484" t="s">
        <v>102</v>
      </c>
    </row>
    <row r="12" spans="1:31" hidden="1" x14ac:dyDescent="0.25">
      <c r="A12" s="484" t="s">
        <v>3332</v>
      </c>
      <c r="B12" s="484" t="s">
        <v>227</v>
      </c>
      <c r="C12" s="484" t="s">
        <v>110</v>
      </c>
      <c r="D12" s="484" t="s">
        <v>100</v>
      </c>
      <c r="E12" s="1" t="s">
        <v>163</v>
      </c>
      <c r="F12" s="484" t="s">
        <v>6</v>
      </c>
      <c r="G12" s="484" t="s">
        <v>6</v>
      </c>
      <c r="H12" s="484" t="s">
        <v>3310</v>
      </c>
      <c r="I12" s="702">
        <v>45047</v>
      </c>
      <c r="J12" s="985" t="s">
        <v>8</v>
      </c>
      <c r="K12" s="702" t="s">
        <v>110</v>
      </c>
      <c r="L12" s="972">
        <v>45210.666412037041</v>
      </c>
      <c r="M12" s="982">
        <f t="shared" si="0"/>
        <v>45231</v>
      </c>
      <c r="N12" s="703">
        <v>45776</v>
      </c>
      <c r="O12" s="77" t="s">
        <v>97</v>
      </c>
      <c r="P12" s="1010" t="s">
        <v>3311</v>
      </c>
      <c r="Q12" s="1010" t="s">
        <v>3312</v>
      </c>
      <c r="R12" s="1010" t="s">
        <v>102</v>
      </c>
      <c r="S12" s="1010" t="s">
        <v>110</v>
      </c>
      <c r="T12" s="484" t="s">
        <v>110</v>
      </c>
      <c r="U12" s="484" t="s">
        <v>110</v>
      </c>
      <c r="V12" s="484" t="s">
        <v>97</v>
      </c>
      <c r="W12" s="484" t="s">
        <v>110</v>
      </c>
      <c r="X12" s="484" t="s">
        <v>3313</v>
      </c>
      <c r="Y12" s="484" t="s">
        <v>3333</v>
      </c>
      <c r="Z12" s="703">
        <v>45270</v>
      </c>
      <c r="AA12" s="484"/>
      <c r="AB12" s="484"/>
      <c r="AC12" s="485"/>
      <c r="AD12" s="484" t="s">
        <v>3319</v>
      </c>
      <c r="AE12" s="484" t="s">
        <v>102</v>
      </c>
    </row>
    <row r="13" spans="1:31" hidden="1" x14ac:dyDescent="0.25">
      <c r="A13" s="484" t="s">
        <v>3334</v>
      </c>
      <c r="B13" s="484" t="s">
        <v>232</v>
      </c>
      <c r="C13" s="484" t="s">
        <v>110</v>
      </c>
      <c r="D13" s="484" t="s">
        <v>128</v>
      </c>
      <c r="E13" s="1" t="s">
        <v>237</v>
      </c>
      <c r="F13" s="484" t="s">
        <v>6</v>
      </c>
      <c r="G13" s="484" t="s">
        <v>5</v>
      </c>
      <c r="H13" s="484" t="s">
        <v>3310</v>
      </c>
      <c r="I13" s="702">
        <v>45047</v>
      </c>
      <c r="J13" s="985" t="s">
        <v>8</v>
      </c>
      <c r="K13" s="702" t="s">
        <v>110</v>
      </c>
      <c r="L13" s="972">
        <v>45210.771099537036</v>
      </c>
      <c r="M13" s="982">
        <f t="shared" si="0"/>
        <v>45231</v>
      </c>
      <c r="N13" s="703">
        <v>45776</v>
      </c>
      <c r="O13" s="77" t="s">
        <v>97</v>
      </c>
      <c r="P13" s="1010" t="s">
        <v>3311</v>
      </c>
      <c r="Q13" s="1010" t="s">
        <v>3312</v>
      </c>
      <c r="R13" s="1010" t="s">
        <v>102</v>
      </c>
      <c r="S13" s="1010" t="s">
        <v>110</v>
      </c>
      <c r="T13" s="484" t="s">
        <v>110</v>
      </c>
      <c r="U13" s="484" t="s">
        <v>110</v>
      </c>
      <c r="V13" s="484" t="s">
        <v>97</v>
      </c>
      <c r="W13" s="484" t="s">
        <v>110</v>
      </c>
      <c r="X13" s="484" t="s">
        <v>3313</v>
      </c>
      <c r="Y13" s="484" t="s">
        <v>3335</v>
      </c>
      <c r="Z13" s="703">
        <v>45182</v>
      </c>
      <c r="AA13" s="484"/>
      <c r="AB13" s="484"/>
      <c r="AC13" s="485"/>
      <c r="AD13" s="484" t="s">
        <v>2827</v>
      </c>
      <c r="AE13" s="484" t="s">
        <v>102</v>
      </c>
    </row>
    <row r="14" spans="1:31" hidden="1" x14ac:dyDescent="0.25">
      <c r="A14" s="484" t="s">
        <v>3336</v>
      </c>
      <c r="B14" s="484" t="s">
        <v>240</v>
      </c>
      <c r="C14" s="484" t="s">
        <v>110</v>
      </c>
      <c r="D14" s="484" t="s">
        <v>243</v>
      </c>
      <c r="E14" s="1" t="s">
        <v>247</v>
      </c>
      <c r="F14" s="484" t="s">
        <v>6</v>
      </c>
      <c r="G14" s="484" t="s">
        <v>6</v>
      </c>
      <c r="H14" s="484" t="s">
        <v>3310</v>
      </c>
      <c r="I14" s="702">
        <v>45047</v>
      </c>
      <c r="J14" s="985" t="s">
        <v>8</v>
      </c>
      <c r="K14" s="702" t="s">
        <v>110</v>
      </c>
      <c r="L14" s="972">
        <v>45205.45716435185</v>
      </c>
      <c r="M14" s="982">
        <f t="shared" si="0"/>
        <v>45231</v>
      </c>
      <c r="N14" s="703">
        <v>45776</v>
      </c>
      <c r="O14" s="77" t="s">
        <v>97</v>
      </c>
      <c r="P14" s="1010" t="s">
        <v>3311</v>
      </c>
      <c r="Q14" s="1010" t="s">
        <v>3312</v>
      </c>
      <c r="R14" s="1010" t="s">
        <v>102</v>
      </c>
      <c r="S14" s="1010" t="s">
        <v>110</v>
      </c>
      <c r="T14" s="484" t="s">
        <v>110</v>
      </c>
      <c r="U14" s="484" t="s">
        <v>110</v>
      </c>
      <c r="V14" s="484" t="s">
        <v>97</v>
      </c>
      <c r="W14" s="484" t="s">
        <v>110</v>
      </c>
      <c r="X14" s="484" t="s">
        <v>3313</v>
      </c>
      <c r="Y14" s="484" t="s">
        <v>3337</v>
      </c>
      <c r="Z14" s="703">
        <v>45188</v>
      </c>
      <c r="AA14" s="484"/>
      <c r="AB14" s="484"/>
      <c r="AC14" s="485"/>
      <c r="AD14" s="484" t="s">
        <v>3321</v>
      </c>
      <c r="AE14" s="484" t="s">
        <v>3338</v>
      </c>
    </row>
    <row r="15" spans="1:31" hidden="1" x14ac:dyDescent="0.25">
      <c r="A15" s="484" t="s">
        <v>3339</v>
      </c>
      <c r="B15" s="484" t="s">
        <v>250</v>
      </c>
      <c r="C15" s="484" t="s">
        <v>97</v>
      </c>
      <c r="D15" s="484" t="s">
        <v>128</v>
      </c>
      <c r="E15" s="1" t="s">
        <v>163</v>
      </c>
      <c r="F15" s="484" t="s">
        <v>6</v>
      </c>
      <c r="G15" s="484" t="s">
        <v>6</v>
      </c>
      <c r="H15" s="484" t="s">
        <v>3310</v>
      </c>
      <c r="I15" s="702">
        <v>45047</v>
      </c>
      <c r="J15" s="985" t="s">
        <v>8</v>
      </c>
      <c r="K15" s="702" t="s">
        <v>110</v>
      </c>
      <c r="L15" s="972">
        <v>45203.467939814815</v>
      </c>
      <c r="M15" s="982">
        <f t="shared" si="0"/>
        <v>45231</v>
      </c>
      <c r="N15" s="976">
        <v>45324.628634259301</v>
      </c>
      <c r="O15" s="984" t="s">
        <v>110</v>
      </c>
      <c r="P15" s="1011" t="s">
        <v>97</v>
      </c>
      <c r="Q15" s="1010" t="s">
        <v>3312</v>
      </c>
      <c r="R15" s="1010" t="s">
        <v>102</v>
      </c>
      <c r="S15" s="1010" t="s">
        <v>110</v>
      </c>
      <c r="T15" s="484" t="s">
        <v>110</v>
      </c>
      <c r="U15" s="484" t="s">
        <v>110</v>
      </c>
      <c r="V15" s="484" t="s">
        <v>97</v>
      </c>
      <c r="W15" s="484" t="s">
        <v>110</v>
      </c>
      <c r="X15" s="484" t="s">
        <v>3313</v>
      </c>
      <c r="Y15" s="484" t="s">
        <v>3340</v>
      </c>
      <c r="Z15" s="703">
        <v>45188</v>
      </c>
      <c r="AA15" s="484"/>
      <c r="AB15" s="484"/>
      <c r="AC15" s="485"/>
      <c r="AD15" s="484" t="s">
        <v>2827</v>
      </c>
      <c r="AE15" s="484" t="s">
        <v>102</v>
      </c>
    </row>
    <row r="16" spans="1:31" hidden="1" x14ac:dyDescent="0.25">
      <c r="A16" s="484" t="s">
        <v>3341</v>
      </c>
      <c r="B16" s="78" t="s">
        <v>280</v>
      </c>
      <c r="C16" s="484" t="s">
        <v>110</v>
      </c>
      <c r="D16" s="484" t="s">
        <v>100</v>
      </c>
      <c r="E16" s="1" t="s">
        <v>286</v>
      </c>
      <c r="F16" s="484" t="s">
        <v>7</v>
      </c>
      <c r="G16" s="484" t="s">
        <v>5</v>
      </c>
      <c r="H16" s="1" t="s">
        <v>3342</v>
      </c>
      <c r="I16" s="77">
        <v>45413</v>
      </c>
      <c r="J16" s="78" t="s">
        <v>12</v>
      </c>
      <c r="K16" s="77" t="s">
        <v>110</v>
      </c>
      <c r="L16" s="77" t="s">
        <v>102</v>
      </c>
      <c r="M16" s="77">
        <f t="shared" si="0"/>
        <v>45597</v>
      </c>
      <c r="N16" s="703">
        <v>45776</v>
      </c>
      <c r="O16" s="77" t="s">
        <v>97</v>
      </c>
      <c r="P16" s="1010" t="s">
        <v>3311</v>
      </c>
      <c r="Q16" s="1010" t="s">
        <v>3343</v>
      </c>
      <c r="R16" s="1010" t="s">
        <v>102</v>
      </c>
      <c r="S16" s="983" t="s">
        <v>110</v>
      </c>
      <c r="T16" s="484" t="s">
        <v>3344</v>
      </c>
      <c r="U16" s="1" t="s">
        <v>3344</v>
      </c>
      <c r="V16" s="1" t="s">
        <v>97</v>
      </c>
      <c r="W16" s="1" t="s">
        <v>3345</v>
      </c>
      <c r="X16" s="1" t="s">
        <v>3313</v>
      </c>
      <c r="Y16" s="1" t="s">
        <v>3346</v>
      </c>
      <c r="Z16" s="79">
        <v>45495</v>
      </c>
      <c r="AA16" s="1"/>
      <c r="AB16" s="1"/>
      <c r="AC16" s="79"/>
      <c r="AD16" s="484" t="s">
        <v>3347</v>
      </c>
      <c r="AE16" s="484" t="s">
        <v>102</v>
      </c>
    </row>
    <row r="17" spans="1:31" hidden="1" x14ac:dyDescent="0.25">
      <c r="A17" s="78" t="s">
        <v>3348</v>
      </c>
      <c r="B17" s="78" t="s">
        <v>341</v>
      </c>
      <c r="C17" s="78" t="s">
        <v>97</v>
      </c>
      <c r="D17" s="1" t="s">
        <v>100</v>
      </c>
      <c r="E17" s="1" t="s">
        <v>343</v>
      </c>
      <c r="F17" s="78" t="s">
        <v>7</v>
      </c>
      <c r="G17" s="78" t="s">
        <v>7</v>
      </c>
      <c r="H17" s="78" t="s">
        <v>3349</v>
      </c>
      <c r="I17" s="77">
        <v>45323</v>
      </c>
      <c r="J17" s="986" t="s">
        <v>12</v>
      </c>
      <c r="K17" s="77" t="s">
        <v>110</v>
      </c>
      <c r="L17" s="973">
        <v>45288.126203703701</v>
      </c>
      <c r="M17" s="982">
        <f t="shared" si="0"/>
        <v>45505</v>
      </c>
      <c r="N17" s="77" t="s">
        <v>102</v>
      </c>
      <c r="O17" s="77" t="s">
        <v>97</v>
      </c>
      <c r="P17" s="983" t="s">
        <v>110</v>
      </c>
      <c r="Q17" s="1010" t="s">
        <v>3343</v>
      </c>
      <c r="R17" s="1010" t="s">
        <v>102</v>
      </c>
      <c r="S17" s="983" t="s">
        <v>110</v>
      </c>
      <c r="T17" s="78" t="s">
        <v>110</v>
      </c>
      <c r="U17" s="78" t="s">
        <v>3350</v>
      </c>
      <c r="V17" s="78" t="s">
        <v>97</v>
      </c>
      <c r="W17" s="78" t="s">
        <v>3351</v>
      </c>
      <c r="X17" s="484" t="s">
        <v>3313</v>
      </c>
      <c r="Y17" s="78" t="s">
        <v>3352</v>
      </c>
      <c r="Z17" s="81">
        <v>45443</v>
      </c>
      <c r="AA17" s="484"/>
      <c r="AB17" s="484"/>
      <c r="AC17" s="485"/>
      <c r="AD17" s="78" t="s">
        <v>3347</v>
      </c>
      <c r="AE17" s="484" t="s">
        <v>102</v>
      </c>
    </row>
    <row r="18" spans="1:31" hidden="1" x14ac:dyDescent="0.25">
      <c r="A18" s="78" t="s">
        <v>3353</v>
      </c>
      <c r="B18" s="78" t="s">
        <v>389</v>
      </c>
      <c r="C18" s="78" t="s">
        <v>489</v>
      </c>
      <c r="D18" s="1" t="s">
        <v>100</v>
      </c>
      <c r="E18" s="1" t="s">
        <v>359</v>
      </c>
      <c r="F18" s="78" t="s">
        <v>7</v>
      </c>
      <c r="G18" s="78" t="s">
        <v>7</v>
      </c>
      <c r="H18" s="78" t="s">
        <v>3349</v>
      </c>
      <c r="I18" s="77">
        <v>45323</v>
      </c>
      <c r="J18" s="78" t="s">
        <v>12</v>
      </c>
      <c r="K18" s="77" t="s">
        <v>110</v>
      </c>
      <c r="L18" s="974">
        <v>45552.404166666667</v>
      </c>
      <c r="M18" s="77">
        <f t="shared" si="0"/>
        <v>45505</v>
      </c>
      <c r="N18" s="971" t="s">
        <v>102</v>
      </c>
      <c r="O18" s="971" t="s">
        <v>97</v>
      </c>
      <c r="P18" s="983" t="s">
        <v>110</v>
      </c>
      <c r="Q18" s="1010" t="s">
        <v>3343</v>
      </c>
      <c r="R18" s="1010" t="s">
        <v>102</v>
      </c>
      <c r="S18" s="983" t="s">
        <v>110</v>
      </c>
      <c r="T18" s="78" t="s">
        <v>110</v>
      </c>
      <c r="U18" s="78" t="s">
        <v>3350</v>
      </c>
      <c r="V18" s="78" t="s">
        <v>97</v>
      </c>
      <c r="W18" s="78" t="s">
        <v>3351</v>
      </c>
      <c r="X18" s="484" t="s">
        <v>3313</v>
      </c>
      <c r="Y18" s="78" t="s">
        <v>110</v>
      </c>
      <c r="Z18" s="81">
        <v>45329</v>
      </c>
      <c r="AA18" s="484"/>
      <c r="AB18" s="484"/>
      <c r="AC18" s="485"/>
      <c r="AD18" s="78" t="s">
        <v>3347</v>
      </c>
      <c r="AE18" s="484" t="s">
        <v>102</v>
      </c>
    </row>
    <row r="19" spans="1:31" hidden="1" x14ac:dyDescent="0.25">
      <c r="A19" s="78" t="s">
        <v>3354</v>
      </c>
      <c r="B19" s="78" t="s">
        <v>404</v>
      </c>
      <c r="C19" s="78" t="s">
        <v>489</v>
      </c>
      <c r="D19" s="1" t="s">
        <v>100</v>
      </c>
      <c r="E19" s="1" t="s">
        <v>410</v>
      </c>
      <c r="F19" s="78" t="s">
        <v>7</v>
      </c>
      <c r="G19" s="78" t="s">
        <v>7</v>
      </c>
      <c r="H19" s="78" t="s">
        <v>3349</v>
      </c>
      <c r="I19" s="77">
        <v>45323</v>
      </c>
      <c r="J19" s="78" t="s">
        <v>12</v>
      </c>
      <c r="K19" s="77" t="s">
        <v>110</v>
      </c>
      <c r="L19" s="973">
        <v>45288.399375000001</v>
      </c>
      <c r="M19" s="77">
        <f t="shared" si="0"/>
        <v>45505</v>
      </c>
      <c r="N19" s="77" t="s">
        <v>102</v>
      </c>
      <c r="O19" s="77" t="s">
        <v>97</v>
      </c>
      <c r="P19" s="983" t="s">
        <v>110</v>
      </c>
      <c r="Q19" s="1010" t="s">
        <v>3343</v>
      </c>
      <c r="R19" s="1010" t="s">
        <v>102</v>
      </c>
      <c r="S19" s="983" t="s">
        <v>110</v>
      </c>
      <c r="T19" s="78" t="s">
        <v>110</v>
      </c>
      <c r="U19" s="78" t="s">
        <v>3350</v>
      </c>
      <c r="V19" s="78" t="s">
        <v>97</v>
      </c>
      <c r="W19" s="78" t="s">
        <v>3351</v>
      </c>
      <c r="X19" s="484" t="s">
        <v>3313</v>
      </c>
      <c r="Y19" s="78" t="s">
        <v>110</v>
      </c>
      <c r="Z19" s="81">
        <v>45329</v>
      </c>
      <c r="AA19" s="484"/>
      <c r="AB19" s="484"/>
      <c r="AC19" s="485"/>
      <c r="AD19" s="78" t="s">
        <v>3355</v>
      </c>
      <c r="AE19" s="484" t="s">
        <v>3356</v>
      </c>
    </row>
    <row r="20" spans="1:31" hidden="1" x14ac:dyDescent="0.25">
      <c r="A20" s="78" t="s">
        <v>3357</v>
      </c>
      <c r="B20" s="78" t="s">
        <v>412</v>
      </c>
      <c r="C20" s="78" t="s">
        <v>489</v>
      </c>
      <c r="D20" s="1" t="s">
        <v>100</v>
      </c>
      <c r="E20" s="1" t="s">
        <v>343</v>
      </c>
      <c r="F20" s="78" t="s">
        <v>7</v>
      </c>
      <c r="G20" s="78" t="s">
        <v>7</v>
      </c>
      <c r="H20" s="78" t="s">
        <v>3349</v>
      </c>
      <c r="I20" s="77">
        <v>45323</v>
      </c>
      <c r="J20" s="78" t="s">
        <v>12</v>
      </c>
      <c r="K20" s="77" t="s">
        <v>110</v>
      </c>
      <c r="L20" s="973">
        <v>45296.581944444399</v>
      </c>
      <c r="M20" s="77">
        <f t="shared" si="0"/>
        <v>45505</v>
      </c>
      <c r="N20" s="77" t="s">
        <v>102</v>
      </c>
      <c r="O20" s="77" t="s">
        <v>97</v>
      </c>
      <c r="P20" s="983" t="s">
        <v>110</v>
      </c>
      <c r="Q20" s="1010" t="s">
        <v>3343</v>
      </c>
      <c r="R20" s="1010" t="s">
        <v>102</v>
      </c>
      <c r="S20" s="983" t="s">
        <v>110</v>
      </c>
      <c r="T20" s="78" t="s">
        <v>110</v>
      </c>
      <c r="U20" s="78" t="s">
        <v>3350</v>
      </c>
      <c r="V20" s="78" t="s">
        <v>97</v>
      </c>
      <c r="W20" s="78" t="s">
        <v>3351</v>
      </c>
      <c r="X20" s="484" t="s">
        <v>3313</v>
      </c>
      <c r="Y20" s="78" t="s">
        <v>110</v>
      </c>
      <c r="Z20" s="81">
        <v>45329</v>
      </c>
      <c r="AA20" s="484"/>
      <c r="AB20" s="484"/>
      <c r="AC20" s="485"/>
      <c r="AD20" s="78" t="s">
        <v>3355</v>
      </c>
      <c r="AE20" s="484" t="s">
        <v>3358</v>
      </c>
    </row>
    <row r="21" spans="1:31" hidden="1" x14ac:dyDescent="0.25">
      <c r="A21" s="78" t="s">
        <v>3359</v>
      </c>
      <c r="B21" s="78" t="s">
        <v>416</v>
      </c>
      <c r="C21" s="78" t="s">
        <v>489</v>
      </c>
      <c r="D21" s="1" t="s">
        <v>100</v>
      </c>
      <c r="E21" s="1" t="s">
        <v>410</v>
      </c>
      <c r="F21" s="78" t="s">
        <v>7</v>
      </c>
      <c r="G21" s="78" t="s">
        <v>7</v>
      </c>
      <c r="H21" s="78" t="s">
        <v>3349</v>
      </c>
      <c r="I21" s="77">
        <v>45323</v>
      </c>
      <c r="J21" s="78" t="s">
        <v>12</v>
      </c>
      <c r="K21" s="77" t="s">
        <v>110</v>
      </c>
      <c r="L21" s="972">
        <v>45552.411874999998</v>
      </c>
      <c r="M21" s="77">
        <f t="shared" si="0"/>
        <v>45505</v>
      </c>
      <c r="N21" s="703">
        <v>45776</v>
      </c>
      <c r="O21" s="77" t="s">
        <v>97</v>
      </c>
      <c r="P21" s="1010" t="s">
        <v>3311</v>
      </c>
      <c r="Q21" s="1010" t="s">
        <v>3343</v>
      </c>
      <c r="R21" s="1010" t="s">
        <v>102</v>
      </c>
      <c r="S21" s="983" t="s">
        <v>110</v>
      </c>
      <c r="T21" s="78" t="s">
        <v>110</v>
      </c>
      <c r="U21" s="78" t="s">
        <v>3350</v>
      </c>
      <c r="V21" s="78" t="s">
        <v>97</v>
      </c>
      <c r="W21" s="78" t="s">
        <v>3351</v>
      </c>
      <c r="X21" s="484" t="s">
        <v>3313</v>
      </c>
      <c r="Y21" s="78" t="s">
        <v>110</v>
      </c>
      <c r="Z21" s="81">
        <v>45329</v>
      </c>
      <c r="AA21" s="484"/>
      <c r="AB21" s="484"/>
      <c r="AC21" s="485"/>
      <c r="AD21" s="78" t="s">
        <v>3355</v>
      </c>
      <c r="AE21" s="484" t="s">
        <v>3360</v>
      </c>
    </row>
    <row r="22" spans="1:31" hidden="1" x14ac:dyDescent="0.25">
      <c r="A22" s="78" t="s">
        <v>3361</v>
      </c>
      <c r="B22" s="78" t="s">
        <v>439</v>
      </c>
      <c r="C22" s="78" t="s">
        <v>110</v>
      </c>
      <c r="D22" s="1" t="s">
        <v>100</v>
      </c>
      <c r="E22" s="1" t="s">
        <v>410</v>
      </c>
      <c r="F22" s="78" t="s">
        <v>7</v>
      </c>
      <c r="G22" s="78" t="s">
        <v>7</v>
      </c>
      <c r="H22" s="78" t="s">
        <v>3349</v>
      </c>
      <c r="I22" s="77">
        <v>45323</v>
      </c>
      <c r="J22" s="78" t="s">
        <v>12</v>
      </c>
      <c r="K22" s="77" t="s">
        <v>110</v>
      </c>
      <c r="L22" s="975">
        <v>45295.974907407399</v>
      </c>
      <c r="M22" s="77">
        <f t="shared" si="0"/>
        <v>45505</v>
      </c>
      <c r="N22" s="703">
        <v>45776</v>
      </c>
      <c r="O22" s="77" t="s">
        <v>97</v>
      </c>
      <c r="P22" s="1010" t="s">
        <v>3311</v>
      </c>
      <c r="Q22" s="1010" t="s">
        <v>3343</v>
      </c>
      <c r="R22" s="1010" t="s">
        <v>102</v>
      </c>
      <c r="S22" s="983" t="s">
        <v>110</v>
      </c>
      <c r="T22" s="78" t="s">
        <v>110</v>
      </c>
      <c r="U22" s="78" t="s">
        <v>3350</v>
      </c>
      <c r="V22" s="78" t="s">
        <v>97</v>
      </c>
      <c r="W22" s="78" t="s">
        <v>3351</v>
      </c>
      <c r="X22" s="484" t="s">
        <v>3313</v>
      </c>
      <c r="Y22" s="78" t="s">
        <v>110</v>
      </c>
      <c r="Z22" s="81">
        <v>45351</v>
      </c>
      <c r="AA22" s="484"/>
      <c r="AB22" s="484"/>
      <c r="AC22" s="485"/>
      <c r="AD22" s="78" t="s">
        <v>3347</v>
      </c>
      <c r="AE22" s="484" t="s">
        <v>102</v>
      </c>
    </row>
    <row r="23" spans="1:31" hidden="1" x14ac:dyDescent="0.25">
      <c r="A23" s="78" t="s">
        <v>3362</v>
      </c>
      <c r="B23" s="78" t="s">
        <v>467</v>
      </c>
      <c r="C23" s="78" t="s">
        <v>489</v>
      </c>
      <c r="D23" s="1" t="s">
        <v>100</v>
      </c>
      <c r="E23" s="1" t="s">
        <v>410</v>
      </c>
      <c r="F23" s="78" t="s">
        <v>7</v>
      </c>
      <c r="G23" s="78" t="s">
        <v>7</v>
      </c>
      <c r="H23" s="78" t="s">
        <v>3349</v>
      </c>
      <c r="I23" s="77">
        <v>45323</v>
      </c>
      <c r="J23" s="78" t="s">
        <v>12</v>
      </c>
      <c r="K23" s="77" t="s">
        <v>110</v>
      </c>
      <c r="L23" s="972">
        <v>45485.44871527778</v>
      </c>
      <c r="M23" s="77">
        <f t="shared" si="0"/>
        <v>45505</v>
      </c>
      <c r="N23" s="703">
        <v>45776</v>
      </c>
      <c r="O23" s="77" t="s">
        <v>97</v>
      </c>
      <c r="P23" s="1010" t="s">
        <v>3311</v>
      </c>
      <c r="Q23" s="1010" t="s">
        <v>3343</v>
      </c>
      <c r="R23" s="1010" t="s">
        <v>102</v>
      </c>
      <c r="S23" s="983" t="s">
        <v>110</v>
      </c>
      <c r="T23" s="78" t="s">
        <v>110</v>
      </c>
      <c r="U23" s="78" t="s">
        <v>3350</v>
      </c>
      <c r="V23" s="78" t="s">
        <v>97</v>
      </c>
      <c r="W23" s="78" t="s">
        <v>3351</v>
      </c>
      <c r="X23" s="484" t="s">
        <v>3313</v>
      </c>
      <c r="Y23" s="78" t="s">
        <v>110</v>
      </c>
      <c r="Z23" s="81">
        <v>45329</v>
      </c>
      <c r="AA23" s="484"/>
      <c r="AB23" s="484"/>
      <c r="AC23" s="485"/>
      <c r="AD23" s="78" t="s">
        <v>3355</v>
      </c>
      <c r="AE23" s="484" t="s">
        <v>3363</v>
      </c>
    </row>
    <row r="24" spans="1:31" hidden="1" x14ac:dyDescent="0.25">
      <c r="A24" s="78" t="s">
        <v>3364</v>
      </c>
      <c r="B24" s="78" t="s">
        <v>353</v>
      </c>
      <c r="C24" s="78" t="s">
        <v>489</v>
      </c>
      <c r="D24" s="1" t="s">
        <v>100</v>
      </c>
      <c r="E24" s="1" t="s">
        <v>359</v>
      </c>
      <c r="F24" s="78" t="s">
        <v>7</v>
      </c>
      <c r="G24" s="78" t="s">
        <v>7</v>
      </c>
      <c r="H24" s="78" t="s">
        <v>3349</v>
      </c>
      <c r="I24" s="77">
        <v>45323</v>
      </c>
      <c r="J24" s="78" t="s">
        <v>12</v>
      </c>
      <c r="K24" s="77" t="s">
        <v>110</v>
      </c>
      <c r="L24" s="975">
        <v>45288.478888888902</v>
      </c>
      <c r="M24" s="77">
        <f t="shared" si="0"/>
        <v>45505</v>
      </c>
      <c r="N24" s="703">
        <v>45776</v>
      </c>
      <c r="O24" s="77" t="s">
        <v>97</v>
      </c>
      <c r="P24" s="1010" t="s">
        <v>3311</v>
      </c>
      <c r="Q24" s="1010" t="s">
        <v>3343</v>
      </c>
      <c r="R24" s="1010" t="s">
        <v>102</v>
      </c>
      <c r="S24" s="983" t="s">
        <v>110</v>
      </c>
      <c r="T24" s="78" t="s">
        <v>110</v>
      </c>
      <c r="U24" s="78" t="s">
        <v>3350</v>
      </c>
      <c r="V24" s="78" t="s">
        <v>97</v>
      </c>
      <c r="W24" s="78" t="s">
        <v>3351</v>
      </c>
      <c r="X24" s="1" t="s">
        <v>3313</v>
      </c>
      <c r="Y24" s="78" t="s">
        <v>97</v>
      </c>
      <c r="Z24" s="81">
        <v>45527</v>
      </c>
      <c r="AA24" s="78"/>
      <c r="AB24" s="78"/>
      <c r="AC24" s="79"/>
      <c r="AD24" s="1" t="s">
        <v>3355</v>
      </c>
      <c r="AE24" s="78" t="s">
        <v>3365</v>
      </c>
    </row>
    <row r="25" spans="1:31" hidden="1" x14ac:dyDescent="0.25">
      <c r="A25" s="78" t="s">
        <v>3366</v>
      </c>
      <c r="B25" s="78" t="s">
        <v>383</v>
      </c>
      <c r="C25" s="78" t="s">
        <v>489</v>
      </c>
      <c r="D25" s="78" t="s">
        <v>385</v>
      </c>
      <c r="E25" s="1" t="s">
        <v>343</v>
      </c>
      <c r="F25" s="78" t="s">
        <v>7</v>
      </c>
      <c r="G25" s="78" t="s">
        <v>7</v>
      </c>
      <c r="H25" s="78" t="s">
        <v>3349</v>
      </c>
      <c r="I25" s="77">
        <v>45323</v>
      </c>
      <c r="J25" s="78" t="s">
        <v>12</v>
      </c>
      <c r="K25" s="77" t="s">
        <v>110</v>
      </c>
      <c r="L25" s="976">
        <v>45296.699317129598</v>
      </c>
      <c r="M25" s="77">
        <f t="shared" si="0"/>
        <v>45505</v>
      </c>
      <c r="N25" s="703">
        <v>45776</v>
      </c>
      <c r="O25" s="77" t="s">
        <v>97</v>
      </c>
      <c r="P25" s="1010" t="s">
        <v>3311</v>
      </c>
      <c r="Q25" s="1010" t="s">
        <v>3343</v>
      </c>
      <c r="R25" s="1010" t="s">
        <v>102</v>
      </c>
      <c r="S25" s="983" t="s">
        <v>110</v>
      </c>
      <c r="T25" s="78" t="s">
        <v>110</v>
      </c>
      <c r="U25" s="78" t="s">
        <v>3350</v>
      </c>
      <c r="V25" s="78" t="s">
        <v>97</v>
      </c>
      <c r="W25" s="78" t="s">
        <v>3351</v>
      </c>
      <c r="X25" s="922" t="s">
        <v>3367</v>
      </c>
      <c r="Y25" s="78" t="s">
        <v>97</v>
      </c>
      <c r="Z25" s="81" t="s">
        <v>102</v>
      </c>
      <c r="AA25" s="78"/>
      <c r="AB25" s="78"/>
      <c r="AC25" s="79"/>
      <c r="AD25" s="78" t="s">
        <v>3347</v>
      </c>
      <c r="AE25" s="484" t="s">
        <v>102</v>
      </c>
    </row>
    <row r="26" spans="1:31" hidden="1" x14ac:dyDescent="0.25">
      <c r="A26" s="78" t="s">
        <v>3368</v>
      </c>
      <c r="B26" s="78" t="s">
        <v>361</v>
      </c>
      <c r="C26" s="78" t="s">
        <v>489</v>
      </c>
      <c r="D26" s="1" t="s">
        <v>100</v>
      </c>
      <c r="E26" s="1" t="s">
        <v>213</v>
      </c>
      <c r="F26" s="78" t="s">
        <v>7</v>
      </c>
      <c r="G26" s="78" t="s">
        <v>7</v>
      </c>
      <c r="H26" s="78" t="s">
        <v>3349</v>
      </c>
      <c r="I26" s="77">
        <v>45323</v>
      </c>
      <c r="J26" s="78" t="s">
        <v>12</v>
      </c>
      <c r="K26" s="77" t="s">
        <v>110</v>
      </c>
      <c r="L26" s="973">
        <v>45295.593229166698</v>
      </c>
      <c r="M26" s="77">
        <f t="shared" si="0"/>
        <v>45505</v>
      </c>
      <c r="N26" s="703">
        <v>45776</v>
      </c>
      <c r="O26" s="77" t="s">
        <v>97</v>
      </c>
      <c r="P26" s="1010" t="s">
        <v>3311</v>
      </c>
      <c r="Q26" s="1010" t="s">
        <v>3343</v>
      </c>
      <c r="R26" s="1010" t="s">
        <v>102</v>
      </c>
      <c r="S26" s="983" t="s">
        <v>110</v>
      </c>
      <c r="T26" s="78" t="s">
        <v>110</v>
      </c>
      <c r="U26" s="78" t="s">
        <v>3350</v>
      </c>
      <c r="V26" s="78" t="s">
        <v>97</v>
      </c>
      <c r="W26" s="78" t="s">
        <v>3351</v>
      </c>
      <c r="X26" s="1" t="s">
        <v>3313</v>
      </c>
      <c r="Y26" s="78" t="s">
        <v>97</v>
      </c>
      <c r="Z26" s="81">
        <v>45527</v>
      </c>
      <c r="AA26" s="78"/>
      <c r="AB26" s="78"/>
      <c r="AC26" s="79"/>
      <c r="AD26" s="1" t="s">
        <v>3355</v>
      </c>
      <c r="AE26" s="484" t="s">
        <v>3369</v>
      </c>
    </row>
    <row r="27" spans="1:31" hidden="1" x14ac:dyDescent="0.25">
      <c r="A27" s="78" t="s">
        <v>3370</v>
      </c>
      <c r="B27" s="78" t="s">
        <v>423</v>
      </c>
      <c r="C27" s="78" t="s">
        <v>489</v>
      </c>
      <c r="D27" s="78" t="s">
        <v>243</v>
      </c>
      <c r="E27" s="1" t="s">
        <v>359</v>
      </c>
      <c r="F27" s="78" t="s">
        <v>7</v>
      </c>
      <c r="G27" s="78" t="s">
        <v>7</v>
      </c>
      <c r="H27" s="78" t="s">
        <v>3349</v>
      </c>
      <c r="I27" s="77">
        <v>45323</v>
      </c>
      <c r="J27" s="78" t="s">
        <v>12</v>
      </c>
      <c r="K27" s="77" t="s">
        <v>110</v>
      </c>
      <c r="L27" s="977">
        <v>45290.5611921296</v>
      </c>
      <c r="M27" s="77">
        <f t="shared" si="0"/>
        <v>45505</v>
      </c>
      <c r="N27" s="703">
        <v>45776</v>
      </c>
      <c r="O27" s="77" t="s">
        <v>97</v>
      </c>
      <c r="P27" s="1010" t="s">
        <v>3311</v>
      </c>
      <c r="Q27" s="1010" t="s">
        <v>3343</v>
      </c>
      <c r="R27" s="1010" t="s">
        <v>102</v>
      </c>
      <c r="S27" s="983" t="s">
        <v>110</v>
      </c>
      <c r="T27" s="78" t="s">
        <v>110</v>
      </c>
      <c r="U27" s="78" t="s">
        <v>3350</v>
      </c>
      <c r="V27" s="78" t="s">
        <v>97</v>
      </c>
      <c r="W27" s="78" t="s">
        <v>3351</v>
      </c>
      <c r="X27" s="922" t="s">
        <v>3367</v>
      </c>
      <c r="Y27" s="78" t="s">
        <v>97</v>
      </c>
      <c r="Z27" s="81" t="s">
        <v>102</v>
      </c>
      <c r="AA27" s="78"/>
      <c r="AB27" s="78"/>
      <c r="AC27" s="79"/>
      <c r="AD27" s="78" t="s">
        <v>3347</v>
      </c>
      <c r="AE27" s="484" t="s">
        <v>102</v>
      </c>
    </row>
    <row r="28" spans="1:31" hidden="1" x14ac:dyDescent="0.25">
      <c r="A28" s="78" t="s">
        <v>3371</v>
      </c>
      <c r="B28" s="78" t="s">
        <v>446</v>
      </c>
      <c r="C28" s="78" t="s">
        <v>489</v>
      </c>
      <c r="D28" s="78" t="s">
        <v>449</v>
      </c>
      <c r="E28" s="1" t="s">
        <v>359</v>
      </c>
      <c r="F28" s="78" t="s">
        <v>7</v>
      </c>
      <c r="G28" s="78" t="s">
        <v>7</v>
      </c>
      <c r="H28" s="78" t="s">
        <v>3349</v>
      </c>
      <c r="I28" s="77">
        <v>45323</v>
      </c>
      <c r="J28" s="78" t="s">
        <v>12</v>
      </c>
      <c r="K28" s="77" t="s">
        <v>110</v>
      </c>
      <c r="L28" s="977">
        <v>45287.935983796298</v>
      </c>
      <c r="M28" s="77">
        <f t="shared" si="0"/>
        <v>45505</v>
      </c>
      <c r="N28" s="703">
        <v>45776</v>
      </c>
      <c r="O28" s="77" t="s">
        <v>97</v>
      </c>
      <c r="P28" s="1010" t="s">
        <v>3311</v>
      </c>
      <c r="Q28" s="1010" t="s">
        <v>3343</v>
      </c>
      <c r="R28" s="1010" t="s">
        <v>102</v>
      </c>
      <c r="S28" s="983" t="s">
        <v>110</v>
      </c>
      <c r="T28" s="78" t="s">
        <v>110</v>
      </c>
      <c r="U28" s="78" t="s">
        <v>3350</v>
      </c>
      <c r="V28" s="78" t="s">
        <v>110</v>
      </c>
      <c r="W28" s="78" t="s">
        <v>3351</v>
      </c>
      <c r="X28" s="922" t="s">
        <v>3367</v>
      </c>
      <c r="Y28" s="78" t="s">
        <v>97</v>
      </c>
      <c r="Z28" s="81" t="s">
        <v>102</v>
      </c>
      <c r="AA28" s="78"/>
      <c r="AB28" s="78"/>
      <c r="AC28" s="79"/>
      <c r="AD28" s="78" t="s">
        <v>3347</v>
      </c>
      <c r="AE28" s="484" t="s">
        <v>102</v>
      </c>
    </row>
    <row r="29" spans="1:31" hidden="1" x14ac:dyDescent="0.25">
      <c r="A29" s="78" t="s">
        <v>3372</v>
      </c>
      <c r="B29" s="78" t="s">
        <v>395</v>
      </c>
      <c r="C29" s="78" t="s">
        <v>489</v>
      </c>
      <c r="D29" s="78" t="s">
        <v>399</v>
      </c>
      <c r="E29" s="1" t="s">
        <v>359</v>
      </c>
      <c r="F29" s="78" t="s">
        <v>7</v>
      </c>
      <c r="G29" s="78" t="s">
        <v>7</v>
      </c>
      <c r="H29" s="78" t="s">
        <v>3349</v>
      </c>
      <c r="I29" s="77">
        <v>45323</v>
      </c>
      <c r="J29" s="78" t="s">
        <v>12</v>
      </c>
      <c r="K29" s="77" t="s">
        <v>110</v>
      </c>
      <c r="L29" s="977">
        <v>45296.568148148101</v>
      </c>
      <c r="M29" s="77">
        <f t="shared" si="0"/>
        <v>45505</v>
      </c>
      <c r="N29" s="703">
        <v>45776</v>
      </c>
      <c r="O29" s="77" t="s">
        <v>97</v>
      </c>
      <c r="P29" s="1010" t="s">
        <v>3311</v>
      </c>
      <c r="Q29" s="1010" t="s">
        <v>3343</v>
      </c>
      <c r="R29" s="1010" t="s">
        <v>102</v>
      </c>
      <c r="S29" s="983" t="s">
        <v>110</v>
      </c>
      <c r="T29" s="78" t="s">
        <v>110</v>
      </c>
      <c r="U29" s="78" t="s">
        <v>3350</v>
      </c>
      <c r="V29" s="78" t="s">
        <v>97</v>
      </c>
      <c r="W29" s="78" t="s">
        <v>3351</v>
      </c>
      <c r="X29" s="1" t="s">
        <v>3313</v>
      </c>
      <c r="Y29" s="78" t="s">
        <v>3373</v>
      </c>
      <c r="Z29" s="81">
        <v>45527</v>
      </c>
      <c r="AA29" s="78"/>
      <c r="AB29" s="78"/>
      <c r="AC29" s="79"/>
      <c r="AD29" s="1" t="s">
        <v>3355</v>
      </c>
      <c r="AE29" s="484" t="s">
        <v>3374</v>
      </c>
    </row>
    <row r="30" spans="1:31" hidden="1" x14ac:dyDescent="0.25">
      <c r="A30" s="78" t="s">
        <v>3375</v>
      </c>
      <c r="B30" s="78" t="s">
        <v>454</v>
      </c>
      <c r="C30" s="78" t="s">
        <v>489</v>
      </c>
      <c r="D30" s="78" t="s">
        <v>243</v>
      </c>
      <c r="E30" s="1" t="s">
        <v>343</v>
      </c>
      <c r="F30" s="78" t="s">
        <v>7</v>
      </c>
      <c r="G30" s="78" t="s">
        <v>7</v>
      </c>
      <c r="H30" s="78" t="s">
        <v>3349</v>
      </c>
      <c r="I30" s="77">
        <v>45323</v>
      </c>
      <c r="J30" s="78" t="s">
        <v>12</v>
      </c>
      <c r="K30" s="77" t="s">
        <v>110</v>
      </c>
      <c r="L30" s="972">
        <v>45565.773900462962</v>
      </c>
      <c r="M30" s="77">
        <f t="shared" si="0"/>
        <v>45505</v>
      </c>
      <c r="N30" s="77" t="s">
        <v>102</v>
      </c>
      <c r="O30" s="77" t="s">
        <v>97</v>
      </c>
      <c r="P30" s="983" t="s">
        <v>110</v>
      </c>
      <c r="Q30" s="1010" t="s">
        <v>3343</v>
      </c>
      <c r="R30" s="1010" t="s">
        <v>102</v>
      </c>
      <c r="S30" s="983" t="s">
        <v>110</v>
      </c>
      <c r="T30" s="78" t="s">
        <v>110</v>
      </c>
      <c r="U30" s="78" t="s">
        <v>3350</v>
      </c>
      <c r="V30" s="78" t="s">
        <v>97</v>
      </c>
      <c r="W30" s="78" t="s">
        <v>3351</v>
      </c>
      <c r="X30" s="922" t="s">
        <v>3367</v>
      </c>
      <c r="Y30" s="78" t="s">
        <v>3376</v>
      </c>
      <c r="Z30" s="81" t="s">
        <v>102</v>
      </c>
      <c r="AA30" s="78"/>
      <c r="AB30" s="78"/>
      <c r="AC30" s="79"/>
      <c r="AD30" s="1" t="s">
        <v>3355</v>
      </c>
      <c r="AE30" s="82" t="s">
        <v>3377</v>
      </c>
    </row>
    <row r="31" spans="1:31" hidden="1" x14ac:dyDescent="0.25">
      <c r="A31" s="78" t="s">
        <v>3378</v>
      </c>
      <c r="B31" s="78" t="s">
        <v>471</v>
      </c>
      <c r="C31" s="78" t="s">
        <v>489</v>
      </c>
      <c r="D31" s="78" t="s">
        <v>385</v>
      </c>
      <c r="E31" s="1" t="s">
        <v>410</v>
      </c>
      <c r="F31" s="78" t="s">
        <v>7</v>
      </c>
      <c r="G31" s="78" t="s">
        <v>7</v>
      </c>
      <c r="H31" s="78" t="s">
        <v>3349</v>
      </c>
      <c r="I31" s="77">
        <v>45323</v>
      </c>
      <c r="J31" s="78" t="s">
        <v>12</v>
      </c>
      <c r="K31" s="77" t="s">
        <v>110</v>
      </c>
      <c r="L31" s="976">
        <v>45296.502627314803</v>
      </c>
      <c r="M31" s="77">
        <f t="shared" si="0"/>
        <v>45505</v>
      </c>
      <c r="N31" s="703">
        <v>45776</v>
      </c>
      <c r="O31" s="77" t="s">
        <v>97</v>
      </c>
      <c r="P31" s="1010" t="s">
        <v>3311</v>
      </c>
      <c r="Q31" s="1010" t="s">
        <v>3343</v>
      </c>
      <c r="R31" s="1010" t="s">
        <v>102</v>
      </c>
      <c r="S31" s="983" t="s">
        <v>110</v>
      </c>
      <c r="T31" s="78" t="s">
        <v>110</v>
      </c>
      <c r="U31" s="78" t="s">
        <v>3350</v>
      </c>
      <c r="V31" s="78" t="s">
        <v>97</v>
      </c>
      <c r="W31" s="78" t="s">
        <v>3351</v>
      </c>
      <c r="X31" s="922" t="s">
        <v>3367</v>
      </c>
      <c r="Y31" s="78" t="s">
        <v>97</v>
      </c>
      <c r="Z31" s="81" t="s">
        <v>102</v>
      </c>
      <c r="AA31" s="78"/>
      <c r="AB31" s="78"/>
      <c r="AC31" s="79"/>
      <c r="AD31" s="78" t="s">
        <v>3347</v>
      </c>
      <c r="AE31" s="484" t="s">
        <v>102</v>
      </c>
    </row>
    <row r="32" spans="1:31" s="84" customFormat="1" hidden="1" x14ac:dyDescent="0.25">
      <c r="A32" s="82" t="s">
        <v>3379</v>
      </c>
      <c r="B32" s="82" t="s">
        <v>462</v>
      </c>
      <c r="C32" s="82" t="s">
        <v>489</v>
      </c>
      <c r="D32" s="82" t="s">
        <v>100</v>
      </c>
      <c r="E32" s="70" t="s">
        <v>410</v>
      </c>
      <c r="F32" s="82" t="s">
        <v>7</v>
      </c>
      <c r="G32" s="78" t="s">
        <v>7</v>
      </c>
      <c r="H32" s="82" t="s">
        <v>3349</v>
      </c>
      <c r="I32" s="83">
        <v>45323</v>
      </c>
      <c r="J32" s="82" t="s">
        <v>12</v>
      </c>
      <c r="K32" s="83" t="s">
        <v>110</v>
      </c>
      <c r="L32" s="973">
        <v>45291.810358796298</v>
      </c>
      <c r="M32" s="77">
        <f t="shared" si="0"/>
        <v>45505</v>
      </c>
      <c r="N32" s="703">
        <v>45776</v>
      </c>
      <c r="O32" s="77" t="s">
        <v>97</v>
      </c>
      <c r="P32" s="1010" t="s">
        <v>3311</v>
      </c>
      <c r="Q32" s="1010" t="s">
        <v>3343</v>
      </c>
      <c r="R32" s="1010" t="s">
        <v>102</v>
      </c>
      <c r="S32" s="983" t="s">
        <v>110</v>
      </c>
      <c r="T32" s="82" t="s">
        <v>110</v>
      </c>
      <c r="U32" s="82" t="s">
        <v>3350</v>
      </c>
      <c r="V32" s="82" t="s">
        <v>97</v>
      </c>
      <c r="W32" s="82" t="s">
        <v>3351</v>
      </c>
      <c r="X32" s="1" t="s">
        <v>3313</v>
      </c>
      <c r="Y32" s="78" t="s">
        <v>97</v>
      </c>
      <c r="Z32" s="81">
        <v>45527</v>
      </c>
      <c r="AA32" s="78"/>
      <c r="AB32" s="78"/>
      <c r="AC32" s="79"/>
      <c r="AD32" s="1" t="s">
        <v>3355</v>
      </c>
      <c r="AE32" s="82" t="s">
        <v>3377</v>
      </c>
    </row>
    <row r="33" spans="1:31" hidden="1" x14ac:dyDescent="0.25">
      <c r="A33" s="1" t="s">
        <v>593</v>
      </c>
      <c r="B33" s="1" t="s">
        <v>594</v>
      </c>
      <c r="C33" s="1" t="s">
        <v>97</v>
      </c>
      <c r="D33" s="1" t="s">
        <v>128</v>
      </c>
      <c r="E33" s="1" t="s">
        <v>485</v>
      </c>
      <c r="F33" s="1" t="s">
        <v>9</v>
      </c>
      <c r="G33" s="1" t="s">
        <v>8</v>
      </c>
      <c r="H33" s="1" t="s">
        <v>3342</v>
      </c>
      <c r="I33" s="77">
        <v>45413</v>
      </c>
      <c r="J33" s="78" t="s">
        <v>12</v>
      </c>
      <c r="K33" s="702" t="s">
        <v>110</v>
      </c>
      <c r="L33" s="703">
        <v>45776</v>
      </c>
      <c r="M33" s="77">
        <f t="shared" si="0"/>
        <v>45597</v>
      </c>
      <c r="N33" s="703">
        <v>45776</v>
      </c>
      <c r="O33" s="77" t="s">
        <v>97</v>
      </c>
      <c r="P33" s="1010" t="s">
        <v>3311</v>
      </c>
      <c r="Q33" s="1010" t="s">
        <v>3312</v>
      </c>
      <c r="R33" s="1010" t="s">
        <v>102</v>
      </c>
      <c r="S33" s="983" t="s">
        <v>110</v>
      </c>
      <c r="T33" s="1" t="s">
        <v>3380</v>
      </c>
      <c r="U33" s="1" t="s">
        <v>3344</v>
      </c>
      <c r="V33" s="1" t="s">
        <v>97</v>
      </c>
      <c r="W33" s="1" t="s">
        <v>3345</v>
      </c>
      <c r="X33" s="1" t="s">
        <v>3313</v>
      </c>
      <c r="Y33" s="1" t="s">
        <v>3381</v>
      </c>
      <c r="Z33" s="79">
        <v>45535</v>
      </c>
      <c r="AA33" s="1"/>
      <c r="AB33" s="1"/>
      <c r="AC33" s="79"/>
      <c r="AD33" s="1" t="s">
        <v>3347</v>
      </c>
      <c r="AE33" s="1" t="s">
        <v>102</v>
      </c>
    </row>
    <row r="34" spans="1:31" hidden="1" x14ac:dyDescent="0.25">
      <c r="A34" s="1" t="s">
        <v>3382</v>
      </c>
      <c r="B34" s="1" t="s">
        <v>861</v>
      </c>
      <c r="C34" s="1" t="s">
        <v>97</v>
      </c>
      <c r="D34" s="1" t="s">
        <v>100</v>
      </c>
      <c r="E34" s="1" t="s">
        <v>359</v>
      </c>
      <c r="F34" s="1" t="s">
        <v>9</v>
      </c>
      <c r="G34" s="1" t="s">
        <v>9</v>
      </c>
      <c r="H34" s="1" t="s">
        <v>3342</v>
      </c>
      <c r="I34" s="77">
        <v>45413</v>
      </c>
      <c r="J34" s="78" t="s">
        <v>12</v>
      </c>
      <c r="K34" s="702" t="s">
        <v>110</v>
      </c>
      <c r="L34" s="703">
        <v>45776</v>
      </c>
      <c r="M34" s="77">
        <f t="shared" ref="M34:M65" si="1">EDATE(I34,6)</f>
        <v>45597</v>
      </c>
      <c r="N34" s="703">
        <v>45776</v>
      </c>
      <c r="O34" s="77" t="s">
        <v>97</v>
      </c>
      <c r="P34" s="1010" t="s">
        <v>3311</v>
      </c>
      <c r="Q34" s="1010" t="s">
        <v>3343</v>
      </c>
      <c r="R34" s="1010" t="s">
        <v>102</v>
      </c>
      <c r="S34" s="983" t="s">
        <v>110</v>
      </c>
      <c r="T34" s="1" t="s">
        <v>3380</v>
      </c>
      <c r="U34" s="1" t="s">
        <v>3344</v>
      </c>
      <c r="V34" s="1" t="s">
        <v>97</v>
      </c>
      <c r="W34" s="1" t="s">
        <v>3345</v>
      </c>
      <c r="X34" s="1" t="s">
        <v>3313</v>
      </c>
      <c r="Y34" s="1" t="s">
        <v>3383</v>
      </c>
      <c r="Z34" s="79">
        <v>45535</v>
      </c>
      <c r="AA34" s="1"/>
      <c r="AB34" s="1"/>
      <c r="AC34" s="79"/>
      <c r="AD34" s="1" t="s">
        <v>3355</v>
      </c>
      <c r="AE34" s="1" t="s">
        <v>3384</v>
      </c>
    </row>
    <row r="35" spans="1:31" hidden="1" x14ac:dyDescent="0.25">
      <c r="A35" s="78" t="s">
        <v>674</v>
      </c>
      <c r="B35" s="78" t="s">
        <v>675</v>
      </c>
      <c r="C35" s="1" t="s">
        <v>97</v>
      </c>
      <c r="D35" s="78" t="s">
        <v>100</v>
      </c>
      <c r="E35" s="1" t="s">
        <v>544</v>
      </c>
      <c r="F35" s="78" t="s">
        <v>9</v>
      </c>
      <c r="G35" s="78" t="s">
        <v>8</v>
      </c>
      <c r="H35" s="78" t="s">
        <v>3342</v>
      </c>
      <c r="I35" s="77">
        <v>45413</v>
      </c>
      <c r="J35" s="78" t="s">
        <v>12</v>
      </c>
      <c r="K35" s="982" t="s">
        <v>110</v>
      </c>
      <c r="L35" s="972">
        <v>45483.586180555554</v>
      </c>
      <c r="M35" s="983">
        <f t="shared" si="1"/>
        <v>45597</v>
      </c>
      <c r="N35" s="703">
        <v>45776</v>
      </c>
      <c r="O35" s="77" t="s">
        <v>97</v>
      </c>
      <c r="P35" s="1010" t="s">
        <v>3311</v>
      </c>
      <c r="Q35" s="1010" t="s">
        <v>3343</v>
      </c>
      <c r="R35" s="1010" t="s">
        <v>102</v>
      </c>
      <c r="S35" s="983" t="s">
        <v>110</v>
      </c>
      <c r="T35" s="78" t="s">
        <v>3380</v>
      </c>
      <c r="U35" s="78" t="s">
        <v>3344</v>
      </c>
      <c r="V35" s="78" t="s">
        <v>110</v>
      </c>
      <c r="W35" s="78" t="s">
        <v>3385</v>
      </c>
      <c r="X35" s="1" t="s">
        <v>3313</v>
      </c>
      <c r="Y35" s="78" t="s">
        <v>97</v>
      </c>
      <c r="Z35" s="81">
        <v>45492</v>
      </c>
      <c r="AA35" s="78" t="s">
        <v>110</v>
      </c>
      <c r="AB35" s="78" t="s">
        <v>110</v>
      </c>
      <c r="AC35" s="79">
        <v>45483</v>
      </c>
      <c r="AD35" s="78" t="s">
        <v>3347</v>
      </c>
      <c r="AE35" s="484" t="s">
        <v>3386</v>
      </c>
    </row>
    <row r="36" spans="1:31" hidden="1" x14ac:dyDescent="0.25">
      <c r="A36" s="1" t="s">
        <v>839</v>
      </c>
      <c r="B36" s="1" t="s">
        <v>840</v>
      </c>
      <c r="C36" s="78" t="s">
        <v>97</v>
      </c>
      <c r="D36" s="1" t="s">
        <v>100</v>
      </c>
      <c r="E36" s="1" t="s">
        <v>842</v>
      </c>
      <c r="F36" s="1" t="s">
        <v>9</v>
      </c>
      <c r="G36" s="1" t="s">
        <v>9</v>
      </c>
      <c r="H36" s="1" t="s">
        <v>3342</v>
      </c>
      <c r="I36" s="77">
        <v>45413</v>
      </c>
      <c r="J36" s="78" t="s">
        <v>12</v>
      </c>
      <c r="K36" s="982" t="s">
        <v>110</v>
      </c>
      <c r="L36" s="972">
        <v>45547.351504629602</v>
      </c>
      <c r="M36" s="983">
        <f t="shared" si="1"/>
        <v>45597</v>
      </c>
      <c r="N36" s="703">
        <v>45776</v>
      </c>
      <c r="O36" s="77" t="s">
        <v>97</v>
      </c>
      <c r="P36" s="1010" t="s">
        <v>3311</v>
      </c>
      <c r="Q36" s="1010" t="s">
        <v>3343</v>
      </c>
      <c r="R36" s="1010" t="s">
        <v>102</v>
      </c>
      <c r="S36" s="983" t="s">
        <v>110</v>
      </c>
      <c r="T36" s="1" t="s">
        <v>3380</v>
      </c>
      <c r="U36" s="1" t="s">
        <v>3344</v>
      </c>
      <c r="V36" s="1" t="s">
        <v>97</v>
      </c>
      <c r="W36" s="1" t="s">
        <v>3345</v>
      </c>
      <c r="X36" s="1" t="s">
        <v>3313</v>
      </c>
      <c r="Y36" s="1" t="s">
        <v>3387</v>
      </c>
      <c r="Z36" s="81">
        <v>45454</v>
      </c>
      <c r="AA36" s="1"/>
      <c r="AB36" s="1"/>
      <c r="AC36" s="79"/>
      <c r="AD36" s="78" t="s">
        <v>3355</v>
      </c>
      <c r="AE36" s="1" t="s">
        <v>3388</v>
      </c>
    </row>
    <row r="37" spans="1:31" hidden="1" x14ac:dyDescent="0.25">
      <c r="A37" s="1" t="s">
        <v>3389</v>
      </c>
      <c r="B37" s="1" t="s">
        <v>872</v>
      </c>
      <c r="C37" s="1" t="s">
        <v>489</v>
      </c>
      <c r="D37" s="1" t="s">
        <v>100</v>
      </c>
      <c r="E37" s="1" t="s">
        <v>782</v>
      </c>
      <c r="F37" s="1" t="s">
        <v>9</v>
      </c>
      <c r="G37" s="1" t="s">
        <v>9</v>
      </c>
      <c r="H37" s="1" t="s">
        <v>3342</v>
      </c>
      <c r="I37" s="77">
        <v>45413</v>
      </c>
      <c r="J37" s="78" t="s">
        <v>12</v>
      </c>
      <c r="K37" s="702" t="s">
        <v>110</v>
      </c>
      <c r="L37" s="703">
        <v>45776</v>
      </c>
      <c r="M37" s="77">
        <f t="shared" si="1"/>
        <v>45597</v>
      </c>
      <c r="N37" s="703">
        <v>45776</v>
      </c>
      <c r="O37" s="77" t="s">
        <v>97</v>
      </c>
      <c r="P37" s="1010" t="s">
        <v>3311</v>
      </c>
      <c r="Q37" s="1010" t="s">
        <v>3343</v>
      </c>
      <c r="R37" s="1010" t="s">
        <v>102</v>
      </c>
      <c r="S37" s="983" t="s">
        <v>110</v>
      </c>
      <c r="T37" s="1" t="s">
        <v>3380</v>
      </c>
      <c r="U37" s="1" t="s">
        <v>3344</v>
      </c>
      <c r="V37" s="1" t="s">
        <v>97</v>
      </c>
      <c r="W37" s="1" t="s">
        <v>3345</v>
      </c>
      <c r="X37" s="1" t="s">
        <v>3313</v>
      </c>
      <c r="Y37" s="1" t="s">
        <v>3390</v>
      </c>
      <c r="Z37" s="81">
        <v>45455</v>
      </c>
      <c r="AA37" s="1"/>
      <c r="AB37" s="1"/>
      <c r="AC37" s="79"/>
      <c r="AD37" s="78" t="s">
        <v>3355</v>
      </c>
      <c r="AE37" s="1" t="s">
        <v>3391</v>
      </c>
    </row>
    <row r="38" spans="1:31" hidden="1" x14ac:dyDescent="0.25">
      <c r="A38" s="1" t="s">
        <v>3392</v>
      </c>
      <c r="B38" s="1" t="s">
        <v>916</v>
      </c>
      <c r="C38" s="1" t="s">
        <v>110</v>
      </c>
      <c r="D38" s="1" t="s">
        <v>100</v>
      </c>
      <c r="E38" s="1" t="s">
        <v>359</v>
      </c>
      <c r="F38" s="1" t="s">
        <v>9</v>
      </c>
      <c r="G38" s="1" t="s">
        <v>9</v>
      </c>
      <c r="H38" s="1" t="s">
        <v>3342</v>
      </c>
      <c r="I38" s="77">
        <v>45413</v>
      </c>
      <c r="J38" s="78" t="s">
        <v>12</v>
      </c>
      <c r="K38" s="702" t="s">
        <v>110</v>
      </c>
      <c r="L38" s="703">
        <v>45776</v>
      </c>
      <c r="M38" s="77">
        <f t="shared" si="1"/>
        <v>45597</v>
      </c>
      <c r="N38" s="703">
        <v>45776</v>
      </c>
      <c r="O38" s="77" t="s">
        <v>97</v>
      </c>
      <c r="P38" s="1010" t="s">
        <v>3311</v>
      </c>
      <c r="Q38" s="1010" t="s">
        <v>3343</v>
      </c>
      <c r="R38" s="1010" t="s">
        <v>102</v>
      </c>
      <c r="S38" s="983" t="s">
        <v>110</v>
      </c>
      <c r="T38" s="1" t="s">
        <v>3380</v>
      </c>
      <c r="U38" s="1" t="s">
        <v>3344</v>
      </c>
      <c r="V38" s="1" t="s">
        <v>97</v>
      </c>
      <c r="W38" s="1" t="s">
        <v>3345</v>
      </c>
      <c r="X38" s="1" t="s">
        <v>3313</v>
      </c>
      <c r="Y38" s="1" t="s">
        <v>3393</v>
      </c>
      <c r="Z38" s="81">
        <v>45455</v>
      </c>
      <c r="AA38" s="1"/>
      <c r="AB38" s="1"/>
      <c r="AC38" s="79"/>
      <c r="AD38" s="78" t="s">
        <v>3347</v>
      </c>
      <c r="AE38" s="1" t="s">
        <v>3377</v>
      </c>
    </row>
    <row r="39" spans="1:31" hidden="1" x14ac:dyDescent="0.25">
      <c r="A39" s="1" t="s">
        <v>3394</v>
      </c>
      <c r="B39" s="1" t="s">
        <v>561</v>
      </c>
      <c r="C39" s="1" t="s">
        <v>489</v>
      </c>
      <c r="D39" s="1" t="s">
        <v>128</v>
      </c>
      <c r="E39" s="1" t="s">
        <v>568</v>
      </c>
      <c r="F39" s="1" t="s">
        <v>9</v>
      </c>
      <c r="G39" s="1" t="s">
        <v>8</v>
      </c>
      <c r="H39" s="1" t="s">
        <v>3342</v>
      </c>
      <c r="I39" s="77">
        <v>45413</v>
      </c>
      <c r="J39" s="78" t="s">
        <v>12</v>
      </c>
      <c r="K39" s="702" t="s">
        <v>110</v>
      </c>
      <c r="L39" s="703">
        <v>45776</v>
      </c>
      <c r="M39" s="77">
        <f t="shared" si="1"/>
        <v>45597</v>
      </c>
      <c r="N39" s="703">
        <v>45776</v>
      </c>
      <c r="O39" s="77" t="s">
        <v>97</v>
      </c>
      <c r="P39" s="1010" t="s">
        <v>3311</v>
      </c>
      <c r="Q39" s="1010" t="s">
        <v>3343</v>
      </c>
      <c r="R39" s="1010" t="s">
        <v>102</v>
      </c>
      <c r="S39" s="983" t="s">
        <v>110</v>
      </c>
      <c r="T39" s="1" t="s">
        <v>3380</v>
      </c>
      <c r="U39" s="1" t="s">
        <v>3344</v>
      </c>
      <c r="V39" s="1" t="s">
        <v>97</v>
      </c>
      <c r="W39" s="1" t="s">
        <v>3345</v>
      </c>
      <c r="X39" s="1" t="s">
        <v>3313</v>
      </c>
      <c r="Y39" s="1" t="s">
        <v>3395</v>
      </c>
      <c r="Z39" s="81">
        <v>45456</v>
      </c>
      <c r="AA39" s="1"/>
      <c r="AB39" s="1"/>
      <c r="AC39" s="79"/>
      <c r="AD39" s="1" t="s">
        <v>3355</v>
      </c>
      <c r="AE39" s="1" t="s">
        <v>3396</v>
      </c>
    </row>
    <row r="40" spans="1:31" hidden="1" x14ac:dyDescent="0.25">
      <c r="A40" s="1" t="s">
        <v>3397</v>
      </c>
      <c r="B40" s="1" t="s">
        <v>728</v>
      </c>
      <c r="C40" s="1" t="s">
        <v>110</v>
      </c>
      <c r="D40" s="1" t="s">
        <v>100</v>
      </c>
      <c r="E40" s="1" t="s">
        <v>485</v>
      </c>
      <c r="F40" s="1" t="s">
        <v>9</v>
      </c>
      <c r="G40" s="1" t="s">
        <v>8</v>
      </c>
      <c r="H40" s="1" t="s">
        <v>3342</v>
      </c>
      <c r="I40" s="77">
        <v>45413</v>
      </c>
      <c r="J40" s="78" t="s">
        <v>12</v>
      </c>
      <c r="K40" s="702" t="s">
        <v>110</v>
      </c>
      <c r="L40" s="703">
        <v>45776</v>
      </c>
      <c r="M40" s="77">
        <f t="shared" si="1"/>
        <v>45597</v>
      </c>
      <c r="N40" s="703">
        <v>45776</v>
      </c>
      <c r="O40" s="77" t="s">
        <v>97</v>
      </c>
      <c r="P40" s="1010" t="s">
        <v>3311</v>
      </c>
      <c r="Q40" s="1010" t="s">
        <v>3343</v>
      </c>
      <c r="R40" s="1010" t="s">
        <v>102</v>
      </c>
      <c r="S40" s="983" t="s">
        <v>110</v>
      </c>
      <c r="T40" s="1" t="s">
        <v>3380</v>
      </c>
      <c r="U40" s="1" t="s">
        <v>3344</v>
      </c>
      <c r="V40" s="1" t="s">
        <v>97</v>
      </c>
      <c r="W40" s="1" t="s">
        <v>3345</v>
      </c>
      <c r="X40" s="1" t="s">
        <v>3313</v>
      </c>
      <c r="Y40" s="1" t="s">
        <v>3346</v>
      </c>
      <c r="Z40" s="81">
        <v>45456</v>
      </c>
      <c r="AA40" s="1"/>
      <c r="AB40" s="1"/>
      <c r="AC40" s="79"/>
      <c r="AD40" s="1" t="s">
        <v>3355</v>
      </c>
      <c r="AE40" s="1" t="s">
        <v>3398</v>
      </c>
    </row>
    <row r="41" spans="1:31" hidden="1" x14ac:dyDescent="0.25">
      <c r="A41" s="1" t="s">
        <v>3399</v>
      </c>
      <c r="B41" s="1" t="s">
        <v>688</v>
      </c>
      <c r="C41" s="1" t="s">
        <v>110</v>
      </c>
      <c r="D41" s="1" t="s">
        <v>100</v>
      </c>
      <c r="E41" s="1" t="s">
        <v>485</v>
      </c>
      <c r="F41" s="1" t="s">
        <v>9</v>
      </c>
      <c r="G41" s="1" t="s">
        <v>8</v>
      </c>
      <c r="H41" s="1" t="s">
        <v>3342</v>
      </c>
      <c r="I41" s="77">
        <v>45413</v>
      </c>
      <c r="J41" s="78" t="s">
        <v>12</v>
      </c>
      <c r="K41" s="702" t="s">
        <v>110</v>
      </c>
      <c r="L41" s="703">
        <v>45776</v>
      </c>
      <c r="M41" s="77">
        <f t="shared" si="1"/>
        <v>45597</v>
      </c>
      <c r="N41" s="703">
        <v>45776</v>
      </c>
      <c r="O41" s="77" t="s">
        <v>97</v>
      </c>
      <c r="P41" s="1010" t="s">
        <v>3311</v>
      </c>
      <c r="Q41" s="1010" t="s">
        <v>3343</v>
      </c>
      <c r="R41" s="1010" t="s">
        <v>102</v>
      </c>
      <c r="S41" s="983" t="s">
        <v>110</v>
      </c>
      <c r="T41" s="1" t="s">
        <v>3380</v>
      </c>
      <c r="U41" s="1" t="s">
        <v>3344</v>
      </c>
      <c r="V41" s="1" t="s">
        <v>97</v>
      </c>
      <c r="W41" s="1" t="s">
        <v>3345</v>
      </c>
      <c r="X41" s="1" t="s">
        <v>3313</v>
      </c>
      <c r="Y41" s="1" t="s">
        <v>3393</v>
      </c>
      <c r="Z41" s="81">
        <v>45456</v>
      </c>
      <c r="AA41" s="1"/>
      <c r="AB41" s="1"/>
      <c r="AC41" s="79"/>
      <c r="AD41" s="1" t="s">
        <v>3355</v>
      </c>
      <c r="AE41" s="1" t="s">
        <v>3400</v>
      </c>
    </row>
    <row r="42" spans="1:31" hidden="1" x14ac:dyDescent="0.25">
      <c r="A42" s="1" t="s">
        <v>3401</v>
      </c>
      <c r="B42" s="1" t="s">
        <v>884</v>
      </c>
      <c r="C42" s="1" t="s">
        <v>489</v>
      </c>
      <c r="D42" s="1" t="s">
        <v>100</v>
      </c>
      <c r="E42" s="1" t="s">
        <v>886</v>
      </c>
      <c r="F42" s="1" t="s">
        <v>9</v>
      </c>
      <c r="G42" s="1" t="s">
        <v>9</v>
      </c>
      <c r="H42" s="1" t="s">
        <v>3342</v>
      </c>
      <c r="I42" s="77">
        <v>45413</v>
      </c>
      <c r="J42" s="78" t="s">
        <v>12</v>
      </c>
      <c r="K42" s="702" t="s">
        <v>110</v>
      </c>
      <c r="L42" s="703">
        <v>45776</v>
      </c>
      <c r="M42" s="77">
        <f t="shared" si="1"/>
        <v>45597</v>
      </c>
      <c r="N42" s="703">
        <v>45776</v>
      </c>
      <c r="O42" s="77" t="s">
        <v>97</v>
      </c>
      <c r="P42" s="1010" t="s">
        <v>3311</v>
      </c>
      <c r="Q42" s="1010" t="s">
        <v>3343</v>
      </c>
      <c r="R42" s="1010" t="s">
        <v>102</v>
      </c>
      <c r="S42" s="983" t="s">
        <v>110</v>
      </c>
      <c r="T42" s="1" t="s">
        <v>3380</v>
      </c>
      <c r="U42" s="1" t="s">
        <v>3344</v>
      </c>
      <c r="V42" s="1" t="s">
        <v>97</v>
      </c>
      <c r="W42" s="1" t="s">
        <v>3345</v>
      </c>
      <c r="X42" s="1" t="s">
        <v>3313</v>
      </c>
      <c r="Y42" s="1" t="s">
        <v>3346</v>
      </c>
      <c r="Z42" s="81">
        <v>45456</v>
      </c>
      <c r="AA42" s="1"/>
      <c r="AB42" s="1"/>
      <c r="AC42" s="79"/>
      <c r="AD42" s="1" t="s">
        <v>3355</v>
      </c>
      <c r="AE42" s="1" t="s">
        <v>3402</v>
      </c>
    </row>
    <row r="43" spans="1:31" hidden="1" x14ac:dyDescent="0.25">
      <c r="A43" s="1" t="s">
        <v>3403</v>
      </c>
      <c r="B43" s="1" t="s">
        <v>734</v>
      </c>
      <c r="C43" s="1" t="s">
        <v>489</v>
      </c>
      <c r="D43" s="1" t="s">
        <v>100</v>
      </c>
      <c r="E43" s="1" t="s">
        <v>485</v>
      </c>
      <c r="F43" s="1" t="s">
        <v>9</v>
      </c>
      <c r="G43" s="1" t="s">
        <v>8</v>
      </c>
      <c r="H43" s="1" t="s">
        <v>3342</v>
      </c>
      <c r="I43" s="77">
        <v>45413</v>
      </c>
      <c r="J43" s="78" t="s">
        <v>12</v>
      </c>
      <c r="K43" s="702" t="s">
        <v>110</v>
      </c>
      <c r="L43" s="703">
        <v>45776</v>
      </c>
      <c r="M43" s="77">
        <f t="shared" si="1"/>
        <v>45597</v>
      </c>
      <c r="N43" s="703">
        <v>45776</v>
      </c>
      <c r="O43" s="77" t="s">
        <v>97</v>
      </c>
      <c r="P43" s="1010" t="s">
        <v>3311</v>
      </c>
      <c r="Q43" s="1010" t="s">
        <v>3343</v>
      </c>
      <c r="R43" s="1010" t="s">
        <v>102</v>
      </c>
      <c r="S43" s="983" t="s">
        <v>110</v>
      </c>
      <c r="T43" s="1" t="s">
        <v>3380</v>
      </c>
      <c r="U43" s="1" t="s">
        <v>3344</v>
      </c>
      <c r="V43" s="1" t="s">
        <v>97</v>
      </c>
      <c r="W43" s="1" t="s">
        <v>3345</v>
      </c>
      <c r="X43" s="1" t="s">
        <v>3313</v>
      </c>
      <c r="Y43" s="1" t="s">
        <v>3346</v>
      </c>
      <c r="Z43" s="81">
        <v>45457</v>
      </c>
      <c r="AA43" s="1" t="s">
        <v>110</v>
      </c>
      <c r="AB43" s="1" t="s">
        <v>110</v>
      </c>
      <c r="AC43" s="79">
        <v>45483</v>
      </c>
      <c r="AD43" s="1" t="s">
        <v>3355</v>
      </c>
      <c r="AE43" s="1" t="s">
        <v>3377</v>
      </c>
    </row>
    <row r="44" spans="1:31" hidden="1" x14ac:dyDescent="0.25">
      <c r="A44" s="1" t="s">
        <v>3404</v>
      </c>
      <c r="B44" s="1" t="s">
        <v>855</v>
      </c>
      <c r="C44" s="1" t="s">
        <v>489</v>
      </c>
      <c r="D44" s="1" t="s">
        <v>100</v>
      </c>
      <c r="E44" s="1" t="s">
        <v>213</v>
      </c>
      <c r="F44" s="1" t="s">
        <v>9</v>
      </c>
      <c r="G44" s="1" t="s">
        <v>9</v>
      </c>
      <c r="H44" s="1" t="s">
        <v>3342</v>
      </c>
      <c r="I44" s="77">
        <v>45413</v>
      </c>
      <c r="J44" s="78" t="s">
        <v>12</v>
      </c>
      <c r="K44" s="77" t="s">
        <v>110</v>
      </c>
      <c r="L44" s="972">
        <v>45558.448240740741</v>
      </c>
      <c r="M44" s="77">
        <f t="shared" si="1"/>
        <v>45597</v>
      </c>
      <c r="N44" s="703">
        <v>45776</v>
      </c>
      <c r="O44" s="77" t="s">
        <v>97</v>
      </c>
      <c r="P44" s="1010" t="s">
        <v>3311</v>
      </c>
      <c r="Q44" s="1010" t="s">
        <v>3343</v>
      </c>
      <c r="R44" s="1010" t="s">
        <v>102</v>
      </c>
      <c r="S44" s="983" t="s">
        <v>110</v>
      </c>
      <c r="T44" s="1" t="s">
        <v>3380</v>
      </c>
      <c r="U44" s="1" t="s">
        <v>3344</v>
      </c>
      <c r="V44" s="1" t="s">
        <v>110</v>
      </c>
      <c r="W44" s="1" t="s">
        <v>3405</v>
      </c>
      <c r="X44" s="1" t="s">
        <v>3313</v>
      </c>
      <c r="Y44" s="1" t="s">
        <v>3346</v>
      </c>
      <c r="Z44" s="81">
        <v>45462</v>
      </c>
      <c r="AA44" s="1"/>
      <c r="AB44" s="1"/>
      <c r="AC44" s="79"/>
      <c r="AD44" s="1" t="s">
        <v>3355</v>
      </c>
      <c r="AE44" s="1" t="s">
        <v>3406</v>
      </c>
    </row>
    <row r="45" spans="1:31" hidden="1" x14ac:dyDescent="0.25">
      <c r="A45" s="1" t="s">
        <v>2960</v>
      </c>
      <c r="B45" s="1" t="s">
        <v>836</v>
      </c>
      <c r="C45" s="1" t="s">
        <v>489</v>
      </c>
      <c r="D45" s="1" t="s">
        <v>100</v>
      </c>
      <c r="E45" s="1" t="s">
        <v>359</v>
      </c>
      <c r="F45" s="1" t="s">
        <v>9</v>
      </c>
      <c r="G45" s="1" t="s">
        <v>9</v>
      </c>
      <c r="H45" s="1" t="s">
        <v>3342</v>
      </c>
      <c r="I45" s="77">
        <v>45413</v>
      </c>
      <c r="J45" s="78" t="s">
        <v>12</v>
      </c>
      <c r="K45" s="702" t="s">
        <v>110</v>
      </c>
      <c r="L45" s="703">
        <v>45776</v>
      </c>
      <c r="M45" s="77">
        <f t="shared" si="1"/>
        <v>45597</v>
      </c>
      <c r="N45" s="703">
        <v>45776</v>
      </c>
      <c r="O45" s="77" t="s">
        <v>97</v>
      </c>
      <c r="P45" s="1010" t="s">
        <v>3311</v>
      </c>
      <c r="Q45" s="1010" t="s">
        <v>3343</v>
      </c>
      <c r="R45" s="1010" t="s">
        <v>102</v>
      </c>
      <c r="S45" s="983" t="s">
        <v>110</v>
      </c>
      <c r="T45" s="1" t="s">
        <v>3380</v>
      </c>
      <c r="U45" s="1" t="s">
        <v>3344</v>
      </c>
      <c r="V45" s="1" t="s">
        <v>97</v>
      </c>
      <c r="W45" s="1" t="s">
        <v>3345</v>
      </c>
      <c r="X45" s="1" t="s">
        <v>3313</v>
      </c>
      <c r="Y45" s="1" t="s">
        <v>3393</v>
      </c>
      <c r="Z45" s="81">
        <v>45462</v>
      </c>
      <c r="AA45" s="1"/>
      <c r="AB45" s="1"/>
      <c r="AC45" s="79"/>
      <c r="AD45" s="1" t="s">
        <v>3355</v>
      </c>
      <c r="AE45" s="1" t="s">
        <v>3407</v>
      </c>
    </row>
    <row r="46" spans="1:31" hidden="1" x14ac:dyDescent="0.25">
      <c r="A46" s="1" t="s">
        <v>3408</v>
      </c>
      <c r="B46" s="1" t="s">
        <v>540</v>
      </c>
      <c r="C46" s="1" t="s">
        <v>489</v>
      </c>
      <c r="D46" s="1" t="s">
        <v>100</v>
      </c>
      <c r="E46" s="1" t="s">
        <v>544</v>
      </c>
      <c r="F46" s="1" t="s">
        <v>9</v>
      </c>
      <c r="G46" s="1" t="s">
        <v>8</v>
      </c>
      <c r="H46" s="1" t="s">
        <v>3342</v>
      </c>
      <c r="I46" s="77">
        <v>45413</v>
      </c>
      <c r="J46" s="78" t="s">
        <v>12</v>
      </c>
      <c r="K46" s="77" t="s">
        <v>110</v>
      </c>
      <c r="L46" s="978">
        <v>45484.419432870367</v>
      </c>
      <c r="M46" s="77">
        <f t="shared" si="1"/>
        <v>45597</v>
      </c>
      <c r="N46" s="703">
        <v>45776</v>
      </c>
      <c r="O46" s="77" t="s">
        <v>97</v>
      </c>
      <c r="P46" s="1010" t="s">
        <v>3311</v>
      </c>
      <c r="Q46" s="1010" t="s">
        <v>3343</v>
      </c>
      <c r="R46" s="1010" t="s">
        <v>102</v>
      </c>
      <c r="S46" s="983" t="s">
        <v>110</v>
      </c>
      <c r="T46" s="1" t="s">
        <v>3380</v>
      </c>
      <c r="U46" s="1" t="s">
        <v>3344</v>
      </c>
      <c r="V46" s="1" t="s">
        <v>97</v>
      </c>
      <c r="W46" s="1" t="s">
        <v>3345</v>
      </c>
      <c r="X46" s="1" t="s">
        <v>3313</v>
      </c>
      <c r="Y46" s="1" t="s">
        <v>3346</v>
      </c>
      <c r="Z46" s="81">
        <v>45463</v>
      </c>
      <c r="AA46" s="1" t="s">
        <v>110</v>
      </c>
      <c r="AB46" s="1" t="s">
        <v>110</v>
      </c>
      <c r="AC46" s="79">
        <v>45483</v>
      </c>
      <c r="AD46" s="1" t="s">
        <v>3355</v>
      </c>
      <c r="AE46" s="1" t="s">
        <v>3409</v>
      </c>
    </row>
    <row r="47" spans="1:31" hidden="1" x14ac:dyDescent="0.25">
      <c r="A47" s="1" t="s">
        <v>476</v>
      </c>
      <c r="B47" s="1" t="s">
        <v>3410</v>
      </c>
      <c r="C47" s="1" t="s">
        <v>489</v>
      </c>
      <c r="D47" s="1" t="s">
        <v>128</v>
      </c>
      <c r="E47" s="1" t="s">
        <v>485</v>
      </c>
      <c r="F47" s="1" t="s">
        <v>9</v>
      </c>
      <c r="G47" s="1" t="s">
        <v>8</v>
      </c>
      <c r="H47" s="1" t="s">
        <v>3342</v>
      </c>
      <c r="I47" s="77">
        <v>45413</v>
      </c>
      <c r="J47" s="78" t="s">
        <v>12</v>
      </c>
      <c r="K47" s="698" t="s">
        <v>110</v>
      </c>
      <c r="L47" s="979">
        <v>45560.294317129628</v>
      </c>
      <c r="M47" s="698">
        <f t="shared" si="1"/>
        <v>45597</v>
      </c>
      <c r="N47" s="703">
        <v>45776</v>
      </c>
      <c r="O47" s="698" t="s">
        <v>97</v>
      </c>
      <c r="P47" s="1012" t="s">
        <v>3311</v>
      </c>
      <c r="Q47" s="1010" t="s">
        <v>3343</v>
      </c>
      <c r="R47" s="1010" t="s">
        <v>110</v>
      </c>
      <c r="S47" s="983" t="s">
        <v>110</v>
      </c>
      <c r="T47" s="1" t="s">
        <v>3380</v>
      </c>
      <c r="U47" s="1" t="s">
        <v>3344</v>
      </c>
      <c r="V47" s="1" t="s">
        <v>97</v>
      </c>
      <c r="W47" s="1" t="s">
        <v>3345</v>
      </c>
      <c r="X47" s="1" t="s">
        <v>3313</v>
      </c>
      <c r="Y47" s="1" t="s">
        <v>3393</v>
      </c>
      <c r="Z47" s="81">
        <v>45463</v>
      </c>
      <c r="AA47" s="1"/>
      <c r="AB47" s="1"/>
      <c r="AC47" s="79"/>
      <c r="AD47" s="1" t="s">
        <v>3347</v>
      </c>
      <c r="AE47" s="1" t="s">
        <v>3377</v>
      </c>
    </row>
    <row r="48" spans="1:31" hidden="1" x14ac:dyDescent="0.25">
      <c r="A48" s="1" t="s">
        <v>3411</v>
      </c>
      <c r="B48" s="1" t="s">
        <v>711</v>
      </c>
      <c r="C48" s="1" t="s">
        <v>110</v>
      </c>
      <c r="D48" s="1" t="s">
        <v>100</v>
      </c>
      <c r="E48" s="1" t="s">
        <v>717</v>
      </c>
      <c r="F48" s="1" t="s">
        <v>9</v>
      </c>
      <c r="G48" s="1" t="s">
        <v>8</v>
      </c>
      <c r="H48" s="1" t="s">
        <v>3342</v>
      </c>
      <c r="I48" s="982">
        <v>45413</v>
      </c>
      <c r="J48" s="78" t="s">
        <v>12</v>
      </c>
      <c r="K48" s="77" t="s">
        <v>110</v>
      </c>
      <c r="L48" s="972">
        <v>45552.769641203704</v>
      </c>
      <c r="M48" s="77">
        <f t="shared" si="1"/>
        <v>45597</v>
      </c>
      <c r="N48" s="77" t="s">
        <v>102</v>
      </c>
      <c r="O48" s="77" t="s">
        <v>97</v>
      </c>
      <c r="P48" s="77" t="s">
        <v>110</v>
      </c>
      <c r="Q48" s="1010" t="s">
        <v>3343</v>
      </c>
      <c r="R48" s="1010" t="s">
        <v>102</v>
      </c>
      <c r="S48" s="983" t="s">
        <v>110</v>
      </c>
      <c r="T48" s="1" t="s">
        <v>3380</v>
      </c>
      <c r="U48" s="1" t="s">
        <v>3344</v>
      </c>
      <c r="V48" s="1" t="s">
        <v>97</v>
      </c>
      <c r="W48" s="1" t="s">
        <v>3345</v>
      </c>
      <c r="X48" s="1" t="s">
        <v>3313</v>
      </c>
      <c r="Y48" s="1" t="s">
        <v>3393</v>
      </c>
      <c r="Z48" s="81">
        <v>45463</v>
      </c>
      <c r="AA48" s="1"/>
      <c r="AB48" s="1"/>
      <c r="AC48" s="79"/>
      <c r="AD48" s="1" t="s">
        <v>3355</v>
      </c>
      <c r="AE48" s="1" t="s">
        <v>3412</v>
      </c>
    </row>
    <row r="49" spans="1:31" hidden="1" x14ac:dyDescent="0.25">
      <c r="A49" s="1" t="s">
        <v>3413</v>
      </c>
      <c r="B49" s="1" t="s">
        <v>790</v>
      </c>
      <c r="C49" s="1" t="s">
        <v>489</v>
      </c>
      <c r="D49" s="1" t="s">
        <v>100</v>
      </c>
      <c r="E49" s="1" t="s">
        <v>782</v>
      </c>
      <c r="F49" s="1" t="s">
        <v>9</v>
      </c>
      <c r="G49" s="1" t="s">
        <v>9</v>
      </c>
      <c r="H49" s="1" t="s">
        <v>3342</v>
      </c>
      <c r="I49" s="982">
        <v>45413</v>
      </c>
      <c r="J49" s="78" t="s">
        <v>12</v>
      </c>
      <c r="K49" s="77" t="s">
        <v>110</v>
      </c>
      <c r="L49" s="972">
        <v>45484.758298611108</v>
      </c>
      <c r="M49" s="77">
        <f t="shared" si="1"/>
        <v>45597</v>
      </c>
      <c r="N49" s="703">
        <v>45776</v>
      </c>
      <c r="O49" s="77" t="s">
        <v>97</v>
      </c>
      <c r="P49" s="702" t="s">
        <v>3311</v>
      </c>
      <c r="Q49" s="1010" t="s">
        <v>3343</v>
      </c>
      <c r="R49" s="1010" t="s">
        <v>102</v>
      </c>
      <c r="S49" s="983" t="s">
        <v>110</v>
      </c>
      <c r="T49" s="1" t="s">
        <v>3380</v>
      </c>
      <c r="U49" s="1" t="s">
        <v>3344</v>
      </c>
      <c r="V49" s="1" t="s">
        <v>97</v>
      </c>
      <c r="W49" s="1" t="s">
        <v>3345</v>
      </c>
      <c r="X49" s="1" t="s">
        <v>3313</v>
      </c>
      <c r="Y49" s="1" t="s">
        <v>3346</v>
      </c>
      <c r="Z49" s="81">
        <v>45467</v>
      </c>
      <c r="AA49" s="1" t="s">
        <v>110</v>
      </c>
      <c r="AB49" s="1" t="s">
        <v>110</v>
      </c>
      <c r="AC49" s="79">
        <v>45483</v>
      </c>
      <c r="AD49" s="1" t="s">
        <v>3355</v>
      </c>
      <c r="AE49" s="1" t="s">
        <v>3414</v>
      </c>
    </row>
    <row r="50" spans="1:31" hidden="1" x14ac:dyDescent="0.25">
      <c r="A50" s="78" t="s">
        <v>3415</v>
      </c>
      <c r="B50" s="78" t="s">
        <v>800</v>
      </c>
      <c r="C50" s="78" t="s">
        <v>489</v>
      </c>
      <c r="D50" s="1" t="s">
        <v>100</v>
      </c>
      <c r="E50" s="1" t="s">
        <v>359</v>
      </c>
      <c r="F50" s="78" t="s">
        <v>9</v>
      </c>
      <c r="G50" s="78" t="s">
        <v>9</v>
      </c>
      <c r="H50" s="78" t="s">
        <v>3342</v>
      </c>
      <c r="I50" s="982">
        <v>45413</v>
      </c>
      <c r="J50" s="78" t="s">
        <v>12</v>
      </c>
      <c r="K50" s="702" t="s">
        <v>110</v>
      </c>
      <c r="L50" s="703">
        <v>45776</v>
      </c>
      <c r="M50" s="77">
        <f t="shared" si="1"/>
        <v>45597</v>
      </c>
      <c r="N50" s="703">
        <v>45776</v>
      </c>
      <c r="O50" s="77" t="s">
        <v>97</v>
      </c>
      <c r="P50" s="702" t="s">
        <v>3311</v>
      </c>
      <c r="Q50" s="1010" t="s">
        <v>3343</v>
      </c>
      <c r="R50" s="1010" t="s">
        <v>110</v>
      </c>
      <c r="S50" s="983" t="s">
        <v>110</v>
      </c>
      <c r="T50" s="78" t="s">
        <v>3380</v>
      </c>
      <c r="U50" s="78" t="s">
        <v>3344</v>
      </c>
      <c r="V50" s="78" t="s">
        <v>110</v>
      </c>
      <c r="W50" s="78" t="s">
        <v>3385</v>
      </c>
      <c r="X50" s="1" t="s">
        <v>3313</v>
      </c>
      <c r="Y50" s="78" t="s">
        <v>3416</v>
      </c>
      <c r="Z50" s="81">
        <v>45498</v>
      </c>
      <c r="AA50" s="78"/>
      <c r="AB50" s="78"/>
      <c r="AC50" s="79"/>
      <c r="AD50" s="78" t="s">
        <v>3355</v>
      </c>
      <c r="AE50" s="484" t="s">
        <v>3377</v>
      </c>
    </row>
    <row r="51" spans="1:31" hidden="1" x14ac:dyDescent="0.25">
      <c r="A51" s="1" t="s">
        <v>3417</v>
      </c>
      <c r="B51" s="1" t="s">
        <v>850</v>
      </c>
      <c r="C51" s="1" t="s">
        <v>489</v>
      </c>
      <c r="D51" s="1" t="s">
        <v>100</v>
      </c>
      <c r="E51" s="1" t="s">
        <v>782</v>
      </c>
      <c r="F51" s="1" t="s">
        <v>9</v>
      </c>
      <c r="G51" s="1" t="s">
        <v>9</v>
      </c>
      <c r="H51" s="1" t="s">
        <v>3342</v>
      </c>
      <c r="I51" s="982">
        <v>45413</v>
      </c>
      <c r="J51" s="78" t="s">
        <v>12</v>
      </c>
      <c r="K51" s="702" t="s">
        <v>110</v>
      </c>
      <c r="L51" s="703">
        <v>45776</v>
      </c>
      <c r="M51" s="77">
        <f t="shared" si="1"/>
        <v>45597</v>
      </c>
      <c r="N51" s="703">
        <v>45776</v>
      </c>
      <c r="O51" s="77" t="s">
        <v>97</v>
      </c>
      <c r="P51" s="702" t="s">
        <v>3311</v>
      </c>
      <c r="Q51" s="1010" t="s">
        <v>3343</v>
      </c>
      <c r="R51" s="1010" t="s">
        <v>102</v>
      </c>
      <c r="S51" s="983" t="s">
        <v>110</v>
      </c>
      <c r="T51" s="1" t="s">
        <v>3380</v>
      </c>
      <c r="U51" s="1" t="s">
        <v>3344</v>
      </c>
      <c r="V51" s="1" t="s">
        <v>110</v>
      </c>
      <c r="W51" s="1" t="s">
        <v>3418</v>
      </c>
      <c r="X51" s="1" t="s">
        <v>3313</v>
      </c>
      <c r="Y51" s="1" t="s">
        <v>97</v>
      </c>
      <c r="Z51" s="81">
        <v>45527</v>
      </c>
      <c r="AA51" s="1"/>
      <c r="AB51" s="1"/>
      <c r="AC51" s="79"/>
      <c r="AD51" s="1" t="s">
        <v>3355</v>
      </c>
      <c r="AE51" s="1" t="s">
        <v>3419</v>
      </c>
    </row>
    <row r="52" spans="1:31" hidden="1" x14ac:dyDescent="0.25">
      <c r="A52" s="1" t="s">
        <v>3420</v>
      </c>
      <c r="B52" s="1" t="s">
        <v>762</v>
      </c>
      <c r="C52" s="1" t="s">
        <v>489</v>
      </c>
      <c r="D52" s="1" t="s">
        <v>449</v>
      </c>
      <c r="E52" s="1" t="s">
        <v>768</v>
      </c>
      <c r="F52" s="1" t="s">
        <v>9</v>
      </c>
      <c r="G52" s="1" t="s">
        <v>8</v>
      </c>
      <c r="H52" s="1" t="s">
        <v>3342</v>
      </c>
      <c r="I52" s="982">
        <v>45413</v>
      </c>
      <c r="J52" s="78" t="s">
        <v>12</v>
      </c>
      <c r="K52" s="702" t="s">
        <v>110</v>
      </c>
      <c r="L52" s="703">
        <v>45776</v>
      </c>
      <c r="M52" s="77">
        <f t="shared" si="1"/>
        <v>45597</v>
      </c>
      <c r="N52" s="703">
        <v>45776</v>
      </c>
      <c r="O52" s="77" t="s">
        <v>97</v>
      </c>
      <c r="P52" s="702" t="s">
        <v>3311</v>
      </c>
      <c r="Q52" s="1010" t="s">
        <v>3343</v>
      </c>
      <c r="R52" s="1010" t="s">
        <v>102</v>
      </c>
      <c r="S52" s="983" t="s">
        <v>110</v>
      </c>
      <c r="T52" s="1" t="s">
        <v>3380</v>
      </c>
      <c r="U52" s="1" t="s">
        <v>3344</v>
      </c>
      <c r="V52" s="1" t="s">
        <v>97</v>
      </c>
      <c r="W52" s="1" t="s">
        <v>3345</v>
      </c>
      <c r="X52" s="925" t="s">
        <v>3367</v>
      </c>
      <c r="Y52" s="1" t="s">
        <v>3421</v>
      </c>
      <c r="Z52" s="80" t="s">
        <v>102</v>
      </c>
      <c r="AA52" s="1"/>
      <c r="AB52" s="1"/>
      <c r="AC52" s="79"/>
      <c r="AD52" s="1" t="s">
        <v>3347</v>
      </c>
      <c r="AE52" s="1" t="s">
        <v>3422</v>
      </c>
    </row>
    <row r="53" spans="1:31" hidden="1" x14ac:dyDescent="0.25">
      <c r="A53" s="1" t="s">
        <v>680</v>
      </c>
      <c r="B53" s="1" t="s">
        <v>681</v>
      </c>
      <c r="C53" s="1" t="s">
        <v>489</v>
      </c>
      <c r="D53" s="1" t="s">
        <v>100</v>
      </c>
      <c r="E53" s="1" t="s">
        <v>544</v>
      </c>
      <c r="F53" s="1" t="s">
        <v>9</v>
      </c>
      <c r="G53" s="1" t="s">
        <v>8</v>
      </c>
      <c r="H53" s="1" t="s">
        <v>3342</v>
      </c>
      <c r="I53" s="982">
        <v>45413</v>
      </c>
      <c r="J53" s="78" t="s">
        <v>12</v>
      </c>
      <c r="K53" s="77" t="s">
        <v>110</v>
      </c>
      <c r="L53" s="972">
        <v>45552.45175925926</v>
      </c>
      <c r="M53" s="77">
        <f t="shared" si="1"/>
        <v>45597</v>
      </c>
      <c r="N53" s="703">
        <v>45776</v>
      </c>
      <c r="O53" s="77" t="s">
        <v>97</v>
      </c>
      <c r="P53" s="702" t="s">
        <v>3311</v>
      </c>
      <c r="Q53" s="1010" t="s">
        <v>3343</v>
      </c>
      <c r="R53" s="1010" t="s">
        <v>102</v>
      </c>
      <c r="S53" s="983" t="s">
        <v>110</v>
      </c>
      <c r="T53" s="1" t="s">
        <v>3380</v>
      </c>
      <c r="U53" s="1" t="s">
        <v>3344</v>
      </c>
      <c r="V53" s="1" t="s">
        <v>97</v>
      </c>
      <c r="W53" s="1" t="s">
        <v>3345</v>
      </c>
      <c r="X53" s="1" t="s">
        <v>3313</v>
      </c>
      <c r="Y53" s="1" t="s">
        <v>97</v>
      </c>
      <c r="Z53" s="81">
        <v>45527</v>
      </c>
      <c r="AA53" s="1"/>
      <c r="AB53" s="1"/>
      <c r="AC53" s="79"/>
      <c r="AD53" s="1" t="s">
        <v>3355</v>
      </c>
      <c r="AE53" s="1" t="s">
        <v>3423</v>
      </c>
    </row>
    <row r="54" spans="1:31" hidden="1" x14ac:dyDescent="0.25">
      <c r="A54" s="1" t="s">
        <v>3424</v>
      </c>
      <c r="B54" s="1" t="s">
        <v>844</v>
      </c>
      <c r="C54" s="1" t="s">
        <v>489</v>
      </c>
      <c r="D54" s="1" t="s">
        <v>100</v>
      </c>
      <c r="E54" s="1" t="s">
        <v>782</v>
      </c>
      <c r="F54" s="1" t="s">
        <v>9</v>
      </c>
      <c r="G54" s="1" t="s">
        <v>9</v>
      </c>
      <c r="H54" s="1" t="s">
        <v>3342</v>
      </c>
      <c r="I54" s="982">
        <v>45413</v>
      </c>
      <c r="J54" s="78" t="s">
        <v>12</v>
      </c>
      <c r="K54" s="77" t="s">
        <v>110</v>
      </c>
      <c r="L54" s="972">
        <v>45558.431087962963</v>
      </c>
      <c r="M54" s="77">
        <f t="shared" si="1"/>
        <v>45597</v>
      </c>
      <c r="N54" s="703">
        <v>45776</v>
      </c>
      <c r="O54" s="77" t="s">
        <v>97</v>
      </c>
      <c r="P54" s="702" t="s">
        <v>3311</v>
      </c>
      <c r="Q54" s="1010" t="s">
        <v>3343</v>
      </c>
      <c r="R54" s="1010" t="s">
        <v>102</v>
      </c>
      <c r="S54" s="983" t="s">
        <v>110</v>
      </c>
      <c r="T54" s="1" t="s">
        <v>3380</v>
      </c>
      <c r="U54" s="1" t="s">
        <v>3344</v>
      </c>
      <c r="V54" s="1" t="s">
        <v>97</v>
      </c>
      <c r="W54" s="1" t="s">
        <v>3345</v>
      </c>
      <c r="X54" s="925" t="s">
        <v>3367</v>
      </c>
      <c r="Y54" s="1" t="s">
        <v>97</v>
      </c>
      <c r="Z54" s="80" t="s">
        <v>102</v>
      </c>
      <c r="AA54" s="1" t="s">
        <v>110</v>
      </c>
      <c r="AB54" s="1" t="s">
        <v>110</v>
      </c>
      <c r="AC54" s="79">
        <v>45442</v>
      </c>
      <c r="AD54" s="1" t="s">
        <v>3347</v>
      </c>
      <c r="AE54" s="1" t="s">
        <v>102</v>
      </c>
    </row>
    <row r="55" spans="1:31" hidden="1" x14ac:dyDescent="0.25">
      <c r="A55" s="1" t="s">
        <v>3425</v>
      </c>
      <c r="B55" s="1" t="s">
        <v>777</v>
      </c>
      <c r="C55" s="1" t="s">
        <v>110</v>
      </c>
      <c r="D55" s="1" t="s">
        <v>128</v>
      </c>
      <c r="E55" s="1" t="s">
        <v>782</v>
      </c>
      <c r="F55" s="1" t="s">
        <v>9</v>
      </c>
      <c r="G55" s="1" t="s">
        <v>9</v>
      </c>
      <c r="H55" s="1" t="s">
        <v>3342</v>
      </c>
      <c r="I55" s="982">
        <v>45413</v>
      </c>
      <c r="J55" s="78" t="s">
        <v>12</v>
      </c>
      <c r="K55" s="702" t="s">
        <v>110</v>
      </c>
      <c r="L55" s="703">
        <v>45776</v>
      </c>
      <c r="M55" s="77">
        <f t="shared" si="1"/>
        <v>45597</v>
      </c>
      <c r="N55" s="703">
        <v>45776</v>
      </c>
      <c r="O55" s="77" t="s">
        <v>97</v>
      </c>
      <c r="P55" s="702" t="s">
        <v>3311</v>
      </c>
      <c r="Q55" s="1010" t="s">
        <v>3343</v>
      </c>
      <c r="R55" s="1010" t="s">
        <v>102</v>
      </c>
      <c r="S55" s="983" t="s">
        <v>110</v>
      </c>
      <c r="T55" s="1" t="s">
        <v>3380</v>
      </c>
      <c r="U55" s="1" t="s">
        <v>3344</v>
      </c>
      <c r="V55" s="1" t="s">
        <v>97</v>
      </c>
      <c r="W55" s="1" t="s">
        <v>3345</v>
      </c>
      <c r="X55" s="1" t="s">
        <v>3313</v>
      </c>
      <c r="Y55" s="1" t="s">
        <v>97</v>
      </c>
      <c r="Z55" s="81">
        <v>45527</v>
      </c>
      <c r="AA55" s="1"/>
      <c r="AB55" s="1"/>
      <c r="AC55" s="79"/>
      <c r="AD55" s="1" t="s">
        <v>3355</v>
      </c>
      <c r="AE55" s="1" t="s">
        <v>3426</v>
      </c>
    </row>
    <row r="56" spans="1:31" hidden="1" x14ac:dyDescent="0.25">
      <c r="A56" s="1" t="s">
        <v>804</v>
      </c>
      <c r="B56" s="78" t="s">
        <v>805</v>
      </c>
      <c r="C56" s="78" t="s">
        <v>489</v>
      </c>
      <c r="D56" s="78" t="s">
        <v>100</v>
      </c>
      <c r="E56" s="1" t="s">
        <v>359</v>
      </c>
      <c r="F56" s="78" t="s">
        <v>9</v>
      </c>
      <c r="G56" s="78" t="s">
        <v>9</v>
      </c>
      <c r="H56" s="78" t="s">
        <v>3342</v>
      </c>
      <c r="I56" s="982">
        <v>45413</v>
      </c>
      <c r="J56" s="78" t="s">
        <v>12</v>
      </c>
      <c r="K56" s="77" t="s">
        <v>110</v>
      </c>
      <c r="L56" s="972">
        <v>45552.892962962964</v>
      </c>
      <c r="M56" s="77">
        <f t="shared" si="1"/>
        <v>45597</v>
      </c>
      <c r="N56" s="703">
        <v>45776</v>
      </c>
      <c r="O56" s="77" t="s">
        <v>97</v>
      </c>
      <c r="P56" s="702" t="s">
        <v>3311</v>
      </c>
      <c r="Q56" s="1010" t="s">
        <v>3343</v>
      </c>
      <c r="R56" s="1010" t="s">
        <v>102</v>
      </c>
      <c r="S56" s="983" t="s">
        <v>110</v>
      </c>
      <c r="T56" s="78" t="s">
        <v>3380</v>
      </c>
      <c r="U56" s="78" t="s">
        <v>3344</v>
      </c>
      <c r="V56" s="78" t="s">
        <v>110</v>
      </c>
      <c r="W56" s="78" t="s">
        <v>3385</v>
      </c>
      <c r="X56" s="1" t="s">
        <v>3313</v>
      </c>
      <c r="Y56" s="78" t="s">
        <v>3427</v>
      </c>
      <c r="Z56" s="81">
        <v>45527</v>
      </c>
      <c r="AA56" s="78"/>
      <c r="AB56" s="78"/>
      <c r="AC56" s="79"/>
      <c r="AD56" s="78" t="s">
        <v>3355</v>
      </c>
      <c r="AE56" s="484" t="s">
        <v>3377</v>
      </c>
    </row>
    <row r="57" spans="1:31" hidden="1" x14ac:dyDescent="0.25">
      <c r="A57" s="1" t="s">
        <v>3428</v>
      </c>
      <c r="B57" s="78" t="s">
        <v>346</v>
      </c>
      <c r="C57" s="1" t="s">
        <v>489</v>
      </c>
      <c r="D57" s="78" t="s">
        <v>100</v>
      </c>
      <c r="E57" s="1" t="s">
        <v>349</v>
      </c>
      <c r="F57" s="78" t="s">
        <v>7</v>
      </c>
      <c r="G57" s="78" t="s">
        <v>7</v>
      </c>
      <c r="H57" s="1" t="s">
        <v>3342</v>
      </c>
      <c r="I57" s="982">
        <v>45413</v>
      </c>
      <c r="J57" s="78" t="s">
        <v>12</v>
      </c>
      <c r="K57" s="702" t="s">
        <v>110</v>
      </c>
      <c r="L57" s="703">
        <v>45776</v>
      </c>
      <c r="M57" s="77">
        <f t="shared" si="1"/>
        <v>45597</v>
      </c>
      <c r="N57" s="703">
        <v>45776</v>
      </c>
      <c r="O57" s="77" t="s">
        <v>97</v>
      </c>
      <c r="P57" s="702" t="s">
        <v>3311</v>
      </c>
      <c r="Q57" s="1010" t="s">
        <v>3343</v>
      </c>
      <c r="R57" s="1010" t="s">
        <v>102</v>
      </c>
      <c r="S57" s="983" t="s">
        <v>110</v>
      </c>
      <c r="T57" s="484" t="s">
        <v>3344</v>
      </c>
      <c r="U57" s="1" t="s">
        <v>3344</v>
      </c>
      <c r="V57" s="1" t="s">
        <v>110</v>
      </c>
      <c r="W57" s="1" t="s">
        <v>3429</v>
      </c>
      <c r="X57" s="922" t="s">
        <v>3367</v>
      </c>
      <c r="Y57" s="1" t="s">
        <v>97</v>
      </c>
      <c r="Z57" s="80" t="s">
        <v>102</v>
      </c>
      <c r="AA57" s="1"/>
      <c r="AB57" s="1"/>
      <c r="AC57" s="79"/>
      <c r="AD57" s="1" t="s">
        <v>3355</v>
      </c>
      <c r="AE57" s="1" t="s">
        <v>3430</v>
      </c>
    </row>
    <row r="58" spans="1:31" hidden="1" x14ac:dyDescent="0.25">
      <c r="A58" s="1" t="s">
        <v>3431</v>
      </c>
      <c r="B58" s="1" t="s">
        <v>647</v>
      </c>
      <c r="C58" s="1" t="s">
        <v>489</v>
      </c>
      <c r="D58" s="78" t="s">
        <v>100</v>
      </c>
      <c r="E58" s="1" t="s">
        <v>652</v>
      </c>
      <c r="F58" s="1" t="s">
        <v>9</v>
      </c>
      <c r="G58" s="1" t="s">
        <v>8</v>
      </c>
      <c r="H58" s="1" t="s">
        <v>3342</v>
      </c>
      <c r="I58" s="982">
        <v>45413</v>
      </c>
      <c r="J58" s="78" t="s">
        <v>12</v>
      </c>
      <c r="K58" s="702" t="s">
        <v>110</v>
      </c>
      <c r="L58" s="703">
        <v>45776</v>
      </c>
      <c r="M58" s="77">
        <f t="shared" si="1"/>
        <v>45597</v>
      </c>
      <c r="N58" s="703">
        <v>45776</v>
      </c>
      <c r="O58" s="77" t="s">
        <v>97</v>
      </c>
      <c r="P58" s="702" t="s">
        <v>3311</v>
      </c>
      <c r="Q58" s="1010" t="s">
        <v>3343</v>
      </c>
      <c r="R58" s="1010" t="s">
        <v>102</v>
      </c>
      <c r="S58" s="983" t="s">
        <v>110</v>
      </c>
      <c r="T58" s="1" t="s">
        <v>3380</v>
      </c>
      <c r="U58" s="1" t="s">
        <v>3344</v>
      </c>
      <c r="V58" s="1" t="s">
        <v>110</v>
      </c>
      <c r="W58" s="1" t="s">
        <v>3429</v>
      </c>
      <c r="X58" s="922" t="s">
        <v>3367</v>
      </c>
      <c r="Y58" s="1" t="s">
        <v>97</v>
      </c>
      <c r="Z58" s="80" t="s">
        <v>102</v>
      </c>
      <c r="AA58" s="1"/>
      <c r="AB58" s="1"/>
      <c r="AC58" s="79"/>
      <c r="AD58" s="1" t="s">
        <v>3355</v>
      </c>
      <c r="AE58" s="1" t="s">
        <v>3377</v>
      </c>
    </row>
    <row r="59" spans="1:31" hidden="1" x14ac:dyDescent="0.25">
      <c r="A59" s="1" t="s">
        <v>793</v>
      </c>
      <c r="B59" s="1" t="s">
        <v>794</v>
      </c>
      <c r="C59" s="1" t="s">
        <v>489</v>
      </c>
      <c r="D59" s="78" t="s">
        <v>100</v>
      </c>
      <c r="E59" s="1" t="s">
        <v>359</v>
      </c>
      <c r="F59" s="1" t="s">
        <v>9</v>
      </c>
      <c r="G59" s="1" t="s">
        <v>9</v>
      </c>
      <c r="H59" s="1" t="s">
        <v>3342</v>
      </c>
      <c r="I59" s="982">
        <v>45413</v>
      </c>
      <c r="J59" s="78" t="s">
        <v>12</v>
      </c>
      <c r="K59" s="702" t="s">
        <v>110</v>
      </c>
      <c r="L59" s="703">
        <v>45776</v>
      </c>
      <c r="M59" s="77">
        <f t="shared" si="1"/>
        <v>45597</v>
      </c>
      <c r="N59" s="703">
        <v>45776</v>
      </c>
      <c r="O59" s="77" t="s">
        <v>97</v>
      </c>
      <c r="P59" s="702" t="s">
        <v>3311</v>
      </c>
      <c r="Q59" s="1010" t="s">
        <v>3343</v>
      </c>
      <c r="R59" s="1010" t="s">
        <v>102</v>
      </c>
      <c r="S59" s="983" t="s">
        <v>110</v>
      </c>
      <c r="T59" s="1" t="s">
        <v>3380</v>
      </c>
      <c r="U59" s="1" t="s">
        <v>3344</v>
      </c>
      <c r="V59" s="1" t="s">
        <v>110</v>
      </c>
      <c r="W59" s="1" t="s">
        <v>3429</v>
      </c>
      <c r="X59" s="1" t="s">
        <v>3313</v>
      </c>
      <c r="Y59" s="1" t="s">
        <v>97</v>
      </c>
      <c r="Z59" s="81">
        <v>45527</v>
      </c>
      <c r="AA59" s="1"/>
      <c r="AB59" s="1"/>
      <c r="AC59" s="79"/>
      <c r="AD59" s="1" t="s">
        <v>3355</v>
      </c>
      <c r="AE59" s="1" t="s">
        <v>3432</v>
      </c>
    </row>
    <row r="60" spans="1:31" hidden="1" x14ac:dyDescent="0.25">
      <c r="A60" s="1" t="s">
        <v>3433</v>
      </c>
      <c r="B60" s="1" t="s">
        <v>825</v>
      </c>
      <c r="C60" s="1" t="s">
        <v>489</v>
      </c>
      <c r="D60" s="78" t="s">
        <v>100</v>
      </c>
      <c r="E60" s="1" t="s">
        <v>359</v>
      </c>
      <c r="F60" s="1" t="s">
        <v>9</v>
      </c>
      <c r="G60" s="1" t="s">
        <v>9</v>
      </c>
      <c r="H60" s="1" t="s">
        <v>3342</v>
      </c>
      <c r="I60" s="982">
        <v>45413</v>
      </c>
      <c r="J60" s="78" t="s">
        <v>12</v>
      </c>
      <c r="K60" s="77" t="s">
        <v>110</v>
      </c>
      <c r="L60" s="972">
        <v>45559.367986111109</v>
      </c>
      <c r="M60" s="77">
        <f t="shared" si="1"/>
        <v>45597</v>
      </c>
      <c r="N60" s="703">
        <v>45776</v>
      </c>
      <c r="O60" s="77" t="s">
        <v>97</v>
      </c>
      <c r="P60" s="702" t="s">
        <v>3311</v>
      </c>
      <c r="Q60" s="1010" t="s">
        <v>3343</v>
      </c>
      <c r="R60" s="1010" t="s">
        <v>102</v>
      </c>
      <c r="S60" s="983" t="s">
        <v>110</v>
      </c>
      <c r="T60" s="1" t="s">
        <v>3380</v>
      </c>
      <c r="U60" s="1" t="s">
        <v>3344</v>
      </c>
      <c r="V60" s="1" t="s">
        <v>110</v>
      </c>
      <c r="W60" s="1" t="s">
        <v>97</v>
      </c>
      <c r="X60" s="1" t="s">
        <v>3434</v>
      </c>
      <c r="Y60" s="1" t="s">
        <v>97</v>
      </c>
      <c r="Z60" s="80" t="s">
        <v>102</v>
      </c>
      <c r="AA60" s="1"/>
      <c r="AB60" s="1"/>
      <c r="AC60" s="79"/>
      <c r="AD60" s="1" t="s">
        <v>3347</v>
      </c>
      <c r="AE60" s="1" t="s">
        <v>102</v>
      </c>
    </row>
    <row r="61" spans="1:31" hidden="1" x14ac:dyDescent="0.25">
      <c r="A61" s="1" t="s">
        <v>3435</v>
      </c>
      <c r="B61" s="1" t="s">
        <v>888</v>
      </c>
      <c r="C61" s="1" t="s">
        <v>489</v>
      </c>
      <c r="D61" s="78" t="s">
        <v>100</v>
      </c>
      <c r="E61" s="1" t="s">
        <v>782</v>
      </c>
      <c r="F61" s="1" t="s">
        <v>9</v>
      </c>
      <c r="G61" s="1" t="s">
        <v>9</v>
      </c>
      <c r="H61" s="1" t="s">
        <v>3342</v>
      </c>
      <c r="I61" s="982">
        <v>45413</v>
      </c>
      <c r="J61" s="78" t="s">
        <v>12</v>
      </c>
      <c r="K61" s="702" t="s">
        <v>110</v>
      </c>
      <c r="L61" s="703">
        <v>45776</v>
      </c>
      <c r="M61" s="77">
        <f t="shared" si="1"/>
        <v>45597</v>
      </c>
      <c r="N61" s="703">
        <v>45776</v>
      </c>
      <c r="O61" s="77" t="s">
        <v>97</v>
      </c>
      <c r="P61" s="702" t="s">
        <v>3311</v>
      </c>
      <c r="Q61" s="1010" t="s">
        <v>3343</v>
      </c>
      <c r="R61" s="1010" t="s">
        <v>102</v>
      </c>
      <c r="S61" s="983" t="s">
        <v>110</v>
      </c>
      <c r="T61" s="1" t="s">
        <v>3380</v>
      </c>
      <c r="U61" s="1" t="s">
        <v>3344</v>
      </c>
      <c r="V61" s="1" t="s">
        <v>110</v>
      </c>
      <c r="W61" s="1" t="s">
        <v>97</v>
      </c>
      <c r="X61" s="1" t="s">
        <v>3434</v>
      </c>
      <c r="Y61" s="1" t="s">
        <v>97</v>
      </c>
      <c r="Z61" s="80" t="s">
        <v>102</v>
      </c>
      <c r="AA61" s="1"/>
      <c r="AB61" s="1"/>
      <c r="AC61" s="79"/>
      <c r="AD61" s="1" t="s">
        <v>3347</v>
      </c>
      <c r="AE61" s="1" t="s">
        <v>102</v>
      </c>
    </row>
    <row r="62" spans="1:31" hidden="1" x14ac:dyDescent="0.25">
      <c r="A62" s="1" t="s">
        <v>3436</v>
      </c>
      <c r="B62" s="1" t="s">
        <v>895</v>
      </c>
      <c r="C62" s="1" t="s">
        <v>489</v>
      </c>
      <c r="D62" s="78" t="s">
        <v>449</v>
      </c>
      <c r="E62" s="1" t="s">
        <v>782</v>
      </c>
      <c r="F62" s="1" t="s">
        <v>9</v>
      </c>
      <c r="G62" s="1" t="s">
        <v>9</v>
      </c>
      <c r="H62" s="1" t="s">
        <v>3342</v>
      </c>
      <c r="I62" s="982">
        <v>45413</v>
      </c>
      <c r="J62" s="78" t="s">
        <v>12</v>
      </c>
      <c r="K62" s="77" t="s">
        <v>110</v>
      </c>
      <c r="L62" s="972">
        <v>45547.351504629602</v>
      </c>
      <c r="M62" s="77">
        <f t="shared" si="1"/>
        <v>45597</v>
      </c>
      <c r="N62" s="703">
        <v>45776</v>
      </c>
      <c r="O62" s="77" t="s">
        <v>97</v>
      </c>
      <c r="P62" s="702" t="s">
        <v>3311</v>
      </c>
      <c r="Q62" s="1010" t="s">
        <v>3343</v>
      </c>
      <c r="R62" s="1010" t="s">
        <v>102</v>
      </c>
      <c r="S62" s="983" t="s">
        <v>110</v>
      </c>
      <c r="T62" s="1" t="s">
        <v>3380</v>
      </c>
      <c r="U62" s="1" t="s">
        <v>3344</v>
      </c>
      <c r="V62" s="1" t="s">
        <v>110</v>
      </c>
      <c r="W62" s="1" t="s">
        <v>3429</v>
      </c>
      <c r="X62" s="922" t="s">
        <v>3367</v>
      </c>
      <c r="Y62" s="1" t="s">
        <v>97</v>
      </c>
      <c r="Z62" s="80" t="s">
        <v>102</v>
      </c>
      <c r="AA62" s="1"/>
      <c r="AB62" s="1"/>
      <c r="AC62" s="79"/>
      <c r="AD62" s="1" t="s">
        <v>3347</v>
      </c>
      <c r="AE62" s="1" t="s">
        <v>102</v>
      </c>
    </row>
    <row r="63" spans="1:31" hidden="1" x14ac:dyDescent="0.25">
      <c r="A63" s="1" t="s">
        <v>3437</v>
      </c>
      <c r="B63" s="1" t="s">
        <v>906</v>
      </c>
      <c r="C63" s="1" t="s">
        <v>489</v>
      </c>
      <c r="D63" s="78" t="s">
        <v>100</v>
      </c>
      <c r="E63" s="1" t="s">
        <v>359</v>
      </c>
      <c r="F63" s="1" t="s">
        <v>9</v>
      </c>
      <c r="G63" s="1" t="s">
        <v>9</v>
      </c>
      <c r="H63" s="1" t="s">
        <v>3342</v>
      </c>
      <c r="I63" s="982">
        <v>45413</v>
      </c>
      <c r="J63" s="78" t="s">
        <v>12</v>
      </c>
      <c r="K63" s="77" t="s">
        <v>110</v>
      </c>
      <c r="L63" s="972">
        <v>45554.70579861111</v>
      </c>
      <c r="M63" s="77">
        <f t="shared" si="1"/>
        <v>45597</v>
      </c>
      <c r="N63" s="703">
        <v>45776</v>
      </c>
      <c r="O63" s="77" t="s">
        <v>97</v>
      </c>
      <c r="P63" s="702" t="s">
        <v>3311</v>
      </c>
      <c r="Q63" s="1010" t="s">
        <v>3343</v>
      </c>
      <c r="R63" s="1010" t="s">
        <v>102</v>
      </c>
      <c r="S63" s="983" t="s">
        <v>110</v>
      </c>
      <c r="T63" s="1" t="s">
        <v>3380</v>
      </c>
      <c r="U63" s="1" t="s">
        <v>3344</v>
      </c>
      <c r="V63" s="1" t="s">
        <v>110</v>
      </c>
      <c r="W63" s="1" t="s">
        <v>3429</v>
      </c>
      <c r="X63" s="1" t="s">
        <v>3313</v>
      </c>
      <c r="Y63" s="1" t="s">
        <v>97</v>
      </c>
      <c r="Z63" s="81">
        <v>45527</v>
      </c>
      <c r="AA63" s="1"/>
      <c r="AB63" s="1"/>
      <c r="AC63" s="79"/>
      <c r="AD63" s="1" t="s">
        <v>3355</v>
      </c>
      <c r="AE63" s="1" t="s">
        <v>3438</v>
      </c>
    </row>
    <row r="64" spans="1:31" hidden="1" x14ac:dyDescent="0.25">
      <c r="A64" s="1" t="s">
        <v>3439</v>
      </c>
      <c r="B64" s="1" t="s">
        <v>912</v>
      </c>
      <c r="C64" s="1" t="s">
        <v>489</v>
      </c>
      <c r="D64" s="78" t="s">
        <v>100</v>
      </c>
      <c r="E64" s="1" t="s">
        <v>359</v>
      </c>
      <c r="F64" s="1" t="s">
        <v>9</v>
      </c>
      <c r="G64" s="1" t="s">
        <v>9</v>
      </c>
      <c r="H64" s="1" t="s">
        <v>3342</v>
      </c>
      <c r="I64" s="982">
        <v>45413</v>
      </c>
      <c r="J64" s="78" t="s">
        <v>12</v>
      </c>
      <c r="K64" s="702" t="s">
        <v>110</v>
      </c>
      <c r="L64" s="703">
        <v>45776</v>
      </c>
      <c r="M64" s="77">
        <f t="shared" si="1"/>
        <v>45597</v>
      </c>
      <c r="N64" s="703">
        <v>45776</v>
      </c>
      <c r="O64" s="77" t="s">
        <v>97</v>
      </c>
      <c r="P64" s="702" t="s">
        <v>3311</v>
      </c>
      <c r="Q64" s="1010" t="s">
        <v>3343</v>
      </c>
      <c r="R64" s="1010" t="s">
        <v>102</v>
      </c>
      <c r="S64" s="983" t="s">
        <v>110</v>
      </c>
      <c r="T64" s="1" t="s">
        <v>3380</v>
      </c>
      <c r="U64" s="1" t="s">
        <v>3344</v>
      </c>
      <c r="V64" s="1" t="s">
        <v>110</v>
      </c>
      <c r="W64" s="1" t="s">
        <v>3429</v>
      </c>
      <c r="X64" s="1" t="s">
        <v>3313</v>
      </c>
      <c r="Y64" s="1" t="s">
        <v>97</v>
      </c>
      <c r="Z64" s="81">
        <v>45527</v>
      </c>
      <c r="AA64" s="1"/>
      <c r="AB64" s="1"/>
      <c r="AC64" s="79"/>
      <c r="AD64" s="1" t="s">
        <v>3355</v>
      </c>
      <c r="AE64" s="1" t="s">
        <v>3440</v>
      </c>
    </row>
    <row r="65" spans="1:31" hidden="1" x14ac:dyDescent="0.25">
      <c r="A65" s="2" t="s">
        <v>3441</v>
      </c>
      <c r="B65" s="2" t="s">
        <v>643</v>
      </c>
      <c r="C65" s="2" t="s">
        <v>489</v>
      </c>
      <c r="D65" s="697" t="s">
        <v>100</v>
      </c>
      <c r="E65" s="2" t="s">
        <v>645</v>
      </c>
      <c r="F65" s="2" t="s">
        <v>9</v>
      </c>
      <c r="G65" s="2" t="s">
        <v>8</v>
      </c>
      <c r="H65" s="2" t="s">
        <v>3442</v>
      </c>
      <c r="I65" s="965">
        <v>45474</v>
      </c>
      <c r="J65" s="968" t="s">
        <v>12</v>
      </c>
      <c r="K65" s="702" t="s">
        <v>110</v>
      </c>
      <c r="L65" s="703">
        <v>45776</v>
      </c>
      <c r="M65" s="971">
        <f t="shared" si="1"/>
        <v>45658</v>
      </c>
      <c r="N65" s="703">
        <v>45776</v>
      </c>
      <c r="O65" s="971" t="s">
        <v>97</v>
      </c>
      <c r="P65" s="1014" t="s">
        <v>3311</v>
      </c>
      <c r="Q65" s="1014" t="s">
        <v>3443</v>
      </c>
      <c r="R65" s="1010" t="s">
        <v>102</v>
      </c>
      <c r="S65" s="1013" t="s">
        <v>110</v>
      </c>
      <c r="T65" s="2" t="s">
        <v>3444</v>
      </c>
      <c r="U65" s="2" t="s">
        <v>3445</v>
      </c>
      <c r="V65" s="2" t="s">
        <v>110</v>
      </c>
      <c r="W65" s="1" t="s">
        <v>3446</v>
      </c>
      <c r="X65" s="922" t="s">
        <v>3367</v>
      </c>
      <c r="Y65" s="2" t="s">
        <v>97</v>
      </c>
      <c r="Z65" s="700" t="s">
        <v>102</v>
      </c>
      <c r="AA65" s="2"/>
      <c r="AB65" s="2"/>
      <c r="AC65" s="699"/>
      <c r="AD65" s="2" t="s">
        <v>3347</v>
      </c>
      <c r="AE65" s="2" t="s">
        <v>102</v>
      </c>
    </row>
    <row r="66" spans="1:31" x14ac:dyDescent="0.25">
      <c r="A66" s="964" t="s">
        <v>3447</v>
      </c>
      <c r="B66" s="887" t="s">
        <v>668</v>
      </c>
      <c r="C66" s="858" t="s">
        <v>489</v>
      </c>
      <c r="D66" s="887" t="s">
        <v>670</v>
      </c>
      <c r="E66" s="858" t="s">
        <v>673</v>
      </c>
      <c r="F66" s="887" t="s">
        <v>9</v>
      </c>
      <c r="G66" s="887" t="s">
        <v>8</v>
      </c>
      <c r="H66" s="887" t="s">
        <v>3448</v>
      </c>
      <c r="I66" s="966">
        <v>45566</v>
      </c>
      <c r="J66" s="1" t="s">
        <v>17</v>
      </c>
      <c r="K66" s="77" t="s">
        <v>110</v>
      </c>
      <c r="L66" s="974">
        <v>45608.271238425899</v>
      </c>
      <c r="M66" s="77">
        <f t="shared" ref="M66:M100" si="2">EDATE(I66,6)</f>
        <v>45748</v>
      </c>
      <c r="N66" s="703">
        <v>45776</v>
      </c>
      <c r="O66" s="77" t="s">
        <v>97</v>
      </c>
      <c r="P66" s="702" t="s">
        <v>3311</v>
      </c>
      <c r="Q66" s="702" t="s">
        <v>3443</v>
      </c>
      <c r="R66" s="1010" t="s">
        <v>102</v>
      </c>
      <c r="S66" s="1013" t="s">
        <v>110</v>
      </c>
      <c r="T66" s="969" t="s">
        <v>3449</v>
      </c>
      <c r="U66" s="858" t="s">
        <v>3450</v>
      </c>
      <c r="V66" s="858" t="s">
        <v>110</v>
      </c>
      <c r="W66" s="858" t="s">
        <v>110</v>
      </c>
      <c r="X66" s="924" t="s">
        <v>3367</v>
      </c>
      <c r="Y66" s="858" t="s">
        <v>97</v>
      </c>
      <c r="Z66" s="80" t="s">
        <v>102</v>
      </c>
      <c r="AA66" s="858"/>
      <c r="AB66" s="858"/>
      <c r="AC66" s="889"/>
      <c r="AD66" s="858"/>
      <c r="AE66" s="858"/>
    </row>
    <row r="67" spans="1:31" x14ac:dyDescent="0.25">
      <c r="A67" s="887" t="s">
        <v>3451</v>
      </c>
      <c r="B67" s="887" t="s">
        <v>742</v>
      </c>
      <c r="C67" s="858" t="s">
        <v>489</v>
      </c>
      <c r="D67" s="887" t="s">
        <v>100</v>
      </c>
      <c r="E67" s="858" t="s">
        <v>747</v>
      </c>
      <c r="F67" s="887" t="s">
        <v>9</v>
      </c>
      <c r="G67" s="887" t="s">
        <v>8</v>
      </c>
      <c r="H67" s="887" t="s">
        <v>3448</v>
      </c>
      <c r="I67" s="966">
        <v>45566</v>
      </c>
      <c r="J67" s="1" t="s">
        <v>17</v>
      </c>
      <c r="K67" s="77" t="s">
        <v>110</v>
      </c>
      <c r="L67" s="972">
        <v>45601.9203009259</v>
      </c>
      <c r="M67" s="77">
        <f t="shared" si="2"/>
        <v>45748</v>
      </c>
      <c r="N67" s="703">
        <v>45776</v>
      </c>
      <c r="O67" s="77" t="s">
        <v>97</v>
      </c>
      <c r="P67" s="702" t="s">
        <v>3311</v>
      </c>
      <c r="Q67" s="702" t="s">
        <v>3443</v>
      </c>
      <c r="R67" s="1010" t="s">
        <v>102</v>
      </c>
      <c r="S67" s="1013" t="s">
        <v>110</v>
      </c>
      <c r="T67" s="969" t="s">
        <v>3449</v>
      </c>
      <c r="U67" s="858" t="s">
        <v>3452</v>
      </c>
      <c r="V67" s="858" t="s">
        <v>110</v>
      </c>
      <c r="W67" s="858" t="s">
        <v>110</v>
      </c>
      <c r="X67" s="924" t="s">
        <v>3367</v>
      </c>
      <c r="Y67" s="858" t="s">
        <v>97</v>
      </c>
      <c r="Z67" s="80" t="s">
        <v>102</v>
      </c>
      <c r="AA67" s="858"/>
      <c r="AB67" s="858"/>
      <c r="AC67" s="889"/>
      <c r="AD67" s="858"/>
      <c r="AE67" s="858"/>
    </row>
    <row r="68" spans="1:31" x14ac:dyDescent="0.25">
      <c r="A68" s="887" t="s">
        <v>3453</v>
      </c>
      <c r="B68" s="887" t="s">
        <v>944</v>
      </c>
      <c r="C68" s="858" t="s">
        <v>489</v>
      </c>
      <c r="D68" s="887" t="s">
        <v>100</v>
      </c>
      <c r="E68" s="858" t="s">
        <v>950</v>
      </c>
      <c r="F68" s="887" t="s">
        <v>484</v>
      </c>
      <c r="G68" s="887" t="s">
        <v>9</v>
      </c>
      <c r="H68" s="887" t="s">
        <v>3448</v>
      </c>
      <c r="I68" s="966">
        <v>45566</v>
      </c>
      <c r="J68" s="1" t="s">
        <v>17</v>
      </c>
      <c r="K68" s="77" t="s">
        <v>110</v>
      </c>
      <c r="L68" s="972">
        <v>45604.876990740697</v>
      </c>
      <c r="M68" s="77">
        <f t="shared" si="2"/>
        <v>45748</v>
      </c>
      <c r="N68" s="703">
        <v>45776</v>
      </c>
      <c r="O68" s="77" t="s">
        <v>97</v>
      </c>
      <c r="P68" s="702" t="s">
        <v>3311</v>
      </c>
      <c r="Q68" s="702" t="s">
        <v>3443</v>
      </c>
      <c r="R68" s="1010" t="s">
        <v>102</v>
      </c>
      <c r="S68" s="1013" t="s">
        <v>110</v>
      </c>
      <c r="T68" s="969" t="s">
        <v>3449</v>
      </c>
      <c r="U68" s="858" t="s">
        <v>3450</v>
      </c>
      <c r="V68" s="858" t="s">
        <v>110</v>
      </c>
      <c r="W68" s="858" t="s">
        <v>110</v>
      </c>
      <c r="X68" s="858" t="s">
        <v>3313</v>
      </c>
      <c r="Y68" s="858" t="s">
        <v>3454</v>
      </c>
      <c r="Z68" s="890">
        <v>45693</v>
      </c>
      <c r="AA68" s="858"/>
      <c r="AB68" s="858"/>
      <c r="AC68" s="889"/>
      <c r="AD68" s="858"/>
      <c r="AE68" s="858"/>
    </row>
    <row r="69" spans="1:31" x14ac:dyDescent="0.25">
      <c r="A69" s="887" t="s">
        <v>3455</v>
      </c>
      <c r="B69" s="887" t="s">
        <v>983</v>
      </c>
      <c r="C69" s="858" t="s">
        <v>489</v>
      </c>
      <c r="D69" s="887" t="s">
        <v>100</v>
      </c>
      <c r="E69" s="858" t="s">
        <v>988</v>
      </c>
      <c r="F69" s="887" t="s">
        <v>484</v>
      </c>
      <c r="G69" s="887" t="s">
        <v>9</v>
      </c>
      <c r="H69" s="887" t="s">
        <v>3448</v>
      </c>
      <c r="I69" s="966">
        <v>45566</v>
      </c>
      <c r="J69" s="1" t="s">
        <v>17</v>
      </c>
      <c r="K69" s="77" t="s">
        <v>110</v>
      </c>
      <c r="L69" s="972">
        <v>45602.649710648097</v>
      </c>
      <c r="M69" s="77">
        <f t="shared" si="2"/>
        <v>45748</v>
      </c>
      <c r="N69" s="703">
        <v>45776</v>
      </c>
      <c r="O69" s="77" t="s">
        <v>97</v>
      </c>
      <c r="P69" s="702" t="s">
        <v>3311</v>
      </c>
      <c r="Q69" s="702" t="s">
        <v>3443</v>
      </c>
      <c r="R69" s="1010" t="s">
        <v>102</v>
      </c>
      <c r="S69" s="1013" t="s">
        <v>110</v>
      </c>
      <c r="T69" s="969" t="s">
        <v>3449</v>
      </c>
      <c r="U69" s="858" t="s">
        <v>3450</v>
      </c>
      <c r="V69" s="858" t="s">
        <v>110</v>
      </c>
      <c r="W69" s="858" t="s">
        <v>110</v>
      </c>
      <c r="X69" s="924" t="s">
        <v>3367</v>
      </c>
      <c r="Y69" s="858" t="s">
        <v>97</v>
      </c>
      <c r="Z69" s="80" t="s">
        <v>102</v>
      </c>
      <c r="AA69" s="858"/>
      <c r="AB69" s="858"/>
      <c r="AC69" s="889"/>
      <c r="AD69" s="858"/>
      <c r="AE69" s="858"/>
    </row>
    <row r="70" spans="1:31" x14ac:dyDescent="0.25">
      <c r="A70" s="887" t="s">
        <v>3456</v>
      </c>
      <c r="B70" s="887" t="s">
        <v>1038</v>
      </c>
      <c r="C70" s="858" t="s">
        <v>489</v>
      </c>
      <c r="D70" s="887" t="s">
        <v>100</v>
      </c>
      <c r="E70" s="858" t="s">
        <v>1041</v>
      </c>
      <c r="F70" s="887" t="s">
        <v>484</v>
      </c>
      <c r="G70" s="887" t="s">
        <v>9</v>
      </c>
      <c r="H70" s="887" t="s">
        <v>3448</v>
      </c>
      <c r="I70" s="966">
        <v>45566</v>
      </c>
      <c r="J70" s="1" t="s">
        <v>17</v>
      </c>
      <c r="K70" s="77" t="s">
        <v>110</v>
      </c>
      <c r="L70" s="972">
        <v>45605.826469907399</v>
      </c>
      <c r="M70" s="77">
        <f t="shared" si="2"/>
        <v>45748</v>
      </c>
      <c r="N70" s="982" t="s">
        <v>102</v>
      </c>
      <c r="O70" s="77" t="s">
        <v>97</v>
      </c>
      <c r="P70" s="77" t="s">
        <v>110</v>
      </c>
      <c r="Q70" s="702" t="s">
        <v>3443</v>
      </c>
      <c r="R70" s="1010" t="s">
        <v>102</v>
      </c>
      <c r="S70" s="1013" t="s">
        <v>110</v>
      </c>
      <c r="T70" s="969" t="s">
        <v>3449</v>
      </c>
      <c r="U70" s="858" t="s">
        <v>3450</v>
      </c>
      <c r="V70" s="858" t="s">
        <v>110</v>
      </c>
      <c r="W70" s="858" t="s">
        <v>110</v>
      </c>
      <c r="X70" s="924" t="s">
        <v>3367</v>
      </c>
      <c r="Y70" s="858" t="s">
        <v>97</v>
      </c>
      <c r="Z70" s="80" t="s">
        <v>102</v>
      </c>
      <c r="AA70" s="858"/>
      <c r="AB70" s="858"/>
      <c r="AC70" s="889"/>
      <c r="AD70" s="858"/>
      <c r="AE70" s="858"/>
    </row>
    <row r="71" spans="1:31" x14ac:dyDescent="0.25">
      <c r="A71" s="964" t="s">
        <v>3457</v>
      </c>
      <c r="B71" s="887" t="s">
        <v>1056</v>
      </c>
      <c r="C71" s="858" t="s">
        <v>489</v>
      </c>
      <c r="D71" s="887" t="s">
        <v>1058</v>
      </c>
      <c r="E71" s="858" t="s">
        <v>1062</v>
      </c>
      <c r="F71" s="887" t="s">
        <v>484</v>
      </c>
      <c r="G71" s="887" t="s">
        <v>9</v>
      </c>
      <c r="H71" s="887" t="s">
        <v>3448</v>
      </c>
      <c r="I71" s="966">
        <v>45566</v>
      </c>
      <c r="J71" s="1" t="s">
        <v>17</v>
      </c>
      <c r="K71" s="77" t="s">
        <v>110</v>
      </c>
      <c r="L71" s="972">
        <v>45607.442060185203</v>
      </c>
      <c r="M71" s="77">
        <f t="shared" si="2"/>
        <v>45748</v>
      </c>
      <c r="N71" s="703">
        <v>45776</v>
      </c>
      <c r="O71" s="77" t="s">
        <v>97</v>
      </c>
      <c r="P71" s="702" t="s">
        <v>3311</v>
      </c>
      <c r="Q71" s="702" t="s">
        <v>3443</v>
      </c>
      <c r="R71" s="1010" t="s">
        <v>102</v>
      </c>
      <c r="S71" s="1013" t="s">
        <v>110</v>
      </c>
      <c r="T71" s="969" t="s">
        <v>3449</v>
      </c>
      <c r="U71" s="858" t="s">
        <v>3450</v>
      </c>
      <c r="V71" s="858" t="s">
        <v>110</v>
      </c>
      <c r="W71" s="858" t="s">
        <v>110</v>
      </c>
      <c r="X71" s="924" t="s">
        <v>3367</v>
      </c>
      <c r="Y71" s="858" t="s">
        <v>97</v>
      </c>
      <c r="Z71" s="80" t="s">
        <v>102</v>
      </c>
      <c r="AA71" s="858"/>
      <c r="AB71" s="858"/>
      <c r="AC71" s="889"/>
      <c r="AD71" s="858"/>
      <c r="AE71" s="858"/>
    </row>
    <row r="72" spans="1:31" x14ac:dyDescent="0.25">
      <c r="A72" s="887" t="s">
        <v>3458</v>
      </c>
      <c r="B72" s="887" t="s">
        <v>1070</v>
      </c>
      <c r="C72" s="858" t="s">
        <v>489</v>
      </c>
      <c r="D72" s="887" t="s">
        <v>100</v>
      </c>
      <c r="E72" s="858" t="s">
        <v>1072</v>
      </c>
      <c r="F72" s="887" t="s">
        <v>484</v>
      </c>
      <c r="G72" s="887" t="s">
        <v>9</v>
      </c>
      <c r="H72" s="887" t="s">
        <v>3448</v>
      </c>
      <c r="I72" s="966">
        <v>45566</v>
      </c>
      <c r="J72" s="1" t="s">
        <v>17</v>
      </c>
      <c r="K72" s="77" t="s">
        <v>110</v>
      </c>
      <c r="L72" s="972">
        <v>45602.042361111096</v>
      </c>
      <c r="M72" s="77">
        <f t="shared" si="2"/>
        <v>45748</v>
      </c>
      <c r="N72" s="982" t="s">
        <v>102</v>
      </c>
      <c r="O72" s="77" t="s">
        <v>97</v>
      </c>
      <c r="P72" s="77" t="s">
        <v>110</v>
      </c>
      <c r="Q72" s="702" t="s">
        <v>3443</v>
      </c>
      <c r="R72" s="1010" t="s">
        <v>102</v>
      </c>
      <c r="S72" s="1013" t="s">
        <v>110</v>
      </c>
      <c r="T72" s="969" t="s">
        <v>3449</v>
      </c>
      <c r="U72" s="858" t="s">
        <v>3450</v>
      </c>
      <c r="V72" s="858" t="s">
        <v>110</v>
      </c>
      <c r="W72" s="858" t="s">
        <v>110</v>
      </c>
      <c r="X72" s="924" t="s">
        <v>3367</v>
      </c>
      <c r="Y72" s="858" t="s">
        <v>97</v>
      </c>
      <c r="Z72" s="80" t="s">
        <v>102</v>
      </c>
      <c r="AA72" s="858"/>
      <c r="AB72" s="858"/>
      <c r="AC72" s="889"/>
      <c r="AD72" s="858"/>
      <c r="AE72" s="858"/>
    </row>
    <row r="73" spans="1:31" x14ac:dyDescent="0.25">
      <c r="A73" s="887" t="s">
        <v>3459</v>
      </c>
      <c r="B73" s="887" t="s">
        <v>1095</v>
      </c>
      <c r="C73" s="858" t="s">
        <v>489</v>
      </c>
      <c r="D73" s="887" t="s">
        <v>100</v>
      </c>
      <c r="E73" s="858" t="s">
        <v>950</v>
      </c>
      <c r="F73" s="887" t="s">
        <v>484</v>
      </c>
      <c r="G73" s="887" t="s">
        <v>9</v>
      </c>
      <c r="H73" s="887" t="s">
        <v>3448</v>
      </c>
      <c r="I73" s="966">
        <v>45566</v>
      </c>
      <c r="J73" s="1" t="s">
        <v>17</v>
      </c>
      <c r="K73" s="77" t="s">
        <v>110</v>
      </c>
      <c r="L73" s="972">
        <v>45601.849328703698</v>
      </c>
      <c r="M73" s="77">
        <f t="shared" si="2"/>
        <v>45748</v>
      </c>
      <c r="N73" s="703">
        <v>45776</v>
      </c>
      <c r="O73" s="77" t="s">
        <v>97</v>
      </c>
      <c r="P73" s="702" t="s">
        <v>3311</v>
      </c>
      <c r="Q73" s="702" t="s">
        <v>3443</v>
      </c>
      <c r="R73" s="1010" t="s">
        <v>102</v>
      </c>
      <c r="S73" s="1013" t="s">
        <v>110</v>
      </c>
      <c r="T73" s="969" t="s">
        <v>3449</v>
      </c>
      <c r="U73" s="858" t="s">
        <v>3460</v>
      </c>
      <c r="V73" s="858" t="s">
        <v>110</v>
      </c>
      <c r="W73" s="858" t="s">
        <v>110</v>
      </c>
      <c r="X73" s="924" t="s">
        <v>3367</v>
      </c>
      <c r="Y73" s="858" t="s">
        <v>97</v>
      </c>
      <c r="Z73" s="80" t="s">
        <v>102</v>
      </c>
      <c r="AA73" s="858"/>
      <c r="AB73" s="858"/>
      <c r="AC73" s="889"/>
      <c r="AD73" s="858"/>
      <c r="AE73" s="858"/>
    </row>
    <row r="74" spans="1:31" x14ac:dyDescent="0.25">
      <c r="A74" s="887" t="s">
        <v>3461</v>
      </c>
      <c r="B74" s="887" t="s">
        <v>1128</v>
      </c>
      <c r="C74" s="858" t="s">
        <v>110</v>
      </c>
      <c r="D74" s="887" t="s">
        <v>100</v>
      </c>
      <c r="E74" s="858" t="s">
        <v>359</v>
      </c>
      <c r="F74" s="887" t="s">
        <v>484</v>
      </c>
      <c r="G74" s="887" t="s">
        <v>484</v>
      </c>
      <c r="H74" s="887" t="s">
        <v>3448</v>
      </c>
      <c r="I74" s="966">
        <v>45566</v>
      </c>
      <c r="J74" s="1" t="s">
        <v>17</v>
      </c>
      <c r="K74" s="77" t="s">
        <v>110</v>
      </c>
      <c r="L74" s="972">
        <v>45601.6480324074</v>
      </c>
      <c r="M74" s="77">
        <f t="shared" si="2"/>
        <v>45748</v>
      </c>
      <c r="N74" s="703">
        <v>45776</v>
      </c>
      <c r="O74" s="77" t="s">
        <v>97</v>
      </c>
      <c r="P74" s="702" t="s">
        <v>3311</v>
      </c>
      <c r="Q74" s="702" t="s">
        <v>3443</v>
      </c>
      <c r="R74" s="1010" t="s">
        <v>102</v>
      </c>
      <c r="S74" s="1013" t="s">
        <v>110</v>
      </c>
      <c r="T74" s="969" t="s">
        <v>3449</v>
      </c>
      <c r="U74" s="858" t="s">
        <v>3462</v>
      </c>
      <c r="V74" s="858" t="s">
        <v>110</v>
      </c>
      <c r="W74" s="1" t="s">
        <v>3446</v>
      </c>
      <c r="X74" s="1" t="s">
        <v>3313</v>
      </c>
      <c r="Y74" s="858" t="s">
        <v>3393</v>
      </c>
      <c r="Z74" s="890">
        <v>45629</v>
      </c>
      <c r="AA74" s="858"/>
      <c r="AB74" s="858"/>
      <c r="AC74" s="889"/>
      <c r="AD74" s="858"/>
      <c r="AE74" s="858"/>
    </row>
    <row r="75" spans="1:31" x14ac:dyDescent="0.25">
      <c r="A75" s="887" t="s">
        <v>3463</v>
      </c>
      <c r="B75" s="887" t="s">
        <v>1140</v>
      </c>
      <c r="C75" s="858" t="s">
        <v>97</v>
      </c>
      <c r="D75" s="887" t="s">
        <v>100</v>
      </c>
      <c r="E75" s="858" t="s">
        <v>1145</v>
      </c>
      <c r="F75" s="887" t="s">
        <v>484</v>
      </c>
      <c r="G75" s="887" t="s">
        <v>9</v>
      </c>
      <c r="H75" s="887" t="s">
        <v>3448</v>
      </c>
      <c r="I75" s="966">
        <v>45566</v>
      </c>
      <c r="J75" s="1" t="s">
        <v>17</v>
      </c>
      <c r="K75" s="77" t="s">
        <v>110</v>
      </c>
      <c r="L75" s="972">
        <v>45602.8536342593</v>
      </c>
      <c r="M75" s="77">
        <f t="shared" si="2"/>
        <v>45748</v>
      </c>
      <c r="N75" s="703">
        <v>45776</v>
      </c>
      <c r="O75" s="77" t="s">
        <v>97</v>
      </c>
      <c r="P75" s="702" t="s">
        <v>3311</v>
      </c>
      <c r="Q75" s="702" t="s">
        <v>3443</v>
      </c>
      <c r="R75" s="1010" t="s">
        <v>102</v>
      </c>
      <c r="S75" s="1013" t="s">
        <v>110</v>
      </c>
      <c r="T75" s="969" t="s">
        <v>3449</v>
      </c>
      <c r="U75" s="858" t="s">
        <v>3464</v>
      </c>
      <c r="V75" s="858" t="s">
        <v>110</v>
      </c>
      <c r="W75" s="858" t="s">
        <v>110</v>
      </c>
      <c r="X75" s="924" t="s">
        <v>3367</v>
      </c>
      <c r="Y75" s="858" t="s">
        <v>97</v>
      </c>
      <c r="Z75" s="80" t="s">
        <v>102</v>
      </c>
      <c r="AA75" s="858"/>
      <c r="AB75" s="858"/>
      <c r="AC75" s="889"/>
      <c r="AD75" s="858"/>
      <c r="AE75" s="858"/>
    </row>
    <row r="76" spans="1:31" x14ac:dyDescent="0.25">
      <c r="A76" s="858" t="s">
        <v>3465</v>
      </c>
      <c r="B76" s="858" t="s">
        <v>1205</v>
      </c>
      <c r="C76" s="858" t="s">
        <v>97</v>
      </c>
      <c r="D76" s="891" t="s">
        <v>100</v>
      </c>
      <c r="E76" s="858" t="s">
        <v>1145</v>
      </c>
      <c r="F76" s="891" t="s">
        <v>484</v>
      </c>
      <c r="G76" s="892" t="s">
        <v>9</v>
      </c>
      <c r="H76" s="887" t="s">
        <v>3448</v>
      </c>
      <c r="I76" s="966">
        <v>45566</v>
      </c>
      <c r="J76" s="1" t="s">
        <v>17</v>
      </c>
      <c r="K76" s="77" t="s">
        <v>110</v>
      </c>
      <c r="L76" s="972">
        <v>45601.807349536997</v>
      </c>
      <c r="M76" s="77">
        <f t="shared" si="2"/>
        <v>45748</v>
      </c>
      <c r="N76" s="703">
        <v>45776</v>
      </c>
      <c r="O76" s="77" t="s">
        <v>97</v>
      </c>
      <c r="P76" s="702" t="s">
        <v>3311</v>
      </c>
      <c r="Q76" s="702" t="s">
        <v>3443</v>
      </c>
      <c r="R76" s="1010" t="s">
        <v>102</v>
      </c>
      <c r="S76" s="1013" t="s">
        <v>110</v>
      </c>
      <c r="T76" s="969" t="s">
        <v>3449</v>
      </c>
      <c r="U76" s="858" t="s">
        <v>3450</v>
      </c>
      <c r="V76" s="858" t="s">
        <v>110</v>
      </c>
      <c r="W76" s="858" t="s">
        <v>110</v>
      </c>
      <c r="X76" s="922" t="s">
        <v>3367</v>
      </c>
      <c r="Y76" s="858" t="s">
        <v>97</v>
      </c>
      <c r="Z76" s="80" t="s">
        <v>102</v>
      </c>
      <c r="AA76" s="858"/>
      <c r="AB76" s="858"/>
      <c r="AC76" s="889"/>
      <c r="AD76" s="858"/>
      <c r="AE76" s="858"/>
    </row>
    <row r="77" spans="1:31" x14ac:dyDescent="0.25">
      <c r="A77" s="858" t="s">
        <v>3466</v>
      </c>
      <c r="B77" s="858" t="s">
        <v>1221</v>
      </c>
      <c r="C77" s="858" t="s">
        <v>97</v>
      </c>
      <c r="D77" s="891" t="s">
        <v>100</v>
      </c>
      <c r="E77" s="858" t="s">
        <v>213</v>
      </c>
      <c r="F77" s="891" t="s">
        <v>484</v>
      </c>
      <c r="G77" s="887" t="s">
        <v>484</v>
      </c>
      <c r="H77" s="887" t="s">
        <v>3448</v>
      </c>
      <c r="I77" s="966">
        <v>45566</v>
      </c>
      <c r="J77" s="1" t="s">
        <v>17</v>
      </c>
      <c r="K77" s="77" t="s">
        <v>110</v>
      </c>
      <c r="L77" s="972">
        <v>45601.802349537</v>
      </c>
      <c r="M77" s="77">
        <f t="shared" si="2"/>
        <v>45748</v>
      </c>
      <c r="N77" s="703">
        <v>45776</v>
      </c>
      <c r="O77" s="77" t="s">
        <v>97</v>
      </c>
      <c r="P77" s="702" t="s">
        <v>3311</v>
      </c>
      <c r="Q77" s="702" t="s">
        <v>3443</v>
      </c>
      <c r="R77" s="1010" t="s">
        <v>102</v>
      </c>
      <c r="S77" s="1013" t="s">
        <v>110</v>
      </c>
      <c r="T77" s="969" t="s">
        <v>3449</v>
      </c>
      <c r="U77" s="858" t="s">
        <v>3450</v>
      </c>
      <c r="V77" s="858" t="s">
        <v>110</v>
      </c>
      <c r="W77" s="1" t="s">
        <v>3467</v>
      </c>
      <c r="X77" s="1" t="s">
        <v>3313</v>
      </c>
      <c r="Y77" s="858" t="s">
        <v>3393</v>
      </c>
      <c r="Z77" s="890">
        <v>45670</v>
      </c>
      <c r="AA77" s="858"/>
      <c r="AB77" s="858"/>
      <c r="AC77" s="889"/>
      <c r="AD77" s="858"/>
      <c r="AE77" s="858"/>
    </row>
    <row r="78" spans="1:31" x14ac:dyDescent="0.25">
      <c r="A78" s="858" t="s">
        <v>3468</v>
      </c>
      <c r="B78" s="858" t="s">
        <v>1240</v>
      </c>
      <c r="C78" s="858" t="s">
        <v>110</v>
      </c>
      <c r="D78" s="891" t="s">
        <v>449</v>
      </c>
      <c r="E78" s="858" t="s">
        <v>359</v>
      </c>
      <c r="F78" s="891" t="s">
        <v>484</v>
      </c>
      <c r="G78" s="887" t="s">
        <v>484</v>
      </c>
      <c r="H78" s="887" t="s">
        <v>3448</v>
      </c>
      <c r="I78" s="966">
        <v>45566</v>
      </c>
      <c r="J78" s="1" t="s">
        <v>17</v>
      </c>
      <c r="K78" s="77" t="s">
        <v>110</v>
      </c>
      <c r="L78" s="972">
        <v>45601.770451388897</v>
      </c>
      <c r="M78" s="77">
        <f t="shared" si="2"/>
        <v>45748</v>
      </c>
      <c r="N78" s="703">
        <v>45776</v>
      </c>
      <c r="O78" s="77" t="s">
        <v>97</v>
      </c>
      <c r="P78" s="702" t="s">
        <v>3311</v>
      </c>
      <c r="Q78" s="702" t="s">
        <v>3443</v>
      </c>
      <c r="R78" s="1010" t="s">
        <v>102</v>
      </c>
      <c r="S78" s="1013" t="s">
        <v>110</v>
      </c>
      <c r="T78" s="969" t="s">
        <v>3449</v>
      </c>
      <c r="U78" s="858" t="s">
        <v>3450</v>
      </c>
      <c r="V78" s="858" t="s">
        <v>110</v>
      </c>
      <c r="W78" s="858" t="s">
        <v>110</v>
      </c>
      <c r="X78" s="924" t="s">
        <v>3367</v>
      </c>
      <c r="Y78" s="858" t="s">
        <v>97</v>
      </c>
      <c r="Z78" s="80" t="s">
        <v>102</v>
      </c>
      <c r="AA78" s="858"/>
      <c r="AB78" s="858"/>
      <c r="AC78" s="889"/>
      <c r="AD78" s="858"/>
      <c r="AE78" s="858"/>
    </row>
    <row r="79" spans="1:31" x14ac:dyDescent="0.25">
      <c r="A79" s="858" t="s">
        <v>3469</v>
      </c>
      <c r="B79" s="858" t="s">
        <v>1245</v>
      </c>
      <c r="C79" s="858" t="s">
        <v>489</v>
      </c>
      <c r="D79" s="891" t="s">
        <v>100</v>
      </c>
      <c r="E79" s="858" t="s">
        <v>213</v>
      </c>
      <c r="F79" s="891" t="s">
        <v>484</v>
      </c>
      <c r="G79" s="887" t="s">
        <v>484</v>
      </c>
      <c r="H79" s="887" t="s">
        <v>3448</v>
      </c>
      <c r="I79" s="966">
        <v>45566</v>
      </c>
      <c r="J79" s="1" t="s">
        <v>17</v>
      </c>
      <c r="K79" s="77" t="s">
        <v>110</v>
      </c>
      <c r="L79" s="972">
        <v>45602.432337963</v>
      </c>
      <c r="M79" s="77">
        <f t="shared" si="2"/>
        <v>45748</v>
      </c>
      <c r="N79" s="703">
        <v>45776</v>
      </c>
      <c r="O79" s="77" t="s">
        <v>97</v>
      </c>
      <c r="P79" s="702" t="s">
        <v>3311</v>
      </c>
      <c r="Q79" s="702" t="s">
        <v>3443</v>
      </c>
      <c r="R79" s="1010" t="s">
        <v>102</v>
      </c>
      <c r="S79" s="1013" t="s">
        <v>110</v>
      </c>
      <c r="T79" s="969" t="s">
        <v>3449</v>
      </c>
      <c r="U79" s="858" t="s">
        <v>110</v>
      </c>
      <c r="V79" s="858" t="s">
        <v>110</v>
      </c>
      <c r="W79" s="858" t="s">
        <v>110</v>
      </c>
      <c r="X79" s="1" t="s">
        <v>3313</v>
      </c>
      <c r="Y79" s="858" t="s">
        <v>3470</v>
      </c>
      <c r="Z79" s="890">
        <v>45772.041666666599</v>
      </c>
      <c r="AA79" s="858"/>
      <c r="AB79" s="858"/>
      <c r="AC79" s="889"/>
      <c r="AD79" s="858"/>
      <c r="AE79" s="858"/>
    </row>
    <row r="80" spans="1:31" x14ac:dyDescent="0.25">
      <c r="A80" s="858" t="s">
        <v>3471</v>
      </c>
      <c r="B80" s="858" t="s">
        <v>1258</v>
      </c>
      <c r="C80" s="858" t="s">
        <v>97</v>
      </c>
      <c r="D80" s="891" t="s">
        <v>100</v>
      </c>
      <c r="E80" s="858" t="s">
        <v>213</v>
      </c>
      <c r="F80" s="891" t="s">
        <v>484</v>
      </c>
      <c r="G80" s="887" t="s">
        <v>484</v>
      </c>
      <c r="H80" s="887" t="s">
        <v>3448</v>
      </c>
      <c r="I80" s="966">
        <v>45566</v>
      </c>
      <c r="J80" s="1" t="s">
        <v>17</v>
      </c>
      <c r="K80" s="77" t="s">
        <v>110</v>
      </c>
      <c r="L80" s="972">
        <v>45602.040844907402</v>
      </c>
      <c r="M80" s="77">
        <f t="shared" si="2"/>
        <v>45748</v>
      </c>
      <c r="N80" s="703">
        <v>45776</v>
      </c>
      <c r="O80" s="77" t="s">
        <v>97</v>
      </c>
      <c r="P80" s="702" t="s">
        <v>3311</v>
      </c>
      <c r="Q80" s="702" t="s">
        <v>3443</v>
      </c>
      <c r="R80" s="1010" t="s">
        <v>102</v>
      </c>
      <c r="S80" s="1013" t="s">
        <v>110</v>
      </c>
      <c r="T80" s="969" t="s">
        <v>3449</v>
      </c>
      <c r="U80" s="858" t="s">
        <v>3460</v>
      </c>
      <c r="V80" s="858" t="s">
        <v>97</v>
      </c>
      <c r="W80" s="1" t="s">
        <v>3446</v>
      </c>
      <c r="X80" s="1" t="s">
        <v>3313</v>
      </c>
      <c r="Y80" s="858" t="s">
        <v>3393</v>
      </c>
      <c r="Z80" s="890">
        <v>45646</v>
      </c>
      <c r="AA80" s="858"/>
      <c r="AB80" s="858"/>
      <c r="AC80" s="889"/>
      <c r="AD80" s="858"/>
      <c r="AE80" s="858"/>
    </row>
    <row r="81" spans="1:31" x14ac:dyDescent="0.25">
      <c r="A81" s="858" t="s">
        <v>3472</v>
      </c>
      <c r="B81" s="858" t="s">
        <v>1265</v>
      </c>
      <c r="C81" s="858" t="s">
        <v>110</v>
      </c>
      <c r="D81" s="891" t="s">
        <v>100</v>
      </c>
      <c r="E81" s="858" t="s">
        <v>359</v>
      </c>
      <c r="F81" s="891" t="s">
        <v>484</v>
      </c>
      <c r="G81" s="887" t="s">
        <v>484</v>
      </c>
      <c r="H81" s="887" t="s">
        <v>3448</v>
      </c>
      <c r="I81" s="966">
        <v>45566</v>
      </c>
      <c r="J81" s="1" t="s">
        <v>17</v>
      </c>
      <c r="K81" s="77" t="s">
        <v>110</v>
      </c>
      <c r="L81" s="972">
        <v>45601.543877314798</v>
      </c>
      <c r="M81" s="77">
        <f t="shared" si="2"/>
        <v>45748</v>
      </c>
      <c r="N81" s="703">
        <v>45776</v>
      </c>
      <c r="O81" s="77" t="s">
        <v>97</v>
      </c>
      <c r="P81" s="702" t="s">
        <v>3311</v>
      </c>
      <c r="Q81" s="702" t="s">
        <v>3443</v>
      </c>
      <c r="R81" s="1010" t="s">
        <v>102</v>
      </c>
      <c r="S81" s="1013" t="s">
        <v>110</v>
      </c>
      <c r="T81" s="969" t="s">
        <v>3449</v>
      </c>
      <c r="U81" s="858" t="s">
        <v>3473</v>
      </c>
      <c r="V81" s="858" t="s">
        <v>110</v>
      </c>
      <c r="W81" s="858" t="s">
        <v>110</v>
      </c>
      <c r="X81" s="924" t="s">
        <v>3367</v>
      </c>
      <c r="Y81" s="858" t="s">
        <v>3474</v>
      </c>
      <c r="Z81" s="80" t="s">
        <v>102</v>
      </c>
      <c r="AA81" s="858"/>
      <c r="AB81" s="858"/>
      <c r="AC81" s="889"/>
      <c r="AD81" s="858"/>
      <c r="AE81" s="858"/>
    </row>
    <row r="82" spans="1:31" x14ac:dyDescent="0.25">
      <c r="A82" s="858" t="s">
        <v>3475</v>
      </c>
      <c r="B82" s="858" t="s">
        <v>1282</v>
      </c>
      <c r="C82" s="858" t="s">
        <v>110</v>
      </c>
      <c r="D82" s="891" t="s">
        <v>100</v>
      </c>
      <c r="E82" s="858" t="s">
        <v>213</v>
      </c>
      <c r="F82" s="891" t="s">
        <v>484</v>
      </c>
      <c r="G82" s="887" t="s">
        <v>484</v>
      </c>
      <c r="H82" s="887" t="s">
        <v>3448</v>
      </c>
      <c r="I82" s="966">
        <v>45566</v>
      </c>
      <c r="J82" s="1" t="s">
        <v>17</v>
      </c>
      <c r="K82" s="77" t="s">
        <v>110</v>
      </c>
      <c r="L82" s="972">
        <v>45602.549328703702</v>
      </c>
      <c r="M82" s="77">
        <f t="shared" si="2"/>
        <v>45748</v>
      </c>
      <c r="N82" s="703">
        <v>45776</v>
      </c>
      <c r="O82" s="77" t="s">
        <v>97</v>
      </c>
      <c r="P82" s="702" t="s">
        <v>3311</v>
      </c>
      <c r="Q82" s="702" t="s">
        <v>3443</v>
      </c>
      <c r="R82" s="1010" t="s">
        <v>102</v>
      </c>
      <c r="S82" s="1013" t="s">
        <v>110</v>
      </c>
      <c r="T82" s="969" t="s">
        <v>3449</v>
      </c>
      <c r="U82" s="858" t="s">
        <v>3476</v>
      </c>
      <c r="V82" s="858" t="s">
        <v>110</v>
      </c>
      <c r="W82" s="858" t="s">
        <v>110</v>
      </c>
      <c r="X82" s="924" t="s">
        <v>3367</v>
      </c>
      <c r="Y82" s="858" t="s">
        <v>3474</v>
      </c>
      <c r="Z82" s="80" t="s">
        <v>102</v>
      </c>
      <c r="AA82" s="858"/>
      <c r="AB82" s="858"/>
      <c r="AC82" s="889"/>
      <c r="AD82" s="858"/>
      <c r="AE82" s="858"/>
    </row>
    <row r="83" spans="1:31" x14ac:dyDescent="0.25">
      <c r="A83" s="888" t="s">
        <v>3477</v>
      </c>
      <c r="B83" s="888" t="s">
        <v>1307</v>
      </c>
      <c r="C83" s="888" t="s">
        <v>97</v>
      </c>
      <c r="D83" s="893" t="s">
        <v>243</v>
      </c>
      <c r="E83" s="888" t="s">
        <v>213</v>
      </c>
      <c r="F83" s="894" t="s">
        <v>484</v>
      </c>
      <c r="G83" s="893" t="s">
        <v>484</v>
      </c>
      <c r="H83" s="893" t="s">
        <v>3448</v>
      </c>
      <c r="I83" s="967">
        <v>45566</v>
      </c>
      <c r="J83" s="1" t="s">
        <v>17</v>
      </c>
      <c r="K83" s="77" t="s">
        <v>110</v>
      </c>
      <c r="L83" s="972">
        <v>45604.421747685199</v>
      </c>
      <c r="M83" s="77">
        <f t="shared" si="2"/>
        <v>45748</v>
      </c>
      <c r="N83" s="703">
        <v>45776</v>
      </c>
      <c r="O83" s="77" t="s">
        <v>97</v>
      </c>
      <c r="P83" s="702" t="s">
        <v>3311</v>
      </c>
      <c r="Q83" s="702" t="s">
        <v>3443</v>
      </c>
      <c r="R83" s="1010" t="s">
        <v>102</v>
      </c>
      <c r="S83" s="1013" t="s">
        <v>110</v>
      </c>
      <c r="T83" s="970" t="s">
        <v>3449</v>
      </c>
      <c r="U83" s="888" t="s">
        <v>3478</v>
      </c>
      <c r="V83" s="888" t="s">
        <v>110</v>
      </c>
      <c r="W83" s="888" t="s">
        <v>110</v>
      </c>
      <c r="X83" s="888" t="s">
        <v>3313</v>
      </c>
      <c r="Y83" s="888" t="s">
        <v>3479</v>
      </c>
      <c r="Z83" s="890">
        <v>45706</v>
      </c>
      <c r="AA83" s="888"/>
      <c r="AB83" s="888"/>
      <c r="AC83" s="895"/>
      <c r="AD83" s="888"/>
      <c r="AE83" s="888"/>
    </row>
    <row r="84" spans="1:31" x14ac:dyDescent="0.25">
      <c r="A84" s="1" t="s">
        <v>663</v>
      </c>
      <c r="B84" s="888" t="s">
        <v>3480</v>
      </c>
      <c r="C84" s="1" t="s">
        <v>97</v>
      </c>
      <c r="D84" s="1" t="s">
        <v>100</v>
      </c>
      <c r="E84" s="1" t="s">
        <v>666</v>
      </c>
      <c r="F84" s="1" t="s">
        <v>9</v>
      </c>
      <c r="G84" s="1" t="s">
        <v>8</v>
      </c>
      <c r="H84" s="1" t="s">
        <v>3481</v>
      </c>
      <c r="I84" s="77">
        <v>45627</v>
      </c>
      <c r="J84" s="1" t="s">
        <v>17</v>
      </c>
      <c r="K84" s="971" t="s">
        <v>110</v>
      </c>
      <c r="L84" s="980">
        <v>45666.916875000003</v>
      </c>
      <c r="M84" s="971">
        <f t="shared" si="2"/>
        <v>45809</v>
      </c>
      <c r="N84" s="982" t="s">
        <v>102</v>
      </c>
      <c r="O84" s="77" t="s">
        <v>97</v>
      </c>
      <c r="P84" s="702" t="s">
        <v>3311</v>
      </c>
      <c r="Q84" s="702" t="s">
        <v>3443</v>
      </c>
      <c r="R84" s="1010" t="s">
        <v>102</v>
      </c>
      <c r="S84" s="1013" t="s">
        <v>110</v>
      </c>
      <c r="T84" s="38" t="s">
        <v>3482</v>
      </c>
      <c r="U84" s="1" t="s">
        <v>3483</v>
      </c>
      <c r="V84" s="1" t="s">
        <v>110</v>
      </c>
      <c r="W84" s="1" t="s">
        <v>97</v>
      </c>
      <c r="X84" s="888" t="s">
        <v>3434</v>
      </c>
      <c r="Y84" s="858" t="s">
        <v>3474</v>
      </c>
      <c r="Z84" s="80" t="s">
        <v>102</v>
      </c>
      <c r="AA84" s="1"/>
      <c r="AB84" s="1"/>
      <c r="AC84" s="79"/>
      <c r="AD84" s="1"/>
      <c r="AE84" s="1"/>
    </row>
    <row r="85" spans="1:31" x14ac:dyDescent="0.25">
      <c r="A85" s="1" t="s">
        <v>3484</v>
      </c>
      <c r="B85" s="888" t="s">
        <v>3485</v>
      </c>
      <c r="C85" s="1" t="s">
        <v>97</v>
      </c>
      <c r="D85" s="1" t="s">
        <v>722</v>
      </c>
      <c r="E85" s="1" t="s">
        <v>726</v>
      </c>
      <c r="F85" s="1" t="s">
        <v>9</v>
      </c>
      <c r="G85" s="1" t="s">
        <v>8</v>
      </c>
      <c r="H85" s="1" t="s">
        <v>3481</v>
      </c>
      <c r="I85" s="77">
        <v>45627</v>
      </c>
      <c r="J85" s="1" t="s">
        <v>17</v>
      </c>
      <c r="K85" s="77" t="s">
        <v>110</v>
      </c>
      <c r="L85" s="78" t="s">
        <v>102</v>
      </c>
      <c r="M85" s="77">
        <f t="shared" si="2"/>
        <v>45809</v>
      </c>
      <c r="N85" s="982" t="s">
        <v>102</v>
      </c>
      <c r="O85" s="77" t="s">
        <v>97</v>
      </c>
      <c r="P85" s="702" t="s">
        <v>3311</v>
      </c>
      <c r="Q85" s="702" t="s">
        <v>3443</v>
      </c>
      <c r="R85" s="1010" t="s">
        <v>102</v>
      </c>
      <c r="S85" s="1013" t="s">
        <v>110</v>
      </c>
      <c r="T85" s="38" t="s">
        <v>3482</v>
      </c>
      <c r="U85" s="1" t="s">
        <v>3483</v>
      </c>
      <c r="V85" s="1" t="s">
        <v>110</v>
      </c>
      <c r="W85" s="1" t="s">
        <v>97</v>
      </c>
      <c r="X85" s="888" t="s">
        <v>3434</v>
      </c>
      <c r="Y85" s="858" t="s">
        <v>3474</v>
      </c>
      <c r="Z85" s="80" t="s">
        <v>102</v>
      </c>
      <c r="AA85" s="1"/>
      <c r="AB85" s="1"/>
      <c r="AC85" s="79"/>
      <c r="AD85" s="1"/>
      <c r="AE85" s="1"/>
    </row>
    <row r="86" spans="1:31" x14ac:dyDescent="0.25">
      <c r="A86" s="1" t="s">
        <v>3486</v>
      </c>
      <c r="B86" s="1" t="s">
        <v>784</v>
      </c>
      <c r="C86" s="1" t="s">
        <v>97</v>
      </c>
      <c r="D86" s="1" t="s">
        <v>100</v>
      </c>
      <c r="E86" s="1" t="s">
        <v>786</v>
      </c>
      <c r="F86" s="1" t="s">
        <v>9</v>
      </c>
      <c r="G86" s="1" t="s">
        <v>9</v>
      </c>
      <c r="H86" s="1" t="s">
        <v>3481</v>
      </c>
      <c r="I86" s="77">
        <v>45627</v>
      </c>
      <c r="J86" s="1" t="s">
        <v>17</v>
      </c>
      <c r="K86" s="77" t="s">
        <v>110</v>
      </c>
      <c r="L86" s="980">
        <v>45666.910937499997</v>
      </c>
      <c r="M86" s="77">
        <f t="shared" si="2"/>
        <v>45809</v>
      </c>
      <c r="N86" s="982" t="s">
        <v>102</v>
      </c>
      <c r="O86" s="77" t="s">
        <v>97</v>
      </c>
      <c r="P86" s="77" t="s">
        <v>110</v>
      </c>
      <c r="Q86" s="702" t="s">
        <v>3443</v>
      </c>
      <c r="R86" s="1010" t="s">
        <v>102</v>
      </c>
      <c r="S86" s="1013" t="s">
        <v>110</v>
      </c>
      <c r="T86" s="38" t="s">
        <v>3482</v>
      </c>
      <c r="U86" s="1" t="s">
        <v>3483</v>
      </c>
      <c r="V86" s="1" t="s">
        <v>110</v>
      </c>
      <c r="W86" s="1" t="s">
        <v>97</v>
      </c>
      <c r="X86" s="888" t="s">
        <v>3434</v>
      </c>
      <c r="Y86" s="1"/>
      <c r="Z86" s="80" t="s">
        <v>102</v>
      </c>
      <c r="AA86" s="1"/>
      <c r="AB86" s="1"/>
      <c r="AC86" s="79"/>
      <c r="AD86" s="1"/>
      <c r="AE86" s="1"/>
    </row>
    <row r="87" spans="1:31" x14ac:dyDescent="0.25">
      <c r="A87" s="1" t="s">
        <v>3487</v>
      </c>
      <c r="B87" s="1" t="s">
        <v>952</v>
      </c>
      <c r="C87" s="1" t="s">
        <v>110</v>
      </c>
      <c r="D87" s="1" t="s">
        <v>385</v>
      </c>
      <c r="E87" s="1" t="s">
        <v>955</v>
      </c>
      <c r="F87" s="1" t="s">
        <v>484</v>
      </c>
      <c r="G87" s="1" t="s">
        <v>9</v>
      </c>
      <c r="H87" s="1" t="s">
        <v>3481</v>
      </c>
      <c r="I87" s="77">
        <v>45627</v>
      </c>
      <c r="J87" s="1" t="s">
        <v>17</v>
      </c>
      <c r="K87" s="77" t="s">
        <v>110</v>
      </c>
      <c r="L87" s="972">
        <v>45669.679432870369</v>
      </c>
      <c r="M87" s="77">
        <f t="shared" si="2"/>
        <v>45809</v>
      </c>
      <c r="N87" s="982" t="s">
        <v>102</v>
      </c>
      <c r="O87" s="77" t="s">
        <v>97</v>
      </c>
      <c r="P87" s="77" t="s">
        <v>110</v>
      </c>
      <c r="Q87" s="702" t="s">
        <v>3443</v>
      </c>
      <c r="R87" s="1010" t="s">
        <v>102</v>
      </c>
      <c r="S87" s="1013" t="s">
        <v>110</v>
      </c>
      <c r="T87" s="38" t="s">
        <v>3482</v>
      </c>
      <c r="U87" s="1" t="s">
        <v>3483</v>
      </c>
      <c r="V87" s="1" t="s">
        <v>110</v>
      </c>
      <c r="W87" s="1" t="s">
        <v>3488</v>
      </c>
      <c r="X87" s="924" t="s">
        <v>3367</v>
      </c>
      <c r="Y87" s="1"/>
      <c r="Z87" s="80" t="s">
        <v>102</v>
      </c>
      <c r="AA87" s="1"/>
      <c r="AB87" s="1"/>
      <c r="AC87" s="79"/>
      <c r="AD87" s="1"/>
      <c r="AE87" s="1"/>
    </row>
    <row r="88" spans="1:31" x14ac:dyDescent="0.25">
      <c r="A88" s="1" t="s">
        <v>3489</v>
      </c>
      <c r="B88" s="1" t="s">
        <v>990</v>
      </c>
      <c r="C88" s="1" t="s">
        <v>110</v>
      </c>
      <c r="D88" s="1" t="s">
        <v>100</v>
      </c>
      <c r="E88" s="1" t="s">
        <v>995</v>
      </c>
      <c r="F88" s="1" t="s">
        <v>484</v>
      </c>
      <c r="G88" s="1" t="s">
        <v>9</v>
      </c>
      <c r="H88" s="1" t="s">
        <v>3481</v>
      </c>
      <c r="I88" s="77">
        <v>45627</v>
      </c>
      <c r="J88" s="1" t="s">
        <v>17</v>
      </c>
      <c r="K88" s="77" t="s">
        <v>110</v>
      </c>
      <c r="L88" s="972">
        <v>45667.431076388886</v>
      </c>
      <c r="M88" s="77">
        <f t="shared" si="2"/>
        <v>45809</v>
      </c>
      <c r="N88" s="982" t="s">
        <v>102</v>
      </c>
      <c r="O88" s="77" t="s">
        <v>97</v>
      </c>
      <c r="P88" s="702" t="s">
        <v>3311</v>
      </c>
      <c r="Q88" s="702" t="s">
        <v>3443</v>
      </c>
      <c r="R88" s="1010" t="s">
        <v>102</v>
      </c>
      <c r="S88" s="1013" t="s">
        <v>110</v>
      </c>
      <c r="T88" s="38" t="s">
        <v>3482</v>
      </c>
      <c r="U88" s="1" t="s">
        <v>3483</v>
      </c>
      <c r="V88" s="1" t="s">
        <v>110</v>
      </c>
      <c r="W88" s="1" t="s">
        <v>97</v>
      </c>
      <c r="X88" s="888" t="s">
        <v>3434</v>
      </c>
      <c r="Y88" s="1"/>
      <c r="Z88" s="80" t="s">
        <v>102</v>
      </c>
      <c r="AA88" s="1"/>
      <c r="AB88" s="1"/>
      <c r="AC88" s="79"/>
      <c r="AD88" s="1"/>
      <c r="AE88" s="1"/>
    </row>
    <row r="89" spans="1:31" x14ac:dyDescent="0.25">
      <c r="A89" s="1" t="s">
        <v>3490</v>
      </c>
      <c r="B89" s="1" t="s">
        <v>997</v>
      </c>
      <c r="C89" s="1" t="s">
        <v>97</v>
      </c>
      <c r="D89" s="1" t="s">
        <v>128</v>
      </c>
      <c r="E89" s="1" t="s">
        <v>1001</v>
      </c>
      <c r="F89" s="1" t="s">
        <v>484</v>
      </c>
      <c r="G89" s="1" t="s">
        <v>9</v>
      </c>
      <c r="H89" s="1" t="s">
        <v>3481</v>
      </c>
      <c r="I89" s="77">
        <v>45627</v>
      </c>
      <c r="J89" s="1" t="s">
        <v>17</v>
      </c>
      <c r="K89" s="77" t="s">
        <v>110</v>
      </c>
      <c r="L89" s="981">
        <v>45667.604687500003</v>
      </c>
      <c r="M89" s="77">
        <f t="shared" si="2"/>
        <v>45809</v>
      </c>
      <c r="N89" s="982" t="s">
        <v>102</v>
      </c>
      <c r="O89" s="77" t="s">
        <v>97</v>
      </c>
      <c r="P89" s="77" t="s">
        <v>110</v>
      </c>
      <c r="Q89" s="702" t="s">
        <v>3443</v>
      </c>
      <c r="R89" s="1010" t="s">
        <v>102</v>
      </c>
      <c r="S89" s="1013" t="s">
        <v>110</v>
      </c>
      <c r="T89" s="38" t="s">
        <v>3482</v>
      </c>
      <c r="U89" s="1" t="s">
        <v>3483</v>
      </c>
      <c r="V89" s="1" t="s">
        <v>110</v>
      </c>
      <c r="W89" s="1" t="s">
        <v>97</v>
      </c>
      <c r="X89" s="888" t="s">
        <v>3434</v>
      </c>
      <c r="Y89" s="1"/>
      <c r="Z89" s="80" t="s">
        <v>102</v>
      </c>
      <c r="AA89" s="1"/>
      <c r="AB89" s="1"/>
      <c r="AC89" s="79"/>
      <c r="AD89" s="1"/>
      <c r="AE89" s="1"/>
    </row>
    <row r="90" spans="1:31" x14ac:dyDescent="0.25">
      <c r="A90" s="1" t="s">
        <v>3491</v>
      </c>
      <c r="B90" s="1" t="s">
        <v>1048</v>
      </c>
      <c r="C90" s="1" t="s">
        <v>97</v>
      </c>
      <c r="D90" s="1" t="s">
        <v>100</v>
      </c>
      <c r="E90" s="1" t="s">
        <v>1054</v>
      </c>
      <c r="F90" s="1" t="s">
        <v>484</v>
      </c>
      <c r="G90" s="1" t="s">
        <v>9</v>
      </c>
      <c r="H90" s="1" t="s">
        <v>3481</v>
      </c>
      <c r="I90" s="77">
        <v>45627</v>
      </c>
      <c r="J90" s="1" t="s">
        <v>17</v>
      </c>
      <c r="K90" s="77" t="s">
        <v>110</v>
      </c>
      <c r="L90" s="972">
        <v>45666.938078703701</v>
      </c>
      <c r="M90" s="77">
        <f t="shared" si="2"/>
        <v>45809</v>
      </c>
      <c r="N90" s="982" t="s">
        <v>102</v>
      </c>
      <c r="O90" s="77" t="s">
        <v>97</v>
      </c>
      <c r="P90" s="702" t="s">
        <v>3311</v>
      </c>
      <c r="Q90" s="702" t="s">
        <v>3443</v>
      </c>
      <c r="R90" s="1010" t="s">
        <v>102</v>
      </c>
      <c r="S90" s="1013" t="s">
        <v>110</v>
      </c>
      <c r="T90" s="38" t="s">
        <v>3482</v>
      </c>
      <c r="U90" s="1" t="s">
        <v>3483</v>
      </c>
      <c r="V90" s="1" t="s">
        <v>110</v>
      </c>
      <c r="W90" s="1" t="s">
        <v>97</v>
      </c>
      <c r="X90" s="888" t="s">
        <v>3434</v>
      </c>
      <c r="Y90" s="858" t="s">
        <v>3474</v>
      </c>
      <c r="Z90" s="80" t="s">
        <v>102</v>
      </c>
      <c r="AA90" s="1"/>
      <c r="AB90" s="1"/>
      <c r="AC90" s="79"/>
      <c r="AD90" s="1"/>
      <c r="AE90" s="1"/>
    </row>
    <row r="91" spans="1:31" x14ac:dyDescent="0.25">
      <c r="A91" s="1" t="s">
        <v>3492</v>
      </c>
      <c r="B91" s="1" t="s">
        <v>1064</v>
      </c>
      <c r="C91" s="1" t="s">
        <v>97</v>
      </c>
      <c r="D91" s="1" t="s">
        <v>100</v>
      </c>
      <c r="E91" s="1" t="s">
        <v>1001</v>
      </c>
      <c r="F91" s="1" t="s">
        <v>484</v>
      </c>
      <c r="G91" s="1" t="s">
        <v>9</v>
      </c>
      <c r="H91" s="1" t="s">
        <v>3481</v>
      </c>
      <c r="I91" s="77">
        <v>45627</v>
      </c>
      <c r="J91" s="1" t="s">
        <v>17</v>
      </c>
      <c r="K91" s="77" t="s">
        <v>110</v>
      </c>
      <c r="L91" s="78" t="s">
        <v>102</v>
      </c>
      <c r="M91" s="77">
        <f t="shared" si="2"/>
        <v>45809</v>
      </c>
      <c r="N91" s="982" t="s">
        <v>102</v>
      </c>
      <c r="O91" s="77" t="s">
        <v>97</v>
      </c>
      <c r="P91" s="702" t="s">
        <v>3311</v>
      </c>
      <c r="Q91" s="702" t="s">
        <v>3443</v>
      </c>
      <c r="R91" s="1010" t="s">
        <v>102</v>
      </c>
      <c r="S91" s="1013" t="s">
        <v>110</v>
      </c>
      <c r="T91" s="38" t="s">
        <v>3482</v>
      </c>
      <c r="U91" s="1" t="s">
        <v>3483</v>
      </c>
      <c r="V91" s="1" t="s">
        <v>110</v>
      </c>
      <c r="W91" s="1" t="s">
        <v>97</v>
      </c>
      <c r="X91" s="888" t="s">
        <v>3434</v>
      </c>
      <c r="Y91" s="1"/>
      <c r="Z91" s="80" t="s">
        <v>102</v>
      </c>
      <c r="AA91" s="1"/>
      <c r="AB91" s="1"/>
      <c r="AC91" s="79"/>
      <c r="AD91" s="1"/>
      <c r="AE91" s="1"/>
    </row>
    <row r="92" spans="1:31" x14ac:dyDescent="0.25">
      <c r="A92" s="1" t="s">
        <v>3493</v>
      </c>
      <c r="B92" s="1" t="s">
        <v>1074</v>
      </c>
      <c r="C92" s="1" t="s">
        <v>97</v>
      </c>
      <c r="D92" s="1" t="s">
        <v>100</v>
      </c>
      <c r="E92" s="1" t="s">
        <v>1001</v>
      </c>
      <c r="F92" s="1" t="s">
        <v>484</v>
      </c>
      <c r="G92" s="1" t="s">
        <v>9</v>
      </c>
      <c r="H92" s="1" t="s">
        <v>3481</v>
      </c>
      <c r="I92" s="77">
        <v>45627</v>
      </c>
      <c r="J92" s="1" t="s">
        <v>17</v>
      </c>
      <c r="K92" s="77" t="s">
        <v>110</v>
      </c>
      <c r="L92" s="972">
        <v>45667.455381944441</v>
      </c>
      <c r="M92" s="77">
        <f t="shared" si="2"/>
        <v>45809</v>
      </c>
      <c r="N92" s="982" t="s">
        <v>102</v>
      </c>
      <c r="O92" s="77" t="s">
        <v>97</v>
      </c>
      <c r="P92" s="702" t="s">
        <v>3311</v>
      </c>
      <c r="Q92" s="702" t="s">
        <v>3443</v>
      </c>
      <c r="R92" s="1010" t="s">
        <v>102</v>
      </c>
      <c r="S92" s="1013" t="s">
        <v>110</v>
      </c>
      <c r="T92" s="38" t="s">
        <v>3482</v>
      </c>
      <c r="U92" s="1" t="s">
        <v>3483</v>
      </c>
      <c r="V92" s="1" t="s">
        <v>110</v>
      </c>
      <c r="W92" s="1" t="s">
        <v>97</v>
      </c>
      <c r="X92" s="888" t="s">
        <v>3434</v>
      </c>
      <c r="Y92" s="1"/>
      <c r="Z92" s="80" t="s">
        <v>102</v>
      </c>
      <c r="AA92" s="1"/>
      <c r="AB92" s="1"/>
      <c r="AC92" s="79"/>
      <c r="AD92" s="1"/>
      <c r="AE92" s="1"/>
    </row>
    <row r="93" spans="1:31" x14ac:dyDescent="0.25">
      <c r="A93" s="1" t="s">
        <v>3494</v>
      </c>
      <c r="B93" s="1" t="s">
        <v>1088</v>
      </c>
      <c r="C93" s="1" t="s">
        <v>110</v>
      </c>
      <c r="D93" s="1" t="s">
        <v>100</v>
      </c>
      <c r="E93" s="1" t="s">
        <v>1093</v>
      </c>
      <c r="F93" s="1" t="s">
        <v>484</v>
      </c>
      <c r="G93" s="1" t="s">
        <v>9</v>
      </c>
      <c r="H93" s="1" t="s">
        <v>3481</v>
      </c>
      <c r="I93" s="77">
        <v>45627</v>
      </c>
      <c r="J93" s="1" t="s">
        <v>17</v>
      </c>
      <c r="K93" s="77" t="s">
        <v>110</v>
      </c>
      <c r="L93" s="972">
        <v>45666.903194444443</v>
      </c>
      <c r="M93" s="77">
        <f t="shared" si="2"/>
        <v>45809</v>
      </c>
      <c r="N93" s="982" t="s">
        <v>102</v>
      </c>
      <c r="O93" s="77" t="s">
        <v>97</v>
      </c>
      <c r="P93" s="702" t="s">
        <v>3311</v>
      </c>
      <c r="Q93" s="702" t="s">
        <v>3443</v>
      </c>
      <c r="R93" s="1010" t="s">
        <v>102</v>
      </c>
      <c r="S93" s="1013" t="s">
        <v>110</v>
      </c>
      <c r="T93" s="38" t="s">
        <v>3482</v>
      </c>
      <c r="U93" s="1" t="s">
        <v>3483</v>
      </c>
      <c r="V93" s="1" t="s">
        <v>110</v>
      </c>
      <c r="W93" s="1" t="s">
        <v>97</v>
      </c>
      <c r="X93" s="888" t="s">
        <v>3434</v>
      </c>
      <c r="Y93" s="1"/>
      <c r="Z93" s="80" t="s">
        <v>102</v>
      </c>
      <c r="AA93" s="1"/>
      <c r="AB93" s="1"/>
      <c r="AC93" s="79"/>
      <c r="AD93" s="1"/>
      <c r="AE93" s="1"/>
    </row>
    <row r="94" spans="1:31" x14ac:dyDescent="0.25">
      <c r="A94" s="1" t="s">
        <v>3495</v>
      </c>
      <c r="B94" s="1" t="s">
        <v>1100</v>
      </c>
      <c r="C94" s="1" t="s">
        <v>110</v>
      </c>
      <c r="D94" s="484" t="s">
        <v>399</v>
      </c>
      <c r="E94" s="1" t="s">
        <v>1103</v>
      </c>
      <c r="F94" s="1" t="s">
        <v>484</v>
      </c>
      <c r="G94" s="1" t="s">
        <v>9</v>
      </c>
      <c r="H94" s="1" t="s">
        <v>3481</v>
      </c>
      <c r="I94" s="77">
        <v>45627</v>
      </c>
      <c r="J94" s="1" t="s">
        <v>17</v>
      </c>
      <c r="K94" s="77" t="s">
        <v>110</v>
      </c>
      <c r="L94" s="972">
        <v>45666.948310185187</v>
      </c>
      <c r="M94" s="77">
        <f t="shared" si="2"/>
        <v>45809</v>
      </c>
      <c r="N94" s="982" t="s">
        <v>102</v>
      </c>
      <c r="O94" s="77" t="s">
        <v>97</v>
      </c>
      <c r="P94" s="702" t="s">
        <v>3311</v>
      </c>
      <c r="Q94" s="702" t="s">
        <v>3443</v>
      </c>
      <c r="R94" s="1010" t="s">
        <v>102</v>
      </c>
      <c r="S94" s="1013" t="s">
        <v>110</v>
      </c>
      <c r="T94" s="38" t="s">
        <v>3482</v>
      </c>
      <c r="U94" s="1" t="s">
        <v>3483</v>
      </c>
      <c r="V94" s="1" t="s">
        <v>110</v>
      </c>
      <c r="W94" s="1" t="s">
        <v>97</v>
      </c>
      <c r="X94" s="888" t="s">
        <v>3434</v>
      </c>
      <c r="Y94" s="1"/>
      <c r="Z94" s="80" t="s">
        <v>102</v>
      </c>
      <c r="AA94" s="1"/>
      <c r="AB94" s="1"/>
      <c r="AC94" s="79"/>
      <c r="AD94" s="1"/>
      <c r="AE94" s="1"/>
    </row>
    <row r="95" spans="1:31" x14ac:dyDescent="0.25">
      <c r="A95" s="1" t="s">
        <v>3496</v>
      </c>
      <c r="B95" s="1" t="s">
        <v>1112</v>
      </c>
      <c r="C95" s="1" t="s">
        <v>110</v>
      </c>
      <c r="D95" s="484" t="s">
        <v>924</v>
      </c>
      <c r="E95" s="1" t="s">
        <v>1116</v>
      </c>
      <c r="F95" s="1" t="s">
        <v>484</v>
      </c>
      <c r="G95" s="1" t="s">
        <v>9</v>
      </c>
      <c r="H95" s="1" t="s">
        <v>3481</v>
      </c>
      <c r="I95" s="77">
        <v>45627</v>
      </c>
      <c r="J95" s="1" t="s">
        <v>17</v>
      </c>
      <c r="K95" s="77" t="s">
        <v>110</v>
      </c>
      <c r="L95" s="972">
        <v>45667.528599537036</v>
      </c>
      <c r="M95" s="77">
        <f t="shared" si="2"/>
        <v>45809</v>
      </c>
      <c r="N95" s="982" t="s">
        <v>102</v>
      </c>
      <c r="O95" s="77" t="s">
        <v>97</v>
      </c>
      <c r="P95" s="702" t="s">
        <v>3311</v>
      </c>
      <c r="Q95" s="702" t="s">
        <v>3443</v>
      </c>
      <c r="R95" s="1010" t="s">
        <v>102</v>
      </c>
      <c r="S95" s="1013" t="s">
        <v>110</v>
      </c>
      <c r="T95" s="38" t="s">
        <v>3482</v>
      </c>
      <c r="U95" s="1" t="s">
        <v>3497</v>
      </c>
      <c r="V95" s="1" t="s">
        <v>110</v>
      </c>
      <c r="W95" s="1" t="s">
        <v>97</v>
      </c>
      <c r="X95" s="888" t="s">
        <v>3434</v>
      </c>
      <c r="Y95" s="1"/>
      <c r="Z95" s="80" t="s">
        <v>102</v>
      </c>
      <c r="AA95" s="1"/>
      <c r="AB95" s="1"/>
      <c r="AC95" s="79"/>
      <c r="AD95" s="1"/>
      <c r="AE95" s="1"/>
    </row>
    <row r="96" spans="1:31" x14ac:dyDescent="0.25">
      <c r="A96" s="1" t="s">
        <v>3498</v>
      </c>
      <c r="B96" s="1" t="s">
        <v>1118</v>
      </c>
      <c r="C96" s="1" t="s">
        <v>110</v>
      </c>
      <c r="D96" s="1" t="s">
        <v>243</v>
      </c>
      <c r="E96" s="1" t="s">
        <v>1122</v>
      </c>
      <c r="F96" s="1" t="s">
        <v>484</v>
      </c>
      <c r="G96" s="1" t="s">
        <v>484</v>
      </c>
      <c r="H96" s="1" t="s">
        <v>3481</v>
      </c>
      <c r="I96" s="77">
        <v>45627</v>
      </c>
      <c r="J96" s="1" t="s">
        <v>17</v>
      </c>
      <c r="K96" s="77" t="s">
        <v>110</v>
      </c>
      <c r="L96" s="972">
        <v>45669.472870370373</v>
      </c>
      <c r="M96" s="77">
        <f t="shared" si="2"/>
        <v>45809</v>
      </c>
      <c r="N96" s="982" t="s">
        <v>102</v>
      </c>
      <c r="O96" s="77" t="s">
        <v>97</v>
      </c>
      <c r="P96" s="702" t="s">
        <v>3311</v>
      </c>
      <c r="Q96" s="702" t="s">
        <v>3443</v>
      </c>
      <c r="R96" s="1010" t="s">
        <v>102</v>
      </c>
      <c r="S96" s="1013" t="s">
        <v>110</v>
      </c>
      <c r="T96" s="38" t="s">
        <v>3482</v>
      </c>
      <c r="U96" s="1" t="s">
        <v>3483</v>
      </c>
      <c r="V96" s="1" t="s">
        <v>110</v>
      </c>
      <c r="W96" s="1" t="s">
        <v>97</v>
      </c>
      <c r="X96" s="888" t="s">
        <v>3434</v>
      </c>
      <c r="Y96" s="1"/>
      <c r="Z96" s="80" t="s">
        <v>102</v>
      </c>
      <c r="AA96" s="1"/>
      <c r="AB96" s="1"/>
      <c r="AC96" s="79"/>
      <c r="AD96" s="1"/>
      <c r="AE96" s="1"/>
    </row>
    <row r="97" spans="1:31" x14ac:dyDescent="0.25">
      <c r="A97" s="1" t="s">
        <v>3499</v>
      </c>
      <c r="B97" s="1" t="s">
        <v>1147</v>
      </c>
      <c r="C97" s="1" t="s">
        <v>97</v>
      </c>
      <c r="D97" s="1" t="s">
        <v>100</v>
      </c>
      <c r="E97" s="1" t="s">
        <v>3500</v>
      </c>
      <c r="F97" s="1" t="s">
        <v>484</v>
      </c>
      <c r="G97" s="1" t="s">
        <v>484</v>
      </c>
      <c r="H97" s="1" t="s">
        <v>3481</v>
      </c>
      <c r="I97" s="77">
        <v>45627</v>
      </c>
      <c r="J97" s="1" t="s">
        <v>17</v>
      </c>
      <c r="K97" s="77" t="s">
        <v>110</v>
      </c>
      <c r="L97" s="972">
        <v>45666.931261574071</v>
      </c>
      <c r="M97" s="77">
        <f t="shared" si="2"/>
        <v>45809</v>
      </c>
      <c r="N97" s="982" t="s">
        <v>102</v>
      </c>
      <c r="O97" s="77" t="s">
        <v>97</v>
      </c>
      <c r="P97" s="77" t="s">
        <v>110</v>
      </c>
      <c r="Q97" s="702" t="s">
        <v>3443</v>
      </c>
      <c r="R97" s="1010" t="s">
        <v>110</v>
      </c>
      <c r="S97" s="1013" t="s">
        <v>110</v>
      </c>
      <c r="T97" s="38" t="s">
        <v>3482</v>
      </c>
      <c r="U97" s="1" t="s">
        <v>3483</v>
      </c>
      <c r="V97" s="1" t="s">
        <v>110</v>
      </c>
      <c r="W97" s="1" t="s">
        <v>97</v>
      </c>
      <c r="X97" s="888" t="s">
        <v>3434</v>
      </c>
      <c r="Y97" s="1"/>
      <c r="Z97" s="80" t="s">
        <v>102</v>
      </c>
      <c r="AA97" s="1"/>
      <c r="AB97" s="1"/>
      <c r="AC97" s="79"/>
      <c r="AD97" s="1"/>
      <c r="AE97" s="1"/>
    </row>
    <row r="98" spans="1:31" x14ac:dyDescent="0.25">
      <c r="A98" s="1" t="s">
        <v>3501</v>
      </c>
      <c r="B98" s="1" t="s">
        <v>1161</v>
      </c>
      <c r="C98" s="1" t="s">
        <v>97</v>
      </c>
      <c r="D98" s="1" t="s">
        <v>100</v>
      </c>
      <c r="E98" s="1" t="s">
        <v>1167</v>
      </c>
      <c r="F98" s="1" t="s">
        <v>484</v>
      </c>
      <c r="G98" s="1" t="s">
        <v>9</v>
      </c>
      <c r="H98" s="1" t="s">
        <v>3481</v>
      </c>
      <c r="I98" s="77">
        <v>45627</v>
      </c>
      <c r="J98" s="1" t="s">
        <v>17</v>
      </c>
      <c r="K98" s="77" t="s">
        <v>110</v>
      </c>
      <c r="L98" s="972">
        <v>45667.218206018515</v>
      </c>
      <c r="M98" s="77">
        <f t="shared" si="2"/>
        <v>45809</v>
      </c>
      <c r="N98" s="982" t="s">
        <v>102</v>
      </c>
      <c r="O98" s="77" t="s">
        <v>97</v>
      </c>
      <c r="P98" s="702" t="s">
        <v>3311</v>
      </c>
      <c r="Q98" s="702" t="s">
        <v>3443</v>
      </c>
      <c r="R98" s="1010" t="s">
        <v>102</v>
      </c>
      <c r="S98" s="1013" t="s">
        <v>110</v>
      </c>
      <c r="T98" s="38" t="s">
        <v>3482</v>
      </c>
      <c r="U98" s="1" t="s">
        <v>3483</v>
      </c>
      <c r="V98" s="1" t="s">
        <v>110</v>
      </c>
      <c r="W98" s="1" t="s">
        <v>97</v>
      </c>
      <c r="X98" s="888" t="s">
        <v>3434</v>
      </c>
      <c r="Y98" s="1"/>
      <c r="Z98" s="80" t="s">
        <v>102</v>
      </c>
      <c r="AA98" s="1"/>
      <c r="AB98" s="1"/>
      <c r="AC98" s="79"/>
      <c r="AD98" s="1"/>
      <c r="AE98" s="1"/>
    </row>
    <row r="99" spans="1:31" x14ac:dyDescent="0.25">
      <c r="A99" s="1" t="s">
        <v>3502</v>
      </c>
      <c r="B99" s="1" t="s">
        <v>1217</v>
      </c>
      <c r="C99" s="1" t="s">
        <v>97</v>
      </c>
      <c r="D99" s="1" t="s">
        <v>100</v>
      </c>
      <c r="E99" s="2" t="s">
        <v>1116</v>
      </c>
      <c r="F99" s="1" t="s">
        <v>484</v>
      </c>
      <c r="G99" s="1" t="s">
        <v>9</v>
      </c>
      <c r="H99" s="1" t="s">
        <v>3481</v>
      </c>
      <c r="I99" s="77">
        <v>45627</v>
      </c>
      <c r="J99" s="1" t="s">
        <v>17</v>
      </c>
      <c r="K99" s="77" t="s">
        <v>110</v>
      </c>
      <c r="L99" s="972">
        <v>45668.515833333331</v>
      </c>
      <c r="M99" s="77">
        <f t="shared" si="2"/>
        <v>45809</v>
      </c>
      <c r="N99" s="982" t="s">
        <v>102</v>
      </c>
      <c r="O99" s="77" t="s">
        <v>97</v>
      </c>
      <c r="P99" s="702" t="s">
        <v>3311</v>
      </c>
      <c r="Q99" s="702" t="s">
        <v>3443</v>
      </c>
      <c r="R99" s="1010" t="s">
        <v>102</v>
      </c>
      <c r="S99" s="1013" t="s">
        <v>110</v>
      </c>
      <c r="T99" s="38" t="s">
        <v>3482</v>
      </c>
      <c r="U99" s="1" t="s">
        <v>3483</v>
      </c>
      <c r="V99" s="1" t="s">
        <v>110</v>
      </c>
      <c r="W99" s="1" t="s">
        <v>110</v>
      </c>
      <c r="X99" s="923" t="s">
        <v>3367</v>
      </c>
      <c r="Y99" s="1"/>
      <c r="Z99" s="80" t="s">
        <v>102</v>
      </c>
      <c r="AA99" s="1"/>
      <c r="AB99" s="1"/>
      <c r="AC99" s="79"/>
      <c r="AD99" s="1"/>
      <c r="AE99" s="1"/>
    </row>
    <row r="100" spans="1:31" x14ac:dyDescent="0.25">
      <c r="A100" s="1" t="s">
        <v>3503</v>
      </c>
      <c r="B100" s="1" t="s">
        <v>1270</v>
      </c>
      <c r="C100" s="1" t="s">
        <v>110</v>
      </c>
      <c r="D100" s="1" t="s">
        <v>100</v>
      </c>
      <c r="E100" s="1" t="s">
        <v>1272</v>
      </c>
      <c r="F100" s="1" t="s">
        <v>484</v>
      </c>
      <c r="G100" s="1" t="s">
        <v>484</v>
      </c>
      <c r="H100" s="1" t="s">
        <v>3481</v>
      </c>
      <c r="I100" s="77">
        <v>45627</v>
      </c>
      <c r="J100" s="1" t="s">
        <v>17</v>
      </c>
      <c r="K100" s="77" t="s">
        <v>110</v>
      </c>
      <c r="L100" s="972">
        <v>45666.975162037037</v>
      </c>
      <c r="M100" s="77">
        <f t="shared" si="2"/>
        <v>45809</v>
      </c>
      <c r="N100" s="982" t="s">
        <v>102</v>
      </c>
      <c r="O100" s="77" t="s">
        <v>97</v>
      </c>
      <c r="P100" s="77" t="s">
        <v>110</v>
      </c>
      <c r="Q100" s="702" t="s">
        <v>3443</v>
      </c>
      <c r="R100" s="1010" t="s">
        <v>102</v>
      </c>
      <c r="S100" s="1013" t="s">
        <v>110</v>
      </c>
      <c r="T100" s="38" t="s">
        <v>3482</v>
      </c>
      <c r="U100" s="1" t="s">
        <v>3483</v>
      </c>
      <c r="V100" s="1" t="s">
        <v>110</v>
      </c>
      <c r="W100" s="1" t="s">
        <v>110</v>
      </c>
      <c r="X100" s="888" t="s">
        <v>3313</v>
      </c>
      <c r="Y100" s="858" t="s">
        <v>3393</v>
      </c>
      <c r="Z100" s="890">
        <v>45693</v>
      </c>
      <c r="AA100" s="1"/>
      <c r="AB100" s="1"/>
      <c r="AC100" s="79"/>
      <c r="AD100" s="1"/>
      <c r="AE100" s="1"/>
    </row>
    <row r="101" spans="1:31" x14ac:dyDescent="0.25">
      <c r="A101" s="1" t="s">
        <v>3504</v>
      </c>
      <c r="B101" s="1" t="s">
        <v>598</v>
      </c>
      <c r="C101" s="1" t="s">
        <v>110</v>
      </c>
      <c r="D101" s="1" t="s">
        <v>128</v>
      </c>
      <c r="E101" s="1" t="s">
        <v>605</v>
      </c>
      <c r="F101" s="1" t="s">
        <v>9</v>
      </c>
      <c r="G101" s="1" t="s">
        <v>9</v>
      </c>
      <c r="H101" s="1" t="s">
        <v>3505</v>
      </c>
      <c r="I101" s="77">
        <v>45778</v>
      </c>
      <c r="J101" s="1" t="s">
        <v>17</v>
      </c>
      <c r="K101" s="77" t="s">
        <v>110</v>
      </c>
      <c r="L101" s="972">
        <v>45776</v>
      </c>
      <c r="M101" s="77">
        <f t="shared" ref="M101:M164" si="3">EDATE(I101,6)</f>
        <v>45962</v>
      </c>
      <c r="N101" s="982" t="s">
        <v>102</v>
      </c>
      <c r="O101" s="77" t="s">
        <v>97</v>
      </c>
      <c r="P101" s="702" t="s">
        <v>97</v>
      </c>
      <c r="Q101" s="702" t="s">
        <v>3443</v>
      </c>
      <c r="R101" s="1010" t="s">
        <v>102</v>
      </c>
      <c r="S101" s="1013" t="s">
        <v>110</v>
      </c>
      <c r="T101" s="38" t="s">
        <v>3506</v>
      </c>
      <c r="U101" s="38" t="s">
        <v>3507</v>
      </c>
      <c r="V101" s="1" t="s">
        <v>110</v>
      </c>
      <c r="W101" s="1" t="s">
        <v>97</v>
      </c>
      <c r="X101" s="888" t="s">
        <v>3434</v>
      </c>
      <c r="Y101" s="858" t="s">
        <v>97</v>
      </c>
      <c r="Z101" s="80" t="s">
        <v>102</v>
      </c>
      <c r="AA101" s="1"/>
      <c r="AB101" s="1"/>
      <c r="AC101" s="79"/>
      <c r="AD101" s="1"/>
      <c r="AE101" s="1"/>
    </row>
    <row r="102" spans="1:31" x14ac:dyDescent="0.25">
      <c r="A102" s="1" t="s">
        <v>3508</v>
      </c>
      <c r="B102" s="1" t="s">
        <v>900</v>
      </c>
      <c r="C102" s="1" t="s">
        <v>97</v>
      </c>
      <c r="D102" s="1" t="s">
        <v>100</v>
      </c>
      <c r="E102" s="1" t="s">
        <v>904</v>
      </c>
      <c r="F102" s="1" t="s">
        <v>9</v>
      </c>
      <c r="G102" s="1" t="s">
        <v>9</v>
      </c>
      <c r="H102" s="1" t="s">
        <v>3505</v>
      </c>
      <c r="I102" s="77">
        <v>45778</v>
      </c>
      <c r="J102" s="1" t="s">
        <v>17</v>
      </c>
      <c r="K102" s="77" t="s">
        <v>110</v>
      </c>
      <c r="L102" s="972">
        <v>45776</v>
      </c>
      <c r="M102" s="77">
        <f t="shared" si="3"/>
        <v>45962</v>
      </c>
      <c r="N102" s="982" t="s">
        <v>102</v>
      </c>
      <c r="O102" s="77" t="s">
        <v>97</v>
      </c>
      <c r="P102" s="702" t="s">
        <v>97</v>
      </c>
      <c r="Q102" s="702" t="s">
        <v>3443</v>
      </c>
      <c r="R102" s="1010" t="s">
        <v>102</v>
      </c>
      <c r="S102" s="1013" t="s">
        <v>110</v>
      </c>
      <c r="T102" s="38" t="s">
        <v>3506</v>
      </c>
      <c r="U102" s="38" t="s">
        <v>3507</v>
      </c>
      <c r="V102" s="1" t="s">
        <v>110</v>
      </c>
      <c r="W102" s="1" t="s">
        <v>97</v>
      </c>
      <c r="X102" s="888" t="s">
        <v>3434</v>
      </c>
      <c r="Y102" s="858" t="s">
        <v>97</v>
      </c>
      <c r="Z102" s="80" t="s">
        <v>102</v>
      </c>
      <c r="AA102" s="1"/>
      <c r="AB102" s="1"/>
      <c r="AC102" s="79"/>
      <c r="AD102" s="1"/>
      <c r="AE102" s="1"/>
    </row>
    <row r="103" spans="1:31" x14ac:dyDescent="0.25">
      <c r="A103" s="1" t="s">
        <v>3509</v>
      </c>
      <c r="B103" s="1" t="s">
        <v>960</v>
      </c>
      <c r="C103" s="1" t="s">
        <v>110</v>
      </c>
      <c r="D103" s="1" t="s">
        <v>100</v>
      </c>
      <c r="E103" s="1" t="s">
        <v>965</v>
      </c>
      <c r="F103" s="1" t="s">
        <v>484</v>
      </c>
      <c r="G103" s="1" t="s">
        <v>9</v>
      </c>
      <c r="H103" s="1" t="s">
        <v>3505</v>
      </c>
      <c r="I103" s="77">
        <v>45778</v>
      </c>
      <c r="J103" s="1" t="s">
        <v>17</v>
      </c>
      <c r="K103" s="77" t="s">
        <v>110</v>
      </c>
      <c r="L103" s="972">
        <v>45776</v>
      </c>
      <c r="M103" s="77">
        <f t="shared" si="3"/>
        <v>45962</v>
      </c>
      <c r="N103" s="982" t="s">
        <v>102</v>
      </c>
      <c r="O103" s="77" t="s">
        <v>97</v>
      </c>
      <c r="P103" s="702" t="s">
        <v>97</v>
      </c>
      <c r="Q103" s="702" t="s">
        <v>3443</v>
      </c>
      <c r="R103" s="1010" t="s">
        <v>102</v>
      </c>
      <c r="S103" s="1013" t="s">
        <v>110</v>
      </c>
      <c r="T103" s="38" t="s">
        <v>3506</v>
      </c>
      <c r="U103" s="38" t="s">
        <v>3507</v>
      </c>
      <c r="V103" s="1" t="s">
        <v>110</v>
      </c>
      <c r="W103" s="1" t="s">
        <v>97</v>
      </c>
      <c r="X103" s="888" t="s">
        <v>3434</v>
      </c>
      <c r="Y103" s="858" t="s">
        <v>97</v>
      </c>
      <c r="Z103" s="80" t="s">
        <v>102</v>
      </c>
      <c r="AA103" s="1"/>
      <c r="AB103" s="1"/>
      <c r="AC103" s="79"/>
      <c r="AD103" s="1"/>
      <c r="AE103" s="1"/>
    </row>
    <row r="104" spans="1:31" x14ac:dyDescent="0.25">
      <c r="A104" s="1" t="s">
        <v>3510</v>
      </c>
      <c r="B104" s="1" t="s">
        <v>967</v>
      </c>
      <c r="C104" s="1" t="s">
        <v>110</v>
      </c>
      <c r="D104" s="1" t="s">
        <v>243</v>
      </c>
      <c r="E104" s="1" t="s">
        <v>971</v>
      </c>
      <c r="F104" s="1" t="s">
        <v>484</v>
      </c>
      <c r="G104" s="1" t="s">
        <v>9</v>
      </c>
      <c r="H104" s="1" t="s">
        <v>3505</v>
      </c>
      <c r="I104" s="77">
        <v>45778</v>
      </c>
      <c r="J104" s="1" t="s">
        <v>17</v>
      </c>
      <c r="K104" s="77" t="s">
        <v>110</v>
      </c>
      <c r="L104" s="972">
        <v>45776</v>
      </c>
      <c r="M104" s="77">
        <f t="shared" si="3"/>
        <v>45962</v>
      </c>
      <c r="N104" s="982" t="s">
        <v>102</v>
      </c>
      <c r="O104" s="77" t="s">
        <v>97</v>
      </c>
      <c r="P104" s="702" t="s">
        <v>110</v>
      </c>
      <c r="Q104" s="702" t="s">
        <v>3443</v>
      </c>
      <c r="R104" s="1010" t="s">
        <v>110</v>
      </c>
      <c r="S104" s="1013" t="s">
        <v>110</v>
      </c>
      <c r="T104" s="38" t="s">
        <v>3506</v>
      </c>
      <c r="U104" s="38" t="s">
        <v>3507</v>
      </c>
      <c r="V104" s="1" t="s">
        <v>110</v>
      </c>
      <c r="W104" s="1" t="s">
        <v>97</v>
      </c>
      <c r="X104" s="888" t="s">
        <v>3434</v>
      </c>
      <c r="Y104" s="858" t="s">
        <v>3474</v>
      </c>
      <c r="Z104" s="80" t="s">
        <v>102</v>
      </c>
      <c r="AA104" s="1"/>
      <c r="AB104" s="1"/>
      <c r="AC104" s="79"/>
      <c r="AD104" s="1"/>
      <c r="AE104" s="1"/>
    </row>
    <row r="105" spans="1:31" x14ac:dyDescent="0.25">
      <c r="A105" s="1" t="s">
        <v>3511</v>
      </c>
      <c r="B105" s="1" t="s">
        <v>3512</v>
      </c>
      <c r="C105" s="1" t="s">
        <v>110</v>
      </c>
      <c r="D105" s="1" t="s">
        <v>100</v>
      </c>
      <c r="E105" s="1" t="s">
        <v>1036</v>
      </c>
      <c r="F105" s="1" t="s">
        <v>484</v>
      </c>
      <c r="G105" s="1" t="s">
        <v>9</v>
      </c>
      <c r="H105" s="1" t="s">
        <v>3505</v>
      </c>
      <c r="I105" s="77">
        <v>45778</v>
      </c>
      <c r="J105" s="1" t="s">
        <v>17</v>
      </c>
      <c r="K105" s="77" t="s">
        <v>110</v>
      </c>
      <c r="L105" s="972">
        <v>45776</v>
      </c>
      <c r="M105" s="77">
        <f t="shared" si="3"/>
        <v>45962</v>
      </c>
      <c r="N105" s="982" t="s">
        <v>102</v>
      </c>
      <c r="O105" s="77" t="s">
        <v>97</v>
      </c>
      <c r="P105" s="702" t="s">
        <v>97</v>
      </c>
      <c r="Q105" s="702" t="s">
        <v>3443</v>
      </c>
      <c r="R105" s="1010" t="s">
        <v>102</v>
      </c>
      <c r="S105" s="1013" t="s">
        <v>110</v>
      </c>
      <c r="T105" s="38" t="s">
        <v>3506</v>
      </c>
      <c r="U105" s="38" t="s">
        <v>3513</v>
      </c>
      <c r="V105" s="1" t="s">
        <v>110</v>
      </c>
      <c r="W105" s="1" t="s">
        <v>97</v>
      </c>
      <c r="X105" s="888" t="s">
        <v>3434</v>
      </c>
      <c r="Y105" s="858" t="s">
        <v>3474</v>
      </c>
      <c r="Z105" s="80" t="s">
        <v>102</v>
      </c>
      <c r="AA105" s="1"/>
      <c r="AB105" s="1"/>
      <c r="AC105" s="79"/>
      <c r="AD105" s="1"/>
      <c r="AE105" s="1"/>
    </row>
    <row r="106" spans="1:31" x14ac:dyDescent="0.25">
      <c r="A106" s="1" t="s">
        <v>3514</v>
      </c>
      <c r="B106" s="1" t="s">
        <v>1135</v>
      </c>
      <c r="C106" s="1" t="s">
        <v>110</v>
      </c>
      <c r="D106" s="1" t="s">
        <v>100</v>
      </c>
      <c r="E106" s="1" t="s">
        <v>1137</v>
      </c>
      <c r="F106" s="1" t="s">
        <v>484</v>
      </c>
      <c r="G106" s="1" t="s">
        <v>9</v>
      </c>
      <c r="H106" s="1" t="s">
        <v>3505</v>
      </c>
      <c r="I106" s="77">
        <v>45778</v>
      </c>
      <c r="J106" s="1" t="s">
        <v>17</v>
      </c>
      <c r="K106" s="77" t="s">
        <v>110</v>
      </c>
      <c r="L106" s="972">
        <v>45776</v>
      </c>
      <c r="M106" s="77">
        <f t="shared" si="3"/>
        <v>45962</v>
      </c>
      <c r="N106" s="982" t="s">
        <v>102</v>
      </c>
      <c r="O106" s="77" t="s">
        <v>97</v>
      </c>
      <c r="P106" s="702" t="s">
        <v>97</v>
      </c>
      <c r="Q106" s="702" t="s">
        <v>3443</v>
      </c>
      <c r="R106" s="1010" t="s">
        <v>110</v>
      </c>
      <c r="S106" s="1013" t="s">
        <v>110</v>
      </c>
      <c r="T106" s="38" t="s">
        <v>3506</v>
      </c>
      <c r="U106" s="38" t="s">
        <v>3507</v>
      </c>
      <c r="V106" s="1" t="s">
        <v>110</v>
      </c>
      <c r="W106" s="1" t="s">
        <v>97</v>
      </c>
      <c r="X106" s="888" t="s">
        <v>3434</v>
      </c>
      <c r="Y106" s="858" t="s">
        <v>97</v>
      </c>
      <c r="Z106" s="80" t="s">
        <v>102</v>
      </c>
      <c r="AA106" s="1"/>
      <c r="AB106" s="1"/>
      <c r="AC106" s="79"/>
      <c r="AD106" s="1"/>
      <c r="AE106" s="1"/>
    </row>
    <row r="107" spans="1:31" x14ac:dyDescent="0.25">
      <c r="A107" s="1" t="s">
        <v>3515</v>
      </c>
      <c r="B107" s="1" t="s">
        <v>1155</v>
      </c>
      <c r="C107" s="1" t="s">
        <v>110</v>
      </c>
      <c r="D107" s="1" t="s">
        <v>100</v>
      </c>
      <c r="E107" s="1" t="s">
        <v>1159</v>
      </c>
      <c r="F107" s="1" t="s">
        <v>484</v>
      </c>
      <c r="G107" s="1" t="s">
        <v>9</v>
      </c>
      <c r="H107" s="1" t="s">
        <v>3505</v>
      </c>
      <c r="I107" s="77">
        <v>45778</v>
      </c>
      <c r="J107" s="1" t="s">
        <v>17</v>
      </c>
      <c r="K107" s="77" t="s">
        <v>110</v>
      </c>
      <c r="L107" s="972">
        <v>45776</v>
      </c>
      <c r="M107" s="77">
        <f t="shared" si="3"/>
        <v>45962</v>
      </c>
      <c r="N107" s="982" t="s">
        <v>102</v>
      </c>
      <c r="O107" s="77" t="s">
        <v>97</v>
      </c>
      <c r="P107" s="702" t="s">
        <v>97</v>
      </c>
      <c r="Q107" s="702" t="s">
        <v>3443</v>
      </c>
      <c r="R107" s="1010" t="s">
        <v>102</v>
      </c>
      <c r="S107" s="1013" t="s">
        <v>110</v>
      </c>
      <c r="T107" s="38" t="s">
        <v>3506</v>
      </c>
      <c r="U107" s="38" t="s">
        <v>3507</v>
      </c>
      <c r="V107" s="1" t="s">
        <v>110</v>
      </c>
      <c r="W107" s="1" t="s">
        <v>97</v>
      </c>
      <c r="X107" s="888" t="s">
        <v>3434</v>
      </c>
      <c r="Y107" s="858" t="s">
        <v>97</v>
      </c>
      <c r="Z107" s="80" t="s">
        <v>102</v>
      </c>
      <c r="AA107" s="1"/>
      <c r="AB107" s="1"/>
      <c r="AC107" s="79"/>
      <c r="AD107" s="1"/>
      <c r="AE107" s="1"/>
    </row>
    <row r="108" spans="1:31" x14ac:dyDescent="0.25">
      <c r="A108" s="1" t="s">
        <v>3516</v>
      </c>
      <c r="B108" s="1" t="s">
        <v>1169</v>
      </c>
      <c r="C108" s="1" t="s">
        <v>110</v>
      </c>
      <c r="D108" s="1" t="s">
        <v>128</v>
      </c>
      <c r="E108" s="1" t="s">
        <v>1175</v>
      </c>
      <c r="F108" s="1" t="s">
        <v>484</v>
      </c>
      <c r="G108" s="1" t="s">
        <v>9</v>
      </c>
      <c r="H108" s="1" t="s">
        <v>3505</v>
      </c>
      <c r="I108" s="77">
        <v>45778</v>
      </c>
      <c r="J108" s="2" t="s">
        <v>17</v>
      </c>
      <c r="K108" s="77" t="s">
        <v>110</v>
      </c>
      <c r="L108" s="972">
        <v>45776</v>
      </c>
      <c r="M108" s="77">
        <f t="shared" si="3"/>
        <v>45962</v>
      </c>
      <c r="N108" s="982" t="s">
        <v>102</v>
      </c>
      <c r="O108" s="77" t="s">
        <v>97</v>
      </c>
      <c r="P108" s="702" t="s">
        <v>97</v>
      </c>
      <c r="Q108" s="702" t="s">
        <v>3443</v>
      </c>
      <c r="R108" s="1010" t="s">
        <v>102</v>
      </c>
      <c r="S108" s="1013" t="s">
        <v>110</v>
      </c>
      <c r="T108" s="38" t="s">
        <v>3506</v>
      </c>
      <c r="U108" s="38" t="s">
        <v>3507</v>
      </c>
      <c r="V108" s="1" t="s">
        <v>110</v>
      </c>
      <c r="W108" s="36" t="s">
        <v>97</v>
      </c>
      <c r="X108" s="1" t="s">
        <v>3434</v>
      </c>
      <c r="Y108" s="969" t="s">
        <v>97</v>
      </c>
      <c r="Z108" s="80" t="s">
        <v>102</v>
      </c>
      <c r="AA108" s="1"/>
      <c r="AB108" s="1"/>
      <c r="AC108" s="79"/>
      <c r="AD108" s="1"/>
      <c r="AE108" s="1"/>
    </row>
    <row r="109" spans="1:31" s="1204" customFormat="1" x14ac:dyDescent="0.25">
      <c r="A109" s="1238" t="s">
        <v>3517</v>
      </c>
      <c r="B109" s="1227" t="s">
        <v>518</v>
      </c>
      <c r="C109" s="1227" t="s">
        <v>97</v>
      </c>
      <c r="D109" s="1227" t="s">
        <v>100</v>
      </c>
      <c r="E109" s="1227" t="s">
        <v>525</v>
      </c>
      <c r="F109" s="1227" t="s">
        <v>9</v>
      </c>
      <c r="G109" s="1227" t="s">
        <v>8</v>
      </c>
      <c r="H109" s="1227" t="s">
        <v>3518</v>
      </c>
      <c r="I109" s="1228">
        <v>45809</v>
      </c>
      <c r="J109" s="1227" t="s">
        <v>17</v>
      </c>
      <c r="K109" s="1228" t="s">
        <v>110</v>
      </c>
      <c r="L109" s="1236">
        <v>45847.415555555555</v>
      </c>
      <c r="M109" s="1228">
        <f t="shared" si="3"/>
        <v>45992</v>
      </c>
      <c r="N109" s="1229" t="s">
        <v>102</v>
      </c>
      <c r="O109" s="1228" t="s">
        <v>97</v>
      </c>
      <c r="P109" s="1230" t="s">
        <v>110</v>
      </c>
      <c r="Q109" s="1230" t="s">
        <v>3443</v>
      </c>
      <c r="R109" s="1237" t="s">
        <v>102</v>
      </c>
      <c r="S109" s="1228" t="s">
        <v>97</v>
      </c>
      <c r="T109" s="1231" t="s">
        <v>3519</v>
      </c>
      <c r="U109" s="1231" t="s">
        <v>3520</v>
      </c>
      <c r="V109" s="1227" t="s">
        <v>3521</v>
      </c>
      <c r="W109" s="1232" t="s">
        <v>97</v>
      </c>
      <c r="X109" s="1227" t="s">
        <v>3434</v>
      </c>
      <c r="Y109" s="1233" t="s">
        <v>97</v>
      </c>
      <c r="Z109" s="1234" t="s">
        <v>102</v>
      </c>
      <c r="AA109" s="1227"/>
      <c r="AB109" s="1227"/>
      <c r="AC109" s="1235"/>
      <c r="AD109" s="1227"/>
      <c r="AE109" s="1227"/>
    </row>
    <row r="110" spans="1:31" s="1204" customFormat="1" x14ac:dyDescent="0.25">
      <c r="A110" s="1238" t="s">
        <v>3522</v>
      </c>
      <c r="B110" s="1227" t="s">
        <v>1197</v>
      </c>
      <c r="C110" s="1227" t="s">
        <v>97</v>
      </c>
      <c r="D110" s="1227" t="s">
        <v>100</v>
      </c>
      <c r="E110" s="1227" t="s">
        <v>1202</v>
      </c>
      <c r="F110" s="1227" t="s">
        <v>484</v>
      </c>
      <c r="G110" s="1227" t="s">
        <v>9</v>
      </c>
      <c r="H110" s="1227" t="s">
        <v>3518</v>
      </c>
      <c r="I110" s="1228">
        <v>45809</v>
      </c>
      <c r="J110" s="1227" t="s">
        <v>17</v>
      </c>
      <c r="K110" s="1228" t="s">
        <v>110</v>
      </c>
      <c r="L110" s="1236">
        <v>45847.415555555555</v>
      </c>
      <c r="M110" s="1228">
        <f t="shared" si="3"/>
        <v>45992</v>
      </c>
      <c r="N110" s="1229" t="s">
        <v>102</v>
      </c>
      <c r="O110" s="1228" t="s">
        <v>97</v>
      </c>
      <c r="P110" s="1230" t="s">
        <v>110</v>
      </c>
      <c r="Q110" s="1230" t="s">
        <v>3443</v>
      </c>
      <c r="R110" s="1237" t="s">
        <v>102</v>
      </c>
      <c r="S110" s="1228" t="s">
        <v>97</v>
      </c>
      <c r="T110" s="1231" t="s">
        <v>3519</v>
      </c>
      <c r="U110" s="1231" t="s">
        <v>3520</v>
      </c>
      <c r="V110" s="1227" t="s">
        <v>3521</v>
      </c>
      <c r="W110" s="1232" t="s">
        <v>97</v>
      </c>
      <c r="X110" s="1227" t="s">
        <v>3434</v>
      </c>
      <c r="Y110" s="1233" t="s">
        <v>97</v>
      </c>
      <c r="Z110" s="1234" t="s">
        <v>102</v>
      </c>
      <c r="AA110" s="1227"/>
      <c r="AB110" s="1227"/>
      <c r="AC110" s="1235"/>
      <c r="AD110" s="1227"/>
      <c r="AE110" s="1227"/>
    </row>
    <row r="111" spans="1:31" s="1204" customFormat="1" x14ac:dyDescent="0.25">
      <c r="A111" s="1238" t="s">
        <v>3523</v>
      </c>
      <c r="B111" s="1227" t="s">
        <v>1285</v>
      </c>
      <c r="C111" s="1227" t="s">
        <v>97</v>
      </c>
      <c r="D111" s="1227" t="s">
        <v>100</v>
      </c>
      <c r="E111" s="1227" t="s">
        <v>1288</v>
      </c>
      <c r="F111" s="1227" t="s">
        <v>484</v>
      </c>
      <c r="G111" s="1227" t="s">
        <v>484</v>
      </c>
      <c r="H111" s="1227" t="s">
        <v>3518</v>
      </c>
      <c r="I111" s="1228">
        <v>45809</v>
      </c>
      <c r="J111" s="1227" t="s">
        <v>17</v>
      </c>
      <c r="K111" s="1228" t="s">
        <v>110</v>
      </c>
      <c r="L111" s="1236">
        <v>45847.415555555555</v>
      </c>
      <c r="M111" s="1228">
        <f t="shared" si="3"/>
        <v>45992</v>
      </c>
      <c r="N111" s="1229" t="s">
        <v>102</v>
      </c>
      <c r="O111" s="1228" t="s">
        <v>97</v>
      </c>
      <c r="P111" s="1230" t="s">
        <v>110</v>
      </c>
      <c r="Q111" s="1230" t="s">
        <v>3443</v>
      </c>
      <c r="R111" s="1237" t="s">
        <v>102</v>
      </c>
      <c r="S111" s="1228" t="s">
        <v>97</v>
      </c>
      <c r="T111" s="1231" t="s">
        <v>3519</v>
      </c>
      <c r="U111" s="1231" t="s">
        <v>3520</v>
      </c>
      <c r="V111" s="1227" t="s">
        <v>3521</v>
      </c>
      <c r="W111" s="1232" t="s">
        <v>97</v>
      </c>
      <c r="X111" s="1227" t="s">
        <v>3434</v>
      </c>
      <c r="Y111" s="1233" t="s">
        <v>97</v>
      </c>
      <c r="Z111" s="1234" t="s">
        <v>102</v>
      </c>
      <c r="AA111" s="1227"/>
      <c r="AB111" s="1227"/>
      <c r="AC111" s="1235"/>
      <c r="AD111" s="1227"/>
      <c r="AE111" s="1227"/>
    </row>
    <row r="112" spans="1:31" s="1204" customFormat="1" x14ac:dyDescent="0.25">
      <c r="A112" s="47" t="s">
        <v>3524</v>
      </c>
      <c r="B112" s="47" t="s">
        <v>1336</v>
      </c>
      <c r="C112" s="1227" t="s">
        <v>110</v>
      </c>
      <c r="D112" s="1227" t="s">
        <v>100</v>
      </c>
      <c r="E112" s="1227" t="s">
        <v>1340</v>
      </c>
      <c r="F112" s="1227" t="s">
        <v>484</v>
      </c>
      <c r="G112" s="1227" t="s">
        <v>9</v>
      </c>
      <c r="H112" s="1227" t="s">
        <v>3518</v>
      </c>
      <c r="I112" s="1228">
        <v>45809</v>
      </c>
      <c r="J112" s="1227" t="s">
        <v>17</v>
      </c>
      <c r="K112" s="1228" t="s">
        <v>110</v>
      </c>
      <c r="L112" s="1236">
        <v>45847.415555555555</v>
      </c>
      <c r="M112" s="1228">
        <f t="shared" si="3"/>
        <v>45992</v>
      </c>
      <c r="N112" s="1229" t="s">
        <v>102</v>
      </c>
      <c r="O112" s="1228" t="s">
        <v>97</v>
      </c>
      <c r="P112" s="1230" t="s">
        <v>97</v>
      </c>
      <c r="Q112" s="1230" t="s">
        <v>3443</v>
      </c>
      <c r="R112" s="1237" t="s">
        <v>102</v>
      </c>
      <c r="S112" s="1228" t="s">
        <v>97</v>
      </c>
      <c r="T112" s="1231" t="s">
        <v>3519</v>
      </c>
      <c r="U112" s="1231" t="s">
        <v>97</v>
      </c>
      <c r="V112" s="1227" t="s">
        <v>3521</v>
      </c>
      <c r="W112" s="1232" t="s">
        <v>97</v>
      </c>
      <c r="X112" s="1227" t="s">
        <v>3434</v>
      </c>
      <c r="Y112" s="1233" t="s">
        <v>97</v>
      </c>
      <c r="Z112" s="1234" t="s">
        <v>102</v>
      </c>
      <c r="AA112" s="1227"/>
      <c r="AB112" s="1227"/>
      <c r="AC112" s="1235"/>
      <c r="AD112" s="1227"/>
      <c r="AE112" s="1227"/>
    </row>
    <row r="113" spans="1:31" s="1204" customFormat="1" x14ac:dyDescent="0.25">
      <c r="A113" s="47" t="s">
        <v>3525</v>
      </c>
      <c r="B113" s="47" t="s">
        <v>1352</v>
      </c>
      <c r="C113" s="1227" t="s">
        <v>110</v>
      </c>
      <c r="D113" s="1227" t="s">
        <v>100</v>
      </c>
      <c r="E113" s="1227" t="s">
        <v>1354</v>
      </c>
      <c r="F113" s="1227" t="s">
        <v>484</v>
      </c>
      <c r="G113" s="1227" t="s">
        <v>9</v>
      </c>
      <c r="H113" s="1227" t="s">
        <v>3518</v>
      </c>
      <c r="I113" s="1228">
        <v>45809</v>
      </c>
      <c r="J113" s="1227" t="s">
        <v>17</v>
      </c>
      <c r="K113" s="1228" t="s">
        <v>110</v>
      </c>
      <c r="L113" s="1236">
        <v>45847.415555555555</v>
      </c>
      <c r="M113" s="1228">
        <f t="shared" si="3"/>
        <v>45992</v>
      </c>
      <c r="N113" s="1229" t="s">
        <v>102</v>
      </c>
      <c r="O113" s="1228" t="s">
        <v>97</v>
      </c>
      <c r="P113" s="1230" t="s">
        <v>97</v>
      </c>
      <c r="Q113" s="1230" t="s">
        <v>3443</v>
      </c>
      <c r="R113" s="1237" t="s">
        <v>102</v>
      </c>
      <c r="S113" s="1228" t="s">
        <v>97</v>
      </c>
      <c r="T113" s="1231" t="s">
        <v>3519</v>
      </c>
      <c r="U113" s="1231" t="s">
        <v>97</v>
      </c>
      <c r="V113" s="1227" t="s">
        <v>3521</v>
      </c>
      <c r="W113" s="1232" t="s">
        <v>97</v>
      </c>
      <c r="X113" s="1227" t="s">
        <v>3434</v>
      </c>
      <c r="Y113" s="1233" t="s">
        <v>97</v>
      </c>
      <c r="Z113" s="1234" t="s">
        <v>102</v>
      </c>
      <c r="AA113" s="1227"/>
      <c r="AB113" s="1227"/>
      <c r="AC113" s="1235"/>
      <c r="AD113" s="1227"/>
      <c r="AE113" s="1227"/>
    </row>
    <row r="114" spans="1:31" s="1204" customFormat="1" x14ac:dyDescent="0.25">
      <c r="A114" s="1238" t="s">
        <v>1448</v>
      </c>
      <c r="B114" s="1227" t="s">
        <v>1449</v>
      </c>
      <c r="C114" s="1227" t="s">
        <v>110</v>
      </c>
      <c r="D114" s="1227" t="s">
        <v>491</v>
      </c>
      <c r="E114" s="1227" t="s">
        <v>1455</v>
      </c>
      <c r="F114" s="1227" t="s">
        <v>1133</v>
      </c>
      <c r="G114" s="1227" t="s">
        <v>12</v>
      </c>
      <c r="H114" s="1227" t="s">
        <v>3518</v>
      </c>
      <c r="I114" s="1228">
        <v>45809</v>
      </c>
      <c r="J114" s="1227" t="s">
        <v>17</v>
      </c>
      <c r="K114" s="1228" t="s">
        <v>110</v>
      </c>
      <c r="L114" s="1236">
        <v>45847.415555555555</v>
      </c>
      <c r="M114" s="1228">
        <f t="shared" si="3"/>
        <v>45992</v>
      </c>
      <c r="N114" s="1229" t="s">
        <v>102</v>
      </c>
      <c r="O114" s="1228" t="s">
        <v>97</v>
      </c>
      <c r="P114" s="1230" t="s">
        <v>97</v>
      </c>
      <c r="Q114" s="1230" t="s">
        <v>3443</v>
      </c>
      <c r="R114" s="1237" t="s">
        <v>102</v>
      </c>
      <c r="S114" s="1228" t="s">
        <v>97</v>
      </c>
      <c r="T114" s="1231" t="s">
        <v>3519</v>
      </c>
      <c r="U114" s="1231" t="s">
        <v>3520</v>
      </c>
      <c r="V114" s="1227" t="s">
        <v>3521</v>
      </c>
      <c r="W114" s="1232" t="s">
        <v>97</v>
      </c>
      <c r="X114" s="1227" t="s">
        <v>3434</v>
      </c>
      <c r="Y114" s="1233" t="s">
        <v>97</v>
      </c>
      <c r="Z114" s="1234" t="s">
        <v>102</v>
      </c>
      <c r="AA114" s="1227"/>
      <c r="AB114" s="1227"/>
      <c r="AC114" s="1235"/>
      <c r="AD114" s="1227"/>
      <c r="AE114" s="1227"/>
    </row>
    <row r="115" spans="1:31" s="1204" customFormat="1" x14ac:dyDescent="0.25">
      <c r="A115" s="1238" t="s">
        <v>1509</v>
      </c>
      <c r="B115" s="1227" t="s">
        <v>1510</v>
      </c>
      <c r="C115" s="1227" t="s">
        <v>97</v>
      </c>
      <c r="D115" s="1227" t="s">
        <v>1571</v>
      </c>
      <c r="E115" s="1227" t="s">
        <v>1516</v>
      </c>
      <c r="F115" s="1227" t="s">
        <v>1133</v>
      </c>
      <c r="G115" s="1227" t="s">
        <v>12</v>
      </c>
      <c r="H115" s="1227" t="s">
        <v>3518</v>
      </c>
      <c r="I115" s="1228">
        <v>45809</v>
      </c>
      <c r="J115" s="1227" t="s">
        <v>17</v>
      </c>
      <c r="K115" s="1228" t="s">
        <v>110</v>
      </c>
      <c r="L115" s="1236">
        <v>45847.415555555555</v>
      </c>
      <c r="M115" s="1228">
        <f t="shared" si="3"/>
        <v>45992</v>
      </c>
      <c r="N115" s="1229" t="s">
        <v>102</v>
      </c>
      <c r="O115" s="1228" t="s">
        <v>97</v>
      </c>
      <c r="P115" s="1230" t="s">
        <v>97</v>
      </c>
      <c r="Q115" s="1230" t="s">
        <v>3443</v>
      </c>
      <c r="R115" s="1237" t="s">
        <v>102</v>
      </c>
      <c r="S115" s="1228" t="s">
        <v>97</v>
      </c>
      <c r="T115" s="1231" t="s">
        <v>3519</v>
      </c>
      <c r="U115" s="1231" t="s">
        <v>3520</v>
      </c>
      <c r="V115" s="1227" t="s">
        <v>110</v>
      </c>
      <c r="W115" s="1227" t="s">
        <v>3526</v>
      </c>
      <c r="X115" s="1227" t="s">
        <v>3367</v>
      </c>
      <c r="Y115" s="1233" t="s">
        <v>3527</v>
      </c>
      <c r="Z115" s="1286">
        <v>45860</v>
      </c>
      <c r="AA115" s="1227" t="s">
        <v>110</v>
      </c>
      <c r="AB115" s="1227" t="s">
        <v>97</v>
      </c>
      <c r="AC115" s="1235"/>
      <c r="AD115" s="1227"/>
      <c r="AE115" s="1227"/>
    </row>
    <row r="116" spans="1:31" s="1204" customFormat="1" x14ac:dyDescent="0.25">
      <c r="A116" s="1238" t="s">
        <v>1644</v>
      </c>
      <c r="B116" s="1227" t="s">
        <v>1645</v>
      </c>
      <c r="C116" s="1227" t="s">
        <v>97</v>
      </c>
      <c r="D116" s="1227" t="s">
        <v>491</v>
      </c>
      <c r="E116" s="1227" t="s">
        <v>1086</v>
      </c>
      <c r="F116" s="1227" t="s">
        <v>1133</v>
      </c>
      <c r="G116" s="1227" t="s">
        <v>12</v>
      </c>
      <c r="H116" s="1227" t="s">
        <v>3518</v>
      </c>
      <c r="I116" s="1228">
        <v>45809</v>
      </c>
      <c r="J116" s="1227" t="s">
        <v>17</v>
      </c>
      <c r="K116" s="1228" t="s">
        <v>110</v>
      </c>
      <c r="L116" s="1236">
        <v>45847.415555555555</v>
      </c>
      <c r="M116" s="1228">
        <f t="shared" si="3"/>
        <v>45992</v>
      </c>
      <c r="N116" s="1229" t="s">
        <v>102</v>
      </c>
      <c r="O116" s="1228" t="s">
        <v>97</v>
      </c>
      <c r="P116" s="1230" t="s">
        <v>97</v>
      </c>
      <c r="Q116" s="1230" t="s">
        <v>3443</v>
      </c>
      <c r="R116" s="1237" t="s">
        <v>102</v>
      </c>
      <c r="S116" s="1228" t="s">
        <v>97</v>
      </c>
      <c r="T116" s="1231" t="s">
        <v>3519</v>
      </c>
      <c r="U116" s="1231" t="s">
        <v>3520</v>
      </c>
      <c r="V116" s="1227" t="s">
        <v>3521</v>
      </c>
      <c r="W116" s="1232" t="s">
        <v>97</v>
      </c>
      <c r="X116" s="1227" t="s">
        <v>3434</v>
      </c>
      <c r="Y116" s="1233" t="s">
        <v>97</v>
      </c>
      <c r="Z116" s="1234" t="s">
        <v>102</v>
      </c>
      <c r="AA116" s="1227"/>
      <c r="AB116" s="1227"/>
      <c r="AC116" s="1235"/>
      <c r="AD116" s="1227"/>
      <c r="AE116" s="1227"/>
    </row>
    <row r="117" spans="1:31" s="1204" customFormat="1" x14ac:dyDescent="0.25">
      <c r="A117" s="1238" t="s">
        <v>1652</v>
      </c>
      <c r="B117" s="1227" t="s">
        <v>1653</v>
      </c>
      <c r="C117" s="1227" t="s">
        <v>97</v>
      </c>
      <c r="D117" s="1227" t="s">
        <v>491</v>
      </c>
      <c r="E117" s="1227" t="s">
        <v>1654</v>
      </c>
      <c r="F117" s="1227" t="s">
        <v>1133</v>
      </c>
      <c r="G117" s="1227" t="s">
        <v>12</v>
      </c>
      <c r="H117" s="1227" t="s">
        <v>3518</v>
      </c>
      <c r="I117" s="1228">
        <v>45809</v>
      </c>
      <c r="J117" s="1227" t="s">
        <v>17</v>
      </c>
      <c r="K117" s="1228" t="s">
        <v>110</v>
      </c>
      <c r="L117" s="1236">
        <v>45847.415555555555</v>
      </c>
      <c r="M117" s="1228">
        <f t="shared" si="3"/>
        <v>45992</v>
      </c>
      <c r="N117" s="1229" t="s">
        <v>102</v>
      </c>
      <c r="O117" s="1228" t="s">
        <v>97</v>
      </c>
      <c r="P117" s="1230" t="s">
        <v>97</v>
      </c>
      <c r="Q117" s="1230" t="s">
        <v>3443</v>
      </c>
      <c r="R117" s="1237" t="s">
        <v>102</v>
      </c>
      <c r="S117" s="1228" t="s">
        <v>97</v>
      </c>
      <c r="T117" s="1231" t="s">
        <v>3519</v>
      </c>
      <c r="U117" s="1231" t="s">
        <v>3520</v>
      </c>
      <c r="V117" s="1227" t="s">
        <v>110</v>
      </c>
      <c r="W117" s="1232" t="s">
        <v>97</v>
      </c>
      <c r="X117" s="1227" t="s">
        <v>3434</v>
      </c>
      <c r="Y117" s="1233" t="s">
        <v>97</v>
      </c>
      <c r="Z117" s="1234" t="s">
        <v>102</v>
      </c>
      <c r="AA117" s="1227"/>
      <c r="AB117" s="1227"/>
      <c r="AC117" s="1235"/>
      <c r="AD117" s="1227"/>
      <c r="AE117" s="1227"/>
    </row>
    <row r="118" spans="1:31" s="1204" customFormat="1" x14ac:dyDescent="0.25">
      <c r="A118" s="1238" t="s">
        <v>1866</v>
      </c>
      <c r="B118" s="1227" t="s">
        <v>1867</v>
      </c>
      <c r="C118" s="1227" t="s">
        <v>97</v>
      </c>
      <c r="D118" s="1227" t="s">
        <v>100</v>
      </c>
      <c r="E118" s="1227" t="s">
        <v>1609</v>
      </c>
      <c r="F118" s="1227" t="s">
        <v>1133</v>
      </c>
      <c r="G118" s="1227" t="s">
        <v>1133</v>
      </c>
      <c r="H118" s="1227" t="s">
        <v>3518</v>
      </c>
      <c r="I118" s="1228">
        <v>45809</v>
      </c>
      <c r="J118" s="1227" t="s">
        <v>17</v>
      </c>
      <c r="K118" s="1228" t="s">
        <v>110</v>
      </c>
      <c r="L118" s="1236">
        <v>45847.415555555555</v>
      </c>
      <c r="M118" s="1228">
        <f t="shared" si="3"/>
        <v>45992</v>
      </c>
      <c r="N118" s="1229" t="s">
        <v>102</v>
      </c>
      <c r="O118" s="1228" t="s">
        <v>97</v>
      </c>
      <c r="P118" s="1230" t="s">
        <v>97</v>
      </c>
      <c r="Q118" s="1230" t="s">
        <v>3443</v>
      </c>
      <c r="R118" s="1237" t="s">
        <v>102</v>
      </c>
      <c r="S118" s="1228" t="s">
        <v>97</v>
      </c>
      <c r="T118" s="1231" t="s">
        <v>3519</v>
      </c>
      <c r="U118" s="1231" t="s">
        <v>3520</v>
      </c>
      <c r="V118" s="1227" t="s">
        <v>3521</v>
      </c>
      <c r="W118" s="1232" t="s">
        <v>97</v>
      </c>
      <c r="X118" s="1227" t="s">
        <v>3434</v>
      </c>
      <c r="Y118" s="1233" t="s">
        <v>97</v>
      </c>
      <c r="Z118" s="1234" t="s">
        <v>102</v>
      </c>
      <c r="AA118" s="1227"/>
      <c r="AB118" s="1227"/>
      <c r="AC118" s="1235"/>
      <c r="AD118" s="1227"/>
      <c r="AE118" s="1227"/>
    </row>
    <row r="119" spans="1:31" s="1204" customFormat="1" x14ac:dyDescent="0.25">
      <c r="A119" s="1" t="s">
        <v>1914</v>
      </c>
      <c r="B119" s="1" t="s">
        <v>1915</v>
      </c>
      <c r="C119" s="1227" t="s">
        <v>110</v>
      </c>
      <c r="D119" s="1227" t="s">
        <v>100</v>
      </c>
      <c r="E119" s="1227" t="s">
        <v>1654</v>
      </c>
      <c r="F119" s="1227" t="s">
        <v>1133</v>
      </c>
      <c r="G119" s="1227" t="s">
        <v>12</v>
      </c>
      <c r="H119" s="1227" t="s">
        <v>3518</v>
      </c>
      <c r="I119" s="1228">
        <v>45809</v>
      </c>
      <c r="J119" s="1227" t="s">
        <v>17</v>
      </c>
      <c r="K119" s="1228" t="s">
        <v>110</v>
      </c>
      <c r="L119" s="1236">
        <v>45847.415555555555</v>
      </c>
      <c r="M119" s="1228">
        <f t="shared" si="3"/>
        <v>45992</v>
      </c>
      <c r="N119" s="1229" t="s">
        <v>102</v>
      </c>
      <c r="O119" s="1228" t="s">
        <v>97</v>
      </c>
      <c r="P119" s="1230" t="s">
        <v>97</v>
      </c>
      <c r="Q119" s="1230" t="s">
        <v>3443</v>
      </c>
      <c r="R119" s="1237" t="s">
        <v>102</v>
      </c>
      <c r="S119" s="1228" t="s">
        <v>97</v>
      </c>
      <c r="T119" s="1231" t="s">
        <v>3519</v>
      </c>
      <c r="U119" s="1231" t="s">
        <v>97</v>
      </c>
      <c r="V119" s="1227" t="s">
        <v>3521</v>
      </c>
      <c r="W119" s="1232" t="s">
        <v>97</v>
      </c>
      <c r="X119" s="1227" t="s">
        <v>3434</v>
      </c>
      <c r="Y119" s="1233" t="s">
        <v>97</v>
      </c>
      <c r="Z119" s="1234" t="s">
        <v>102</v>
      </c>
      <c r="AA119" s="1227"/>
      <c r="AB119" s="1227"/>
      <c r="AC119" s="1235"/>
      <c r="AD119" s="1227"/>
      <c r="AE119" s="1227"/>
    </row>
    <row r="120" spans="1:31" s="1204" customFormat="1" x14ac:dyDescent="0.25">
      <c r="A120" s="47" t="s">
        <v>3528</v>
      </c>
      <c r="B120" s="47" t="s">
        <v>1942</v>
      </c>
      <c r="C120" s="1227" t="s">
        <v>110</v>
      </c>
      <c r="D120" s="1227" t="s">
        <v>100</v>
      </c>
      <c r="E120" s="1227" t="s">
        <v>1945</v>
      </c>
      <c r="F120" s="1227" t="s">
        <v>1133</v>
      </c>
      <c r="G120" s="1227" t="s">
        <v>12</v>
      </c>
      <c r="H120" s="1227" t="s">
        <v>3518</v>
      </c>
      <c r="I120" s="1228">
        <v>45809</v>
      </c>
      <c r="J120" s="1227" t="s">
        <v>17</v>
      </c>
      <c r="K120" s="1228" t="s">
        <v>110</v>
      </c>
      <c r="L120" s="1236">
        <v>45847.415555555555</v>
      </c>
      <c r="M120" s="1228">
        <f t="shared" si="3"/>
        <v>45992</v>
      </c>
      <c r="N120" s="1229" t="s">
        <v>102</v>
      </c>
      <c r="O120" s="1228" t="s">
        <v>97</v>
      </c>
      <c r="P120" s="1230" t="s">
        <v>97</v>
      </c>
      <c r="Q120" s="1230" t="s">
        <v>3443</v>
      </c>
      <c r="R120" s="1237" t="s">
        <v>102</v>
      </c>
      <c r="S120" s="1228" t="s">
        <v>97</v>
      </c>
      <c r="T120" s="1280" t="s">
        <v>3519</v>
      </c>
      <c r="U120" s="1280" t="s">
        <v>97</v>
      </c>
      <c r="V120" s="1274" t="s">
        <v>3521</v>
      </c>
      <c r="W120" s="1282" t="s">
        <v>97</v>
      </c>
      <c r="X120" s="1274" t="s">
        <v>3434</v>
      </c>
      <c r="Y120" s="1283" t="s">
        <v>97</v>
      </c>
      <c r="Z120" s="1284" t="s">
        <v>102</v>
      </c>
      <c r="AA120" s="1274"/>
      <c r="AB120" s="1274"/>
      <c r="AC120" s="1285"/>
      <c r="AD120" s="1274"/>
      <c r="AE120" s="1274"/>
    </row>
    <row r="121" spans="1:31" s="1204" customFormat="1" x14ac:dyDescent="0.25">
      <c r="A121" s="47" t="s">
        <v>3529</v>
      </c>
      <c r="B121" s="47" t="s">
        <v>1977</v>
      </c>
      <c r="C121" s="1227" t="s">
        <v>110</v>
      </c>
      <c r="D121" s="1227" t="s">
        <v>100</v>
      </c>
      <c r="E121" s="1227" t="s">
        <v>1980</v>
      </c>
      <c r="F121" s="1227" t="s">
        <v>1133</v>
      </c>
      <c r="G121" s="1227" t="s">
        <v>12</v>
      </c>
      <c r="H121" s="1227" t="s">
        <v>3518</v>
      </c>
      <c r="I121" s="1228">
        <v>45809</v>
      </c>
      <c r="J121" s="1227" t="s">
        <v>17</v>
      </c>
      <c r="K121" s="1228" t="s">
        <v>110</v>
      </c>
      <c r="L121" s="1236">
        <v>45847.415555555555</v>
      </c>
      <c r="M121" s="1228">
        <f t="shared" si="3"/>
        <v>45992</v>
      </c>
      <c r="N121" s="1229" t="s">
        <v>102</v>
      </c>
      <c r="O121" s="1228" t="s">
        <v>97</v>
      </c>
      <c r="P121" s="1230" t="s">
        <v>97</v>
      </c>
      <c r="Q121" s="1230" t="s">
        <v>3443</v>
      </c>
      <c r="R121" s="1237" t="s">
        <v>102</v>
      </c>
      <c r="S121" s="1229" t="s">
        <v>97</v>
      </c>
      <c r="T121" s="1227" t="s">
        <v>3519</v>
      </c>
      <c r="U121" s="1227" t="s">
        <v>97</v>
      </c>
      <c r="V121" s="1227" t="s">
        <v>3521</v>
      </c>
      <c r="W121" s="1227" t="s">
        <v>97</v>
      </c>
      <c r="X121" s="1227" t="s">
        <v>3434</v>
      </c>
      <c r="Y121" s="1227" t="s">
        <v>97</v>
      </c>
      <c r="Z121" s="1234" t="s">
        <v>102</v>
      </c>
      <c r="AA121" s="1227"/>
      <c r="AB121" s="1227"/>
      <c r="AC121" s="1235"/>
      <c r="AD121" s="1227"/>
      <c r="AE121" s="1227"/>
    </row>
    <row r="122" spans="1:31" s="1204" customFormat="1" x14ac:dyDescent="0.25">
      <c r="A122" s="69" t="s">
        <v>1985</v>
      </c>
      <c r="B122" s="69" t="s">
        <v>1986</v>
      </c>
      <c r="C122" s="1274" t="s">
        <v>110</v>
      </c>
      <c r="D122" s="1274" t="s">
        <v>100</v>
      </c>
      <c r="E122" s="1274" t="s">
        <v>1654</v>
      </c>
      <c r="F122" s="1274" t="s">
        <v>1133</v>
      </c>
      <c r="G122" s="1274" t="s">
        <v>12</v>
      </c>
      <c r="H122" s="1274" t="s">
        <v>3518</v>
      </c>
      <c r="I122" s="1275">
        <v>45809</v>
      </c>
      <c r="J122" s="1274" t="s">
        <v>17</v>
      </c>
      <c r="K122" s="1275" t="s">
        <v>110</v>
      </c>
      <c r="L122" s="1276">
        <v>45847.415555555555</v>
      </c>
      <c r="M122" s="1275">
        <f t="shared" si="3"/>
        <v>45992</v>
      </c>
      <c r="N122" s="1277" t="s">
        <v>102</v>
      </c>
      <c r="O122" s="1275" t="s">
        <v>97</v>
      </c>
      <c r="P122" s="1278" t="s">
        <v>97</v>
      </c>
      <c r="Q122" s="1278" t="s">
        <v>3443</v>
      </c>
      <c r="R122" s="1279" t="s">
        <v>102</v>
      </c>
      <c r="S122" s="1277" t="s">
        <v>97</v>
      </c>
      <c r="T122" s="1227" t="s">
        <v>3519</v>
      </c>
      <c r="U122" s="1227" t="s">
        <v>97</v>
      </c>
      <c r="V122" s="1227" t="s">
        <v>3521</v>
      </c>
      <c r="W122" s="1227" t="s">
        <v>97</v>
      </c>
      <c r="X122" s="1227" t="s">
        <v>3434</v>
      </c>
      <c r="Y122" s="1227" t="s">
        <v>97</v>
      </c>
      <c r="Z122" s="1234" t="s">
        <v>102</v>
      </c>
      <c r="AA122" s="1227"/>
      <c r="AB122" s="1227"/>
      <c r="AC122" s="1235"/>
      <c r="AD122" s="1227"/>
      <c r="AE122" s="1227"/>
    </row>
    <row r="123" spans="1:31" x14ac:dyDescent="0.25">
      <c r="A123" s="1227" t="s">
        <v>3530</v>
      </c>
      <c r="B123" s="1227" t="s">
        <v>570</v>
      </c>
      <c r="C123" s="1227" t="s">
        <v>97</v>
      </c>
      <c r="D123" s="1227" t="s">
        <v>243</v>
      </c>
      <c r="E123" s="1227" t="s">
        <v>578</v>
      </c>
      <c r="F123" s="1227" t="s">
        <v>9</v>
      </c>
      <c r="G123" s="1227" t="s">
        <v>8</v>
      </c>
      <c r="H123" s="1227" t="s">
        <v>3518</v>
      </c>
      <c r="I123" s="1228">
        <v>45839</v>
      </c>
      <c r="J123" s="1227" t="s">
        <v>17</v>
      </c>
      <c r="K123" s="1228" t="s">
        <v>110</v>
      </c>
      <c r="L123" s="1236">
        <v>45859.415555555555</v>
      </c>
      <c r="M123" s="1228">
        <f t="shared" si="3"/>
        <v>46023</v>
      </c>
      <c r="N123" s="1228" t="s">
        <v>102</v>
      </c>
      <c r="O123" s="1228" t="s">
        <v>97</v>
      </c>
      <c r="P123" s="1230" t="s">
        <v>97</v>
      </c>
      <c r="Q123" s="1247" t="s">
        <v>97</v>
      </c>
      <c r="R123" s="1230" t="s">
        <v>102</v>
      </c>
      <c r="S123" s="1229" t="s">
        <v>97</v>
      </c>
      <c r="T123" s="196" t="s">
        <v>3531</v>
      </c>
      <c r="U123" s="1227" t="s">
        <v>97</v>
      </c>
      <c r="V123" s="1227" t="s">
        <v>3521</v>
      </c>
      <c r="W123" s="1227" t="s">
        <v>97</v>
      </c>
      <c r="X123" s="1227" t="s">
        <v>3434</v>
      </c>
      <c r="Y123" s="1227" t="s">
        <v>97</v>
      </c>
      <c r="Z123" s="1234" t="s">
        <v>102</v>
      </c>
      <c r="AA123" s="1227"/>
      <c r="AB123" s="1227"/>
      <c r="AC123" s="1235"/>
      <c r="AD123" s="1227"/>
      <c r="AE123" s="1227"/>
    </row>
    <row r="124" spans="1:31" x14ac:dyDescent="0.25">
      <c r="A124" s="1227" t="s">
        <v>3532</v>
      </c>
      <c r="B124" s="1227" t="s">
        <v>1023</v>
      </c>
      <c r="C124" s="1227" t="s">
        <v>97</v>
      </c>
      <c r="D124" s="1227" t="s">
        <v>100</v>
      </c>
      <c r="E124" s="1281" t="s">
        <v>1029</v>
      </c>
      <c r="F124" s="1227" t="s">
        <v>484</v>
      </c>
      <c r="G124" s="1227" t="s">
        <v>9</v>
      </c>
      <c r="H124" s="1227" t="s">
        <v>3518</v>
      </c>
      <c r="I124" s="1228">
        <v>45839</v>
      </c>
      <c r="J124" s="1227" t="s">
        <v>17</v>
      </c>
      <c r="K124" s="1228" t="s">
        <v>110</v>
      </c>
      <c r="L124" s="1236">
        <v>45859.415555555555</v>
      </c>
      <c r="M124" s="1228">
        <f t="shared" si="3"/>
        <v>46023</v>
      </c>
      <c r="N124" s="1228" t="s">
        <v>102</v>
      </c>
      <c r="O124" s="1228" t="s">
        <v>97</v>
      </c>
      <c r="P124" s="1230" t="s">
        <v>97</v>
      </c>
      <c r="Q124" s="1247" t="s">
        <v>97</v>
      </c>
      <c r="R124" s="1230" t="s">
        <v>102</v>
      </c>
      <c r="S124" s="1229" t="s">
        <v>97</v>
      </c>
      <c r="T124" s="1227" t="s">
        <v>97</v>
      </c>
      <c r="U124" s="1227" t="s">
        <v>97</v>
      </c>
      <c r="V124" s="1227" t="s">
        <v>3521</v>
      </c>
      <c r="W124" s="1227" t="s">
        <v>97</v>
      </c>
      <c r="X124" s="1227" t="s">
        <v>3434</v>
      </c>
      <c r="Y124" s="1227" t="s">
        <v>97</v>
      </c>
      <c r="Z124" s="1234" t="s">
        <v>102</v>
      </c>
      <c r="AA124" s="1227"/>
      <c r="AB124" s="1227"/>
      <c r="AC124" s="1235"/>
      <c r="AD124" s="1227"/>
      <c r="AE124" s="1227"/>
    </row>
    <row r="125" spans="1:31" x14ac:dyDescent="0.25">
      <c r="A125" s="1227" t="s">
        <v>3533</v>
      </c>
      <c r="B125" s="1227" t="s">
        <v>1082</v>
      </c>
      <c r="C125" s="1227" t="s">
        <v>110</v>
      </c>
      <c r="D125" s="1227" t="s">
        <v>100</v>
      </c>
      <c r="E125" s="1227" t="s">
        <v>1086</v>
      </c>
      <c r="F125" s="1227" t="s">
        <v>484</v>
      </c>
      <c r="G125" s="1227" t="s">
        <v>9</v>
      </c>
      <c r="H125" s="1227" t="s">
        <v>3518</v>
      </c>
      <c r="I125" s="1228">
        <v>45839</v>
      </c>
      <c r="J125" s="1227" t="s">
        <v>17</v>
      </c>
      <c r="K125" s="1228" t="s">
        <v>110</v>
      </c>
      <c r="L125" s="1236">
        <v>45859.415555555555</v>
      </c>
      <c r="M125" s="1228">
        <f t="shared" si="3"/>
        <v>46023</v>
      </c>
      <c r="N125" s="1228" t="s">
        <v>102</v>
      </c>
      <c r="O125" s="1228" t="s">
        <v>97</v>
      </c>
      <c r="P125" s="1230" t="s">
        <v>97</v>
      </c>
      <c r="Q125" s="1247" t="s">
        <v>97</v>
      </c>
      <c r="R125" s="1230" t="s">
        <v>102</v>
      </c>
      <c r="S125" s="1229" t="s">
        <v>97</v>
      </c>
      <c r="T125" s="1227" t="s">
        <v>97</v>
      </c>
      <c r="U125" s="1227" t="s">
        <v>97</v>
      </c>
      <c r="V125" s="1227" t="s">
        <v>3521</v>
      </c>
      <c r="W125" s="1227" t="s">
        <v>97</v>
      </c>
      <c r="X125" s="1227" t="s">
        <v>3434</v>
      </c>
      <c r="Y125" s="1227" t="s">
        <v>97</v>
      </c>
      <c r="Z125" s="1234" t="s">
        <v>102</v>
      </c>
      <c r="AA125" s="1227"/>
      <c r="AB125" s="1227"/>
      <c r="AC125" s="1235"/>
      <c r="AD125" s="1227"/>
      <c r="AE125" s="1227"/>
    </row>
    <row r="126" spans="1:31" x14ac:dyDescent="0.25">
      <c r="A126" s="1227" t="s">
        <v>3534</v>
      </c>
      <c r="B126" s="1227" t="s">
        <v>1191</v>
      </c>
      <c r="C126" s="1227" t="s">
        <v>97</v>
      </c>
      <c r="D126" s="1227" t="s">
        <v>100</v>
      </c>
      <c r="E126" s="1227" t="s">
        <v>1195</v>
      </c>
      <c r="F126" s="1227" t="s">
        <v>484</v>
      </c>
      <c r="G126" s="1227" t="s">
        <v>9</v>
      </c>
      <c r="H126" s="1227" t="s">
        <v>3518</v>
      </c>
      <c r="I126" s="1228">
        <v>45839</v>
      </c>
      <c r="J126" s="1227" t="s">
        <v>17</v>
      </c>
      <c r="K126" s="1228" t="s">
        <v>110</v>
      </c>
      <c r="L126" s="1236">
        <v>45859.415555555555</v>
      </c>
      <c r="M126" s="1228">
        <f t="shared" si="3"/>
        <v>46023</v>
      </c>
      <c r="N126" s="1228" t="s">
        <v>102</v>
      </c>
      <c r="O126" s="1228" t="s">
        <v>97</v>
      </c>
      <c r="P126" s="1230" t="s">
        <v>97</v>
      </c>
      <c r="Q126" s="1247" t="s">
        <v>97</v>
      </c>
      <c r="R126" s="1230" t="s">
        <v>102</v>
      </c>
      <c r="S126" s="1229" t="s">
        <v>97</v>
      </c>
      <c r="T126" s="1227" t="s">
        <v>97</v>
      </c>
      <c r="U126" s="1227" t="s">
        <v>97</v>
      </c>
      <c r="V126" s="1227" t="s">
        <v>3521</v>
      </c>
      <c r="W126" s="1227" t="s">
        <v>97</v>
      </c>
      <c r="X126" s="1227" t="s">
        <v>3434</v>
      </c>
      <c r="Y126" s="1227" t="s">
        <v>97</v>
      </c>
      <c r="Z126" s="1234" t="s">
        <v>102</v>
      </c>
      <c r="AA126" s="1227"/>
      <c r="AB126" s="1227"/>
      <c r="AC126" s="1235"/>
      <c r="AD126" s="1227"/>
      <c r="AE126" s="1227"/>
    </row>
    <row r="127" spans="1:31" x14ac:dyDescent="0.25">
      <c r="A127" s="1227" t="s">
        <v>3535</v>
      </c>
      <c r="B127" s="1227" t="s">
        <v>1233</v>
      </c>
      <c r="C127" s="1227" t="s">
        <v>110</v>
      </c>
      <c r="D127" s="1227" t="s">
        <v>100</v>
      </c>
      <c r="E127" s="1227" t="s">
        <v>1238</v>
      </c>
      <c r="F127" s="1227" t="s">
        <v>484</v>
      </c>
      <c r="G127" s="1227" t="s">
        <v>484</v>
      </c>
      <c r="H127" s="1227" t="s">
        <v>3518</v>
      </c>
      <c r="I127" s="1228">
        <v>45839</v>
      </c>
      <c r="J127" s="1227" t="s">
        <v>17</v>
      </c>
      <c r="K127" s="1228" t="s">
        <v>110</v>
      </c>
      <c r="L127" s="1236">
        <v>45859.415555555555</v>
      </c>
      <c r="M127" s="1228">
        <f t="shared" si="3"/>
        <v>46023</v>
      </c>
      <c r="N127" s="1228" t="s">
        <v>102</v>
      </c>
      <c r="O127" s="1228" t="s">
        <v>97</v>
      </c>
      <c r="P127" s="1230" t="s">
        <v>97</v>
      </c>
      <c r="Q127" s="1247" t="s">
        <v>97</v>
      </c>
      <c r="R127" s="1230" t="s">
        <v>102</v>
      </c>
      <c r="S127" s="1229" t="s">
        <v>97</v>
      </c>
      <c r="T127" s="1227" t="s">
        <v>97</v>
      </c>
      <c r="U127" s="1227" t="s">
        <v>97</v>
      </c>
      <c r="V127" s="1227" t="s">
        <v>3521</v>
      </c>
      <c r="W127" s="1227" t="s">
        <v>97</v>
      </c>
      <c r="X127" s="1227" t="s">
        <v>3434</v>
      </c>
      <c r="Y127" s="1227" t="s">
        <v>97</v>
      </c>
      <c r="Z127" s="1234" t="s">
        <v>102</v>
      </c>
      <c r="AA127" s="1227"/>
      <c r="AB127" s="1227"/>
      <c r="AC127" s="1235"/>
      <c r="AD127" s="1227"/>
      <c r="AE127" s="1227"/>
    </row>
    <row r="128" spans="1:31" x14ac:dyDescent="0.25">
      <c r="A128" s="1287" t="s">
        <v>1318</v>
      </c>
      <c r="B128" s="1244" t="s">
        <v>1319</v>
      </c>
      <c r="C128" s="1227" t="s">
        <v>110</v>
      </c>
      <c r="D128" s="1227" t="s">
        <v>100</v>
      </c>
      <c r="E128" s="1281" t="s">
        <v>1326</v>
      </c>
      <c r="F128" s="1227" t="s">
        <v>484</v>
      </c>
      <c r="G128" s="1227" t="s">
        <v>9</v>
      </c>
      <c r="H128" s="1227" t="s">
        <v>3518</v>
      </c>
      <c r="I128" s="1228">
        <v>45839</v>
      </c>
      <c r="J128" s="1227" t="s">
        <v>17</v>
      </c>
      <c r="K128" s="1228" t="s">
        <v>110</v>
      </c>
      <c r="L128" s="1236">
        <v>45859.415555555555</v>
      </c>
      <c r="M128" s="1228">
        <f t="shared" si="3"/>
        <v>46023</v>
      </c>
      <c r="N128" s="1228" t="s">
        <v>102</v>
      </c>
      <c r="O128" s="1228" t="s">
        <v>97</v>
      </c>
      <c r="P128" s="1230" t="s">
        <v>97</v>
      </c>
      <c r="Q128" s="1247" t="s">
        <v>97</v>
      </c>
      <c r="R128" s="1230" t="s">
        <v>102</v>
      </c>
      <c r="S128" s="1229" t="s">
        <v>97</v>
      </c>
      <c r="T128" s="1227" t="s">
        <v>97</v>
      </c>
      <c r="U128" s="1227" t="s">
        <v>97</v>
      </c>
      <c r="V128" s="1227" t="s">
        <v>3521</v>
      </c>
      <c r="W128" s="1227" t="s">
        <v>97</v>
      </c>
      <c r="X128" s="1227" t="s">
        <v>3434</v>
      </c>
      <c r="Y128" s="1227" t="s">
        <v>97</v>
      </c>
      <c r="Z128" s="1234" t="s">
        <v>102</v>
      </c>
      <c r="AA128" s="1227"/>
      <c r="AB128" s="1227"/>
      <c r="AC128" s="1235"/>
      <c r="AD128" s="1227"/>
      <c r="AE128" s="1227"/>
    </row>
    <row r="129" spans="1:31" x14ac:dyDescent="0.25">
      <c r="A129" s="1227" t="s">
        <v>3536</v>
      </c>
      <c r="B129" s="1227" t="s">
        <v>1389</v>
      </c>
      <c r="C129" s="1227" t="s">
        <v>110</v>
      </c>
      <c r="D129" s="1227" t="s">
        <v>491</v>
      </c>
      <c r="E129" s="1281" t="s">
        <v>1103</v>
      </c>
      <c r="F129" s="1227" t="s">
        <v>1133</v>
      </c>
      <c r="G129" s="1227" t="s">
        <v>12</v>
      </c>
      <c r="H129" s="1227" t="s">
        <v>3518</v>
      </c>
      <c r="I129" s="1228">
        <v>45839</v>
      </c>
      <c r="J129" s="1227" t="s">
        <v>17</v>
      </c>
      <c r="K129" s="1228" t="s">
        <v>110</v>
      </c>
      <c r="L129" s="1236">
        <v>45859.415555555555</v>
      </c>
      <c r="M129" s="1228">
        <f t="shared" si="3"/>
        <v>46023</v>
      </c>
      <c r="N129" s="1228" t="s">
        <v>102</v>
      </c>
      <c r="O129" s="1228" t="s">
        <v>97</v>
      </c>
      <c r="P129" s="1230" t="s">
        <v>97</v>
      </c>
      <c r="Q129" s="1247" t="s">
        <v>97</v>
      </c>
      <c r="R129" s="1230" t="s">
        <v>102</v>
      </c>
      <c r="S129" s="1229" t="s">
        <v>97</v>
      </c>
      <c r="T129" s="196" t="s">
        <v>3537</v>
      </c>
      <c r="U129" s="1227" t="s">
        <v>97</v>
      </c>
      <c r="V129" s="1227" t="s">
        <v>3521</v>
      </c>
      <c r="W129" s="1227" t="s">
        <v>97</v>
      </c>
      <c r="X129" s="1227" t="s">
        <v>3434</v>
      </c>
      <c r="Y129" s="1227" t="s">
        <v>97</v>
      </c>
      <c r="Z129" s="1234" t="s">
        <v>102</v>
      </c>
      <c r="AA129" s="1227"/>
      <c r="AB129" s="1227"/>
      <c r="AC129" s="1235"/>
      <c r="AD129" s="1227"/>
      <c r="AE129" s="1227"/>
    </row>
    <row r="130" spans="1:31" x14ac:dyDescent="0.25">
      <c r="A130" s="1227" t="s">
        <v>3538</v>
      </c>
      <c r="B130" s="1227" t="s">
        <v>1395</v>
      </c>
      <c r="C130" s="1227" t="s">
        <v>97</v>
      </c>
      <c r="D130" s="1227" t="s">
        <v>491</v>
      </c>
      <c r="E130" s="1281" t="s">
        <v>988</v>
      </c>
      <c r="F130" s="1227" t="s">
        <v>1133</v>
      </c>
      <c r="G130" s="1227" t="s">
        <v>12</v>
      </c>
      <c r="H130" s="1227" t="s">
        <v>3518</v>
      </c>
      <c r="I130" s="1228">
        <v>45839</v>
      </c>
      <c r="J130" s="1227" t="s">
        <v>17</v>
      </c>
      <c r="K130" s="1228" t="s">
        <v>110</v>
      </c>
      <c r="L130" s="1236">
        <v>45859.415555555555</v>
      </c>
      <c r="M130" s="1228">
        <f t="shared" si="3"/>
        <v>46023</v>
      </c>
      <c r="N130" s="1228" t="s">
        <v>102</v>
      </c>
      <c r="O130" s="1228" t="s">
        <v>97</v>
      </c>
      <c r="P130" s="1230" t="s">
        <v>97</v>
      </c>
      <c r="Q130" s="1247" t="s">
        <v>97</v>
      </c>
      <c r="R130" s="1230" t="s">
        <v>102</v>
      </c>
      <c r="S130" s="1229" t="s">
        <v>97</v>
      </c>
      <c r="T130" s="1227" t="s">
        <v>97</v>
      </c>
      <c r="U130" s="1227" t="s">
        <v>97</v>
      </c>
      <c r="V130" s="1227" t="s">
        <v>3521</v>
      </c>
      <c r="W130" s="1227" t="s">
        <v>97</v>
      </c>
      <c r="X130" s="1227" t="s">
        <v>3434</v>
      </c>
      <c r="Y130" s="1227" t="s">
        <v>97</v>
      </c>
      <c r="Z130" s="1234" t="s">
        <v>102</v>
      </c>
      <c r="AA130" s="1227"/>
      <c r="AB130" s="1227"/>
      <c r="AC130" s="1235"/>
      <c r="AD130" s="1227"/>
      <c r="AE130" s="1227"/>
    </row>
    <row r="131" spans="1:31" x14ac:dyDescent="0.25">
      <c r="A131" s="1247" t="s">
        <v>3539</v>
      </c>
      <c r="B131" s="1247" t="s">
        <v>1413</v>
      </c>
      <c r="C131" s="1227" t="s">
        <v>97</v>
      </c>
      <c r="D131" s="1227" t="s">
        <v>491</v>
      </c>
      <c r="E131" s="1281" t="s">
        <v>1419</v>
      </c>
      <c r="F131" s="1227" t="s">
        <v>1133</v>
      </c>
      <c r="G131" s="1227" t="s">
        <v>12</v>
      </c>
      <c r="H131" s="1227" t="s">
        <v>3518</v>
      </c>
      <c r="I131" s="1228">
        <v>45839</v>
      </c>
      <c r="J131" s="1227" t="s">
        <v>17</v>
      </c>
      <c r="K131" s="1228" t="s">
        <v>110</v>
      </c>
      <c r="L131" s="1236">
        <v>45859.415555555555</v>
      </c>
      <c r="M131" s="1228">
        <f t="shared" si="3"/>
        <v>46023</v>
      </c>
      <c r="N131" s="1228" t="s">
        <v>102</v>
      </c>
      <c r="O131" s="1228" t="s">
        <v>97</v>
      </c>
      <c r="P131" s="1230" t="s">
        <v>97</v>
      </c>
      <c r="Q131" s="1247" t="s">
        <v>97</v>
      </c>
      <c r="R131" s="1230" t="s">
        <v>102</v>
      </c>
      <c r="S131" s="1229" t="s">
        <v>97</v>
      </c>
      <c r="T131" s="1227" t="s">
        <v>97</v>
      </c>
      <c r="U131" s="1227" t="s">
        <v>97</v>
      </c>
      <c r="V131" s="1227" t="s">
        <v>3521</v>
      </c>
      <c r="W131" s="1227" t="s">
        <v>97</v>
      </c>
      <c r="X131" s="1227" t="s">
        <v>3434</v>
      </c>
      <c r="Y131" s="1227" t="s">
        <v>97</v>
      </c>
      <c r="Z131" s="1234" t="s">
        <v>102</v>
      </c>
      <c r="AA131" s="1227"/>
      <c r="AB131" s="1227"/>
      <c r="AC131" s="1235"/>
      <c r="AD131" s="1227"/>
      <c r="AE131" s="1227"/>
    </row>
    <row r="132" spans="1:31" x14ac:dyDescent="0.25">
      <c r="A132" s="1227" t="s">
        <v>3540</v>
      </c>
      <c r="B132" s="1227" t="s">
        <v>1471</v>
      </c>
      <c r="C132" s="1227" t="s">
        <v>97</v>
      </c>
      <c r="D132" s="1227" t="s">
        <v>1474</v>
      </c>
      <c r="E132" s="1281" t="s">
        <v>988</v>
      </c>
      <c r="F132" s="1227" t="s">
        <v>1133</v>
      </c>
      <c r="G132" s="1227" t="s">
        <v>12</v>
      </c>
      <c r="H132" s="1227" t="s">
        <v>3518</v>
      </c>
      <c r="I132" s="1228">
        <v>45839</v>
      </c>
      <c r="J132" s="1227" t="s">
        <v>17</v>
      </c>
      <c r="K132" s="1228" t="s">
        <v>110</v>
      </c>
      <c r="L132" s="1236">
        <v>45859.415555555555</v>
      </c>
      <c r="M132" s="1228">
        <f t="shared" si="3"/>
        <v>46023</v>
      </c>
      <c r="N132" s="1228" t="s">
        <v>102</v>
      </c>
      <c r="O132" s="1228" t="s">
        <v>97</v>
      </c>
      <c r="P132" s="1230" t="s">
        <v>97</v>
      </c>
      <c r="Q132" s="1247" t="s">
        <v>97</v>
      </c>
      <c r="R132" s="1230" t="s">
        <v>102</v>
      </c>
      <c r="S132" s="1229" t="s">
        <v>97</v>
      </c>
      <c r="T132" s="1227" t="s">
        <v>3541</v>
      </c>
      <c r="U132" s="1227" t="s">
        <v>3542</v>
      </c>
      <c r="V132" s="1227" t="s">
        <v>110</v>
      </c>
      <c r="W132" s="1227" t="s">
        <v>3526</v>
      </c>
      <c r="X132" s="1227" t="s">
        <v>3367</v>
      </c>
      <c r="Y132" s="1227" t="s">
        <v>3346</v>
      </c>
      <c r="Z132" s="1286">
        <v>45859</v>
      </c>
      <c r="AA132" s="1227" t="s">
        <v>110</v>
      </c>
      <c r="AB132" s="1227" t="s">
        <v>110</v>
      </c>
      <c r="AC132" s="1235">
        <v>45859</v>
      </c>
      <c r="AD132" s="1227"/>
      <c r="AE132" s="1227"/>
    </row>
    <row r="133" spans="1:31" x14ac:dyDescent="0.25">
      <c r="A133" s="1247" t="s">
        <v>3543</v>
      </c>
      <c r="B133" s="1247" t="s">
        <v>1493</v>
      </c>
      <c r="C133" s="1227" t="s">
        <v>97</v>
      </c>
      <c r="D133" s="1227" t="s">
        <v>1496</v>
      </c>
      <c r="E133" s="1281" t="s">
        <v>3544</v>
      </c>
      <c r="F133" s="1227" t="s">
        <v>1133</v>
      </c>
      <c r="G133" s="1227" t="s">
        <v>12</v>
      </c>
      <c r="H133" s="1227" t="s">
        <v>3518</v>
      </c>
      <c r="I133" s="1228">
        <v>45839</v>
      </c>
      <c r="J133" s="1227" t="s">
        <v>17</v>
      </c>
      <c r="K133" s="1228" t="s">
        <v>110</v>
      </c>
      <c r="L133" s="1236">
        <v>45859.415555555555</v>
      </c>
      <c r="M133" s="1228">
        <f t="shared" si="3"/>
        <v>46023</v>
      </c>
      <c r="N133" s="1228" t="s">
        <v>102</v>
      </c>
      <c r="O133" s="1228" t="s">
        <v>97</v>
      </c>
      <c r="P133" s="1230" t="s">
        <v>97</v>
      </c>
      <c r="Q133" s="1247" t="s">
        <v>97</v>
      </c>
      <c r="R133" s="1230" t="s">
        <v>102</v>
      </c>
      <c r="S133" s="1229" t="s">
        <v>97</v>
      </c>
      <c r="T133" s="1227"/>
      <c r="U133" s="1227"/>
      <c r="V133" s="1227"/>
      <c r="W133" s="1227"/>
      <c r="X133" s="1227"/>
      <c r="Y133" s="1227"/>
      <c r="Z133" s="1234"/>
      <c r="AA133" s="1227"/>
      <c r="AB133" s="1227"/>
      <c r="AC133" s="1235"/>
      <c r="AD133" s="1227"/>
      <c r="AE133" s="1227"/>
    </row>
    <row r="134" spans="1:31" x14ac:dyDescent="0.25">
      <c r="A134" s="1227" t="s">
        <v>3545</v>
      </c>
      <c r="B134" s="1227" t="s">
        <v>1519</v>
      </c>
      <c r="C134" s="1227" t="s">
        <v>97</v>
      </c>
      <c r="D134" s="1227" t="s">
        <v>449</v>
      </c>
      <c r="E134" s="1281" t="s">
        <v>1528</v>
      </c>
      <c r="F134" s="1227" t="s">
        <v>1133</v>
      </c>
      <c r="G134" s="1227" t="s">
        <v>12</v>
      </c>
      <c r="H134" s="1227" t="s">
        <v>3518</v>
      </c>
      <c r="I134" s="1228">
        <v>45839</v>
      </c>
      <c r="J134" s="1227" t="s">
        <v>17</v>
      </c>
      <c r="K134" s="1228" t="s">
        <v>110</v>
      </c>
      <c r="L134" s="1236">
        <v>45859.415555555555</v>
      </c>
      <c r="M134" s="1228">
        <f t="shared" si="3"/>
        <v>46023</v>
      </c>
      <c r="N134" s="1228" t="s">
        <v>102</v>
      </c>
      <c r="O134" s="1228" t="s">
        <v>97</v>
      </c>
      <c r="P134" s="1230" t="s">
        <v>97</v>
      </c>
      <c r="Q134" s="1247"/>
      <c r="R134" s="1247"/>
      <c r="S134" s="1209"/>
      <c r="T134" s="1227"/>
      <c r="U134" s="1227"/>
      <c r="V134" s="1227"/>
      <c r="W134" s="1227"/>
      <c r="X134" s="1227"/>
      <c r="Y134" s="1227"/>
      <c r="Z134" s="1234"/>
      <c r="AA134" s="1227"/>
      <c r="AB134" s="1227"/>
      <c r="AC134" s="1235"/>
      <c r="AD134" s="1227"/>
      <c r="AE134" s="1227"/>
    </row>
    <row r="135" spans="1:31" x14ac:dyDescent="0.25">
      <c r="A135" s="1227" t="s">
        <v>3546</v>
      </c>
      <c r="B135" s="1227" t="s">
        <v>1530</v>
      </c>
      <c r="C135" s="1227" t="s">
        <v>97</v>
      </c>
      <c r="D135" s="1227" t="s">
        <v>243</v>
      </c>
      <c r="E135" s="1281" t="s">
        <v>988</v>
      </c>
      <c r="F135" s="1227" t="s">
        <v>1133</v>
      </c>
      <c r="G135" s="1227" t="s">
        <v>12</v>
      </c>
      <c r="H135" s="1227" t="s">
        <v>3518</v>
      </c>
      <c r="I135" s="1228">
        <v>45839</v>
      </c>
      <c r="J135" s="1227" t="s">
        <v>17</v>
      </c>
      <c r="K135" s="1228" t="s">
        <v>110</v>
      </c>
      <c r="L135" s="1236">
        <v>45859.415555555555</v>
      </c>
      <c r="M135" s="1228">
        <f t="shared" si="3"/>
        <v>46023</v>
      </c>
      <c r="N135" s="1228" t="s">
        <v>102</v>
      </c>
      <c r="O135" s="1228" t="s">
        <v>97</v>
      </c>
      <c r="P135" s="1230" t="s">
        <v>97</v>
      </c>
      <c r="Q135" s="1247"/>
      <c r="R135" s="1247"/>
      <c r="S135" s="1209"/>
      <c r="T135" s="1227"/>
      <c r="U135" s="1227"/>
      <c r="V135" s="1227"/>
      <c r="W135" s="1227"/>
      <c r="X135" s="1227"/>
      <c r="Y135" s="1227"/>
      <c r="Z135" s="1234"/>
      <c r="AA135" s="1227"/>
      <c r="AB135" s="1227"/>
      <c r="AC135" s="1235"/>
      <c r="AD135" s="1227"/>
      <c r="AE135" s="1227"/>
    </row>
    <row r="136" spans="1:31" x14ac:dyDescent="0.25">
      <c r="A136" s="1227" t="s">
        <v>3547</v>
      </c>
      <c r="B136" s="1227" t="s">
        <v>1535</v>
      </c>
      <c r="C136" s="1227" t="s">
        <v>97</v>
      </c>
      <c r="D136" s="1227" t="s">
        <v>100</v>
      </c>
      <c r="E136" s="1281" t="s">
        <v>1538</v>
      </c>
      <c r="F136" s="1227" t="s">
        <v>1133</v>
      </c>
      <c r="G136" s="1227" t="s">
        <v>12</v>
      </c>
      <c r="H136" s="1227" t="s">
        <v>3518</v>
      </c>
      <c r="I136" s="1228">
        <v>45839</v>
      </c>
      <c r="J136" s="1227" t="s">
        <v>17</v>
      </c>
      <c r="K136" s="1228" t="s">
        <v>110</v>
      </c>
      <c r="L136" s="1236">
        <v>45859.415555555555</v>
      </c>
      <c r="M136" s="1228">
        <f t="shared" si="3"/>
        <v>46023</v>
      </c>
      <c r="N136" s="1228" t="s">
        <v>102</v>
      </c>
      <c r="O136" s="1228" t="s">
        <v>97</v>
      </c>
      <c r="P136" s="1230" t="s">
        <v>97</v>
      </c>
      <c r="Q136" s="1247"/>
      <c r="R136" s="1247"/>
      <c r="S136" s="1209"/>
      <c r="T136" s="1227"/>
      <c r="U136" s="1227"/>
      <c r="V136" s="1227"/>
      <c r="W136" s="1227"/>
      <c r="X136" s="1227"/>
      <c r="Y136" s="1227"/>
      <c r="Z136" s="1234"/>
      <c r="AA136" s="1227"/>
      <c r="AB136" s="1227"/>
      <c r="AC136" s="1235"/>
      <c r="AD136" s="1227"/>
      <c r="AE136" s="1227"/>
    </row>
    <row r="137" spans="1:31" x14ac:dyDescent="0.25">
      <c r="A137" s="1227" t="s">
        <v>3548</v>
      </c>
      <c r="B137" s="1227" t="s">
        <v>1620</v>
      </c>
      <c r="C137" s="1227" t="s">
        <v>97</v>
      </c>
      <c r="D137" s="1227" t="s">
        <v>100</v>
      </c>
      <c r="E137" s="1281" t="s">
        <v>988</v>
      </c>
      <c r="F137" s="1227" t="s">
        <v>1133</v>
      </c>
      <c r="G137" s="1227" t="s">
        <v>12</v>
      </c>
      <c r="H137" s="1227" t="s">
        <v>3518</v>
      </c>
      <c r="I137" s="1228">
        <v>45839</v>
      </c>
      <c r="J137" s="1227" t="s">
        <v>17</v>
      </c>
      <c r="K137" s="1228" t="s">
        <v>110</v>
      </c>
      <c r="L137" s="1236">
        <v>45859.415555555555</v>
      </c>
      <c r="M137" s="1228">
        <f t="shared" si="3"/>
        <v>46023</v>
      </c>
      <c r="N137" s="1228" t="s">
        <v>102</v>
      </c>
      <c r="O137" s="1228" t="s">
        <v>97</v>
      </c>
      <c r="P137" s="1230" t="s">
        <v>97</v>
      </c>
      <c r="Q137" s="1247"/>
      <c r="R137" s="1247"/>
      <c r="S137" s="1209"/>
      <c r="T137" s="196" t="s">
        <v>3549</v>
      </c>
      <c r="U137" s="1227"/>
      <c r="V137" s="1227"/>
      <c r="W137" s="1227"/>
      <c r="X137" s="1227"/>
      <c r="Y137" s="1227"/>
      <c r="Z137" s="1234"/>
      <c r="AA137" s="1227"/>
      <c r="AB137" s="1227"/>
      <c r="AC137" s="1235"/>
      <c r="AD137" s="1227"/>
      <c r="AE137" s="1227"/>
    </row>
    <row r="138" spans="1:31" x14ac:dyDescent="0.25">
      <c r="A138" s="1227" t="s">
        <v>3550</v>
      </c>
      <c r="B138" s="1227" t="s">
        <v>1626</v>
      </c>
      <c r="C138" s="1227" t="s">
        <v>97</v>
      </c>
      <c r="D138" s="1227" t="s">
        <v>1628</v>
      </c>
      <c r="E138" s="1281" t="s">
        <v>1632</v>
      </c>
      <c r="F138" s="1227" t="s">
        <v>1133</v>
      </c>
      <c r="G138" s="1227" t="s">
        <v>12</v>
      </c>
      <c r="H138" s="1227" t="s">
        <v>3518</v>
      </c>
      <c r="I138" s="1228">
        <v>45839</v>
      </c>
      <c r="J138" s="1227" t="s">
        <v>17</v>
      </c>
      <c r="K138" s="1228" t="s">
        <v>110</v>
      </c>
      <c r="L138" s="1236">
        <v>45859.415555555555</v>
      </c>
      <c r="M138" s="1228">
        <f t="shared" si="3"/>
        <v>46023</v>
      </c>
      <c r="N138" s="1228" t="s">
        <v>102</v>
      </c>
      <c r="O138" s="1228" t="s">
        <v>97</v>
      </c>
      <c r="P138" s="1230" t="s">
        <v>97</v>
      </c>
      <c r="Q138" s="1247"/>
      <c r="R138" s="1247"/>
      <c r="S138" s="1209"/>
      <c r="T138" s="1227"/>
      <c r="U138" s="1227"/>
      <c r="V138" s="1227"/>
      <c r="W138" s="1227"/>
      <c r="X138" s="1227"/>
      <c r="Y138" s="1227"/>
      <c r="Z138" s="1234"/>
      <c r="AA138" s="1227"/>
      <c r="AB138" s="1227"/>
      <c r="AC138" s="1235"/>
      <c r="AD138" s="1227"/>
      <c r="AE138" s="1227"/>
    </row>
    <row r="139" spans="1:31" x14ac:dyDescent="0.25">
      <c r="A139" s="1227" t="s">
        <v>3551</v>
      </c>
      <c r="B139" s="1227" t="s">
        <v>1656</v>
      </c>
      <c r="C139" s="1227" t="s">
        <v>97</v>
      </c>
      <c r="D139" s="1227" t="s">
        <v>449</v>
      </c>
      <c r="E139" s="1281" t="s">
        <v>1145</v>
      </c>
      <c r="F139" s="1227" t="s">
        <v>1133</v>
      </c>
      <c r="G139" s="1227" t="s">
        <v>12</v>
      </c>
      <c r="H139" s="1227" t="s">
        <v>3518</v>
      </c>
      <c r="I139" s="1228">
        <v>45839</v>
      </c>
      <c r="J139" s="1227" t="s">
        <v>17</v>
      </c>
      <c r="K139" s="1228" t="s">
        <v>110</v>
      </c>
      <c r="L139" s="1236">
        <v>45859.415555555555</v>
      </c>
      <c r="M139" s="1228">
        <f t="shared" si="3"/>
        <v>46023</v>
      </c>
      <c r="N139" s="1228" t="s">
        <v>102</v>
      </c>
      <c r="O139" s="1228" t="s">
        <v>97</v>
      </c>
      <c r="P139" s="1230" t="s">
        <v>97</v>
      </c>
      <c r="Q139" s="1247"/>
      <c r="R139" s="1247"/>
      <c r="S139" s="1209"/>
      <c r="T139" s="1227"/>
      <c r="U139" s="1227"/>
      <c r="V139" s="1227"/>
      <c r="W139" s="1227"/>
      <c r="X139" s="1227"/>
      <c r="Y139" s="1227"/>
      <c r="Z139" s="1234"/>
      <c r="AA139" s="1227"/>
      <c r="AB139" s="1227"/>
      <c r="AC139" s="1235"/>
      <c r="AD139" s="1227"/>
      <c r="AE139" s="1227"/>
    </row>
    <row r="140" spans="1:31" x14ac:dyDescent="0.25">
      <c r="A140" s="1227" t="s">
        <v>3552</v>
      </c>
      <c r="B140" s="1227" t="s">
        <v>1704</v>
      </c>
      <c r="C140" s="1227" t="s">
        <v>97</v>
      </c>
      <c r="D140" s="1227" t="s">
        <v>1496</v>
      </c>
      <c r="E140" s="1281" t="s">
        <v>988</v>
      </c>
      <c r="F140" s="1227" t="s">
        <v>1133</v>
      </c>
      <c r="G140" s="1227" t="s">
        <v>12</v>
      </c>
      <c r="H140" s="1227" t="s">
        <v>3518</v>
      </c>
      <c r="I140" s="1228">
        <v>45839</v>
      </c>
      <c r="J140" s="1227" t="s">
        <v>17</v>
      </c>
      <c r="K140" s="1228" t="s">
        <v>110</v>
      </c>
      <c r="L140" s="1236">
        <v>45859.415555555555</v>
      </c>
      <c r="M140" s="1228">
        <f t="shared" si="3"/>
        <v>46023</v>
      </c>
      <c r="N140" s="1228" t="s">
        <v>102</v>
      </c>
      <c r="O140" s="1228" t="s">
        <v>97</v>
      </c>
      <c r="P140" s="1230" t="s">
        <v>97</v>
      </c>
      <c r="Q140" s="1247"/>
      <c r="R140" s="1247"/>
      <c r="S140" s="1209"/>
      <c r="T140" s="1227"/>
      <c r="U140" s="1227"/>
      <c r="V140" s="1227"/>
      <c r="W140" s="1227"/>
      <c r="X140" s="1227"/>
      <c r="Y140" s="1227"/>
      <c r="Z140" s="1234"/>
      <c r="AA140" s="1227"/>
      <c r="AB140" s="1227"/>
      <c r="AC140" s="1235"/>
      <c r="AD140" s="1227"/>
      <c r="AE140" s="1227"/>
    </row>
    <row r="141" spans="1:31" x14ac:dyDescent="0.25">
      <c r="A141" s="1227" t="s">
        <v>3553</v>
      </c>
      <c r="B141" s="1227" t="s">
        <v>1711</v>
      </c>
      <c r="C141" s="1227" t="s">
        <v>97</v>
      </c>
      <c r="D141" s="1227" t="s">
        <v>243</v>
      </c>
      <c r="E141" s="1281" t="s">
        <v>988</v>
      </c>
      <c r="F141" s="1227" t="s">
        <v>1133</v>
      </c>
      <c r="G141" s="1227" t="s">
        <v>12</v>
      </c>
      <c r="H141" s="1227" t="s">
        <v>3518</v>
      </c>
      <c r="I141" s="1228">
        <v>45839</v>
      </c>
      <c r="J141" s="1227" t="s">
        <v>17</v>
      </c>
      <c r="K141" s="1228" t="s">
        <v>110</v>
      </c>
      <c r="L141" s="1236">
        <v>45859.415555555555</v>
      </c>
      <c r="M141" s="1228">
        <f t="shared" si="3"/>
        <v>46023</v>
      </c>
      <c r="N141" s="1228" t="s">
        <v>102</v>
      </c>
      <c r="O141" s="1228" t="s">
        <v>97</v>
      </c>
      <c r="P141" s="1230" t="s">
        <v>97</v>
      </c>
      <c r="Q141" s="1247"/>
      <c r="R141" s="1247"/>
      <c r="S141" s="1209"/>
      <c r="T141" s="1227"/>
      <c r="U141" s="1227"/>
      <c r="V141" s="1227"/>
      <c r="W141" s="1227"/>
      <c r="X141" s="1227"/>
      <c r="Y141" s="1227"/>
      <c r="Z141" s="1234"/>
      <c r="AA141" s="1227"/>
      <c r="AB141" s="1227"/>
      <c r="AC141" s="1235"/>
      <c r="AD141" s="1227"/>
      <c r="AE141" s="1227"/>
    </row>
    <row r="142" spans="1:31" ht="30" x14ac:dyDescent="0.25">
      <c r="A142" s="1247" t="s">
        <v>3554</v>
      </c>
      <c r="B142" s="1247" t="s">
        <v>1718</v>
      </c>
      <c r="C142" s="1227" t="s">
        <v>97</v>
      </c>
      <c r="D142" s="1227" t="s">
        <v>100</v>
      </c>
      <c r="E142" s="1281" t="s">
        <v>3555</v>
      </c>
      <c r="F142" s="1227" t="s">
        <v>1133</v>
      </c>
      <c r="G142" s="1227" t="s">
        <v>12</v>
      </c>
      <c r="H142" s="1227" t="s">
        <v>3518</v>
      </c>
      <c r="I142" s="1228">
        <v>45839</v>
      </c>
      <c r="J142" s="1227" t="s">
        <v>17</v>
      </c>
      <c r="K142" s="1228" t="s">
        <v>110</v>
      </c>
      <c r="L142" s="1236">
        <v>45859.415555555555</v>
      </c>
      <c r="M142" s="1228">
        <f t="shared" si="3"/>
        <v>46023</v>
      </c>
      <c r="N142" s="1228" t="s">
        <v>102</v>
      </c>
      <c r="O142" s="1228" t="s">
        <v>97</v>
      </c>
      <c r="P142" s="1230" t="s">
        <v>97</v>
      </c>
      <c r="Q142" s="1247"/>
      <c r="R142" s="1247"/>
      <c r="S142" s="1209"/>
      <c r="T142" s="1227"/>
      <c r="U142" s="1227"/>
      <c r="V142" s="1227"/>
      <c r="W142" s="1227"/>
      <c r="X142" s="1227"/>
      <c r="Y142" s="1227"/>
      <c r="Z142" s="1234"/>
      <c r="AA142" s="1227"/>
      <c r="AB142" s="1227"/>
      <c r="AC142" s="1235"/>
      <c r="AD142" s="1227"/>
      <c r="AE142" s="1227"/>
    </row>
    <row r="143" spans="1:31" x14ac:dyDescent="0.25">
      <c r="A143" s="1227" t="s">
        <v>3556</v>
      </c>
      <c r="B143" s="1227" t="s">
        <v>1740</v>
      </c>
      <c r="C143" s="1227" t="s">
        <v>97</v>
      </c>
      <c r="D143" s="1227" t="s">
        <v>100</v>
      </c>
      <c r="E143" s="1281" t="s">
        <v>1455</v>
      </c>
      <c r="F143" s="1227" t="s">
        <v>1133</v>
      </c>
      <c r="G143" s="1227" t="s">
        <v>12</v>
      </c>
      <c r="H143" s="1227" t="s">
        <v>3518</v>
      </c>
      <c r="I143" s="1228">
        <v>45839</v>
      </c>
      <c r="J143" s="1227" t="s">
        <v>17</v>
      </c>
      <c r="K143" s="1228" t="s">
        <v>110</v>
      </c>
      <c r="L143" s="1236">
        <v>45859.415555555555</v>
      </c>
      <c r="M143" s="1228">
        <f t="shared" si="3"/>
        <v>46023</v>
      </c>
      <c r="N143" s="1228" t="s">
        <v>102</v>
      </c>
      <c r="O143" s="1228" t="s">
        <v>97</v>
      </c>
      <c r="P143" s="1230" t="s">
        <v>97</v>
      </c>
      <c r="Q143" s="1247"/>
      <c r="R143" s="1247"/>
      <c r="S143" s="1209"/>
      <c r="T143" s="1227"/>
      <c r="U143" s="1227"/>
      <c r="V143" s="1227"/>
      <c r="W143" s="1227"/>
      <c r="X143" s="1227"/>
      <c r="Y143" s="1227"/>
      <c r="Z143" s="1234"/>
      <c r="AA143" s="1227"/>
      <c r="AB143" s="1227"/>
      <c r="AC143" s="1235"/>
      <c r="AD143" s="1227"/>
      <c r="AE143" s="1227"/>
    </row>
    <row r="144" spans="1:31" s="1291" customFormat="1" x14ac:dyDescent="0.25">
      <c r="A144" s="196" t="s">
        <v>1748</v>
      </c>
      <c r="B144" s="196" t="s">
        <v>1749</v>
      </c>
      <c r="C144" s="1227" t="s">
        <v>97</v>
      </c>
      <c r="D144" s="1227" t="s">
        <v>1496</v>
      </c>
      <c r="E144" s="1281" t="s">
        <v>359</v>
      </c>
      <c r="F144" s="196" t="s">
        <v>1133</v>
      </c>
      <c r="G144" s="1227" t="s">
        <v>1133</v>
      </c>
      <c r="H144" s="1227" t="s">
        <v>3518</v>
      </c>
      <c r="I144" s="1288">
        <v>45839</v>
      </c>
      <c r="J144" s="196" t="s">
        <v>17</v>
      </c>
      <c r="K144" s="1228" t="s">
        <v>110</v>
      </c>
      <c r="L144" s="1236">
        <v>45859.415555555555</v>
      </c>
      <c r="M144" s="1228">
        <f t="shared" si="3"/>
        <v>46023</v>
      </c>
      <c r="N144" s="1228" t="s">
        <v>102</v>
      </c>
      <c r="O144" s="1228" t="s">
        <v>97</v>
      </c>
      <c r="P144" s="1230" t="s">
        <v>97</v>
      </c>
      <c r="Q144" s="1247"/>
      <c r="R144" s="1247"/>
      <c r="S144" s="1209"/>
      <c r="T144" s="196" t="s">
        <v>3557</v>
      </c>
      <c r="U144" s="196"/>
      <c r="V144" s="196"/>
      <c r="W144" s="196"/>
      <c r="X144" s="196"/>
      <c r="Y144" s="196"/>
      <c r="Z144" s="1289"/>
      <c r="AA144" s="196"/>
      <c r="AB144" s="196"/>
      <c r="AC144" s="1290"/>
      <c r="AD144" s="196"/>
      <c r="AE144" s="196"/>
    </row>
    <row r="145" spans="1:31" x14ac:dyDescent="0.25">
      <c r="A145" s="1227" t="s">
        <v>3558</v>
      </c>
      <c r="B145" s="1227" t="s">
        <v>1754</v>
      </c>
      <c r="C145" s="1227" t="s">
        <v>97</v>
      </c>
      <c r="D145" s="1227" t="s">
        <v>1496</v>
      </c>
      <c r="E145" s="1281" t="s">
        <v>1538</v>
      </c>
      <c r="F145" s="1227" t="s">
        <v>1133</v>
      </c>
      <c r="G145" s="1227" t="s">
        <v>12</v>
      </c>
      <c r="H145" s="1227" t="s">
        <v>3518</v>
      </c>
      <c r="I145" s="1228">
        <v>45839</v>
      </c>
      <c r="J145" s="1227" t="s">
        <v>17</v>
      </c>
      <c r="K145" s="1228" t="s">
        <v>110</v>
      </c>
      <c r="L145" s="1236">
        <v>45859.415555555555</v>
      </c>
      <c r="M145" s="1228">
        <f t="shared" si="3"/>
        <v>46023</v>
      </c>
      <c r="N145" s="1228" t="s">
        <v>102</v>
      </c>
      <c r="O145" s="1228" t="s">
        <v>97</v>
      </c>
      <c r="P145" s="1230" t="s">
        <v>97</v>
      </c>
      <c r="Q145" s="1247"/>
      <c r="R145" s="1247"/>
      <c r="S145" s="1209"/>
      <c r="T145" s="196" t="s">
        <v>3559</v>
      </c>
      <c r="U145" s="1227"/>
      <c r="V145" s="1227"/>
      <c r="W145" s="1227"/>
      <c r="X145" s="1227"/>
      <c r="Y145" s="1227"/>
      <c r="Z145" s="1234"/>
      <c r="AA145" s="1227"/>
      <c r="AB145" s="1227"/>
      <c r="AC145" s="1235"/>
      <c r="AD145" s="1227"/>
      <c r="AE145" s="1227"/>
    </row>
    <row r="146" spans="1:31" x14ac:dyDescent="0.25">
      <c r="A146" s="1247" t="s">
        <v>3560</v>
      </c>
      <c r="B146" s="1247" t="s">
        <v>1772</v>
      </c>
      <c r="C146" s="1227" t="s">
        <v>97</v>
      </c>
      <c r="D146" s="1227" t="s">
        <v>491</v>
      </c>
      <c r="E146" s="1281" t="s">
        <v>1777</v>
      </c>
      <c r="F146" s="1227" t="s">
        <v>1133</v>
      </c>
      <c r="G146" s="1227" t="s">
        <v>1133</v>
      </c>
      <c r="H146" s="1227" t="s">
        <v>3518</v>
      </c>
      <c r="I146" s="1228">
        <v>45839</v>
      </c>
      <c r="J146" s="1227" t="s">
        <v>17</v>
      </c>
      <c r="K146" s="1228" t="s">
        <v>110</v>
      </c>
      <c r="L146" s="1236">
        <v>45859.415555555555</v>
      </c>
      <c r="M146" s="1228">
        <f t="shared" si="3"/>
        <v>46023</v>
      </c>
      <c r="N146" s="1228" t="s">
        <v>102</v>
      </c>
      <c r="O146" s="1228" t="s">
        <v>97</v>
      </c>
      <c r="P146" s="1230" t="s">
        <v>97</v>
      </c>
      <c r="Q146" s="1247"/>
      <c r="R146" s="1247"/>
      <c r="S146" s="1209"/>
      <c r="T146" s="1227"/>
      <c r="U146" s="1227"/>
      <c r="V146" s="1227"/>
      <c r="W146" s="1227"/>
      <c r="X146" s="1227"/>
      <c r="Y146" s="1227"/>
      <c r="Z146" s="1234"/>
      <c r="AA146" s="1227"/>
      <c r="AB146" s="1227"/>
      <c r="AC146" s="1235"/>
      <c r="AD146" s="1227"/>
      <c r="AE146" s="1227"/>
    </row>
    <row r="147" spans="1:31" x14ac:dyDescent="0.25">
      <c r="A147" s="1227" t="s">
        <v>3561</v>
      </c>
      <c r="B147" s="1227" t="s">
        <v>1779</v>
      </c>
      <c r="C147" s="1227" t="s">
        <v>97</v>
      </c>
      <c r="D147" s="1227" t="s">
        <v>1496</v>
      </c>
      <c r="E147" s="1281" t="s">
        <v>1516</v>
      </c>
      <c r="F147" s="1227" t="s">
        <v>1133</v>
      </c>
      <c r="G147" s="1227" t="s">
        <v>1133</v>
      </c>
      <c r="H147" s="1227" t="s">
        <v>3518</v>
      </c>
      <c r="I147" s="1228">
        <v>45839</v>
      </c>
      <c r="J147" s="1227" t="s">
        <v>17</v>
      </c>
      <c r="K147" s="1228" t="s">
        <v>110</v>
      </c>
      <c r="L147" s="1236">
        <v>45859.415555555555</v>
      </c>
      <c r="M147" s="1228">
        <f t="shared" si="3"/>
        <v>46023</v>
      </c>
      <c r="N147" s="1228" t="s">
        <v>102</v>
      </c>
      <c r="O147" s="1228" t="s">
        <v>97</v>
      </c>
      <c r="P147" s="1230" t="s">
        <v>97</v>
      </c>
      <c r="Q147" s="1247"/>
      <c r="R147" s="1247"/>
      <c r="S147" s="1209"/>
      <c r="T147" s="1227"/>
      <c r="U147" s="1227"/>
      <c r="V147" s="1227"/>
      <c r="W147" s="1227"/>
      <c r="X147" s="1227"/>
      <c r="Y147" s="1227"/>
      <c r="Z147" s="1234"/>
      <c r="AA147" s="1227"/>
      <c r="AB147" s="1227"/>
      <c r="AC147" s="1235"/>
      <c r="AD147" s="1227"/>
      <c r="AE147" s="1227"/>
    </row>
    <row r="148" spans="1:31" x14ac:dyDescent="0.25">
      <c r="A148" s="1227" t="s">
        <v>3562</v>
      </c>
      <c r="B148" s="1227" t="s">
        <v>1783</v>
      </c>
      <c r="C148" s="1227" t="s">
        <v>97</v>
      </c>
      <c r="D148" s="1227" t="s">
        <v>100</v>
      </c>
      <c r="E148" s="1281" t="s">
        <v>359</v>
      </c>
      <c r="F148" s="1227" t="s">
        <v>1133</v>
      </c>
      <c r="G148" s="1227" t="s">
        <v>1133</v>
      </c>
      <c r="H148" s="1227" t="s">
        <v>3518</v>
      </c>
      <c r="I148" s="1228">
        <v>45839</v>
      </c>
      <c r="J148" s="1227" t="s">
        <v>17</v>
      </c>
      <c r="K148" s="1228" t="s">
        <v>110</v>
      </c>
      <c r="L148" s="1236">
        <v>45859.415555555555</v>
      </c>
      <c r="M148" s="1228">
        <f t="shared" si="3"/>
        <v>46023</v>
      </c>
      <c r="N148" s="1228" t="s">
        <v>102</v>
      </c>
      <c r="O148" s="1228" t="s">
        <v>97</v>
      </c>
      <c r="P148" s="1230" t="s">
        <v>97</v>
      </c>
      <c r="Q148" s="1247"/>
      <c r="R148" s="1247"/>
      <c r="S148" s="1209"/>
      <c r="T148" s="1227"/>
      <c r="U148" s="1227"/>
      <c r="V148" s="1227"/>
      <c r="W148" s="1227"/>
      <c r="X148" s="1227"/>
      <c r="Y148" s="1227"/>
      <c r="Z148" s="1234"/>
      <c r="AA148" s="1227"/>
      <c r="AB148" s="1227"/>
      <c r="AC148" s="1235"/>
      <c r="AD148" s="1227"/>
      <c r="AE148" s="1227"/>
    </row>
    <row r="149" spans="1:31" x14ac:dyDescent="0.25">
      <c r="A149" s="1227" t="s">
        <v>3563</v>
      </c>
      <c r="B149" s="1227" t="s">
        <v>1787</v>
      </c>
      <c r="C149" s="1227" t="s">
        <v>97</v>
      </c>
      <c r="D149" s="1227" t="s">
        <v>243</v>
      </c>
      <c r="E149" s="1281" t="s">
        <v>359</v>
      </c>
      <c r="F149" s="1227" t="s">
        <v>1133</v>
      </c>
      <c r="G149" s="1227" t="s">
        <v>1133</v>
      </c>
      <c r="H149" s="1227" t="s">
        <v>3518</v>
      </c>
      <c r="I149" s="1228">
        <v>45839</v>
      </c>
      <c r="J149" s="1227" t="s">
        <v>17</v>
      </c>
      <c r="K149" s="1228" t="s">
        <v>110</v>
      </c>
      <c r="L149" s="1236">
        <v>45859.415555555555</v>
      </c>
      <c r="M149" s="1228">
        <f t="shared" si="3"/>
        <v>46023</v>
      </c>
      <c r="N149" s="1228" t="s">
        <v>102</v>
      </c>
      <c r="O149" s="1228" t="s">
        <v>97</v>
      </c>
      <c r="P149" s="1230" t="s">
        <v>97</v>
      </c>
      <c r="Q149" s="1247"/>
      <c r="R149" s="1247"/>
      <c r="S149" s="1209"/>
      <c r="T149" s="1227"/>
      <c r="U149" s="1227"/>
      <c r="V149" s="1227"/>
      <c r="W149" s="1227"/>
      <c r="X149" s="1227"/>
      <c r="Y149" s="1227"/>
      <c r="Z149" s="1234"/>
      <c r="AA149" s="1227"/>
      <c r="AB149" s="1227"/>
      <c r="AC149" s="1235"/>
      <c r="AD149" s="1227"/>
      <c r="AE149" s="1227"/>
    </row>
    <row r="150" spans="1:31" x14ac:dyDescent="0.25">
      <c r="A150" s="1227" t="s">
        <v>3564</v>
      </c>
      <c r="B150" s="1227" t="s">
        <v>1796</v>
      </c>
      <c r="C150" s="1227" t="s">
        <v>110</v>
      </c>
      <c r="D150" s="1227" t="s">
        <v>1496</v>
      </c>
      <c r="E150" s="1281" t="s">
        <v>359</v>
      </c>
      <c r="F150" s="1227" t="s">
        <v>1133</v>
      </c>
      <c r="G150" s="1227" t="s">
        <v>1133</v>
      </c>
      <c r="H150" s="1227" t="s">
        <v>3518</v>
      </c>
      <c r="I150" s="1228">
        <v>45839</v>
      </c>
      <c r="J150" s="1227" t="s">
        <v>17</v>
      </c>
      <c r="K150" s="1228" t="s">
        <v>110</v>
      </c>
      <c r="L150" s="1236">
        <v>45859.415555555555</v>
      </c>
      <c r="M150" s="1228">
        <f t="shared" si="3"/>
        <v>46023</v>
      </c>
      <c r="N150" s="1228" t="s">
        <v>102</v>
      </c>
      <c r="O150" s="1228" t="s">
        <v>97</v>
      </c>
      <c r="P150" s="1230" t="s">
        <v>97</v>
      </c>
      <c r="Q150" s="1247"/>
      <c r="R150" s="1247"/>
      <c r="S150" s="1209"/>
      <c r="T150" s="1227"/>
      <c r="U150" s="1227"/>
      <c r="V150" s="1227"/>
      <c r="W150" s="1227"/>
      <c r="X150" s="1227"/>
      <c r="Y150" s="1227"/>
      <c r="Z150" s="1234"/>
      <c r="AA150" s="1227"/>
      <c r="AB150" s="1227"/>
      <c r="AC150" s="1235"/>
      <c r="AD150" s="1227"/>
      <c r="AE150" s="1227"/>
    </row>
    <row r="151" spans="1:31" x14ac:dyDescent="0.25">
      <c r="A151" s="1227" t="s">
        <v>3565</v>
      </c>
      <c r="B151" s="1227" t="s">
        <v>1814</v>
      </c>
      <c r="C151" s="1227" t="s">
        <v>110</v>
      </c>
      <c r="D151" s="1227" t="s">
        <v>1496</v>
      </c>
      <c r="E151" s="1281" t="s">
        <v>842</v>
      </c>
      <c r="F151" s="1227" t="s">
        <v>1133</v>
      </c>
      <c r="G151" s="1227" t="s">
        <v>1133</v>
      </c>
      <c r="H151" s="1227" t="s">
        <v>3518</v>
      </c>
      <c r="I151" s="1228">
        <v>45839</v>
      </c>
      <c r="J151" s="1227" t="s">
        <v>17</v>
      </c>
      <c r="K151" s="1228" t="s">
        <v>110</v>
      </c>
      <c r="L151" s="1236">
        <v>45859.415555555555</v>
      </c>
      <c r="M151" s="1228">
        <f t="shared" si="3"/>
        <v>46023</v>
      </c>
      <c r="N151" s="1228" t="s">
        <v>102</v>
      </c>
      <c r="O151" s="1228" t="s">
        <v>97</v>
      </c>
      <c r="P151" s="1230" t="s">
        <v>97</v>
      </c>
      <c r="Q151" s="1247"/>
      <c r="R151" s="1247"/>
      <c r="S151" s="1209"/>
      <c r="T151" s="1227"/>
      <c r="U151" s="1281"/>
      <c r="V151" s="1227"/>
      <c r="W151" s="1227"/>
      <c r="X151" s="1227"/>
      <c r="Y151" s="1227"/>
      <c r="Z151" s="1234"/>
      <c r="AA151" s="1227"/>
      <c r="AB151" s="1227"/>
      <c r="AC151" s="1235"/>
      <c r="AD151" s="1227"/>
      <c r="AE151" s="1227"/>
    </row>
    <row r="152" spans="1:31" x14ac:dyDescent="0.25">
      <c r="A152" s="1227" t="s">
        <v>3566</v>
      </c>
      <c r="B152" s="1227" t="s">
        <v>1817</v>
      </c>
      <c r="C152" s="1227" t="s">
        <v>110</v>
      </c>
      <c r="D152" s="1227" t="s">
        <v>1496</v>
      </c>
      <c r="E152" s="1227" t="s">
        <v>359</v>
      </c>
      <c r="F152" s="1227" t="s">
        <v>1133</v>
      </c>
      <c r="G152" s="1227" t="s">
        <v>1133</v>
      </c>
      <c r="H152" s="1227" t="s">
        <v>3518</v>
      </c>
      <c r="I152" s="1228">
        <v>45839</v>
      </c>
      <c r="J152" s="1227" t="s">
        <v>17</v>
      </c>
      <c r="K152" s="1228" t="s">
        <v>110</v>
      </c>
      <c r="L152" s="1236">
        <v>45859.415555555555</v>
      </c>
      <c r="M152" s="1228">
        <f t="shared" si="3"/>
        <v>46023</v>
      </c>
      <c r="N152" s="1228" t="s">
        <v>102</v>
      </c>
      <c r="O152" s="1228" t="s">
        <v>97</v>
      </c>
      <c r="P152" s="1230" t="s">
        <v>97</v>
      </c>
      <c r="Q152" s="1247"/>
      <c r="R152" s="1247"/>
      <c r="S152" s="1209"/>
      <c r="T152" s="196" t="s">
        <v>3567</v>
      </c>
      <c r="U152" s="1227"/>
      <c r="V152" s="1227"/>
      <c r="W152" s="1227"/>
      <c r="X152" s="1227"/>
      <c r="Y152" s="1227"/>
      <c r="Z152" s="1234"/>
      <c r="AA152" s="1227"/>
      <c r="AB152" s="1227"/>
      <c r="AC152" s="1235"/>
      <c r="AD152" s="1227"/>
      <c r="AE152" s="1227"/>
    </row>
    <row r="153" spans="1:31" x14ac:dyDescent="0.25">
      <c r="A153" s="1227" t="s">
        <v>3568</v>
      </c>
      <c r="B153" s="1227" t="s">
        <v>1826</v>
      </c>
      <c r="C153" s="1227" t="s">
        <v>97</v>
      </c>
      <c r="D153" s="1227" t="s">
        <v>1496</v>
      </c>
      <c r="E153" s="1281" t="s">
        <v>1558</v>
      </c>
      <c r="F153" s="1227" t="s">
        <v>1133</v>
      </c>
      <c r="G153" s="1227" t="s">
        <v>1133</v>
      </c>
      <c r="H153" s="1227" t="s">
        <v>3518</v>
      </c>
      <c r="I153" s="1228">
        <v>45839</v>
      </c>
      <c r="J153" s="1227" t="s">
        <v>17</v>
      </c>
      <c r="K153" s="1228" t="s">
        <v>110</v>
      </c>
      <c r="L153" s="1236">
        <v>45859.415555555555</v>
      </c>
      <c r="M153" s="1228">
        <f t="shared" si="3"/>
        <v>46023</v>
      </c>
      <c r="N153" s="1228" t="s">
        <v>102</v>
      </c>
      <c r="O153" s="1228" t="s">
        <v>97</v>
      </c>
      <c r="P153" s="1230" t="s">
        <v>97</v>
      </c>
      <c r="Q153" s="1247"/>
      <c r="R153" s="1247"/>
      <c r="S153" s="1209"/>
      <c r="T153" s="1227"/>
      <c r="U153" s="1227"/>
      <c r="V153" s="1227"/>
      <c r="W153" s="1227"/>
      <c r="X153" s="1227"/>
      <c r="Y153" s="1227"/>
      <c r="Z153" s="1234"/>
      <c r="AA153" s="1227"/>
      <c r="AB153" s="1227"/>
      <c r="AC153" s="1235"/>
      <c r="AD153" s="1227"/>
      <c r="AE153" s="1227"/>
    </row>
    <row r="154" spans="1:31" x14ac:dyDescent="0.25">
      <c r="A154" s="1247" t="s">
        <v>3569</v>
      </c>
      <c r="B154" s="1247" t="s">
        <v>1831</v>
      </c>
      <c r="C154" s="1227" t="s">
        <v>97</v>
      </c>
      <c r="D154" s="1227" t="s">
        <v>1496</v>
      </c>
      <c r="E154" s="1281" t="s">
        <v>1836</v>
      </c>
      <c r="F154" s="1227" t="s">
        <v>1133</v>
      </c>
      <c r="G154" s="1227" t="s">
        <v>1133</v>
      </c>
      <c r="H154" s="1227" t="s">
        <v>3518</v>
      </c>
      <c r="I154" s="1228">
        <v>45839</v>
      </c>
      <c r="J154" s="1227" t="s">
        <v>17</v>
      </c>
      <c r="K154" s="1228" t="s">
        <v>110</v>
      </c>
      <c r="L154" s="1236">
        <v>45859.415555555555</v>
      </c>
      <c r="M154" s="1228">
        <f t="shared" si="3"/>
        <v>46023</v>
      </c>
      <c r="N154" s="1228" t="s">
        <v>102</v>
      </c>
      <c r="O154" s="1228" t="s">
        <v>97</v>
      </c>
      <c r="P154" s="1230" t="s">
        <v>97</v>
      </c>
      <c r="Q154" s="1247"/>
      <c r="R154" s="1247"/>
      <c r="S154" s="1209"/>
      <c r="T154" s="1227"/>
      <c r="U154" s="1227"/>
      <c r="V154" s="1227"/>
      <c r="W154" s="1227"/>
      <c r="X154" s="1227"/>
      <c r="Y154" s="1227"/>
      <c r="Z154" s="1234"/>
      <c r="AA154" s="1227"/>
      <c r="AB154" s="1227"/>
      <c r="AC154" s="1235"/>
      <c r="AD154" s="1227"/>
      <c r="AE154" s="1227"/>
    </row>
    <row r="155" spans="1:31" x14ac:dyDescent="0.25">
      <c r="A155" s="1227" t="s">
        <v>3570</v>
      </c>
      <c r="B155" s="1227" t="s">
        <v>1846</v>
      </c>
      <c r="C155" s="1227" t="s">
        <v>97</v>
      </c>
      <c r="D155" s="1227" t="s">
        <v>1496</v>
      </c>
      <c r="E155" s="1281" t="s">
        <v>1528</v>
      </c>
      <c r="F155" s="1227" t="s">
        <v>1133</v>
      </c>
      <c r="G155" s="1227" t="s">
        <v>1133</v>
      </c>
      <c r="H155" s="1227" t="s">
        <v>3518</v>
      </c>
      <c r="I155" s="1228">
        <v>45839</v>
      </c>
      <c r="J155" s="1227" t="s">
        <v>17</v>
      </c>
      <c r="K155" s="1228" t="s">
        <v>110</v>
      </c>
      <c r="L155" s="1236">
        <v>45859.415555555555</v>
      </c>
      <c r="M155" s="1228">
        <f t="shared" si="3"/>
        <v>46023</v>
      </c>
      <c r="N155" s="1228" t="s">
        <v>102</v>
      </c>
      <c r="O155" s="1228" t="s">
        <v>97</v>
      </c>
      <c r="P155" s="1230" t="s">
        <v>97</v>
      </c>
      <c r="Q155" s="1247"/>
      <c r="R155" s="1247"/>
      <c r="S155" s="1209"/>
      <c r="T155" s="1227"/>
      <c r="U155" s="1227"/>
      <c r="V155" s="1227"/>
      <c r="W155" s="1227"/>
      <c r="X155" s="1227"/>
      <c r="Y155" s="1227"/>
      <c r="Z155" s="1234"/>
      <c r="AA155" s="1227"/>
      <c r="AB155" s="1227"/>
      <c r="AC155" s="1235"/>
      <c r="AD155" s="1227"/>
      <c r="AE155" s="1227"/>
    </row>
    <row r="156" spans="1:31" x14ac:dyDescent="0.25">
      <c r="A156" s="1227" t="s">
        <v>3571</v>
      </c>
      <c r="B156" s="1227" t="s">
        <v>1850</v>
      </c>
      <c r="C156" s="1227" t="s">
        <v>97</v>
      </c>
      <c r="D156" s="1227" t="s">
        <v>243</v>
      </c>
      <c r="E156" s="1281" t="s">
        <v>1583</v>
      </c>
      <c r="F156" s="1227" t="s">
        <v>1133</v>
      </c>
      <c r="G156" s="1227" t="s">
        <v>1133</v>
      </c>
      <c r="H156" s="1227" t="s">
        <v>3518</v>
      </c>
      <c r="I156" s="1228">
        <v>45839</v>
      </c>
      <c r="J156" s="1227" t="s">
        <v>17</v>
      </c>
      <c r="K156" s="1228" t="s">
        <v>110</v>
      </c>
      <c r="L156" s="1236">
        <v>45859.415555555555</v>
      </c>
      <c r="M156" s="1228">
        <f t="shared" si="3"/>
        <v>46023</v>
      </c>
      <c r="N156" s="1228" t="s">
        <v>102</v>
      </c>
      <c r="O156" s="1228" t="s">
        <v>97</v>
      </c>
      <c r="P156" s="1230" t="s">
        <v>97</v>
      </c>
      <c r="Q156" s="1247"/>
      <c r="R156" s="1247"/>
      <c r="S156" s="1209"/>
      <c r="T156" s="1227"/>
      <c r="U156" s="1227"/>
      <c r="V156" s="1227"/>
      <c r="W156" s="1227"/>
      <c r="X156" s="1227"/>
      <c r="Y156" s="1227"/>
      <c r="Z156" s="1234"/>
      <c r="AA156" s="1227"/>
      <c r="AB156" s="1227"/>
      <c r="AC156" s="1235"/>
      <c r="AD156" s="1227"/>
      <c r="AE156" s="1227"/>
    </row>
    <row r="157" spans="1:31" x14ac:dyDescent="0.25">
      <c r="A157" s="1227" t="s">
        <v>3572</v>
      </c>
      <c r="B157" s="1227" t="s">
        <v>1857</v>
      </c>
      <c r="C157" s="1227" t="s">
        <v>110</v>
      </c>
      <c r="D157" s="1227" t="s">
        <v>1496</v>
      </c>
      <c r="E157" s="1281" t="s">
        <v>842</v>
      </c>
      <c r="F157" s="1227" t="s">
        <v>1133</v>
      </c>
      <c r="G157" s="1227" t="s">
        <v>1133</v>
      </c>
      <c r="H157" s="1227" t="s">
        <v>3518</v>
      </c>
      <c r="I157" s="1228">
        <v>45839</v>
      </c>
      <c r="J157" s="1227" t="s">
        <v>17</v>
      </c>
      <c r="K157" s="1228" t="s">
        <v>110</v>
      </c>
      <c r="L157" s="1236">
        <v>45859.415555555555</v>
      </c>
      <c r="M157" s="1228">
        <f t="shared" si="3"/>
        <v>46023</v>
      </c>
      <c r="N157" s="1228" t="s">
        <v>102</v>
      </c>
      <c r="O157" s="1228" t="s">
        <v>97</v>
      </c>
      <c r="P157" s="1230" t="s">
        <v>97</v>
      </c>
      <c r="Q157" s="1247"/>
      <c r="R157" s="1247"/>
      <c r="S157" s="1209"/>
      <c r="T157" s="1227"/>
      <c r="U157" s="1227"/>
      <c r="V157" s="1227"/>
      <c r="W157" s="1227"/>
      <c r="X157" s="1227"/>
      <c r="Y157" s="1227"/>
      <c r="Z157" s="1234"/>
      <c r="AA157" s="1227"/>
      <c r="AB157" s="1227"/>
      <c r="AC157" s="1235"/>
      <c r="AD157" s="1227"/>
      <c r="AE157" s="1227"/>
    </row>
    <row r="158" spans="1:31" x14ac:dyDescent="0.25">
      <c r="A158" s="1227" t="s">
        <v>3573</v>
      </c>
      <c r="B158" s="1227" t="s">
        <v>1861</v>
      </c>
      <c r="C158" s="1227" t="s">
        <v>97</v>
      </c>
      <c r="D158" s="1227" t="s">
        <v>385</v>
      </c>
      <c r="E158" s="1281" t="s">
        <v>1583</v>
      </c>
      <c r="F158" s="1227" t="s">
        <v>1133</v>
      </c>
      <c r="G158" s="1227" t="s">
        <v>1133</v>
      </c>
      <c r="H158" s="1227" t="s">
        <v>3518</v>
      </c>
      <c r="I158" s="1228">
        <v>45839</v>
      </c>
      <c r="J158" s="1227" t="s">
        <v>17</v>
      </c>
      <c r="K158" s="1228" t="s">
        <v>110</v>
      </c>
      <c r="L158" s="1236">
        <v>45859.415555555555</v>
      </c>
      <c r="M158" s="1228">
        <f t="shared" si="3"/>
        <v>46023</v>
      </c>
      <c r="N158" s="1228" t="s">
        <v>102</v>
      </c>
      <c r="O158" s="1228" t="s">
        <v>97</v>
      </c>
      <c r="P158" s="1230" t="s">
        <v>97</v>
      </c>
      <c r="Q158" s="1247"/>
      <c r="R158" s="1247"/>
      <c r="S158" s="1209"/>
      <c r="T158" s="1227"/>
      <c r="U158" s="1227"/>
      <c r="V158" s="1227"/>
      <c r="W158" s="1227"/>
      <c r="X158" s="1227"/>
      <c r="Y158" s="1227"/>
      <c r="Z158" s="1234"/>
      <c r="AA158" s="1227"/>
      <c r="AB158" s="1227"/>
      <c r="AC158" s="1235"/>
      <c r="AD158" s="1227"/>
      <c r="AE158" s="1227"/>
    </row>
    <row r="159" spans="1:31" x14ac:dyDescent="0.25">
      <c r="A159" s="1247" t="s">
        <v>3574</v>
      </c>
      <c r="B159" s="1247" t="s">
        <v>1885</v>
      </c>
      <c r="C159" s="1227" t="s">
        <v>110</v>
      </c>
      <c r="D159" s="1227" t="s">
        <v>1496</v>
      </c>
      <c r="E159" s="1227" t="s">
        <v>1609</v>
      </c>
      <c r="F159" s="1227" t="s">
        <v>1133</v>
      </c>
      <c r="G159" s="1227" t="s">
        <v>1133</v>
      </c>
      <c r="H159" s="1227" t="s">
        <v>3518</v>
      </c>
      <c r="I159" s="1228">
        <v>45839</v>
      </c>
      <c r="J159" s="1227" t="s">
        <v>17</v>
      </c>
      <c r="K159" s="1228" t="s">
        <v>110</v>
      </c>
      <c r="L159" s="1236">
        <v>45859.415555555555</v>
      </c>
      <c r="M159" s="1228">
        <f t="shared" si="3"/>
        <v>46023</v>
      </c>
      <c r="N159" s="1228" t="s">
        <v>102</v>
      </c>
      <c r="O159" s="1228" t="s">
        <v>97</v>
      </c>
      <c r="P159" s="1230" t="s">
        <v>97</v>
      </c>
      <c r="Q159" s="1247"/>
      <c r="R159" s="1247"/>
      <c r="S159" s="1209"/>
      <c r="T159" s="1227"/>
      <c r="U159" s="1227"/>
      <c r="V159" s="1227"/>
      <c r="W159" s="1227"/>
      <c r="X159" s="1227"/>
      <c r="Y159" s="1227"/>
      <c r="Z159" s="1234"/>
      <c r="AA159" s="1227"/>
      <c r="AB159" s="1227"/>
      <c r="AC159" s="1235"/>
      <c r="AD159" s="1227"/>
      <c r="AE159" s="1227"/>
    </row>
    <row r="160" spans="1:31" x14ac:dyDescent="0.25">
      <c r="A160" s="1227" t="s">
        <v>3575</v>
      </c>
      <c r="B160" s="1227" t="s">
        <v>1890</v>
      </c>
      <c r="C160" s="1227" t="s">
        <v>97</v>
      </c>
      <c r="D160" s="1227" t="s">
        <v>128</v>
      </c>
      <c r="E160" s="1281" t="s">
        <v>359</v>
      </c>
      <c r="F160" s="1227" t="s">
        <v>1133</v>
      </c>
      <c r="G160" s="1227" t="s">
        <v>1133</v>
      </c>
      <c r="H160" s="1227" t="s">
        <v>3518</v>
      </c>
      <c r="I160" s="1228">
        <v>45839</v>
      </c>
      <c r="J160" s="1227" t="s">
        <v>17</v>
      </c>
      <c r="K160" s="1228" t="s">
        <v>110</v>
      </c>
      <c r="L160" s="1236">
        <v>45859.415555555555</v>
      </c>
      <c r="M160" s="1228">
        <f t="shared" si="3"/>
        <v>46023</v>
      </c>
      <c r="N160" s="1228" t="s">
        <v>102</v>
      </c>
      <c r="O160" s="1228" t="s">
        <v>97</v>
      </c>
      <c r="P160" s="1230" t="s">
        <v>97</v>
      </c>
      <c r="Q160" s="1247"/>
      <c r="R160" s="1247"/>
      <c r="S160" s="1209"/>
      <c r="T160" s="1227"/>
      <c r="U160" s="1227"/>
      <c r="V160" s="1227"/>
      <c r="W160" s="1227"/>
      <c r="X160" s="1227"/>
      <c r="Y160" s="1227"/>
      <c r="Z160" s="1234"/>
      <c r="AA160" s="1227"/>
      <c r="AB160" s="1227"/>
      <c r="AC160" s="1235"/>
      <c r="AD160" s="1227"/>
      <c r="AE160" s="1227"/>
    </row>
    <row r="161" spans="1:31" x14ac:dyDescent="0.25">
      <c r="A161" s="196" t="s">
        <v>1931</v>
      </c>
      <c r="B161" s="1227" t="s">
        <v>1932</v>
      </c>
      <c r="C161" s="1227" t="s">
        <v>110</v>
      </c>
      <c r="D161" s="1227" t="s">
        <v>100</v>
      </c>
      <c r="E161" s="1281" t="s">
        <v>988</v>
      </c>
      <c r="F161" s="1227" t="s">
        <v>1133</v>
      </c>
      <c r="G161" s="1227" t="s">
        <v>12</v>
      </c>
      <c r="H161" s="1227" t="s">
        <v>3518</v>
      </c>
      <c r="I161" s="1228">
        <v>45839</v>
      </c>
      <c r="J161" s="1227" t="s">
        <v>17</v>
      </c>
      <c r="K161" s="1228" t="s">
        <v>110</v>
      </c>
      <c r="L161" s="1236">
        <v>45859.415555555555</v>
      </c>
      <c r="M161" s="1228">
        <f t="shared" si="3"/>
        <v>46023</v>
      </c>
      <c r="N161" s="1228" t="s">
        <v>102</v>
      </c>
      <c r="O161" s="1228" t="s">
        <v>97</v>
      </c>
      <c r="P161" s="1230" t="s">
        <v>97</v>
      </c>
      <c r="Q161" s="1247"/>
      <c r="R161" s="1247"/>
      <c r="S161" s="1209"/>
      <c r="T161" s="1227"/>
      <c r="U161" s="1227"/>
      <c r="V161" s="1227"/>
      <c r="W161" s="1227"/>
      <c r="X161" s="1227"/>
      <c r="Y161" s="1227"/>
      <c r="Z161" s="1234"/>
      <c r="AA161" s="1227"/>
      <c r="AB161" s="1227"/>
      <c r="AC161" s="1235"/>
      <c r="AD161" s="1227"/>
      <c r="AE161" s="1227"/>
    </row>
    <row r="162" spans="1:31" x14ac:dyDescent="0.25">
      <c r="A162" s="196" t="s">
        <v>1936</v>
      </c>
      <c r="B162" s="1227" t="s">
        <v>1937</v>
      </c>
      <c r="C162" s="1227" t="s">
        <v>110</v>
      </c>
      <c r="D162" s="1227" t="s">
        <v>100</v>
      </c>
      <c r="E162" s="1281" t="s">
        <v>1940</v>
      </c>
      <c r="F162" s="1227" t="s">
        <v>1133</v>
      </c>
      <c r="G162" s="1227" t="s">
        <v>12</v>
      </c>
      <c r="H162" s="1227" t="s">
        <v>3518</v>
      </c>
      <c r="I162" s="1228">
        <v>45839</v>
      </c>
      <c r="J162" s="1227" t="s">
        <v>17</v>
      </c>
      <c r="K162" s="1228" t="s">
        <v>110</v>
      </c>
      <c r="L162" s="1236">
        <v>45859.415555555555</v>
      </c>
      <c r="M162" s="1228">
        <f t="shared" si="3"/>
        <v>46023</v>
      </c>
      <c r="N162" s="1228" t="s">
        <v>102</v>
      </c>
      <c r="O162" s="1228" t="s">
        <v>97</v>
      </c>
      <c r="P162" s="1230" t="s">
        <v>97</v>
      </c>
      <c r="Q162" s="1247"/>
      <c r="R162" s="1247"/>
      <c r="S162" s="1209"/>
      <c r="T162" s="1227"/>
      <c r="U162" s="1227"/>
      <c r="V162" s="1227"/>
      <c r="W162" s="1227"/>
      <c r="X162" s="1227"/>
      <c r="Y162" s="1227"/>
      <c r="Z162" s="1234"/>
      <c r="AA162" s="1227"/>
      <c r="AB162" s="1227"/>
      <c r="AC162" s="1235"/>
      <c r="AD162" s="1227"/>
      <c r="AE162" s="1227"/>
    </row>
    <row r="163" spans="1:31" x14ac:dyDescent="0.25">
      <c r="A163" s="196" t="s">
        <v>1956</v>
      </c>
      <c r="B163" s="1227" t="s">
        <v>1957</v>
      </c>
      <c r="C163" s="1227" t="s">
        <v>110</v>
      </c>
      <c r="D163" s="1227" t="s">
        <v>100</v>
      </c>
      <c r="E163" s="1281" t="s">
        <v>1638</v>
      </c>
      <c r="F163" s="1227" t="s">
        <v>1133</v>
      </c>
      <c r="G163" s="1227" t="s">
        <v>12</v>
      </c>
      <c r="H163" s="1227" t="s">
        <v>3518</v>
      </c>
      <c r="I163" s="1228">
        <v>45839</v>
      </c>
      <c r="J163" s="1227" t="s">
        <v>17</v>
      </c>
      <c r="K163" s="1228" t="s">
        <v>110</v>
      </c>
      <c r="L163" s="1236">
        <v>45859.415555555555</v>
      </c>
      <c r="M163" s="1228">
        <f t="shared" si="3"/>
        <v>46023</v>
      </c>
      <c r="N163" s="1228" t="s">
        <v>102</v>
      </c>
      <c r="O163" s="1228" t="s">
        <v>97</v>
      </c>
      <c r="P163" s="1230" t="s">
        <v>97</v>
      </c>
      <c r="Q163" s="1247"/>
      <c r="R163" s="1247"/>
      <c r="S163" s="1209"/>
      <c r="T163" s="1227"/>
      <c r="U163" s="1227"/>
      <c r="V163" s="1227"/>
      <c r="W163" s="1227"/>
      <c r="X163" s="1227"/>
      <c r="Y163" s="1227"/>
      <c r="Z163" s="1234"/>
      <c r="AA163" s="1227"/>
      <c r="AB163" s="1227"/>
      <c r="AC163" s="1235"/>
      <c r="AD163" s="1227"/>
      <c r="AE163" s="1227"/>
    </row>
    <row r="164" spans="1:31" x14ac:dyDescent="0.25">
      <c r="A164" s="196" t="s">
        <v>1966</v>
      </c>
      <c r="B164" s="1227" t="s">
        <v>1967</v>
      </c>
      <c r="C164" s="1227" t="s">
        <v>110</v>
      </c>
      <c r="D164" s="1227" t="s">
        <v>100</v>
      </c>
      <c r="E164" s="1281" t="s">
        <v>1103</v>
      </c>
      <c r="F164" s="1227" t="s">
        <v>1133</v>
      </c>
      <c r="G164" s="1227" t="s">
        <v>12</v>
      </c>
      <c r="H164" s="1227" t="s">
        <v>3518</v>
      </c>
      <c r="I164" s="1228">
        <v>45839</v>
      </c>
      <c r="J164" s="1227" t="s">
        <v>17</v>
      </c>
      <c r="K164" s="1228" t="s">
        <v>110</v>
      </c>
      <c r="L164" s="1236">
        <v>45859.415555555555</v>
      </c>
      <c r="M164" s="1228">
        <f t="shared" si="3"/>
        <v>46023</v>
      </c>
      <c r="N164" s="1228" t="s">
        <v>102</v>
      </c>
      <c r="O164" s="1228" t="s">
        <v>97</v>
      </c>
      <c r="P164" s="1230" t="s">
        <v>97</v>
      </c>
      <c r="Q164" s="1247"/>
      <c r="R164" s="1247"/>
      <c r="S164" s="1209"/>
      <c r="T164" s="1227"/>
      <c r="U164" s="1227"/>
      <c r="V164" s="1227"/>
      <c r="W164" s="1227"/>
      <c r="X164" s="1227"/>
      <c r="Y164" s="1227"/>
      <c r="Z164" s="1234"/>
      <c r="AA164" s="1227"/>
      <c r="AB164" s="1227"/>
      <c r="AC164" s="1235"/>
      <c r="AD164" s="1227"/>
      <c r="AE164" s="1227"/>
    </row>
    <row r="165" spans="1:31" x14ac:dyDescent="0.25">
      <c r="A165" s="196" t="s">
        <v>1970</v>
      </c>
      <c r="B165" s="1227" t="s">
        <v>1971</v>
      </c>
      <c r="C165" s="1227" t="s">
        <v>110</v>
      </c>
      <c r="D165" s="1227" t="s">
        <v>100</v>
      </c>
      <c r="E165" s="1281" t="s">
        <v>1086</v>
      </c>
      <c r="F165" s="1227" t="s">
        <v>1133</v>
      </c>
      <c r="G165" s="1227" t="s">
        <v>12</v>
      </c>
      <c r="H165" s="1227" t="s">
        <v>3518</v>
      </c>
      <c r="I165" s="1228">
        <v>45839</v>
      </c>
      <c r="J165" s="1227" t="s">
        <v>17</v>
      </c>
      <c r="K165" s="1228" t="s">
        <v>110</v>
      </c>
      <c r="L165" s="1236">
        <v>45859.415555555555</v>
      </c>
      <c r="M165" s="1228">
        <f t="shared" ref="M165" si="4">EDATE(I165,6)</f>
        <v>46023</v>
      </c>
      <c r="N165" s="1228" t="s">
        <v>102</v>
      </c>
      <c r="O165" s="1228" t="s">
        <v>97</v>
      </c>
      <c r="P165" s="1230" t="s">
        <v>97</v>
      </c>
      <c r="Q165" s="1247"/>
      <c r="R165" s="1247"/>
      <c r="S165" s="1209"/>
      <c r="T165" s="1227"/>
      <c r="U165" s="1227"/>
      <c r="V165" s="1227"/>
      <c r="W165" s="1227"/>
      <c r="X165" s="1227"/>
      <c r="Y165" s="1227"/>
      <c r="Z165" s="1234"/>
      <c r="AA165" s="1227"/>
      <c r="AB165" s="1227"/>
      <c r="AC165" s="1235"/>
      <c r="AD165" s="1227"/>
      <c r="AE165" s="1227"/>
    </row>
  </sheetData>
  <autoFilter ref="A1:AE165">
    <filterColumn colId="9">
      <filters>
        <filter val="Summer 24-25"/>
      </filters>
    </filterColumn>
  </autoFilter>
  <hyperlinks>
    <hyperlink ref="B57" r:id="rId1"/>
    <hyperlink ref="B16" r:id="rId2"/>
    <hyperlink ref="B47" r:id="rId3"/>
    <hyperlink ref="B65" r:id="rId4"/>
    <hyperlink ref="B45" r:id="rId5"/>
    <hyperlink ref="B78" r:id="rId6"/>
    <hyperlink ref="B81" r:id="rId7"/>
    <hyperlink ref="B83" r:id="rId8"/>
    <hyperlink ref="B82" r:id="rId9"/>
    <hyperlink ref="B84" r:id="rId10"/>
    <hyperlink ref="B85" r:id="rId11"/>
    <hyperlink ref="B86" r:id="rId12"/>
    <hyperlink ref="B105" r:id="rId13"/>
    <hyperlink ref="B146" r:id="rId14"/>
    <hyperlink ref="B154" r:id="rId15"/>
    <hyperlink ref="B159" r:id="rId1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Z876"/>
  <sheetViews>
    <sheetView workbookViewId="0">
      <pane ySplit="1" topLeftCell="A2" activePane="bottomLeft" state="frozen"/>
      <selection activeCell="D1" sqref="D1"/>
      <selection pane="bottomLeft" activeCell="D1" sqref="D1"/>
    </sheetView>
  </sheetViews>
  <sheetFormatPr defaultColWidth="9.140625" defaultRowHeight="15" x14ac:dyDescent="0.25"/>
  <cols>
    <col min="1" max="2" width="14.140625" bestFit="1" customWidth="1"/>
    <col min="3" max="3" width="42.42578125" bestFit="1" customWidth="1"/>
    <col min="4" max="4" width="19.140625" bestFit="1" customWidth="1"/>
    <col min="5" max="5" width="20.42578125" bestFit="1" customWidth="1"/>
    <col min="6" max="6" width="29.42578125" style="67" bestFit="1" customWidth="1"/>
    <col min="7" max="7" width="34.28515625" bestFit="1" customWidth="1"/>
    <col min="8" max="8" width="26.7109375" bestFit="1" customWidth="1"/>
    <col min="9" max="9" width="12.140625" bestFit="1" customWidth="1"/>
    <col min="10" max="10" width="17.85546875" bestFit="1" customWidth="1"/>
    <col min="11" max="11" width="46" bestFit="1" customWidth="1"/>
    <col min="12" max="12" width="49.42578125" bestFit="1" customWidth="1"/>
    <col min="13" max="13" width="52.140625" bestFit="1" customWidth="1"/>
    <col min="14" max="14" width="27" bestFit="1" customWidth="1"/>
  </cols>
  <sheetData>
    <row r="1" spans="1:14" x14ac:dyDescent="0.25">
      <c r="A1" s="3" t="s">
        <v>3576</v>
      </c>
      <c r="B1" s="3" t="s">
        <v>3577</v>
      </c>
      <c r="C1" s="3" t="s">
        <v>3578</v>
      </c>
      <c r="D1" s="3" t="s">
        <v>3579</v>
      </c>
      <c r="E1" s="3" t="s">
        <v>3580</v>
      </c>
      <c r="F1" s="66" t="s">
        <v>3581</v>
      </c>
      <c r="G1" s="3" t="s">
        <v>3582</v>
      </c>
      <c r="H1" s="3" t="s">
        <v>52</v>
      </c>
      <c r="I1" s="3" t="s">
        <v>56</v>
      </c>
      <c r="J1" s="3" t="s">
        <v>3583</v>
      </c>
      <c r="K1" s="3" t="s">
        <v>29</v>
      </c>
      <c r="L1" s="3" t="s">
        <v>3584</v>
      </c>
      <c r="M1" s="3" t="s">
        <v>3585</v>
      </c>
      <c r="N1" s="3" t="s">
        <v>3586</v>
      </c>
    </row>
    <row r="2" spans="1:14" x14ac:dyDescent="0.25">
      <c r="A2" s="1" t="s">
        <v>12</v>
      </c>
      <c r="B2" s="1" t="s">
        <v>12</v>
      </c>
      <c r="C2" s="1" t="s">
        <v>73</v>
      </c>
      <c r="D2" s="37" t="s">
        <v>372</v>
      </c>
      <c r="E2" s="1" t="s">
        <v>3587</v>
      </c>
      <c r="F2" s="1" t="s">
        <v>667</v>
      </c>
      <c r="G2" s="4" t="s">
        <v>668</v>
      </c>
      <c r="H2" s="1" t="s">
        <v>102</v>
      </c>
      <c r="I2" s="1" t="s">
        <v>9</v>
      </c>
      <c r="J2" s="1" t="s">
        <v>3588</v>
      </c>
      <c r="K2" s="1" t="s">
        <v>252</v>
      </c>
      <c r="L2" s="1" t="s">
        <v>122</v>
      </c>
      <c r="M2" s="36" t="s">
        <v>672</v>
      </c>
      <c r="N2" s="1"/>
    </row>
    <row r="3" spans="1:14" x14ac:dyDescent="0.25">
      <c r="A3" s="1" t="s">
        <v>12</v>
      </c>
      <c r="B3" s="1" t="s">
        <v>12</v>
      </c>
      <c r="C3" s="1" t="s">
        <v>73</v>
      </c>
      <c r="D3" s="37" t="s">
        <v>372</v>
      </c>
      <c r="E3" s="1" t="s">
        <v>3587</v>
      </c>
      <c r="F3" s="1" t="s">
        <v>899</v>
      </c>
      <c r="G3" s="4" t="s">
        <v>900</v>
      </c>
      <c r="H3" s="1" t="s">
        <v>102</v>
      </c>
      <c r="I3" s="1" t="s">
        <v>9</v>
      </c>
      <c r="J3" s="1" t="s">
        <v>3588</v>
      </c>
      <c r="K3" s="1" t="s">
        <v>3589</v>
      </c>
      <c r="L3" s="1" t="s">
        <v>160</v>
      </c>
      <c r="M3" s="36" t="s">
        <v>903</v>
      </c>
      <c r="N3" s="1"/>
    </row>
    <row r="4" spans="1:14" x14ac:dyDescent="0.25">
      <c r="A4" s="1" t="s">
        <v>12</v>
      </c>
      <c r="B4" s="1" t="s">
        <v>12</v>
      </c>
      <c r="C4" s="1" t="s">
        <v>73</v>
      </c>
      <c r="D4" s="37" t="s">
        <v>372</v>
      </c>
      <c r="E4" s="1" t="s">
        <v>3587</v>
      </c>
      <c r="F4" s="1" t="s">
        <v>1196</v>
      </c>
      <c r="G4" s="1" t="s">
        <v>1197</v>
      </c>
      <c r="H4" s="1" t="s">
        <v>102</v>
      </c>
      <c r="I4" s="1" t="s">
        <v>484</v>
      </c>
      <c r="J4" s="1" t="s">
        <v>3588</v>
      </c>
      <c r="K4" s="1" t="s">
        <v>1199</v>
      </c>
      <c r="L4" s="1" t="s">
        <v>1200</v>
      </c>
      <c r="M4" s="36" t="s">
        <v>102</v>
      </c>
      <c r="N4" s="1"/>
    </row>
    <row r="5" spans="1:14" x14ac:dyDescent="0.25">
      <c r="A5" s="1" t="s">
        <v>12</v>
      </c>
      <c r="B5" s="1" t="s">
        <v>12</v>
      </c>
      <c r="C5" s="1" t="s">
        <v>73</v>
      </c>
      <c r="D5" s="37" t="s">
        <v>372</v>
      </c>
      <c r="E5" s="1" t="s">
        <v>3587</v>
      </c>
      <c r="F5" s="1" t="s">
        <v>3456</v>
      </c>
      <c r="G5" s="1" t="s">
        <v>1038</v>
      </c>
      <c r="H5" s="1" t="s">
        <v>102</v>
      </c>
      <c r="I5" s="1" t="s">
        <v>484</v>
      </c>
      <c r="J5" s="1" t="s">
        <v>3588</v>
      </c>
      <c r="K5" s="1" t="s">
        <v>166</v>
      </c>
      <c r="L5" s="1" t="s">
        <v>1040</v>
      </c>
      <c r="M5" s="36" t="s">
        <v>102</v>
      </c>
      <c r="N5" s="1"/>
    </row>
    <row r="6" spans="1:14" x14ac:dyDescent="0.25">
      <c r="A6" s="1" t="s">
        <v>12</v>
      </c>
      <c r="B6" s="1" t="s">
        <v>12</v>
      </c>
      <c r="C6" s="1" t="s">
        <v>73</v>
      </c>
      <c r="D6" s="37" t="s">
        <v>372</v>
      </c>
      <c r="E6" s="1" t="s">
        <v>3587</v>
      </c>
      <c r="F6" s="1" t="s">
        <v>3590</v>
      </c>
      <c r="G6" s="1" t="s">
        <v>1070</v>
      </c>
      <c r="H6" s="1" t="s">
        <v>102</v>
      </c>
      <c r="I6" s="1" t="s">
        <v>484</v>
      </c>
      <c r="J6" s="1" t="s">
        <v>3588</v>
      </c>
      <c r="K6" s="1" t="s">
        <v>166</v>
      </c>
      <c r="L6" s="1" t="s">
        <v>1025</v>
      </c>
      <c r="M6" s="36" t="s">
        <v>102</v>
      </c>
      <c r="N6" s="1"/>
    </row>
    <row r="7" spans="1:14" x14ac:dyDescent="0.25">
      <c r="A7" s="1" t="s">
        <v>12</v>
      </c>
      <c r="B7" s="1" t="s">
        <v>12</v>
      </c>
      <c r="C7" s="1" t="s">
        <v>73</v>
      </c>
      <c r="D7" s="37" t="s">
        <v>372</v>
      </c>
      <c r="E7" s="1" t="s">
        <v>3587</v>
      </c>
      <c r="F7" s="1" t="s">
        <v>1204</v>
      </c>
      <c r="G7" s="1" t="s">
        <v>1205</v>
      </c>
      <c r="H7" s="1" t="s">
        <v>102</v>
      </c>
      <c r="I7" s="1" t="s">
        <v>484</v>
      </c>
      <c r="J7" s="1" t="s">
        <v>3588</v>
      </c>
      <c r="K7" s="1" t="s">
        <v>209</v>
      </c>
      <c r="L7" s="1" t="s">
        <v>160</v>
      </c>
      <c r="M7" s="36" t="s">
        <v>1209</v>
      </c>
      <c r="N7" s="1"/>
    </row>
    <row r="8" spans="1:14" x14ac:dyDescent="0.25">
      <c r="A8" s="1" t="s">
        <v>12</v>
      </c>
      <c r="B8" s="1" t="s">
        <v>12</v>
      </c>
      <c r="C8" s="1" t="s">
        <v>73</v>
      </c>
      <c r="D8" s="37" t="s">
        <v>372</v>
      </c>
      <c r="E8" s="1" t="s">
        <v>3587</v>
      </c>
      <c r="F8" s="1" t="s">
        <v>1111</v>
      </c>
      <c r="G8" s="4" t="s">
        <v>1112</v>
      </c>
      <c r="H8" s="4" t="s">
        <v>1115</v>
      </c>
      <c r="I8" s="1" t="s">
        <v>484</v>
      </c>
      <c r="J8" s="1" t="s">
        <v>3588</v>
      </c>
      <c r="K8" s="1" t="s">
        <v>98</v>
      </c>
      <c r="L8" s="1" t="s">
        <v>116</v>
      </c>
      <c r="M8" s="36" t="s">
        <v>102</v>
      </c>
      <c r="N8" s="1"/>
    </row>
    <row r="9" spans="1:14" x14ac:dyDescent="0.25">
      <c r="A9" s="1" t="s">
        <v>12</v>
      </c>
      <c r="B9" s="1" t="s">
        <v>12</v>
      </c>
      <c r="C9" s="1" t="s">
        <v>73</v>
      </c>
      <c r="D9" s="37" t="s">
        <v>372</v>
      </c>
      <c r="E9" s="1" t="s">
        <v>3587</v>
      </c>
      <c r="F9" s="1" t="s">
        <v>3591</v>
      </c>
      <c r="G9" s="1" t="s">
        <v>1135</v>
      </c>
      <c r="H9" s="1" t="s">
        <v>102</v>
      </c>
      <c r="I9" s="1" t="s">
        <v>484</v>
      </c>
      <c r="J9" s="1" t="s">
        <v>3588</v>
      </c>
      <c r="K9" s="1" t="s">
        <v>98</v>
      </c>
      <c r="L9" s="1" t="s">
        <v>282</v>
      </c>
      <c r="M9" s="36" t="s">
        <v>102</v>
      </c>
      <c r="N9" s="1"/>
    </row>
    <row r="10" spans="1:14" x14ac:dyDescent="0.25">
      <c r="A10" s="1" t="s">
        <v>12</v>
      </c>
      <c r="B10" s="1" t="s">
        <v>12</v>
      </c>
      <c r="C10" s="1" t="s">
        <v>73</v>
      </c>
      <c r="D10" s="37" t="s">
        <v>372</v>
      </c>
      <c r="E10" s="1" t="s">
        <v>3587</v>
      </c>
      <c r="F10" s="1" t="s">
        <v>663</v>
      </c>
      <c r="G10" s="4" t="s">
        <v>664</v>
      </c>
      <c r="H10" s="4" t="s">
        <v>3592</v>
      </c>
      <c r="I10" s="1" t="s">
        <v>9</v>
      </c>
      <c r="J10" s="1" t="s">
        <v>3588</v>
      </c>
      <c r="K10" s="1" t="s">
        <v>3593</v>
      </c>
      <c r="L10" s="1" t="s">
        <v>556</v>
      </c>
      <c r="M10" s="36" t="s">
        <v>102</v>
      </c>
      <c r="N10" s="1"/>
    </row>
    <row r="11" spans="1:14" x14ac:dyDescent="0.25">
      <c r="A11" s="1" t="s">
        <v>12</v>
      </c>
      <c r="B11" s="1" t="s">
        <v>12</v>
      </c>
      <c r="C11" s="1" t="s">
        <v>73</v>
      </c>
      <c r="D11" s="37" t="s">
        <v>372</v>
      </c>
      <c r="E11" s="1" t="s">
        <v>3587</v>
      </c>
      <c r="F11" s="1" t="s">
        <v>1216</v>
      </c>
      <c r="G11" s="1" t="s">
        <v>1217</v>
      </c>
      <c r="H11" s="1" t="s">
        <v>102</v>
      </c>
      <c r="I11" s="1" t="s">
        <v>484</v>
      </c>
      <c r="J11" s="1" t="s">
        <v>3588</v>
      </c>
      <c r="K11" s="1" t="s">
        <v>115</v>
      </c>
      <c r="L11" s="1" t="s">
        <v>234</v>
      </c>
      <c r="M11" s="36" t="s">
        <v>1224</v>
      </c>
      <c r="N11" s="1"/>
    </row>
    <row r="12" spans="1:14" x14ac:dyDescent="0.25">
      <c r="A12" s="1" t="s">
        <v>12</v>
      </c>
      <c r="B12" s="1" t="s">
        <v>12</v>
      </c>
      <c r="C12" s="1" t="s">
        <v>73</v>
      </c>
      <c r="D12" s="37" t="s">
        <v>372</v>
      </c>
      <c r="E12" s="1" t="s">
        <v>3587</v>
      </c>
      <c r="F12" s="1" t="s">
        <v>517</v>
      </c>
      <c r="G12" s="4" t="s">
        <v>518</v>
      </c>
      <c r="H12" s="1" t="s">
        <v>102</v>
      </c>
      <c r="I12" s="1" t="s">
        <v>9</v>
      </c>
      <c r="J12" s="1" t="s">
        <v>3588</v>
      </c>
      <c r="K12" s="1" t="s">
        <v>1415</v>
      </c>
      <c r="L12" s="1" t="s">
        <v>520</v>
      </c>
      <c r="M12" s="1" t="s">
        <v>523</v>
      </c>
      <c r="N12" s="1"/>
    </row>
    <row r="13" spans="1:14" x14ac:dyDescent="0.25">
      <c r="A13" s="1" t="s">
        <v>12</v>
      </c>
      <c r="B13" s="1" t="s">
        <v>12</v>
      </c>
      <c r="C13" s="1" t="s">
        <v>73</v>
      </c>
      <c r="D13" s="37" t="s">
        <v>372</v>
      </c>
      <c r="E13" s="1" t="s">
        <v>3587</v>
      </c>
      <c r="F13" s="1" t="s">
        <v>3594</v>
      </c>
      <c r="G13" s="4" t="s">
        <v>1140</v>
      </c>
      <c r="H13" s="1" t="s">
        <v>102</v>
      </c>
      <c r="I13" s="1" t="s">
        <v>484</v>
      </c>
      <c r="J13" s="1" t="s">
        <v>3588</v>
      </c>
      <c r="K13" s="1" t="s">
        <v>1385</v>
      </c>
      <c r="L13" s="1" t="s">
        <v>234</v>
      </c>
      <c r="M13" s="36" t="s">
        <v>1143</v>
      </c>
      <c r="N13" s="1"/>
    </row>
    <row r="14" spans="1:14" x14ac:dyDescent="0.25">
      <c r="A14" s="1" t="s">
        <v>12</v>
      </c>
      <c r="B14" s="1" t="s">
        <v>12</v>
      </c>
      <c r="C14" s="1" t="s">
        <v>73</v>
      </c>
      <c r="D14" s="37" t="s">
        <v>372</v>
      </c>
      <c r="E14" s="1" t="s">
        <v>3587</v>
      </c>
      <c r="F14" s="1" t="s">
        <v>2938</v>
      </c>
      <c r="G14" s="4" t="s">
        <v>742</v>
      </c>
      <c r="H14" s="1" t="s">
        <v>102</v>
      </c>
      <c r="I14" s="1" t="s">
        <v>9</v>
      </c>
      <c r="J14" s="1" t="s">
        <v>3588</v>
      </c>
      <c r="K14" s="1" t="s">
        <v>1415</v>
      </c>
      <c r="L14" s="1" t="s">
        <v>744</v>
      </c>
      <c r="M14" s="36" t="s">
        <v>746</v>
      </c>
      <c r="N14" s="1"/>
    </row>
    <row r="15" spans="1:14" x14ac:dyDescent="0.25">
      <c r="A15" s="1" t="s">
        <v>12</v>
      </c>
      <c r="B15" s="1" t="s">
        <v>12</v>
      </c>
      <c r="C15" s="1" t="s">
        <v>73</v>
      </c>
      <c r="D15" s="37" t="s">
        <v>372</v>
      </c>
      <c r="E15" s="1" t="s">
        <v>3587</v>
      </c>
      <c r="F15" s="1" t="s">
        <v>966</v>
      </c>
      <c r="G15" s="4" t="s">
        <v>967</v>
      </c>
      <c r="H15" s="1" t="s">
        <v>102</v>
      </c>
      <c r="I15" s="1" t="s">
        <v>484</v>
      </c>
      <c r="J15" s="1" t="s">
        <v>3588</v>
      </c>
      <c r="K15" s="1" t="s">
        <v>98</v>
      </c>
      <c r="L15" s="1" t="s">
        <v>538</v>
      </c>
      <c r="M15" s="36" t="s">
        <v>970</v>
      </c>
      <c r="N15" s="1"/>
    </row>
    <row r="16" spans="1:14" x14ac:dyDescent="0.25">
      <c r="A16" s="1" t="s">
        <v>12</v>
      </c>
      <c r="B16" s="1" t="s">
        <v>12</v>
      </c>
      <c r="C16" s="1" t="s">
        <v>73</v>
      </c>
      <c r="D16" s="37" t="s">
        <v>372</v>
      </c>
      <c r="E16" s="1" t="s">
        <v>3587</v>
      </c>
      <c r="F16" s="1" t="s">
        <v>982</v>
      </c>
      <c r="G16" s="1" t="s">
        <v>983</v>
      </c>
      <c r="H16" s="1" t="s">
        <v>102</v>
      </c>
      <c r="I16" s="1" t="s">
        <v>484</v>
      </c>
      <c r="J16" s="1" t="s">
        <v>3588</v>
      </c>
      <c r="K16" s="1" t="s">
        <v>1591</v>
      </c>
      <c r="L16" s="1" t="s">
        <v>985</v>
      </c>
      <c r="M16" s="36" t="s">
        <v>987</v>
      </c>
      <c r="N16" s="1"/>
    </row>
    <row r="17" spans="1:14" x14ac:dyDescent="0.25">
      <c r="A17" s="1" t="s">
        <v>12</v>
      </c>
      <c r="B17" s="1" t="s">
        <v>12</v>
      </c>
      <c r="C17" s="1" t="s">
        <v>73</v>
      </c>
      <c r="D17" s="37" t="s">
        <v>372</v>
      </c>
      <c r="E17" s="1" t="s">
        <v>3587</v>
      </c>
      <c r="F17" s="1" t="s">
        <v>3595</v>
      </c>
      <c r="G17" s="4" t="s">
        <v>1100</v>
      </c>
      <c r="H17" s="4" t="s">
        <v>1102</v>
      </c>
      <c r="I17" s="1" t="s">
        <v>484</v>
      </c>
      <c r="J17" s="1" t="s">
        <v>3588</v>
      </c>
      <c r="K17" s="1" t="s">
        <v>98</v>
      </c>
      <c r="L17" s="1" t="s">
        <v>1107</v>
      </c>
      <c r="M17" s="36" t="s">
        <v>102</v>
      </c>
      <c r="N17" s="1"/>
    </row>
    <row r="18" spans="1:14" x14ac:dyDescent="0.25">
      <c r="A18" s="1" t="s">
        <v>12</v>
      </c>
      <c r="B18" s="1" t="s">
        <v>12</v>
      </c>
      <c r="C18" s="1" t="s">
        <v>73</v>
      </c>
      <c r="D18" s="37" t="s">
        <v>372</v>
      </c>
      <c r="E18" s="1" t="s">
        <v>3587</v>
      </c>
      <c r="F18" s="1" t="s">
        <v>1220</v>
      </c>
      <c r="G18" s="4" t="s">
        <v>1221</v>
      </c>
      <c r="H18" s="1" t="s">
        <v>102</v>
      </c>
      <c r="I18" s="1" t="s">
        <v>484</v>
      </c>
      <c r="J18" s="1" t="s">
        <v>3588</v>
      </c>
      <c r="K18" s="1" t="s">
        <v>1385</v>
      </c>
      <c r="L18" s="1" t="s">
        <v>3596</v>
      </c>
      <c r="M18" s="36" t="s">
        <v>219</v>
      </c>
      <c r="N18" s="1"/>
    </row>
    <row r="19" spans="1:14" x14ac:dyDescent="0.25">
      <c r="A19" s="1" t="s">
        <v>12</v>
      </c>
      <c r="B19" s="1" t="s">
        <v>12</v>
      </c>
      <c r="C19" s="1" t="s">
        <v>73</v>
      </c>
      <c r="D19" s="37" t="s">
        <v>372</v>
      </c>
      <c r="E19" s="1" t="s">
        <v>3587</v>
      </c>
      <c r="F19" s="1" t="s">
        <v>1273</v>
      </c>
      <c r="G19" s="4" t="s">
        <v>1274</v>
      </c>
      <c r="H19" s="1" t="s">
        <v>102</v>
      </c>
      <c r="I19" s="1" t="s">
        <v>484</v>
      </c>
      <c r="J19" s="1" t="s">
        <v>3588</v>
      </c>
      <c r="K19" s="1" t="s">
        <v>138</v>
      </c>
      <c r="L19" s="1" t="s">
        <v>1773</v>
      </c>
      <c r="M19" s="36" t="s">
        <v>1277</v>
      </c>
      <c r="N19" s="1"/>
    </row>
    <row r="20" spans="1:14" x14ac:dyDescent="0.25">
      <c r="A20" s="1" t="s">
        <v>12</v>
      </c>
      <c r="B20" s="1" t="s">
        <v>12</v>
      </c>
      <c r="C20" s="1" t="s">
        <v>73</v>
      </c>
      <c r="D20" s="37" t="s">
        <v>372</v>
      </c>
      <c r="E20" s="1" t="s">
        <v>3587</v>
      </c>
      <c r="F20" s="1" t="s">
        <v>3597</v>
      </c>
      <c r="G20" s="4" t="s">
        <v>1265</v>
      </c>
      <c r="H20" s="4" t="s">
        <v>3598</v>
      </c>
      <c r="I20" s="1" t="s">
        <v>484</v>
      </c>
      <c r="J20" s="1" t="s">
        <v>3588</v>
      </c>
      <c r="K20" s="1" t="s">
        <v>98</v>
      </c>
      <c r="L20" s="1" t="s">
        <v>832</v>
      </c>
      <c r="M20" s="36" t="s">
        <v>848</v>
      </c>
      <c r="N20" s="1"/>
    </row>
    <row r="21" spans="1:14" x14ac:dyDescent="0.25">
      <c r="A21" s="1" t="s">
        <v>12</v>
      </c>
      <c r="B21" s="1" t="s">
        <v>12</v>
      </c>
      <c r="C21" s="1" t="s">
        <v>73</v>
      </c>
      <c r="D21" s="37" t="s">
        <v>372</v>
      </c>
      <c r="E21" s="1" t="s">
        <v>3587</v>
      </c>
      <c r="F21" s="38" t="s">
        <v>1168</v>
      </c>
      <c r="G21" s="1" t="s">
        <v>1169</v>
      </c>
      <c r="H21" s="4" t="s">
        <v>1174</v>
      </c>
      <c r="I21" s="38" t="s">
        <v>484</v>
      </c>
      <c r="J21" s="1" t="s">
        <v>3588</v>
      </c>
      <c r="K21" s="1" t="s">
        <v>98</v>
      </c>
      <c r="L21" s="1" t="s">
        <v>167</v>
      </c>
      <c r="M21" s="1" t="s">
        <v>834</v>
      </c>
      <c r="N21" s="1"/>
    </row>
    <row r="22" spans="1:14" x14ac:dyDescent="0.25">
      <c r="A22" s="1" t="s">
        <v>12</v>
      </c>
      <c r="B22" s="1" t="s">
        <v>12</v>
      </c>
      <c r="C22" s="1" t="s">
        <v>73</v>
      </c>
      <c r="D22" s="37" t="s">
        <v>372</v>
      </c>
      <c r="E22" s="1" t="s">
        <v>3587</v>
      </c>
      <c r="F22" s="38" t="s">
        <v>1073</v>
      </c>
      <c r="G22" s="35" t="s">
        <v>1074</v>
      </c>
      <c r="H22" s="1" t="s">
        <v>102</v>
      </c>
      <c r="I22" s="1" t="s">
        <v>484</v>
      </c>
      <c r="J22" s="1" t="s">
        <v>3588</v>
      </c>
      <c r="K22" s="1" t="s">
        <v>166</v>
      </c>
      <c r="L22" s="1" t="s">
        <v>633</v>
      </c>
      <c r="M22" s="36" t="s">
        <v>1077</v>
      </c>
      <c r="N22" s="1"/>
    </row>
    <row r="23" spans="1:14" x14ac:dyDescent="0.25">
      <c r="A23" s="1" t="s">
        <v>12</v>
      </c>
      <c r="B23" s="1" t="s">
        <v>12</v>
      </c>
      <c r="C23" s="1" t="s">
        <v>73</v>
      </c>
      <c r="D23" s="37" t="s">
        <v>372</v>
      </c>
      <c r="E23" s="1" t="s">
        <v>3587</v>
      </c>
      <c r="F23" s="38" t="s">
        <v>1154</v>
      </c>
      <c r="G23" s="4" t="s">
        <v>1155</v>
      </c>
      <c r="H23" s="4" t="s">
        <v>1158</v>
      </c>
      <c r="I23" s="1" t="s">
        <v>484</v>
      </c>
      <c r="J23" s="1" t="s">
        <v>3588</v>
      </c>
      <c r="K23" s="1" t="s">
        <v>98</v>
      </c>
      <c r="L23" s="1" t="s">
        <v>282</v>
      </c>
      <c r="M23" s="36" t="s">
        <v>1157</v>
      </c>
      <c r="N23" s="1"/>
    </row>
    <row r="24" spans="1:14" x14ac:dyDescent="0.25">
      <c r="A24" s="1" t="s">
        <v>12</v>
      </c>
      <c r="B24" s="1" t="s">
        <v>12</v>
      </c>
      <c r="C24" s="1" t="s">
        <v>73</v>
      </c>
      <c r="D24" s="37" t="s">
        <v>372</v>
      </c>
      <c r="E24" s="1" t="s">
        <v>3587</v>
      </c>
      <c r="F24" s="1" t="s">
        <v>1318</v>
      </c>
      <c r="G24" s="1" t="s">
        <v>1319</v>
      </c>
      <c r="H24" s="1" t="s">
        <v>102</v>
      </c>
      <c r="I24" s="1" t="s">
        <v>484</v>
      </c>
      <c r="J24" s="1" t="s">
        <v>3588</v>
      </c>
      <c r="K24" s="1" t="s">
        <v>102</v>
      </c>
      <c r="L24" s="1" t="s">
        <v>3599</v>
      </c>
      <c r="M24" s="36" t="s">
        <v>1324</v>
      </c>
      <c r="N24" s="1" t="s">
        <v>1313</v>
      </c>
    </row>
    <row r="25" spans="1:14" x14ac:dyDescent="0.25">
      <c r="A25" s="1" t="s">
        <v>12</v>
      </c>
      <c r="B25" s="1" t="s">
        <v>12</v>
      </c>
      <c r="C25" s="1" t="s">
        <v>73</v>
      </c>
      <c r="D25" s="37" t="s">
        <v>372</v>
      </c>
      <c r="E25" s="1" t="s">
        <v>3587</v>
      </c>
      <c r="F25" s="1" t="s">
        <v>1087</v>
      </c>
      <c r="G25" s="4" t="s">
        <v>1088</v>
      </c>
      <c r="H25" s="4" t="s">
        <v>1092</v>
      </c>
      <c r="I25" s="1" t="s">
        <v>484</v>
      </c>
      <c r="J25" s="1" t="s">
        <v>3588</v>
      </c>
      <c r="K25" s="1" t="s">
        <v>98</v>
      </c>
      <c r="L25" s="1" t="s">
        <v>3600</v>
      </c>
      <c r="M25" s="36" t="s">
        <v>1091</v>
      </c>
      <c r="N25" s="1"/>
    </row>
    <row r="26" spans="1:14" x14ac:dyDescent="0.25">
      <c r="A26" s="1" t="s">
        <v>12</v>
      </c>
      <c r="B26" s="1" t="s">
        <v>12</v>
      </c>
      <c r="C26" s="1" t="s">
        <v>73</v>
      </c>
      <c r="D26" s="37" t="s">
        <v>372</v>
      </c>
      <c r="E26" s="1" t="s">
        <v>3587</v>
      </c>
      <c r="F26" s="1" t="s">
        <v>989</v>
      </c>
      <c r="G26" s="4" t="s">
        <v>990</v>
      </c>
      <c r="H26" s="1" t="s">
        <v>102</v>
      </c>
      <c r="I26" s="1" t="s">
        <v>484</v>
      </c>
      <c r="J26" s="1" t="s">
        <v>3588</v>
      </c>
      <c r="K26" s="1" t="s">
        <v>309</v>
      </c>
      <c r="L26" s="1" t="s">
        <v>947</v>
      </c>
      <c r="M26" s="36" t="s">
        <v>994</v>
      </c>
      <c r="N26" s="1"/>
    </row>
    <row r="27" spans="1:14" x14ac:dyDescent="0.25">
      <c r="A27" s="1" t="s">
        <v>12</v>
      </c>
      <c r="B27" s="1" t="s">
        <v>12</v>
      </c>
      <c r="C27" s="1" t="s">
        <v>73</v>
      </c>
      <c r="D27" s="37" t="s">
        <v>372</v>
      </c>
      <c r="E27" s="1" t="s">
        <v>3587</v>
      </c>
      <c r="F27" s="1" t="s">
        <v>1055</v>
      </c>
      <c r="G27" s="35" t="s">
        <v>1056</v>
      </c>
      <c r="H27" s="1" t="s">
        <v>102</v>
      </c>
      <c r="I27" s="1" t="s">
        <v>484</v>
      </c>
      <c r="J27" s="1" t="s">
        <v>3588</v>
      </c>
      <c r="K27" s="1" t="s">
        <v>98</v>
      </c>
      <c r="L27" s="1" t="s">
        <v>633</v>
      </c>
      <c r="M27" s="36" t="s">
        <v>1060</v>
      </c>
      <c r="N27" s="1"/>
    </row>
    <row r="28" spans="1:14" x14ac:dyDescent="0.25">
      <c r="A28" s="1" t="s">
        <v>12</v>
      </c>
      <c r="B28" s="1" t="s">
        <v>12</v>
      </c>
      <c r="C28" s="1" t="s">
        <v>73</v>
      </c>
      <c r="D28" s="37" t="s">
        <v>372</v>
      </c>
      <c r="E28" s="1" t="s">
        <v>3587</v>
      </c>
      <c r="F28" s="1" t="s">
        <v>3601</v>
      </c>
      <c r="G28" s="4" t="s">
        <v>944</v>
      </c>
      <c r="H28" s="1" t="s">
        <v>102</v>
      </c>
      <c r="I28" s="1" t="s">
        <v>484</v>
      </c>
      <c r="J28" s="1" t="s">
        <v>3602</v>
      </c>
      <c r="K28" s="1" t="s">
        <v>946</v>
      </c>
      <c r="L28" s="1" t="s">
        <v>947</v>
      </c>
      <c r="M28" s="36" t="s">
        <v>949</v>
      </c>
      <c r="N28" s="1"/>
    </row>
    <row r="29" spans="1:14" x14ac:dyDescent="0.25">
      <c r="A29" s="1" t="s">
        <v>12</v>
      </c>
      <c r="B29" s="1" t="s">
        <v>12</v>
      </c>
      <c r="C29" s="1" t="s">
        <v>73</v>
      </c>
      <c r="D29" s="37" t="s">
        <v>372</v>
      </c>
      <c r="E29" s="1" t="s">
        <v>3587</v>
      </c>
      <c r="F29" s="1" t="s">
        <v>996</v>
      </c>
      <c r="G29" s="4" t="s">
        <v>997</v>
      </c>
      <c r="H29" s="1" t="s">
        <v>102</v>
      </c>
      <c r="I29" s="1" t="s">
        <v>484</v>
      </c>
      <c r="J29" s="1" t="s">
        <v>3588</v>
      </c>
      <c r="K29" s="1" t="s">
        <v>3603</v>
      </c>
      <c r="L29" s="1" t="s">
        <v>975</v>
      </c>
      <c r="M29" s="1" t="s">
        <v>1000</v>
      </c>
      <c r="N29" s="1"/>
    </row>
    <row r="30" spans="1:14" x14ac:dyDescent="0.25">
      <c r="A30" s="1" t="s">
        <v>12</v>
      </c>
      <c r="B30" s="1" t="s">
        <v>12</v>
      </c>
      <c r="C30" s="1" t="s">
        <v>73</v>
      </c>
      <c r="D30" s="37" t="s">
        <v>372</v>
      </c>
      <c r="E30" s="1" t="s">
        <v>3587</v>
      </c>
      <c r="F30" s="1" t="s">
        <v>1094</v>
      </c>
      <c r="G30" s="1" t="s">
        <v>3604</v>
      </c>
      <c r="H30" s="1" t="s">
        <v>102</v>
      </c>
      <c r="I30" s="1" t="s">
        <v>484</v>
      </c>
      <c r="J30" s="1" t="s">
        <v>3588</v>
      </c>
      <c r="K30" s="1" t="s">
        <v>166</v>
      </c>
      <c r="L30" s="1" t="s">
        <v>1097</v>
      </c>
      <c r="M30" s="1" t="s">
        <v>326</v>
      </c>
      <c r="N30" s="1"/>
    </row>
    <row r="31" spans="1:14" x14ac:dyDescent="0.25">
      <c r="A31" s="1" t="s">
        <v>12</v>
      </c>
      <c r="B31" s="1" t="s">
        <v>12</v>
      </c>
      <c r="C31" s="1" t="s">
        <v>73</v>
      </c>
      <c r="D31" s="37" t="s">
        <v>372</v>
      </c>
      <c r="E31" s="1" t="s">
        <v>3587</v>
      </c>
      <c r="F31" s="1" t="s">
        <v>1249</v>
      </c>
      <c r="G31" s="4" t="s">
        <v>1250</v>
      </c>
      <c r="H31" s="1" t="s">
        <v>102</v>
      </c>
      <c r="I31" s="1" t="s">
        <v>484</v>
      </c>
      <c r="J31" s="1" t="s">
        <v>3588</v>
      </c>
      <c r="K31" s="1" t="s">
        <v>166</v>
      </c>
      <c r="L31" s="1" t="s">
        <v>160</v>
      </c>
      <c r="M31" s="1" t="s">
        <v>1253</v>
      </c>
      <c r="N31" s="1"/>
    </row>
    <row r="32" spans="1:14" x14ac:dyDescent="0.25">
      <c r="A32" s="1" t="s">
        <v>12</v>
      </c>
      <c r="B32" s="1" t="s">
        <v>12</v>
      </c>
      <c r="C32" s="1" t="s">
        <v>73</v>
      </c>
      <c r="D32" s="37" t="s">
        <v>372</v>
      </c>
      <c r="E32" s="1" t="s">
        <v>3587</v>
      </c>
      <c r="F32" s="1" t="s">
        <v>3605</v>
      </c>
      <c r="G32" s="1" t="s">
        <v>1118</v>
      </c>
      <c r="H32" s="1" t="s">
        <v>102</v>
      </c>
      <c r="I32" s="1" t="s">
        <v>484</v>
      </c>
      <c r="J32" s="1" t="s">
        <v>3588</v>
      </c>
      <c r="K32" s="1" t="s">
        <v>98</v>
      </c>
      <c r="L32" s="1" t="s">
        <v>160</v>
      </c>
      <c r="M32" s="36" t="s">
        <v>1121</v>
      </c>
      <c r="N32" s="1"/>
    </row>
    <row r="33" spans="1:14" x14ac:dyDescent="0.25">
      <c r="A33" s="1" t="s">
        <v>12</v>
      </c>
      <c r="B33" s="1" t="s">
        <v>12</v>
      </c>
      <c r="C33" s="1" t="s">
        <v>73</v>
      </c>
      <c r="D33" s="37" t="s">
        <v>372</v>
      </c>
      <c r="E33" s="1" t="s">
        <v>3587</v>
      </c>
      <c r="F33" s="1" t="s">
        <v>3606</v>
      </c>
      <c r="G33" s="35" t="s">
        <v>1031</v>
      </c>
      <c r="H33" s="4" t="s">
        <v>1035</v>
      </c>
      <c r="I33" s="1" t="s">
        <v>484</v>
      </c>
      <c r="J33" s="1" t="s">
        <v>3588</v>
      </c>
      <c r="K33" s="1" t="s">
        <v>98</v>
      </c>
      <c r="L33" s="1" t="s">
        <v>1773</v>
      </c>
      <c r="M33" s="36" t="s">
        <v>1034</v>
      </c>
      <c r="N33" s="1"/>
    </row>
    <row r="34" spans="1:14" x14ac:dyDescent="0.25">
      <c r="A34" s="1" t="s">
        <v>12</v>
      </c>
      <c r="B34" s="1" t="s">
        <v>12</v>
      </c>
      <c r="C34" s="1" t="s">
        <v>73</v>
      </c>
      <c r="D34" s="37" t="s">
        <v>372</v>
      </c>
      <c r="E34" s="1" t="s">
        <v>3587</v>
      </c>
      <c r="F34" s="38" t="s">
        <v>3607</v>
      </c>
      <c r="G34" s="4" t="s">
        <v>1245</v>
      </c>
      <c r="H34" s="1" t="s">
        <v>102</v>
      </c>
      <c r="I34" s="38" t="s">
        <v>484</v>
      </c>
      <c r="J34" s="1" t="s">
        <v>3588</v>
      </c>
      <c r="K34" s="1" t="s">
        <v>115</v>
      </c>
      <c r="L34" s="1" t="s">
        <v>167</v>
      </c>
      <c r="M34" s="1" t="s">
        <v>834</v>
      </c>
      <c r="N34" s="1"/>
    </row>
    <row r="35" spans="1:14" x14ac:dyDescent="0.25">
      <c r="A35" s="1" t="s">
        <v>12</v>
      </c>
      <c r="B35" s="1" t="s">
        <v>12</v>
      </c>
      <c r="C35" s="1" t="s">
        <v>73</v>
      </c>
      <c r="D35" s="37" t="s">
        <v>372</v>
      </c>
      <c r="E35" s="1" t="s">
        <v>3587</v>
      </c>
      <c r="F35" s="1" t="s">
        <v>3608</v>
      </c>
      <c r="G35" s="4" t="s">
        <v>1128</v>
      </c>
      <c r="H35" s="4" t="s">
        <v>1132</v>
      </c>
      <c r="I35" s="38" t="s">
        <v>484</v>
      </c>
      <c r="J35" s="1" t="s">
        <v>3588</v>
      </c>
      <c r="K35" s="1" t="s">
        <v>98</v>
      </c>
      <c r="L35" s="1" t="s">
        <v>160</v>
      </c>
      <c r="M35" s="1" t="s">
        <v>1131</v>
      </c>
      <c r="N35" s="1"/>
    </row>
    <row r="36" spans="1:14" x14ac:dyDescent="0.25">
      <c r="A36" s="1" t="s">
        <v>12</v>
      </c>
      <c r="B36" s="1" t="s">
        <v>12</v>
      </c>
      <c r="C36" s="1" t="s">
        <v>73</v>
      </c>
      <c r="D36" s="37" t="s">
        <v>372</v>
      </c>
      <c r="E36" s="1" t="s">
        <v>3587</v>
      </c>
      <c r="F36" s="1" t="s">
        <v>597</v>
      </c>
      <c r="G36" s="1" t="s">
        <v>598</v>
      </c>
      <c r="H36" s="1" t="s">
        <v>102</v>
      </c>
      <c r="I36" s="1" t="s">
        <v>9</v>
      </c>
      <c r="J36" s="1" t="s">
        <v>3588</v>
      </c>
      <c r="K36" s="1" t="s">
        <v>98</v>
      </c>
      <c r="L36" s="1" t="s">
        <v>600</v>
      </c>
      <c r="M36" s="36" t="s">
        <v>602</v>
      </c>
      <c r="N36" s="1"/>
    </row>
    <row r="37" spans="1:14" x14ac:dyDescent="0.25">
      <c r="A37" s="1" t="s">
        <v>12</v>
      </c>
      <c r="B37" s="1" t="s">
        <v>12</v>
      </c>
      <c r="C37" s="1" t="s">
        <v>73</v>
      </c>
      <c r="D37" s="37" t="s">
        <v>372</v>
      </c>
      <c r="E37" s="1" t="s">
        <v>3587</v>
      </c>
      <c r="F37" s="1" t="s">
        <v>1063</v>
      </c>
      <c r="G37" s="1" t="s">
        <v>1064</v>
      </c>
      <c r="H37" s="1" t="s">
        <v>102</v>
      </c>
      <c r="I37" s="1" t="s">
        <v>484</v>
      </c>
      <c r="J37" s="1" t="s">
        <v>3588</v>
      </c>
      <c r="K37" s="1" t="s">
        <v>115</v>
      </c>
      <c r="L37" s="1" t="s">
        <v>1066</v>
      </c>
      <c r="M37" s="36" t="s">
        <v>1068</v>
      </c>
      <c r="N37" s="1"/>
    </row>
    <row r="38" spans="1:14" x14ac:dyDescent="0.25">
      <c r="A38" s="1" t="s">
        <v>12</v>
      </c>
      <c r="B38" s="1" t="s">
        <v>12</v>
      </c>
      <c r="C38" s="1" t="s">
        <v>73</v>
      </c>
      <c r="D38" s="37" t="s">
        <v>372</v>
      </c>
      <c r="E38" s="1" t="s">
        <v>3587</v>
      </c>
      <c r="F38" s="1" t="s">
        <v>3609</v>
      </c>
      <c r="G38" s="1" t="s">
        <v>1336</v>
      </c>
      <c r="H38" s="1" t="s">
        <v>102</v>
      </c>
      <c r="I38" s="1" t="s">
        <v>484</v>
      </c>
      <c r="J38" s="1" t="s">
        <v>3588</v>
      </c>
      <c r="K38" s="1" t="s">
        <v>102</v>
      </c>
      <c r="L38" s="1" t="s">
        <v>3610</v>
      </c>
      <c r="M38" s="36" t="s">
        <v>1339</v>
      </c>
      <c r="N38" s="1" t="s">
        <v>1313</v>
      </c>
    </row>
    <row r="39" spans="1:14" x14ac:dyDescent="0.25">
      <c r="A39" s="1" t="s">
        <v>12</v>
      </c>
      <c r="B39" s="1" t="s">
        <v>12</v>
      </c>
      <c r="C39" s="1" t="s">
        <v>73</v>
      </c>
      <c r="D39" s="37" t="s">
        <v>372</v>
      </c>
      <c r="E39" s="1" t="s">
        <v>3587</v>
      </c>
      <c r="F39" s="1" t="s">
        <v>1281</v>
      </c>
      <c r="G39" s="1" t="s">
        <v>1282</v>
      </c>
      <c r="H39" s="4" t="s">
        <v>3611</v>
      </c>
      <c r="I39" s="1" t="s">
        <v>484</v>
      </c>
      <c r="J39" s="1" t="s">
        <v>3602</v>
      </c>
      <c r="K39" s="1" t="s">
        <v>138</v>
      </c>
      <c r="L39" s="1" t="s">
        <v>1773</v>
      </c>
      <c r="M39" s="36" t="s">
        <v>102</v>
      </c>
      <c r="N39" s="1"/>
    </row>
    <row r="40" spans="1:14" x14ac:dyDescent="0.25">
      <c r="A40" s="1" t="s">
        <v>12</v>
      </c>
      <c r="B40" s="1" t="s">
        <v>12</v>
      </c>
      <c r="C40" s="1" t="s">
        <v>73</v>
      </c>
      <c r="D40" s="37" t="s">
        <v>372</v>
      </c>
      <c r="E40" s="1" t="s">
        <v>3587</v>
      </c>
      <c r="F40" s="1" t="s">
        <v>1257</v>
      </c>
      <c r="G40" s="1" t="s">
        <v>1258</v>
      </c>
      <c r="H40" s="1" t="s">
        <v>102</v>
      </c>
      <c r="I40" s="1" t="s">
        <v>484</v>
      </c>
      <c r="J40" s="1" t="s">
        <v>3588</v>
      </c>
      <c r="K40" s="1" t="s">
        <v>363</v>
      </c>
      <c r="L40" s="1" t="s">
        <v>160</v>
      </c>
      <c r="M40" s="36" t="s">
        <v>1263</v>
      </c>
      <c r="N40" s="1"/>
    </row>
    <row r="41" spans="1:14" x14ac:dyDescent="0.25">
      <c r="A41" s="1" t="s">
        <v>12</v>
      </c>
      <c r="B41" s="1" t="s">
        <v>12</v>
      </c>
      <c r="C41" s="1" t="s">
        <v>73</v>
      </c>
      <c r="D41" s="37" t="s">
        <v>372</v>
      </c>
      <c r="E41" s="1" t="s">
        <v>3587</v>
      </c>
      <c r="F41" s="1" t="s">
        <v>3612</v>
      </c>
      <c r="G41" s="1" t="s">
        <v>1240</v>
      </c>
      <c r="H41" s="1" t="s">
        <v>102</v>
      </c>
      <c r="I41" s="1" t="s">
        <v>484</v>
      </c>
      <c r="J41" s="1" t="s">
        <v>3588</v>
      </c>
      <c r="K41" s="1" t="s">
        <v>98</v>
      </c>
      <c r="L41" s="1" t="s">
        <v>852</v>
      </c>
      <c r="M41" s="36" t="s">
        <v>1243</v>
      </c>
      <c r="N41" s="1"/>
    </row>
    <row r="42" spans="1:14" x14ac:dyDescent="0.25">
      <c r="A42" s="1" t="s">
        <v>12</v>
      </c>
      <c r="B42" s="1" t="s">
        <v>12</v>
      </c>
      <c r="C42" s="1" t="s">
        <v>73</v>
      </c>
      <c r="D42" s="37" t="s">
        <v>372</v>
      </c>
      <c r="E42" s="1" t="s">
        <v>3587</v>
      </c>
      <c r="F42" s="1" t="s">
        <v>3613</v>
      </c>
      <c r="G42" s="1" t="s">
        <v>1147</v>
      </c>
      <c r="H42" s="1" t="s">
        <v>102</v>
      </c>
      <c r="I42" s="1" t="s">
        <v>484</v>
      </c>
      <c r="J42" s="1" t="s">
        <v>3588</v>
      </c>
      <c r="K42" s="1" t="s">
        <v>98</v>
      </c>
      <c r="L42" s="1" t="s">
        <v>234</v>
      </c>
      <c r="M42" s="36" t="s">
        <v>1150</v>
      </c>
      <c r="N42" s="1"/>
    </row>
    <row r="43" spans="1:14" x14ac:dyDescent="0.25">
      <c r="A43" s="1" t="s">
        <v>12</v>
      </c>
      <c r="B43" s="1" t="s">
        <v>12</v>
      </c>
      <c r="C43" s="1" t="s">
        <v>73</v>
      </c>
      <c r="D43" s="37" t="s">
        <v>372</v>
      </c>
      <c r="E43" s="1" t="s">
        <v>3587</v>
      </c>
      <c r="F43" s="1" t="s">
        <v>1284</v>
      </c>
      <c r="G43" s="1" t="s">
        <v>3614</v>
      </c>
      <c r="H43" s="1" t="s">
        <v>102</v>
      </c>
      <c r="I43" s="1" t="s">
        <v>484</v>
      </c>
      <c r="J43" s="1" t="s">
        <v>3588</v>
      </c>
      <c r="K43" s="1" t="s">
        <v>1199</v>
      </c>
      <c r="L43" s="1" t="s">
        <v>149</v>
      </c>
      <c r="M43" s="36" t="s">
        <v>102</v>
      </c>
      <c r="N43" s="1"/>
    </row>
    <row r="44" spans="1:14" x14ac:dyDescent="0.25">
      <c r="A44" s="1" t="s">
        <v>484</v>
      </c>
      <c r="B44" s="1" t="s">
        <v>3615</v>
      </c>
      <c r="C44" s="1" t="s">
        <v>73</v>
      </c>
      <c r="D44" s="1" t="s">
        <v>372</v>
      </c>
      <c r="E44" s="1" t="s">
        <v>3587</v>
      </c>
      <c r="F44" s="1" t="s">
        <v>667</v>
      </c>
      <c r="G44" s="4" t="s">
        <v>668</v>
      </c>
      <c r="H44" s="1" t="s">
        <v>102</v>
      </c>
      <c r="I44" s="1" t="s">
        <v>9</v>
      </c>
      <c r="J44" s="1" t="s">
        <v>3588</v>
      </c>
      <c r="K44" s="1" t="s">
        <v>252</v>
      </c>
      <c r="L44" s="1" t="s">
        <v>122</v>
      </c>
      <c r="M44" s="36" t="s">
        <v>672</v>
      </c>
      <c r="N44" s="1"/>
    </row>
    <row r="45" spans="1:14" x14ac:dyDescent="0.25">
      <c r="A45" s="1" t="s">
        <v>484</v>
      </c>
      <c r="B45" s="1" t="s">
        <v>3616</v>
      </c>
      <c r="C45" s="1" t="s">
        <v>73</v>
      </c>
      <c r="D45" s="1" t="s">
        <v>372</v>
      </c>
      <c r="E45" s="1" t="s">
        <v>3587</v>
      </c>
      <c r="F45" s="1" t="s">
        <v>2950</v>
      </c>
      <c r="G45" s="4" t="s">
        <v>794</v>
      </c>
      <c r="H45" s="1" t="s">
        <v>102</v>
      </c>
      <c r="I45" s="1" t="s">
        <v>9</v>
      </c>
      <c r="J45" s="1" t="s">
        <v>3602</v>
      </c>
      <c r="K45" s="1" t="s">
        <v>166</v>
      </c>
      <c r="L45" s="1" t="s">
        <v>796</v>
      </c>
      <c r="M45" s="36" t="s">
        <v>798</v>
      </c>
      <c r="N45" s="1"/>
    </row>
    <row r="46" spans="1:14" x14ac:dyDescent="0.25">
      <c r="A46" s="1" t="s">
        <v>484</v>
      </c>
      <c r="B46" s="1" t="s">
        <v>3616</v>
      </c>
      <c r="C46" s="1" t="s">
        <v>73</v>
      </c>
      <c r="D46" s="1" t="s">
        <v>372</v>
      </c>
      <c r="E46" s="1" t="s">
        <v>3587</v>
      </c>
      <c r="F46" s="1" t="s">
        <v>2960</v>
      </c>
      <c r="G46" s="4" t="s">
        <v>836</v>
      </c>
      <c r="H46" s="1" t="s">
        <v>102</v>
      </c>
      <c r="I46" s="1" t="s">
        <v>9</v>
      </c>
      <c r="J46" s="1" t="s">
        <v>3602</v>
      </c>
      <c r="K46" s="1" t="s">
        <v>3617</v>
      </c>
      <c r="L46" s="1" t="s">
        <v>838</v>
      </c>
      <c r="M46" s="36" t="s">
        <v>105</v>
      </c>
      <c r="N46" s="1"/>
    </row>
    <row r="47" spans="1:14" x14ac:dyDescent="0.25">
      <c r="A47" s="1" t="s">
        <v>484</v>
      </c>
      <c r="B47" s="1" t="s">
        <v>3616</v>
      </c>
      <c r="C47" s="1" t="s">
        <v>73</v>
      </c>
      <c r="D47" s="1" t="s">
        <v>372</v>
      </c>
      <c r="E47" s="1" t="s">
        <v>3587</v>
      </c>
      <c r="F47" s="1" t="s">
        <v>915</v>
      </c>
      <c r="G47" s="4" t="s">
        <v>916</v>
      </c>
      <c r="H47" s="4" t="s">
        <v>920</v>
      </c>
      <c r="I47" s="1" t="s">
        <v>9</v>
      </c>
      <c r="J47" s="1" t="s">
        <v>3602</v>
      </c>
      <c r="K47" s="1" t="s">
        <v>98</v>
      </c>
      <c r="L47" s="1" t="s">
        <v>3618</v>
      </c>
      <c r="M47" s="36" t="s">
        <v>3619</v>
      </c>
      <c r="N47" s="1"/>
    </row>
    <row r="48" spans="1:14" x14ac:dyDescent="0.25">
      <c r="A48" s="1" t="s">
        <v>484</v>
      </c>
      <c r="B48" s="1" t="s">
        <v>3615</v>
      </c>
      <c r="C48" s="1" t="s">
        <v>73</v>
      </c>
      <c r="D48" s="1" t="s">
        <v>372</v>
      </c>
      <c r="E48" s="1" t="s">
        <v>3587</v>
      </c>
      <c r="F48" s="1" t="s">
        <v>593</v>
      </c>
      <c r="G48" s="4" t="s">
        <v>594</v>
      </c>
      <c r="H48" s="1" t="s">
        <v>102</v>
      </c>
      <c r="I48" s="1" t="s">
        <v>9</v>
      </c>
      <c r="J48" s="1" t="s">
        <v>3588</v>
      </c>
      <c r="K48" s="1" t="s">
        <v>3620</v>
      </c>
      <c r="L48" s="1" t="s">
        <v>234</v>
      </c>
      <c r="M48" s="36" t="s">
        <v>105</v>
      </c>
      <c r="N48" s="1"/>
    </row>
    <row r="49" spans="1:14" x14ac:dyDescent="0.25">
      <c r="A49" s="1" t="s">
        <v>484</v>
      </c>
      <c r="B49" s="1" t="s">
        <v>3616</v>
      </c>
      <c r="C49" s="1" t="s">
        <v>73</v>
      </c>
      <c r="D49" s="1" t="s">
        <v>372</v>
      </c>
      <c r="E49" s="1" t="s">
        <v>3587</v>
      </c>
      <c r="F49" s="38" t="s">
        <v>911</v>
      </c>
      <c r="G49" s="4" t="s">
        <v>912</v>
      </c>
      <c r="H49" s="1" t="s">
        <v>102</v>
      </c>
      <c r="I49" s="38" t="s">
        <v>9</v>
      </c>
      <c r="J49" s="1" t="s">
        <v>3588</v>
      </c>
      <c r="K49" s="1" t="s">
        <v>3621</v>
      </c>
      <c r="L49" s="1" t="s">
        <v>3622</v>
      </c>
      <c r="M49" s="1" t="s">
        <v>105</v>
      </c>
      <c r="N49" s="1"/>
    </row>
    <row r="50" spans="1:14" x14ac:dyDescent="0.25">
      <c r="A50" s="1" t="s">
        <v>484</v>
      </c>
      <c r="B50" s="1" t="s">
        <v>3615</v>
      </c>
      <c r="C50" s="1" t="s">
        <v>73</v>
      </c>
      <c r="D50" s="1" t="s">
        <v>372</v>
      </c>
      <c r="E50" s="1" t="s">
        <v>3587</v>
      </c>
      <c r="F50" s="38" t="s">
        <v>2961</v>
      </c>
      <c r="G50" s="4" t="s">
        <v>840</v>
      </c>
      <c r="H50" s="1" t="s">
        <v>102</v>
      </c>
      <c r="I50" s="38" t="s">
        <v>9</v>
      </c>
      <c r="J50" s="1" t="s">
        <v>3602</v>
      </c>
      <c r="K50" s="1" t="s">
        <v>3617</v>
      </c>
      <c r="L50" s="1" t="s">
        <v>160</v>
      </c>
      <c r="M50" s="1" t="s">
        <v>105</v>
      </c>
      <c r="N50" s="1"/>
    </row>
    <row r="51" spans="1:14" x14ac:dyDescent="0.25">
      <c r="A51" s="1" t="s">
        <v>484</v>
      </c>
      <c r="B51" s="1" t="s">
        <v>3615</v>
      </c>
      <c r="C51" s="1" t="s">
        <v>73</v>
      </c>
      <c r="D51" s="1" t="s">
        <v>372</v>
      </c>
      <c r="E51" s="1" t="s">
        <v>3587</v>
      </c>
      <c r="F51" s="1" t="s">
        <v>2975</v>
      </c>
      <c r="G51" s="4" t="s">
        <v>895</v>
      </c>
      <c r="H51" s="1" t="s">
        <v>102</v>
      </c>
      <c r="I51" s="38" t="s">
        <v>9</v>
      </c>
      <c r="J51" s="1" t="s">
        <v>3602</v>
      </c>
      <c r="K51" s="1" t="s">
        <v>98</v>
      </c>
      <c r="L51" s="1" t="s">
        <v>852</v>
      </c>
      <c r="M51" s="1" t="s">
        <v>898</v>
      </c>
      <c r="N51" s="1"/>
    </row>
    <row r="52" spans="1:14" x14ac:dyDescent="0.25">
      <c r="A52" s="1" t="s">
        <v>484</v>
      </c>
      <c r="B52" s="1" t="s">
        <v>3616</v>
      </c>
      <c r="C52" s="1" t="s">
        <v>73</v>
      </c>
      <c r="D52" s="1" t="s">
        <v>372</v>
      </c>
      <c r="E52" s="1" t="s">
        <v>3587</v>
      </c>
      <c r="F52" s="1" t="s">
        <v>2954</v>
      </c>
      <c r="G52" s="4" t="s">
        <v>805</v>
      </c>
      <c r="H52" s="1" t="s">
        <v>102</v>
      </c>
      <c r="I52" s="1" t="s">
        <v>9</v>
      </c>
      <c r="J52" s="1" t="s">
        <v>3602</v>
      </c>
      <c r="K52" s="1" t="s">
        <v>3623</v>
      </c>
      <c r="L52" s="1" t="s">
        <v>808</v>
      </c>
      <c r="M52" s="36" t="s">
        <v>810</v>
      </c>
      <c r="N52" s="1"/>
    </row>
    <row r="53" spans="1:14" x14ac:dyDescent="0.25">
      <c r="A53" s="1" t="s">
        <v>484</v>
      </c>
      <c r="B53" s="1" t="s">
        <v>3616</v>
      </c>
      <c r="C53" s="1" t="s">
        <v>73</v>
      </c>
      <c r="D53" s="1" t="s">
        <v>372</v>
      </c>
      <c r="E53" s="1" t="s">
        <v>3587</v>
      </c>
      <c r="F53" s="1" t="s">
        <v>799</v>
      </c>
      <c r="G53" s="4" t="s">
        <v>800</v>
      </c>
      <c r="H53" s="1" t="s">
        <v>102</v>
      </c>
      <c r="I53" s="1" t="s">
        <v>9</v>
      </c>
      <c r="J53" s="1" t="s">
        <v>3602</v>
      </c>
      <c r="K53" s="1" t="s">
        <v>3624</v>
      </c>
      <c r="L53" s="1" t="s">
        <v>802</v>
      </c>
      <c r="M53" s="36" t="s">
        <v>803</v>
      </c>
      <c r="N53" s="1"/>
    </row>
    <row r="54" spans="1:14" x14ac:dyDescent="0.25">
      <c r="A54" s="1" t="s">
        <v>484</v>
      </c>
      <c r="B54" s="1" t="s">
        <v>3615</v>
      </c>
      <c r="C54" s="1" t="s">
        <v>73</v>
      </c>
      <c r="D54" s="1" t="s">
        <v>372</v>
      </c>
      <c r="E54" s="1" t="s">
        <v>3587</v>
      </c>
      <c r="F54" s="1" t="s">
        <v>646</v>
      </c>
      <c r="G54" s="4" t="s">
        <v>647</v>
      </c>
      <c r="H54" s="1" t="s">
        <v>102</v>
      </c>
      <c r="I54" s="1" t="s">
        <v>9</v>
      </c>
      <c r="J54" s="1" t="s">
        <v>3588</v>
      </c>
      <c r="K54" s="1" t="s">
        <v>1385</v>
      </c>
      <c r="L54" s="1" t="s">
        <v>649</v>
      </c>
      <c r="M54" s="36" t="s">
        <v>651</v>
      </c>
      <c r="N54" s="1"/>
    </row>
    <row r="55" spans="1:14" x14ac:dyDescent="0.25">
      <c r="A55" s="1" t="s">
        <v>484</v>
      </c>
      <c r="B55" s="1" t="s">
        <v>3615</v>
      </c>
      <c r="C55" s="1" t="s">
        <v>73</v>
      </c>
      <c r="D55" s="1" t="s">
        <v>372</v>
      </c>
      <c r="E55" s="1" t="s">
        <v>3587</v>
      </c>
      <c r="F55" s="1" t="s">
        <v>642</v>
      </c>
      <c r="G55" s="4" t="s">
        <v>643</v>
      </c>
      <c r="H55" s="1" t="s">
        <v>102</v>
      </c>
      <c r="I55" s="1" t="s">
        <v>9</v>
      </c>
      <c r="J55" s="1" t="s">
        <v>3588</v>
      </c>
      <c r="K55" s="1" t="s">
        <v>3625</v>
      </c>
      <c r="L55" s="1" t="s">
        <v>223</v>
      </c>
      <c r="M55" s="36" t="s">
        <v>105</v>
      </c>
      <c r="N55" s="1"/>
    </row>
    <row r="56" spans="1:14" x14ac:dyDescent="0.25">
      <c r="A56" s="1" t="s">
        <v>484</v>
      </c>
      <c r="B56" s="1" t="s">
        <v>3616</v>
      </c>
      <c r="C56" s="1" t="s">
        <v>73</v>
      </c>
      <c r="D56" s="1" t="s">
        <v>372</v>
      </c>
      <c r="E56" s="1" t="s">
        <v>3587</v>
      </c>
      <c r="F56" s="1" t="s">
        <v>761</v>
      </c>
      <c r="G56" s="4" t="s">
        <v>762</v>
      </c>
      <c r="H56" s="1" t="s">
        <v>102</v>
      </c>
      <c r="I56" s="1" t="s">
        <v>9</v>
      </c>
      <c r="J56" s="1" t="s">
        <v>3588</v>
      </c>
      <c r="K56" s="1" t="s">
        <v>3626</v>
      </c>
      <c r="L56" s="1" t="s">
        <v>1452</v>
      </c>
      <c r="M56" s="36" t="s">
        <v>767</v>
      </c>
      <c r="N56" s="1"/>
    </row>
    <row r="57" spans="1:14" x14ac:dyDescent="0.25">
      <c r="A57" s="1" t="s">
        <v>484</v>
      </c>
      <c r="B57" s="1" t="s">
        <v>3616</v>
      </c>
      <c r="C57" s="1" t="s">
        <v>73</v>
      </c>
      <c r="D57" s="1" t="s">
        <v>372</v>
      </c>
      <c r="E57" s="1" t="s">
        <v>3587</v>
      </c>
      <c r="F57" s="1" t="s">
        <v>680</v>
      </c>
      <c r="G57" s="4" t="s">
        <v>681</v>
      </c>
      <c r="H57" s="1" t="s">
        <v>102</v>
      </c>
      <c r="I57" s="1" t="s">
        <v>9</v>
      </c>
      <c r="J57" s="1" t="s">
        <v>3588</v>
      </c>
      <c r="K57" s="1" t="s">
        <v>98</v>
      </c>
      <c r="L57" s="1" t="s">
        <v>683</v>
      </c>
      <c r="M57" s="36" t="s">
        <v>686</v>
      </c>
      <c r="N57" s="1"/>
    </row>
    <row r="58" spans="1:14" x14ac:dyDescent="0.25">
      <c r="A58" s="1" t="s">
        <v>484</v>
      </c>
      <c r="B58" s="1" t="s">
        <v>3616</v>
      </c>
      <c r="C58" s="1" t="s">
        <v>73</v>
      </c>
      <c r="D58" s="1" t="s">
        <v>372</v>
      </c>
      <c r="E58" s="1" t="s">
        <v>3587</v>
      </c>
      <c r="F58" s="1" t="s">
        <v>905</v>
      </c>
      <c r="G58" s="4" t="s">
        <v>906</v>
      </c>
      <c r="H58" s="1" t="s">
        <v>102</v>
      </c>
      <c r="I58" s="1" t="s">
        <v>9</v>
      </c>
      <c r="J58" s="1" t="s">
        <v>3602</v>
      </c>
      <c r="K58" s="1" t="s">
        <v>473</v>
      </c>
      <c r="L58" s="1" t="s">
        <v>918</v>
      </c>
      <c r="M58" s="36" t="s">
        <v>909</v>
      </c>
      <c r="N58" s="1"/>
    </row>
    <row r="59" spans="1:14" x14ac:dyDescent="0.25">
      <c r="A59" s="1" t="s">
        <v>484</v>
      </c>
      <c r="B59" s="1" t="s">
        <v>3615</v>
      </c>
      <c r="C59" s="1" t="s">
        <v>73</v>
      </c>
      <c r="D59" s="1" t="s">
        <v>372</v>
      </c>
      <c r="E59" s="1" t="s">
        <v>3587</v>
      </c>
      <c r="F59" s="1" t="s">
        <v>871</v>
      </c>
      <c r="G59" s="4" t="s">
        <v>872</v>
      </c>
      <c r="H59" s="1" t="s">
        <v>102</v>
      </c>
      <c r="I59" s="1" t="s">
        <v>9</v>
      </c>
      <c r="J59" s="1" t="s">
        <v>3602</v>
      </c>
      <c r="K59" s="1" t="s">
        <v>473</v>
      </c>
      <c r="L59" s="1" t="s">
        <v>3627</v>
      </c>
      <c r="M59" s="36" t="s">
        <v>876</v>
      </c>
      <c r="N59" s="1"/>
    </row>
    <row r="60" spans="1:14" x14ac:dyDescent="0.25">
      <c r="A60" s="1" t="s">
        <v>484</v>
      </c>
      <c r="B60" s="1" t="s">
        <v>3616</v>
      </c>
      <c r="C60" s="1" t="s">
        <v>73</v>
      </c>
      <c r="D60" s="1" t="s">
        <v>372</v>
      </c>
      <c r="E60" s="1" t="s">
        <v>3587</v>
      </c>
      <c r="F60" s="1" t="s">
        <v>3628</v>
      </c>
      <c r="G60" s="4" t="s">
        <v>540</v>
      </c>
      <c r="H60" s="1" t="s">
        <v>102</v>
      </c>
      <c r="I60" s="1" t="s">
        <v>9</v>
      </c>
      <c r="J60" s="1" t="s">
        <v>3588</v>
      </c>
      <c r="K60" s="1" t="s">
        <v>166</v>
      </c>
      <c r="L60" s="1" t="s">
        <v>1107</v>
      </c>
      <c r="M60" s="36" t="s">
        <v>3629</v>
      </c>
      <c r="N60" s="1"/>
    </row>
    <row r="61" spans="1:14" x14ac:dyDescent="0.25">
      <c r="A61" s="1" t="s">
        <v>484</v>
      </c>
      <c r="B61" s="1" t="s">
        <v>3615</v>
      </c>
      <c r="C61" s="1" t="s">
        <v>73</v>
      </c>
      <c r="D61" s="1" t="s">
        <v>372</v>
      </c>
      <c r="E61" s="1" t="s">
        <v>3587</v>
      </c>
      <c r="F61" s="1" t="s">
        <v>687</v>
      </c>
      <c r="G61" s="4" t="s">
        <v>688</v>
      </c>
      <c r="H61" s="1" t="s">
        <v>102</v>
      </c>
      <c r="I61" s="1" t="s">
        <v>9</v>
      </c>
      <c r="J61" s="1" t="s">
        <v>3588</v>
      </c>
      <c r="K61" s="1" t="s">
        <v>98</v>
      </c>
      <c r="L61" s="1" t="s">
        <v>234</v>
      </c>
      <c r="M61" s="36" t="s">
        <v>691</v>
      </c>
      <c r="N61" s="1"/>
    </row>
    <row r="62" spans="1:14" x14ac:dyDescent="0.25">
      <c r="A62" s="1" t="s">
        <v>484</v>
      </c>
      <c r="B62" s="1" t="s">
        <v>3616</v>
      </c>
      <c r="C62" s="1" t="s">
        <v>73</v>
      </c>
      <c r="D62" s="1" t="s">
        <v>372</v>
      </c>
      <c r="E62" s="1" t="s">
        <v>3587</v>
      </c>
      <c r="F62" s="1" t="s">
        <v>783</v>
      </c>
      <c r="G62" s="4" t="s">
        <v>784</v>
      </c>
      <c r="H62" s="1" t="s">
        <v>102</v>
      </c>
      <c r="I62" s="1" t="s">
        <v>9</v>
      </c>
      <c r="J62" s="1" t="s">
        <v>3602</v>
      </c>
      <c r="K62" s="1" t="s">
        <v>209</v>
      </c>
      <c r="L62" s="1" t="s">
        <v>139</v>
      </c>
      <c r="M62" s="1" t="s">
        <v>105</v>
      </c>
      <c r="N62" s="1"/>
    </row>
    <row r="63" spans="1:14" x14ac:dyDescent="0.25">
      <c r="A63" s="1" t="s">
        <v>484</v>
      </c>
      <c r="B63" s="1" t="s">
        <v>3616</v>
      </c>
      <c r="C63" s="1" t="s">
        <v>73</v>
      </c>
      <c r="D63" s="1" t="s">
        <v>372</v>
      </c>
      <c r="E63" s="1" t="s">
        <v>3587</v>
      </c>
      <c r="F63" s="1" t="s">
        <v>854</v>
      </c>
      <c r="G63" s="4" t="s">
        <v>855</v>
      </c>
      <c r="H63" s="1" t="s">
        <v>102</v>
      </c>
      <c r="I63" s="1" t="s">
        <v>9</v>
      </c>
      <c r="J63" s="1" t="s">
        <v>3602</v>
      </c>
      <c r="K63" s="1" t="s">
        <v>98</v>
      </c>
      <c r="L63" s="1" t="s">
        <v>3596</v>
      </c>
      <c r="M63" s="36" t="s">
        <v>859</v>
      </c>
      <c r="N63" s="1"/>
    </row>
    <row r="64" spans="1:14" x14ac:dyDescent="0.25">
      <c r="A64" s="1" t="s">
        <v>484</v>
      </c>
      <c r="B64" s="1" t="s">
        <v>3615</v>
      </c>
      <c r="C64" s="1" t="s">
        <v>73</v>
      </c>
      <c r="D64" s="1" t="s">
        <v>372</v>
      </c>
      <c r="E64" s="1" t="s">
        <v>3587</v>
      </c>
      <c r="F64" s="38" t="s">
        <v>2973</v>
      </c>
      <c r="G64" s="4" t="s">
        <v>888</v>
      </c>
      <c r="H64" s="1" t="s">
        <v>102</v>
      </c>
      <c r="I64" s="1" t="s">
        <v>9</v>
      </c>
      <c r="J64" s="1" t="s">
        <v>3602</v>
      </c>
      <c r="K64" s="1" t="s">
        <v>98</v>
      </c>
      <c r="L64" s="1" t="s">
        <v>3630</v>
      </c>
      <c r="M64" s="1" t="s">
        <v>892</v>
      </c>
      <c r="N64" s="2"/>
    </row>
    <row r="65" spans="1:14" x14ac:dyDescent="0.25">
      <c r="A65" s="1" t="s">
        <v>484</v>
      </c>
      <c r="B65" s="1" t="s">
        <v>3615</v>
      </c>
      <c r="C65" s="1" t="s">
        <v>73</v>
      </c>
      <c r="D65" s="1" t="s">
        <v>372</v>
      </c>
      <c r="E65" s="1" t="s">
        <v>3587</v>
      </c>
      <c r="F65" s="1" t="s">
        <v>849</v>
      </c>
      <c r="G65" s="4" t="s">
        <v>850</v>
      </c>
      <c r="H65" s="1" t="s">
        <v>102</v>
      </c>
      <c r="I65" s="1" t="s">
        <v>9</v>
      </c>
      <c r="J65" s="1" t="s">
        <v>3588</v>
      </c>
      <c r="K65" s="1" t="s">
        <v>98</v>
      </c>
      <c r="L65" s="1" t="s">
        <v>3596</v>
      </c>
      <c r="M65" s="36" t="s">
        <v>853</v>
      </c>
      <c r="N65" s="1"/>
    </row>
    <row r="66" spans="1:14" x14ac:dyDescent="0.25">
      <c r="A66" s="1" t="s">
        <v>484</v>
      </c>
      <c r="B66" s="1" t="s">
        <v>3615</v>
      </c>
      <c r="C66" s="1" t="s">
        <v>73</v>
      </c>
      <c r="D66" s="1" t="s">
        <v>372</v>
      </c>
      <c r="E66" s="1" t="s">
        <v>3587</v>
      </c>
      <c r="F66" s="1" t="s">
        <v>843</v>
      </c>
      <c r="G66" s="4" t="s">
        <v>844</v>
      </c>
      <c r="H66" s="1" t="s">
        <v>102</v>
      </c>
      <c r="I66" s="1" t="s">
        <v>9</v>
      </c>
      <c r="J66" s="1" t="s">
        <v>3588</v>
      </c>
      <c r="K66" s="1" t="s">
        <v>252</v>
      </c>
      <c r="L66" s="1" t="s">
        <v>3631</v>
      </c>
      <c r="M66" s="36" t="s">
        <v>848</v>
      </c>
      <c r="N66" s="1"/>
    </row>
    <row r="67" spans="1:14" x14ac:dyDescent="0.25">
      <c r="A67" s="1" t="s">
        <v>484</v>
      </c>
      <c r="B67" s="1" t="s">
        <v>3615</v>
      </c>
      <c r="C67" s="1" t="s">
        <v>73</v>
      </c>
      <c r="D67" s="1" t="s">
        <v>372</v>
      </c>
      <c r="E67" s="1" t="s">
        <v>3587</v>
      </c>
      <c r="F67" s="1" t="s">
        <v>476</v>
      </c>
      <c r="G67" s="4" t="s">
        <v>477</v>
      </c>
      <c r="H67" s="1" t="s">
        <v>102</v>
      </c>
      <c r="I67" s="1" t="s">
        <v>9</v>
      </c>
      <c r="J67" s="1" t="s">
        <v>3588</v>
      </c>
      <c r="K67" s="1" t="s">
        <v>1385</v>
      </c>
      <c r="L67" s="1" t="s">
        <v>479</v>
      </c>
      <c r="M67" s="36" t="s">
        <v>481</v>
      </c>
      <c r="N67" s="1"/>
    </row>
    <row r="68" spans="1:14" x14ac:dyDescent="0.25">
      <c r="A68" s="1" t="s">
        <v>484</v>
      </c>
      <c r="B68" s="1" t="s">
        <v>3616</v>
      </c>
      <c r="C68" s="1" t="s">
        <v>73</v>
      </c>
      <c r="D68" s="1" t="s">
        <v>372</v>
      </c>
      <c r="E68" s="1" t="s">
        <v>3587</v>
      </c>
      <c r="F68" s="1" t="s">
        <v>3632</v>
      </c>
      <c r="G68" s="4" t="s">
        <v>561</v>
      </c>
      <c r="H68" s="1" t="s">
        <v>102</v>
      </c>
      <c r="I68" s="1" t="s">
        <v>9</v>
      </c>
      <c r="J68" s="1" t="s">
        <v>3588</v>
      </c>
      <c r="K68" s="1" t="s">
        <v>1385</v>
      </c>
      <c r="L68" s="1" t="s">
        <v>564</v>
      </c>
      <c r="M68" s="36" t="s">
        <v>566</v>
      </c>
      <c r="N68" s="1"/>
    </row>
    <row r="69" spans="1:14" x14ac:dyDescent="0.25">
      <c r="A69" s="1" t="s">
        <v>484</v>
      </c>
      <c r="B69" s="1" t="s">
        <v>3615</v>
      </c>
      <c r="C69" s="1" t="s">
        <v>73</v>
      </c>
      <c r="D69" s="1" t="s">
        <v>372</v>
      </c>
      <c r="E69" s="1" t="s">
        <v>3587</v>
      </c>
      <c r="F69" s="1" t="s">
        <v>789</v>
      </c>
      <c r="G69" s="4" t="s">
        <v>790</v>
      </c>
      <c r="H69" s="1" t="s">
        <v>102</v>
      </c>
      <c r="I69" s="1" t="s">
        <v>9</v>
      </c>
      <c r="J69" s="1" t="s">
        <v>3602</v>
      </c>
      <c r="K69" s="1" t="s">
        <v>1385</v>
      </c>
      <c r="L69" s="1" t="s">
        <v>167</v>
      </c>
      <c r="M69" s="36" t="s">
        <v>105</v>
      </c>
      <c r="N69" s="1"/>
    </row>
    <row r="70" spans="1:14" x14ac:dyDescent="0.25">
      <c r="A70" s="1" t="s">
        <v>484</v>
      </c>
      <c r="B70" s="1" t="s">
        <v>3615</v>
      </c>
      <c r="C70" s="1" t="s">
        <v>73</v>
      </c>
      <c r="D70" s="1" t="s">
        <v>372</v>
      </c>
      <c r="E70" s="1" t="s">
        <v>3587</v>
      </c>
      <c r="F70" s="1" t="s">
        <v>3633</v>
      </c>
      <c r="G70" s="4" t="s">
        <v>734</v>
      </c>
      <c r="H70" s="1" t="s">
        <v>102</v>
      </c>
      <c r="I70" s="1" t="s">
        <v>9</v>
      </c>
      <c r="J70" s="1" t="s">
        <v>3588</v>
      </c>
      <c r="K70" s="1" t="s">
        <v>3634</v>
      </c>
      <c r="L70" s="1" t="s">
        <v>122</v>
      </c>
      <c r="M70" s="36" t="s">
        <v>738</v>
      </c>
      <c r="N70" s="1"/>
    </row>
    <row r="71" spans="1:14" x14ac:dyDescent="0.25">
      <c r="A71" s="1" t="s">
        <v>484</v>
      </c>
      <c r="B71" s="1" t="s">
        <v>3616</v>
      </c>
      <c r="C71" s="1" t="s">
        <v>73</v>
      </c>
      <c r="D71" s="1" t="s">
        <v>372</v>
      </c>
      <c r="E71" s="1" t="s">
        <v>3587</v>
      </c>
      <c r="F71" s="1" t="s">
        <v>860</v>
      </c>
      <c r="G71" s="4" t="s">
        <v>861</v>
      </c>
      <c r="H71" s="1" t="s">
        <v>102</v>
      </c>
      <c r="I71" s="1" t="s">
        <v>9</v>
      </c>
      <c r="J71" s="1" t="s">
        <v>3602</v>
      </c>
      <c r="K71" s="1" t="s">
        <v>3635</v>
      </c>
      <c r="L71" s="1" t="s">
        <v>167</v>
      </c>
      <c r="M71" s="36" t="s">
        <v>864</v>
      </c>
      <c r="N71" s="1"/>
    </row>
    <row r="72" spans="1:14" x14ac:dyDescent="0.25">
      <c r="A72" s="1" t="s">
        <v>484</v>
      </c>
      <c r="B72" s="1" t="s">
        <v>3615</v>
      </c>
      <c r="C72" s="1" t="s">
        <v>73</v>
      </c>
      <c r="D72" s="1" t="s">
        <v>372</v>
      </c>
      <c r="E72" s="1" t="s">
        <v>3587</v>
      </c>
      <c r="F72" s="1" t="s">
        <v>3636</v>
      </c>
      <c r="G72" s="4" t="s">
        <v>728</v>
      </c>
      <c r="H72" s="1" t="s">
        <v>102</v>
      </c>
      <c r="I72" s="1" t="s">
        <v>9</v>
      </c>
      <c r="J72" s="1" t="s">
        <v>3588</v>
      </c>
      <c r="K72" s="1" t="s">
        <v>98</v>
      </c>
      <c r="L72" s="1" t="s">
        <v>234</v>
      </c>
      <c r="M72" s="36" t="s">
        <v>276</v>
      </c>
      <c r="N72" s="1"/>
    </row>
    <row r="73" spans="1:14" x14ac:dyDescent="0.25">
      <c r="A73" s="1" t="s">
        <v>484</v>
      </c>
      <c r="B73" s="1" t="s">
        <v>3616</v>
      </c>
      <c r="C73" s="1" t="s">
        <v>73</v>
      </c>
      <c r="D73" s="1" t="s">
        <v>372</v>
      </c>
      <c r="E73" s="1" t="s">
        <v>3587</v>
      </c>
      <c r="F73" s="1" t="s">
        <v>824</v>
      </c>
      <c r="G73" s="4" t="s">
        <v>825</v>
      </c>
      <c r="H73" s="1" t="s">
        <v>102</v>
      </c>
      <c r="I73" s="1" t="s">
        <v>9</v>
      </c>
      <c r="J73" s="1" t="s">
        <v>3602</v>
      </c>
      <c r="K73" s="1" t="s">
        <v>1385</v>
      </c>
      <c r="L73" s="1" t="s">
        <v>160</v>
      </c>
      <c r="M73" s="36" t="s">
        <v>828</v>
      </c>
      <c r="N73" s="1"/>
    </row>
    <row r="74" spans="1:14" x14ac:dyDescent="0.25">
      <c r="A74" s="1" t="s">
        <v>484</v>
      </c>
      <c r="B74" s="1" t="s">
        <v>3615</v>
      </c>
      <c r="C74" s="1" t="s">
        <v>73</v>
      </c>
      <c r="D74" s="1" t="s">
        <v>372</v>
      </c>
      <c r="E74" s="1" t="s">
        <v>3587</v>
      </c>
      <c r="F74" s="1" t="s">
        <v>776</v>
      </c>
      <c r="G74" s="4" t="s">
        <v>777</v>
      </c>
      <c r="H74" s="4" t="s">
        <v>781</v>
      </c>
      <c r="I74" s="1" t="s">
        <v>9</v>
      </c>
      <c r="J74" s="1" t="s">
        <v>3588</v>
      </c>
      <c r="K74" s="1" t="s">
        <v>98</v>
      </c>
      <c r="L74" s="1" t="s">
        <v>779</v>
      </c>
      <c r="M74" s="36" t="s">
        <v>105</v>
      </c>
      <c r="N74" s="1"/>
    </row>
    <row r="75" spans="1:14" x14ac:dyDescent="0.25">
      <c r="A75" s="1" t="s">
        <v>484</v>
      </c>
      <c r="B75" s="1" t="s">
        <v>3616</v>
      </c>
      <c r="C75" s="1" t="s">
        <v>73</v>
      </c>
      <c r="D75" s="1" t="s">
        <v>372</v>
      </c>
      <c r="E75" s="1" t="s">
        <v>3587</v>
      </c>
      <c r="F75" s="1" t="s">
        <v>427</v>
      </c>
      <c r="G75" s="4" t="s">
        <v>428</v>
      </c>
      <c r="H75" s="1" t="s">
        <v>102</v>
      </c>
      <c r="I75" s="1" t="s">
        <v>7</v>
      </c>
      <c r="J75" s="1" t="s">
        <v>3588</v>
      </c>
      <c r="K75" s="1" t="s">
        <v>209</v>
      </c>
      <c r="L75" s="1" t="s">
        <v>223</v>
      </c>
      <c r="M75" s="36" t="s">
        <v>3637</v>
      </c>
      <c r="N75" s="1"/>
    </row>
    <row r="76" spans="1:14" x14ac:dyDescent="0.25">
      <c r="A76" s="1" t="s">
        <v>484</v>
      </c>
      <c r="B76" s="1" t="s">
        <v>3616</v>
      </c>
      <c r="C76" s="1" t="s">
        <v>73</v>
      </c>
      <c r="D76" s="1" t="s">
        <v>372</v>
      </c>
      <c r="E76" s="1" t="s">
        <v>3587</v>
      </c>
      <c r="F76" s="1" t="s">
        <v>674</v>
      </c>
      <c r="G76" s="4" t="s">
        <v>675</v>
      </c>
      <c r="H76" s="1" t="s">
        <v>102</v>
      </c>
      <c r="I76" s="1" t="s">
        <v>9</v>
      </c>
      <c r="J76" s="1" t="s">
        <v>3588</v>
      </c>
      <c r="K76" s="1" t="s">
        <v>166</v>
      </c>
      <c r="L76" s="1" t="s">
        <v>677</v>
      </c>
      <c r="M76" s="36" t="s">
        <v>1506</v>
      </c>
      <c r="N76" s="1"/>
    </row>
    <row r="77" spans="1:14" x14ac:dyDescent="0.25">
      <c r="A77" s="1" t="s">
        <v>484</v>
      </c>
      <c r="B77" s="1" t="s">
        <v>3616</v>
      </c>
      <c r="C77" s="1" t="s">
        <v>73</v>
      </c>
      <c r="D77" s="1" t="s">
        <v>372</v>
      </c>
      <c r="E77" s="1" t="s">
        <v>3587</v>
      </c>
      <c r="F77" s="1" t="s">
        <v>710</v>
      </c>
      <c r="G77" s="4" t="s">
        <v>711</v>
      </c>
      <c r="H77" s="4" t="s">
        <v>715</v>
      </c>
      <c r="I77" s="1" t="s">
        <v>9</v>
      </c>
      <c r="J77" s="1" t="s">
        <v>3588</v>
      </c>
      <c r="K77" s="1" t="s">
        <v>98</v>
      </c>
      <c r="L77" s="1" t="s">
        <v>223</v>
      </c>
      <c r="M77" s="36" t="s">
        <v>714</v>
      </c>
      <c r="N77" s="1"/>
    </row>
    <row r="78" spans="1:14" x14ac:dyDescent="0.25">
      <c r="A78" s="1" t="s">
        <v>484</v>
      </c>
      <c r="B78" s="1" t="s">
        <v>3616</v>
      </c>
      <c r="C78" s="1" t="s">
        <v>73</v>
      </c>
      <c r="D78" s="1" t="s">
        <v>372</v>
      </c>
      <c r="E78" s="1" t="s">
        <v>3587</v>
      </c>
      <c r="F78" s="1" t="s">
        <v>883</v>
      </c>
      <c r="G78" s="4" t="s">
        <v>884</v>
      </c>
      <c r="H78" s="1" t="s">
        <v>102</v>
      </c>
      <c r="I78" s="1" t="s">
        <v>9</v>
      </c>
      <c r="J78" s="1" t="s">
        <v>3602</v>
      </c>
      <c r="K78" s="1" t="s">
        <v>1385</v>
      </c>
      <c r="L78" s="1" t="s">
        <v>832</v>
      </c>
      <c r="M78" s="36" t="s">
        <v>105</v>
      </c>
      <c r="N78" s="1"/>
    </row>
    <row r="79" spans="1:14" x14ac:dyDescent="0.25">
      <c r="A79" s="1" t="s">
        <v>9</v>
      </c>
      <c r="B79" s="1" t="s">
        <v>3638</v>
      </c>
      <c r="C79" s="1" t="s">
        <v>73</v>
      </c>
      <c r="D79" s="37" t="s">
        <v>372</v>
      </c>
      <c r="E79" s="1" t="s">
        <v>3639</v>
      </c>
      <c r="F79" s="1" t="s">
        <v>3640</v>
      </c>
      <c r="G79" s="4" t="s">
        <v>346</v>
      </c>
      <c r="H79" s="1" t="s">
        <v>102</v>
      </c>
      <c r="I79" s="1" t="s">
        <v>7</v>
      </c>
      <c r="J79" s="1" t="s">
        <v>3588</v>
      </c>
      <c r="K79" s="1" t="s">
        <v>102</v>
      </c>
      <c r="L79" s="1" t="s">
        <v>102</v>
      </c>
      <c r="M79" s="36" t="s">
        <v>102</v>
      </c>
      <c r="N79" s="1"/>
    </row>
    <row r="80" spans="1:14" x14ac:dyDescent="0.25">
      <c r="A80" s="1" t="s">
        <v>9</v>
      </c>
      <c r="B80" s="1" t="s">
        <v>3638</v>
      </c>
      <c r="C80" s="1" t="s">
        <v>73</v>
      </c>
      <c r="D80" s="1" t="s">
        <v>372</v>
      </c>
      <c r="E80" s="1" t="s">
        <v>3639</v>
      </c>
      <c r="F80" s="1" t="s">
        <v>352</v>
      </c>
      <c r="G80" s="4" t="s">
        <v>353</v>
      </c>
      <c r="H80" s="1" t="s">
        <v>102</v>
      </c>
      <c r="I80" s="1" t="s">
        <v>7</v>
      </c>
      <c r="J80" s="1" t="s">
        <v>3588</v>
      </c>
      <c r="K80" s="1" t="s">
        <v>355</v>
      </c>
      <c r="L80" s="1" t="s">
        <v>838</v>
      </c>
      <c r="M80" s="36" t="s">
        <v>3641</v>
      </c>
      <c r="N80" s="1"/>
    </row>
    <row r="81" spans="1:14" x14ac:dyDescent="0.25">
      <c r="A81" s="1" t="s">
        <v>9</v>
      </c>
      <c r="B81" s="1" t="s">
        <v>3638</v>
      </c>
      <c r="C81" s="1" t="s">
        <v>73</v>
      </c>
      <c r="D81" s="37" t="s">
        <v>372</v>
      </c>
      <c r="E81" s="1" t="s">
        <v>3639</v>
      </c>
      <c r="F81" s="1" t="s">
        <v>388</v>
      </c>
      <c r="G81" s="4" t="s">
        <v>389</v>
      </c>
      <c r="H81" s="1" t="s">
        <v>102</v>
      </c>
      <c r="I81" s="1" t="s">
        <v>7</v>
      </c>
      <c r="J81" s="1" t="s">
        <v>3588</v>
      </c>
      <c r="K81" s="1" t="s">
        <v>363</v>
      </c>
      <c r="L81" s="1" t="s">
        <v>160</v>
      </c>
      <c r="M81" s="36" t="s">
        <v>3642</v>
      </c>
      <c r="N81" s="1"/>
    </row>
    <row r="82" spans="1:14" x14ac:dyDescent="0.25">
      <c r="A82" s="1" t="s">
        <v>9</v>
      </c>
      <c r="B82" s="1" t="s">
        <v>3638</v>
      </c>
      <c r="C82" s="1" t="s">
        <v>73</v>
      </c>
      <c r="D82" s="1" t="s">
        <v>372</v>
      </c>
      <c r="E82" s="1" t="s">
        <v>3639</v>
      </c>
      <c r="F82" s="1" t="s">
        <v>438</v>
      </c>
      <c r="G82" s="4" t="s">
        <v>439</v>
      </c>
      <c r="H82" s="1" t="s">
        <v>102</v>
      </c>
      <c r="I82" s="1" t="s">
        <v>7</v>
      </c>
      <c r="J82" s="1" t="s">
        <v>3588</v>
      </c>
      <c r="K82" s="1" t="s">
        <v>98</v>
      </c>
      <c r="L82" s="1" t="s">
        <v>160</v>
      </c>
      <c r="M82" s="36" t="s">
        <v>443</v>
      </c>
      <c r="N82" s="1"/>
    </row>
    <row r="83" spans="1:14" x14ac:dyDescent="0.25">
      <c r="A83" s="1" t="s">
        <v>9</v>
      </c>
      <c r="B83" s="1" t="s">
        <v>3638</v>
      </c>
      <c r="C83" s="1" t="s">
        <v>73</v>
      </c>
      <c r="D83" s="1" t="s">
        <v>372</v>
      </c>
      <c r="E83" s="1" t="s">
        <v>3639</v>
      </c>
      <c r="F83" s="1" t="s">
        <v>415</v>
      </c>
      <c r="G83" s="4" t="s">
        <v>416</v>
      </c>
      <c r="H83" s="1" t="s">
        <v>102</v>
      </c>
      <c r="I83" s="1" t="s">
        <v>7</v>
      </c>
      <c r="J83" s="1" t="s">
        <v>3588</v>
      </c>
      <c r="K83" s="1" t="s">
        <v>3643</v>
      </c>
      <c r="L83" s="1" t="s">
        <v>253</v>
      </c>
      <c r="M83" s="36" t="s">
        <v>421</v>
      </c>
      <c r="N83" s="1"/>
    </row>
    <row r="84" spans="1:14" x14ac:dyDescent="0.25">
      <c r="A84" s="1" t="s">
        <v>9</v>
      </c>
      <c r="B84" s="1" t="s">
        <v>3638</v>
      </c>
      <c r="C84" s="1" t="s">
        <v>73</v>
      </c>
      <c r="D84" s="37" t="s">
        <v>372</v>
      </c>
      <c r="E84" s="1" t="s">
        <v>3639</v>
      </c>
      <c r="F84" s="1" t="s">
        <v>279</v>
      </c>
      <c r="G84" s="4" t="s">
        <v>280</v>
      </c>
      <c r="H84" s="1" t="s">
        <v>102</v>
      </c>
      <c r="I84" s="1" t="s">
        <v>7</v>
      </c>
      <c r="J84" s="1" t="s">
        <v>3588</v>
      </c>
      <c r="K84" s="1" t="s">
        <v>102</v>
      </c>
      <c r="L84" s="1" t="s">
        <v>102</v>
      </c>
      <c r="M84" s="36" t="s">
        <v>102</v>
      </c>
      <c r="N84" s="1"/>
    </row>
    <row r="85" spans="1:14" x14ac:dyDescent="0.25">
      <c r="A85" s="1" t="s">
        <v>9</v>
      </c>
      <c r="B85" s="1" t="s">
        <v>3638</v>
      </c>
      <c r="C85" s="1" t="s">
        <v>73</v>
      </c>
      <c r="D85" s="1" t="s">
        <v>372</v>
      </c>
      <c r="E85" s="1" t="s">
        <v>3639</v>
      </c>
      <c r="F85" s="1" t="s">
        <v>340</v>
      </c>
      <c r="G85" s="4" t="s">
        <v>341</v>
      </c>
      <c r="H85" s="1" t="s">
        <v>102</v>
      </c>
      <c r="I85" s="1" t="s">
        <v>7</v>
      </c>
      <c r="J85" s="1" t="s">
        <v>3588</v>
      </c>
      <c r="K85" s="1" t="s">
        <v>1385</v>
      </c>
      <c r="L85" s="1" t="s">
        <v>139</v>
      </c>
      <c r="M85" s="1" t="s">
        <v>105</v>
      </c>
      <c r="N85" s="1"/>
    </row>
    <row r="86" spans="1:14" x14ac:dyDescent="0.25">
      <c r="A86" s="1" t="s">
        <v>9</v>
      </c>
      <c r="B86" s="1" t="s">
        <v>3638</v>
      </c>
      <c r="C86" s="1" t="s">
        <v>73</v>
      </c>
      <c r="D86" s="37" t="s">
        <v>372</v>
      </c>
      <c r="E86" s="1" t="s">
        <v>3639</v>
      </c>
      <c r="F86" s="1" t="s">
        <v>411</v>
      </c>
      <c r="G86" s="4" t="s">
        <v>412</v>
      </c>
      <c r="H86" s="1" t="s">
        <v>102</v>
      </c>
      <c r="I86" s="1" t="s">
        <v>7</v>
      </c>
      <c r="J86" s="1" t="s">
        <v>3588</v>
      </c>
      <c r="K86" s="1" t="s">
        <v>1385</v>
      </c>
      <c r="L86" s="1" t="s">
        <v>68</v>
      </c>
      <c r="M86" s="36" t="s">
        <v>105</v>
      </c>
      <c r="N86" s="1"/>
    </row>
    <row r="87" spans="1:14" x14ac:dyDescent="0.25">
      <c r="A87" s="1" t="s">
        <v>9</v>
      </c>
      <c r="B87" s="1" t="s">
        <v>3638</v>
      </c>
      <c r="C87" s="1" t="s">
        <v>73</v>
      </c>
      <c r="D87" s="1" t="s">
        <v>372</v>
      </c>
      <c r="E87" s="1" t="s">
        <v>3639</v>
      </c>
      <c r="F87" s="1" t="s">
        <v>445</v>
      </c>
      <c r="G87" s="4" t="s">
        <v>446</v>
      </c>
      <c r="H87" s="1" t="s">
        <v>102</v>
      </c>
      <c r="I87" s="1" t="s">
        <v>7</v>
      </c>
      <c r="J87" s="1" t="s">
        <v>3588</v>
      </c>
      <c r="K87" s="1" t="s">
        <v>1385</v>
      </c>
      <c r="L87" s="1" t="s">
        <v>448</v>
      </c>
      <c r="M87" s="36" t="s">
        <v>451</v>
      </c>
      <c r="N87" s="1"/>
    </row>
    <row r="88" spans="1:14" x14ac:dyDescent="0.25">
      <c r="A88" s="1" t="s">
        <v>9</v>
      </c>
      <c r="B88" s="1" t="s">
        <v>3638</v>
      </c>
      <c r="C88" s="1" t="s">
        <v>73</v>
      </c>
      <c r="D88" s="1" t="s">
        <v>372</v>
      </c>
      <c r="E88" s="1" t="s">
        <v>3639</v>
      </c>
      <c r="F88" s="38" t="s">
        <v>453</v>
      </c>
      <c r="G88" s="4" t="s">
        <v>454</v>
      </c>
      <c r="H88" s="1" t="s">
        <v>102</v>
      </c>
      <c r="I88" s="1" t="s">
        <v>7</v>
      </c>
      <c r="J88" s="1" t="s">
        <v>3588</v>
      </c>
      <c r="K88" s="1" t="s">
        <v>3589</v>
      </c>
      <c r="L88" s="1" t="s">
        <v>918</v>
      </c>
      <c r="M88" s="1" t="s">
        <v>459</v>
      </c>
      <c r="N88" s="2"/>
    </row>
    <row r="89" spans="1:14" x14ac:dyDescent="0.25">
      <c r="A89" s="1" t="s">
        <v>9</v>
      </c>
      <c r="B89" s="1" t="s">
        <v>3638</v>
      </c>
      <c r="C89" s="1" t="s">
        <v>73</v>
      </c>
      <c r="D89" s="1" t="s">
        <v>372</v>
      </c>
      <c r="E89" s="1" t="s">
        <v>3639</v>
      </c>
      <c r="F89" s="1" t="s">
        <v>422</v>
      </c>
      <c r="G89" s="4" t="s">
        <v>423</v>
      </c>
      <c r="H89" s="1" t="s">
        <v>102</v>
      </c>
      <c r="I89" s="1" t="s">
        <v>7</v>
      </c>
      <c r="J89" s="1" t="s">
        <v>3588</v>
      </c>
      <c r="K89" s="1" t="s">
        <v>166</v>
      </c>
      <c r="L89" s="1" t="s">
        <v>160</v>
      </c>
      <c r="M89" s="1" t="s">
        <v>426</v>
      </c>
      <c r="N89" s="1"/>
    </row>
    <row r="90" spans="1:14" x14ac:dyDescent="0.25">
      <c r="A90" s="1" t="s">
        <v>9</v>
      </c>
      <c r="B90" s="1" t="s">
        <v>3638</v>
      </c>
      <c r="C90" s="1" t="s">
        <v>73</v>
      </c>
      <c r="D90" s="37" t="s">
        <v>372</v>
      </c>
      <c r="E90" s="1" t="s">
        <v>3639</v>
      </c>
      <c r="F90" s="1" t="s">
        <v>3644</v>
      </c>
      <c r="G90" s="4" t="s">
        <v>404</v>
      </c>
      <c r="H90" s="1" t="s">
        <v>102</v>
      </c>
      <c r="I90" s="1" t="s">
        <v>7</v>
      </c>
      <c r="J90" s="1" t="s">
        <v>3588</v>
      </c>
      <c r="K90" s="1" t="s">
        <v>1385</v>
      </c>
      <c r="L90" s="1" t="s">
        <v>406</v>
      </c>
      <c r="M90" s="36" t="s">
        <v>408</v>
      </c>
      <c r="N90" s="1"/>
    </row>
    <row r="91" spans="1:14" x14ac:dyDescent="0.25">
      <c r="A91" s="1" t="s">
        <v>9</v>
      </c>
      <c r="B91" s="1" t="s">
        <v>3638</v>
      </c>
      <c r="C91" s="1" t="s">
        <v>73</v>
      </c>
      <c r="D91" s="1" t="s">
        <v>372</v>
      </c>
      <c r="E91" s="1" t="s">
        <v>3639</v>
      </c>
      <c r="F91" s="1" t="s">
        <v>461</v>
      </c>
      <c r="G91" s="4" t="s">
        <v>462</v>
      </c>
      <c r="H91" s="1" t="s">
        <v>102</v>
      </c>
      <c r="I91" s="1" t="s">
        <v>7</v>
      </c>
      <c r="J91" s="1" t="s">
        <v>3588</v>
      </c>
      <c r="K91" s="1" t="s">
        <v>102</v>
      </c>
      <c r="L91" s="1" t="s">
        <v>223</v>
      </c>
      <c r="M91" s="36" t="s">
        <v>465</v>
      </c>
      <c r="N91" s="1"/>
    </row>
    <row r="92" spans="1:14" x14ac:dyDescent="0.25">
      <c r="A92" s="1" t="s">
        <v>9</v>
      </c>
      <c r="B92" s="1" t="s">
        <v>3638</v>
      </c>
      <c r="C92" s="1" t="s">
        <v>73</v>
      </c>
      <c r="D92" s="1" t="s">
        <v>372</v>
      </c>
      <c r="E92" s="1" t="s">
        <v>3639</v>
      </c>
      <c r="F92" s="1" t="s">
        <v>382</v>
      </c>
      <c r="G92" s="4" t="s">
        <v>383</v>
      </c>
      <c r="H92" s="1" t="s">
        <v>102</v>
      </c>
      <c r="I92" s="1" t="s">
        <v>7</v>
      </c>
      <c r="J92" s="1" t="s">
        <v>3588</v>
      </c>
      <c r="K92" s="1" t="s">
        <v>102</v>
      </c>
      <c r="L92" s="1" t="s">
        <v>102</v>
      </c>
      <c r="M92" s="36" t="s">
        <v>102</v>
      </c>
      <c r="N92" s="1"/>
    </row>
    <row r="93" spans="1:14" x14ac:dyDescent="0.25">
      <c r="A93" s="1" t="s">
        <v>9</v>
      </c>
      <c r="B93" s="1" t="s">
        <v>3638</v>
      </c>
      <c r="C93" s="1" t="s">
        <v>73</v>
      </c>
      <c r="D93" s="1" t="s">
        <v>372</v>
      </c>
      <c r="E93" s="1" t="s">
        <v>3639</v>
      </c>
      <c r="F93" s="1" t="s">
        <v>470</v>
      </c>
      <c r="G93" s="4" t="s">
        <v>471</v>
      </c>
      <c r="H93" s="1" t="s">
        <v>102</v>
      </c>
      <c r="I93" s="1" t="s">
        <v>7</v>
      </c>
      <c r="J93" s="1" t="s">
        <v>3588</v>
      </c>
      <c r="K93" s="1" t="s">
        <v>102</v>
      </c>
      <c r="L93" s="1" t="s">
        <v>102</v>
      </c>
      <c r="M93" s="36" t="s">
        <v>102</v>
      </c>
      <c r="N93" s="1"/>
    </row>
    <row r="94" spans="1:14" x14ac:dyDescent="0.25">
      <c r="A94" s="1" t="s">
        <v>9</v>
      </c>
      <c r="B94" s="1" t="s">
        <v>3638</v>
      </c>
      <c r="C94" s="1" t="s">
        <v>73</v>
      </c>
      <c r="D94" s="37" t="s">
        <v>372</v>
      </c>
      <c r="E94" s="1" t="s">
        <v>3639</v>
      </c>
      <c r="F94" s="1" t="s">
        <v>394</v>
      </c>
      <c r="G94" s="4" t="s">
        <v>395</v>
      </c>
      <c r="H94" s="1" t="s">
        <v>102</v>
      </c>
      <c r="I94" s="1" t="s">
        <v>7</v>
      </c>
      <c r="J94" s="1" t="s">
        <v>3588</v>
      </c>
      <c r="K94" s="1" t="s">
        <v>3645</v>
      </c>
      <c r="L94" s="1" t="s">
        <v>398</v>
      </c>
      <c r="M94" s="36" t="s">
        <v>401</v>
      </c>
      <c r="N94" s="1"/>
    </row>
    <row r="95" spans="1:14" x14ac:dyDescent="0.25">
      <c r="A95" s="1" t="s">
        <v>9</v>
      </c>
      <c r="B95" s="1" t="s">
        <v>3638</v>
      </c>
      <c r="C95" s="1" t="s">
        <v>73</v>
      </c>
      <c r="D95" s="1" t="s">
        <v>372</v>
      </c>
      <c r="E95" s="1" t="s">
        <v>3639</v>
      </c>
      <c r="F95" s="38" t="s">
        <v>466</v>
      </c>
      <c r="G95" s="4" t="s">
        <v>467</v>
      </c>
      <c r="H95" s="1" t="s">
        <v>102</v>
      </c>
      <c r="I95" s="1" t="s">
        <v>7</v>
      </c>
      <c r="J95" s="36" t="s">
        <v>3588</v>
      </c>
      <c r="K95" s="37" t="s">
        <v>3589</v>
      </c>
      <c r="L95" s="1" t="s">
        <v>808</v>
      </c>
      <c r="M95" s="1" t="s">
        <v>469</v>
      </c>
      <c r="N95" s="2"/>
    </row>
    <row r="96" spans="1:14" x14ac:dyDescent="0.25">
      <c r="A96" s="1" t="s">
        <v>9</v>
      </c>
      <c r="B96" s="1" t="s">
        <v>3638</v>
      </c>
      <c r="C96" s="1" t="s">
        <v>73</v>
      </c>
      <c r="D96" s="1" t="s">
        <v>372</v>
      </c>
      <c r="E96" s="1" t="s">
        <v>3639</v>
      </c>
      <c r="F96" s="38" t="s">
        <v>360</v>
      </c>
      <c r="G96" s="4" t="s">
        <v>361</v>
      </c>
      <c r="H96" s="1" t="s">
        <v>102</v>
      </c>
      <c r="I96" s="1" t="s">
        <v>7</v>
      </c>
      <c r="J96" s="36" t="s">
        <v>3588</v>
      </c>
      <c r="K96" s="1" t="s">
        <v>3646</v>
      </c>
      <c r="L96" s="1" t="s">
        <v>808</v>
      </c>
      <c r="M96" s="1" t="s">
        <v>365</v>
      </c>
      <c r="N96" s="2"/>
    </row>
    <row r="97" spans="1:14" x14ac:dyDescent="0.25">
      <c r="A97" s="1" t="s">
        <v>12</v>
      </c>
      <c r="B97" s="1" t="s">
        <v>12</v>
      </c>
      <c r="C97" s="1" t="s">
        <v>73</v>
      </c>
      <c r="D97" s="37" t="s">
        <v>372</v>
      </c>
      <c r="E97" s="1" t="s">
        <v>3587</v>
      </c>
      <c r="F97" s="1" t="s">
        <v>3647</v>
      </c>
      <c r="G97" s="1" t="s">
        <v>3648</v>
      </c>
      <c r="H97" s="1" t="s">
        <v>102</v>
      </c>
      <c r="I97" s="1" t="s">
        <v>484</v>
      </c>
      <c r="J97" s="1" t="s">
        <v>3588</v>
      </c>
      <c r="K97" s="1" t="s">
        <v>102</v>
      </c>
      <c r="L97" s="1" t="s">
        <v>3649</v>
      </c>
      <c r="M97" s="36" t="s">
        <v>1324</v>
      </c>
      <c r="N97" s="1" t="s">
        <v>1313</v>
      </c>
    </row>
    <row r="98" spans="1:14" x14ac:dyDescent="0.25">
      <c r="A98" s="1" t="s">
        <v>12</v>
      </c>
      <c r="B98" s="1" t="s">
        <v>12</v>
      </c>
      <c r="C98" s="1" t="s">
        <v>73</v>
      </c>
      <c r="D98" s="37" t="s">
        <v>372</v>
      </c>
      <c r="E98" s="1" t="s">
        <v>3587</v>
      </c>
      <c r="F98" s="1" t="s">
        <v>1306</v>
      </c>
      <c r="G98" s="1" t="s">
        <v>1307</v>
      </c>
      <c r="H98" s="1" t="s">
        <v>102</v>
      </c>
      <c r="I98" s="1" t="s">
        <v>484</v>
      </c>
      <c r="J98" s="1" t="s">
        <v>3588</v>
      </c>
      <c r="K98" s="1" t="s">
        <v>115</v>
      </c>
      <c r="L98" s="1" t="s">
        <v>852</v>
      </c>
      <c r="M98" s="36" t="s">
        <v>1310</v>
      </c>
      <c r="N98" s="1"/>
    </row>
    <row r="99" spans="1:14" x14ac:dyDescent="0.25">
      <c r="A99" s="1" t="s">
        <v>12</v>
      </c>
      <c r="B99" s="1" t="s">
        <v>12</v>
      </c>
      <c r="C99" s="1" t="s">
        <v>3650</v>
      </c>
      <c r="D99" s="1" t="s">
        <v>179</v>
      </c>
      <c r="E99" s="1" t="s">
        <v>3651</v>
      </c>
      <c r="F99" s="1" t="s">
        <v>517</v>
      </c>
      <c r="G99" s="4" t="s">
        <v>518</v>
      </c>
      <c r="H99" s="1" t="s">
        <v>102</v>
      </c>
      <c r="I99" s="1" t="s">
        <v>9</v>
      </c>
      <c r="J99" s="1" t="s">
        <v>3588</v>
      </c>
      <c r="K99" s="1" t="s">
        <v>1415</v>
      </c>
      <c r="L99" s="1" t="s">
        <v>520</v>
      </c>
      <c r="M99" s="36" t="s">
        <v>523</v>
      </c>
      <c r="N99" s="1"/>
    </row>
    <row r="100" spans="1:14" x14ac:dyDescent="0.25">
      <c r="A100" s="1" t="s">
        <v>12</v>
      </c>
      <c r="B100" s="1" t="s">
        <v>12</v>
      </c>
      <c r="C100" s="1" t="s">
        <v>3650</v>
      </c>
      <c r="D100" s="1" t="s">
        <v>179</v>
      </c>
      <c r="E100" s="1" t="s">
        <v>3651</v>
      </c>
      <c r="F100" s="1" t="s">
        <v>2938</v>
      </c>
      <c r="G100" s="4" t="s">
        <v>742</v>
      </c>
      <c r="H100" s="1" t="s">
        <v>102</v>
      </c>
      <c r="I100" s="1" t="s">
        <v>9</v>
      </c>
      <c r="J100" s="1" t="s">
        <v>3588</v>
      </c>
      <c r="K100" s="1" t="s">
        <v>1415</v>
      </c>
      <c r="L100" s="1" t="s">
        <v>744</v>
      </c>
      <c r="M100" s="36" t="s">
        <v>746</v>
      </c>
      <c r="N100" s="1"/>
    </row>
    <row r="101" spans="1:14" x14ac:dyDescent="0.25">
      <c r="A101" s="1" t="s">
        <v>12</v>
      </c>
      <c r="B101" s="1" t="s">
        <v>12</v>
      </c>
      <c r="C101" s="1" t="s">
        <v>3650</v>
      </c>
      <c r="D101" s="1" t="s">
        <v>179</v>
      </c>
      <c r="E101" s="1" t="s">
        <v>3651</v>
      </c>
      <c r="F101" s="1" t="s">
        <v>982</v>
      </c>
      <c r="G101" s="1" t="s">
        <v>983</v>
      </c>
      <c r="H101" s="1" t="s">
        <v>102</v>
      </c>
      <c r="I101" s="1" t="s">
        <v>484</v>
      </c>
      <c r="J101" s="1" t="s">
        <v>3588</v>
      </c>
      <c r="K101" s="1" t="s">
        <v>1591</v>
      </c>
      <c r="L101" s="1" t="s">
        <v>985</v>
      </c>
      <c r="M101" s="36" t="s">
        <v>987</v>
      </c>
      <c r="N101" s="1"/>
    </row>
    <row r="102" spans="1:14" x14ac:dyDescent="0.25">
      <c r="A102" s="1" t="s">
        <v>12</v>
      </c>
      <c r="B102" s="1" t="s">
        <v>12</v>
      </c>
      <c r="C102" s="1" t="s">
        <v>3650</v>
      </c>
      <c r="D102" s="1" t="s">
        <v>179</v>
      </c>
      <c r="E102" s="1" t="s">
        <v>3651</v>
      </c>
      <c r="F102" s="38" t="s">
        <v>3597</v>
      </c>
      <c r="G102" s="4" t="s">
        <v>1265</v>
      </c>
      <c r="H102" s="4" t="s">
        <v>3598</v>
      </c>
      <c r="I102" s="1" t="s">
        <v>484</v>
      </c>
      <c r="J102" s="1" t="s">
        <v>3588</v>
      </c>
      <c r="K102" s="1" t="s">
        <v>98</v>
      </c>
      <c r="L102" s="1" t="s">
        <v>832</v>
      </c>
      <c r="M102" s="1" t="s">
        <v>848</v>
      </c>
      <c r="N102" s="2"/>
    </row>
    <row r="103" spans="1:14" x14ac:dyDescent="0.25">
      <c r="A103" s="1" t="s">
        <v>12</v>
      </c>
      <c r="B103" s="1" t="s">
        <v>12</v>
      </c>
      <c r="C103" s="1" t="s">
        <v>3650</v>
      </c>
      <c r="D103" s="1" t="s">
        <v>179</v>
      </c>
      <c r="E103" s="1" t="s">
        <v>3651</v>
      </c>
      <c r="F103" s="1" t="s">
        <v>1318</v>
      </c>
      <c r="G103" s="1" t="s">
        <v>1319</v>
      </c>
      <c r="H103" s="1" t="s">
        <v>102</v>
      </c>
      <c r="I103" s="1" t="s">
        <v>484</v>
      </c>
      <c r="J103" s="1" t="s">
        <v>3588</v>
      </c>
      <c r="K103" s="1" t="s">
        <v>102</v>
      </c>
      <c r="L103" s="1" t="s">
        <v>3599</v>
      </c>
      <c r="M103" s="36" t="s">
        <v>1324</v>
      </c>
      <c r="N103" s="1" t="s">
        <v>1313</v>
      </c>
    </row>
    <row r="104" spans="1:14" x14ac:dyDescent="0.25">
      <c r="A104" s="1" t="s">
        <v>12</v>
      </c>
      <c r="B104" s="1" t="s">
        <v>12</v>
      </c>
      <c r="C104" s="1" t="s">
        <v>3650</v>
      </c>
      <c r="D104" s="1" t="s">
        <v>179</v>
      </c>
      <c r="E104" s="1" t="s">
        <v>3651</v>
      </c>
      <c r="F104" s="1" t="s">
        <v>3601</v>
      </c>
      <c r="G104" s="4" t="s">
        <v>944</v>
      </c>
      <c r="H104" s="1" t="s">
        <v>102</v>
      </c>
      <c r="I104" s="1" t="s">
        <v>484</v>
      </c>
      <c r="J104" s="1" t="s">
        <v>3602</v>
      </c>
      <c r="K104" s="1" t="s">
        <v>946</v>
      </c>
      <c r="L104" s="1" t="s">
        <v>947</v>
      </c>
      <c r="M104" s="36" t="s">
        <v>949</v>
      </c>
      <c r="N104" s="1"/>
    </row>
    <row r="105" spans="1:14" x14ac:dyDescent="0.25">
      <c r="A105" s="1" t="s">
        <v>12</v>
      </c>
      <c r="B105" s="1" t="s">
        <v>12</v>
      </c>
      <c r="C105" s="1" t="s">
        <v>3650</v>
      </c>
      <c r="D105" s="1" t="s">
        <v>179</v>
      </c>
      <c r="E105" s="1" t="s">
        <v>3651</v>
      </c>
      <c r="F105" s="1" t="s">
        <v>1094</v>
      </c>
      <c r="G105" s="1" t="s">
        <v>3604</v>
      </c>
      <c r="H105" s="1" t="s">
        <v>102</v>
      </c>
      <c r="I105" s="1" t="s">
        <v>484</v>
      </c>
      <c r="J105" s="1" t="s">
        <v>3588</v>
      </c>
      <c r="K105" s="1" t="s">
        <v>166</v>
      </c>
      <c r="L105" s="1" t="s">
        <v>1097</v>
      </c>
      <c r="M105" s="36" t="s">
        <v>326</v>
      </c>
      <c r="N105" s="1"/>
    </row>
    <row r="106" spans="1:14" x14ac:dyDescent="0.25">
      <c r="A106" s="1" t="s">
        <v>12</v>
      </c>
      <c r="B106" s="1" t="s">
        <v>12</v>
      </c>
      <c r="C106" s="1" t="s">
        <v>3650</v>
      </c>
      <c r="D106" s="1" t="s">
        <v>179</v>
      </c>
      <c r="E106" s="1" t="s">
        <v>3651</v>
      </c>
      <c r="F106" s="1" t="s">
        <v>3608</v>
      </c>
      <c r="G106" s="4" t="s">
        <v>1128</v>
      </c>
      <c r="H106" s="4" t="s">
        <v>1132</v>
      </c>
      <c r="I106" s="1" t="s">
        <v>484</v>
      </c>
      <c r="J106" s="1" t="s">
        <v>3588</v>
      </c>
      <c r="K106" s="1" t="s">
        <v>98</v>
      </c>
      <c r="L106" s="1" t="s">
        <v>160</v>
      </c>
      <c r="M106" s="36" t="s">
        <v>1131</v>
      </c>
      <c r="N106" s="1"/>
    </row>
    <row r="107" spans="1:14" x14ac:dyDescent="0.25">
      <c r="A107" s="1" t="s">
        <v>12</v>
      </c>
      <c r="B107" s="1" t="s">
        <v>12</v>
      </c>
      <c r="C107" s="1" t="s">
        <v>3650</v>
      </c>
      <c r="D107" s="1" t="s">
        <v>179</v>
      </c>
      <c r="E107" s="1" t="s">
        <v>3651</v>
      </c>
      <c r="F107" s="1" t="s">
        <v>3609</v>
      </c>
      <c r="G107" s="1" t="s">
        <v>1336</v>
      </c>
      <c r="H107" s="1" t="s">
        <v>102</v>
      </c>
      <c r="I107" s="1" t="s">
        <v>484</v>
      </c>
      <c r="J107" s="1" t="s">
        <v>3588</v>
      </c>
      <c r="K107" s="1" t="s">
        <v>102</v>
      </c>
      <c r="L107" s="1" t="s">
        <v>3610</v>
      </c>
      <c r="M107" s="36" t="s">
        <v>1339</v>
      </c>
      <c r="N107" s="1" t="s">
        <v>1313</v>
      </c>
    </row>
    <row r="108" spans="1:14" x14ac:dyDescent="0.25">
      <c r="A108" s="1" t="s">
        <v>12</v>
      </c>
      <c r="B108" s="1" t="s">
        <v>12</v>
      </c>
      <c r="C108" s="1" t="s">
        <v>3650</v>
      </c>
      <c r="D108" s="1" t="s">
        <v>179</v>
      </c>
      <c r="E108" s="1" t="s">
        <v>3651</v>
      </c>
      <c r="F108" s="1" t="s">
        <v>3612</v>
      </c>
      <c r="G108" s="1" t="s">
        <v>1240</v>
      </c>
      <c r="H108" s="1" t="s">
        <v>102</v>
      </c>
      <c r="I108" s="1" t="s">
        <v>484</v>
      </c>
      <c r="J108" s="1" t="s">
        <v>3588</v>
      </c>
      <c r="K108" s="1" t="s">
        <v>98</v>
      </c>
      <c r="L108" s="1" t="s">
        <v>852</v>
      </c>
      <c r="M108" s="36" t="s">
        <v>1243</v>
      </c>
      <c r="N108" s="1"/>
    </row>
    <row r="109" spans="1:14" x14ac:dyDescent="0.25">
      <c r="A109" s="1" t="s">
        <v>12</v>
      </c>
      <c r="B109" s="1" t="s">
        <v>12</v>
      </c>
      <c r="C109" s="1" t="s">
        <v>3650</v>
      </c>
      <c r="D109" s="1" t="s">
        <v>179</v>
      </c>
      <c r="E109" s="1" t="s">
        <v>3651</v>
      </c>
      <c r="F109" s="1" t="s">
        <v>3647</v>
      </c>
      <c r="G109" s="1" t="s">
        <v>3648</v>
      </c>
      <c r="H109" s="1" t="s">
        <v>102</v>
      </c>
      <c r="I109" s="1" t="s">
        <v>484</v>
      </c>
      <c r="J109" s="1" t="s">
        <v>3588</v>
      </c>
      <c r="K109" s="1" t="s">
        <v>102</v>
      </c>
      <c r="L109" s="1" t="s">
        <v>3649</v>
      </c>
      <c r="M109" s="36" t="s">
        <v>1324</v>
      </c>
      <c r="N109" s="1" t="s">
        <v>1313</v>
      </c>
    </row>
    <row r="110" spans="1:14" x14ac:dyDescent="0.25">
      <c r="A110" s="1" t="s">
        <v>484</v>
      </c>
      <c r="B110" s="1" t="s">
        <v>3616</v>
      </c>
      <c r="C110" s="1" t="s">
        <v>3650</v>
      </c>
      <c r="D110" s="1" t="s">
        <v>179</v>
      </c>
      <c r="E110" s="1" t="s">
        <v>3651</v>
      </c>
      <c r="F110" s="1" t="s">
        <v>667</v>
      </c>
      <c r="G110" s="4" t="s">
        <v>668</v>
      </c>
      <c r="H110" s="1" t="s">
        <v>102</v>
      </c>
      <c r="I110" s="1" t="s">
        <v>9</v>
      </c>
      <c r="J110" s="1" t="s">
        <v>3588</v>
      </c>
      <c r="K110" s="1" t="s">
        <v>252</v>
      </c>
      <c r="L110" s="1" t="s">
        <v>122</v>
      </c>
      <c r="M110" s="36" t="s">
        <v>672</v>
      </c>
      <c r="N110" s="1"/>
    </row>
    <row r="111" spans="1:14" x14ac:dyDescent="0.25">
      <c r="A111" s="1" t="s">
        <v>484</v>
      </c>
      <c r="B111" s="1" t="s">
        <v>3616</v>
      </c>
      <c r="C111" s="1" t="s">
        <v>3650</v>
      </c>
      <c r="D111" s="1" t="s">
        <v>179</v>
      </c>
      <c r="E111" s="1" t="s">
        <v>3651</v>
      </c>
      <c r="F111" s="1" t="s">
        <v>3640</v>
      </c>
      <c r="G111" s="4" t="s">
        <v>346</v>
      </c>
      <c r="H111" s="1" t="s">
        <v>102</v>
      </c>
      <c r="I111" s="1" t="s">
        <v>7</v>
      </c>
      <c r="J111" s="1" t="s">
        <v>3588</v>
      </c>
      <c r="K111" s="1" t="s">
        <v>102</v>
      </c>
      <c r="L111" s="1" t="s">
        <v>102</v>
      </c>
      <c r="M111" s="36" t="s">
        <v>102</v>
      </c>
      <c r="N111" s="1"/>
    </row>
    <row r="112" spans="1:14" x14ac:dyDescent="0.25">
      <c r="A112" s="1" t="s">
        <v>484</v>
      </c>
      <c r="B112" s="1" t="s">
        <v>3616</v>
      </c>
      <c r="C112" s="1" t="s">
        <v>3650</v>
      </c>
      <c r="D112" s="1" t="s">
        <v>179</v>
      </c>
      <c r="E112" s="1" t="s">
        <v>3651</v>
      </c>
      <c r="F112" s="1" t="s">
        <v>2950</v>
      </c>
      <c r="G112" s="4" t="s">
        <v>794</v>
      </c>
      <c r="H112" s="1" t="s">
        <v>102</v>
      </c>
      <c r="I112" s="1" t="s">
        <v>9</v>
      </c>
      <c r="J112" s="1" t="s">
        <v>3602</v>
      </c>
      <c r="K112" s="1" t="s">
        <v>166</v>
      </c>
      <c r="L112" s="1" t="s">
        <v>796</v>
      </c>
      <c r="M112" s="36" t="s">
        <v>798</v>
      </c>
      <c r="N112" s="1"/>
    </row>
    <row r="113" spans="1:14" x14ac:dyDescent="0.25">
      <c r="A113" s="1" t="s">
        <v>484</v>
      </c>
      <c r="B113" s="1" t="s">
        <v>3616</v>
      </c>
      <c r="C113" s="1" t="s">
        <v>3650</v>
      </c>
      <c r="D113" s="1" t="s">
        <v>179</v>
      </c>
      <c r="E113" s="1" t="s">
        <v>3651</v>
      </c>
      <c r="F113" s="1" t="s">
        <v>2960</v>
      </c>
      <c r="G113" s="4" t="s">
        <v>836</v>
      </c>
      <c r="H113" s="1" t="s">
        <v>102</v>
      </c>
      <c r="I113" s="1" t="s">
        <v>9</v>
      </c>
      <c r="J113" s="1" t="s">
        <v>3602</v>
      </c>
      <c r="K113" s="1" t="s">
        <v>3617</v>
      </c>
      <c r="L113" s="1" t="s">
        <v>838</v>
      </c>
      <c r="M113" s="36" t="s">
        <v>105</v>
      </c>
      <c r="N113" s="1"/>
    </row>
    <row r="114" spans="1:14" x14ac:dyDescent="0.25">
      <c r="A114" s="1" t="s">
        <v>484</v>
      </c>
      <c r="B114" s="1" t="s">
        <v>3616</v>
      </c>
      <c r="C114" s="1" t="s">
        <v>3650</v>
      </c>
      <c r="D114" s="1" t="s">
        <v>179</v>
      </c>
      <c r="E114" s="1" t="s">
        <v>3651</v>
      </c>
      <c r="F114" s="1" t="s">
        <v>915</v>
      </c>
      <c r="G114" s="4" t="s">
        <v>916</v>
      </c>
      <c r="H114" s="4" t="s">
        <v>920</v>
      </c>
      <c r="I114" s="1" t="s">
        <v>9</v>
      </c>
      <c r="J114" s="1" t="s">
        <v>3602</v>
      </c>
      <c r="K114" s="1" t="s">
        <v>98</v>
      </c>
      <c r="L114" s="1" t="s">
        <v>3618</v>
      </c>
      <c r="M114" s="36" t="s">
        <v>3619</v>
      </c>
      <c r="N114" s="1"/>
    </row>
    <row r="115" spans="1:14" x14ac:dyDescent="0.25">
      <c r="A115" s="1" t="s">
        <v>484</v>
      </c>
      <c r="B115" s="1" t="s">
        <v>3616</v>
      </c>
      <c r="C115" s="1" t="s">
        <v>3650</v>
      </c>
      <c r="D115" s="1" t="s">
        <v>179</v>
      </c>
      <c r="E115" s="1" t="s">
        <v>3651</v>
      </c>
      <c r="F115" s="1" t="s">
        <v>593</v>
      </c>
      <c r="G115" s="4" t="s">
        <v>594</v>
      </c>
      <c r="H115" s="1" t="s">
        <v>102</v>
      </c>
      <c r="I115" s="1" t="s">
        <v>9</v>
      </c>
      <c r="J115" s="1" t="s">
        <v>3588</v>
      </c>
      <c r="K115" s="1" t="s">
        <v>3620</v>
      </c>
      <c r="L115" s="1" t="s">
        <v>234</v>
      </c>
      <c r="M115" s="36" t="s">
        <v>105</v>
      </c>
      <c r="N115" s="1"/>
    </row>
    <row r="116" spans="1:14" x14ac:dyDescent="0.25">
      <c r="A116" s="1" t="s">
        <v>484</v>
      </c>
      <c r="B116" s="1" t="s">
        <v>3616</v>
      </c>
      <c r="C116" s="1" t="s">
        <v>3650</v>
      </c>
      <c r="D116" s="1" t="s">
        <v>179</v>
      </c>
      <c r="E116" s="1" t="s">
        <v>3651</v>
      </c>
      <c r="F116" s="1" t="s">
        <v>911</v>
      </c>
      <c r="G116" s="4" t="s">
        <v>912</v>
      </c>
      <c r="H116" s="1" t="s">
        <v>102</v>
      </c>
      <c r="I116" s="1" t="s">
        <v>9</v>
      </c>
      <c r="J116" s="1" t="s">
        <v>3588</v>
      </c>
      <c r="K116" s="1" t="s">
        <v>3621</v>
      </c>
      <c r="L116" s="1" t="s">
        <v>3622</v>
      </c>
      <c r="M116" s="36" t="s">
        <v>105</v>
      </c>
      <c r="N116" s="1"/>
    </row>
    <row r="117" spans="1:14" x14ac:dyDescent="0.25">
      <c r="A117" s="1" t="s">
        <v>484</v>
      </c>
      <c r="B117" s="1" t="s">
        <v>3616</v>
      </c>
      <c r="C117" s="1" t="s">
        <v>3650</v>
      </c>
      <c r="D117" s="1" t="s">
        <v>179</v>
      </c>
      <c r="E117" s="1" t="s">
        <v>3651</v>
      </c>
      <c r="F117" s="1" t="s">
        <v>2961</v>
      </c>
      <c r="G117" s="4" t="s">
        <v>840</v>
      </c>
      <c r="H117" s="1" t="s">
        <v>102</v>
      </c>
      <c r="I117" s="1" t="s">
        <v>9</v>
      </c>
      <c r="J117" s="1" t="s">
        <v>3602</v>
      </c>
      <c r="K117" s="1" t="s">
        <v>3617</v>
      </c>
      <c r="L117" s="1" t="s">
        <v>160</v>
      </c>
      <c r="M117" s="36" t="s">
        <v>105</v>
      </c>
      <c r="N117" s="1"/>
    </row>
    <row r="118" spans="1:14" x14ac:dyDescent="0.25">
      <c r="A118" s="1" t="s">
        <v>484</v>
      </c>
      <c r="B118" s="1" t="s">
        <v>3616</v>
      </c>
      <c r="C118" s="1" t="s">
        <v>3650</v>
      </c>
      <c r="D118" s="1" t="s">
        <v>179</v>
      </c>
      <c r="E118" s="1" t="s">
        <v>3651</v>
      </c>
      <c r="F118" s="1" t="s">
        <v>2975</v>
      </c>
      <c r="G118" s="4" t="s">
        <v>895</v>
      </c>
      <c r="H118" s="1" t="s">
        <v>102</v>
      </c>
      <c r="I118" s="1" t="s">
        <v>9</v>
      </c>
      <c r="J118" s="1" t="s">
        <v>3602</v>
      </c>
      <c r="K118" s="1" t="s">
        <v>98</v>
      </c>
      <c r="L118" s="1" t="s">
        <v>852</v>
      </c>
      <c r="M118" s="36" t="s">
        <v>898</v>
      </c>
      <c r="N118" s="1"/>
    </row>
    <row r="119" spans="1:14" x14ac:dyDescent="0.25">
      <c r="A119" s="1" t="s">
        <v>484</v>
      </c>
      <c r="B119" s="1" t="s">
        <v>3616</v>
      </c>
      <c r="C119" s="1" t="s">
        <v>3650</v>
      </c>
      <c r="D119" s="1" t="s">
        <v>179</v>
      </c>
      <c r="E119" s="1" t="s">
        <v>3651</v>
      </c>
      <c r="F119" s="1" t="s">
        <v>2954</v>
      </c>
      <c r="G119" s="4" t="s">
        <v>805</v>
      </c>
      <c r="H119" s="1" t="s">
        <v>102</v>
      </c>
      <c r="I119" s="1" t="s">
        <v>9</v>
      </c>
      <c r="J119" s="1" t="s">
        <v>3602</v>
      </c>
      <c r="K119" s="1" t="s">
        <v>3623</v>
      </c>
      <c r="L119" s="1" t="s">
        <v>808</v>
      </c>
      <c r="M119" s="36" t="s">
        <v>810</v>
      </c>
      <c r="N119" s="1"/>
    </row>
    <row r="120" spans="1:14" x14ac:dyDescent="0.25">
      <c r="A120" s="1" t="s">
        <v>484</v>
      </c>
      <c r="B120" s="1" t="s">
        <v>3616</v>
      </c>
      <c r="C120" s="1" t="s">
        <v>3650</v>
      </c>
      <c r="D120" s="1" t="s">
        <v>179</v>
      </c>
      <c r="E120" s="1" t="s">
        <v>3651</v>
      </c>
      <c r="F120" s="1" t="s">
        <v>799</v>
      </c>
      <c r="G120" s="4" t="s">
        <v>800</v>
      </c>
      <c r="H120" s="1" t="s">
        <v>102</v>
      </c>
      <c r="I120" s="1" t="s">
        <v>9</v>
      </c>
      <c r="J120" s="1" t="s">
        <v>3602</v>
      </c>
      <c r="K120" s="1" t="s">
        <v>3624</v>
      </c>
      <c r="L120" s="1" t="s">
        <v>802</v>
      </c>
      <c r="M120" s="36" t="s">
        <v>803</v>
      </c>
      <c r="N120" s="1"/>
    </row>
    <row r="121" spans="1:14" x14ac:dyDescent="0.25">
      <c r="A121" s="1" t="s">
        <v>484</v>
      </c>
      <c r="B121" s="1" t="s">
        <v>3616</v>
      </c>
      <c r="C121" s="1" t="s">
        <v>3650</v>
      </c>
      <c r="D121" s="1" t="s">
        <v>179</v>
      </c>
      <c r="E121" s="1" t="s">
        <v>3651</v>
      </c>
      <c r="F121" s="1" t="s">
        <v>646</v>
      </c>
      <c r="G121" s="4" t="s">
        <v>647</v>
      </c>
      <c r="H121" s="1" t="s">
        <v>102</v>
      </c>
      <c r="I121" s="1" t="s">
        <v>9</v>
      </c>
      <c r="J121" s="1" t="s">
        <v>3588</v>
      </c>
      <c r="K121" s="1" t="s">
        <v>1385</v>
      </c>
      <c r="L121" s="1" t="s">
        <v>649</v>
      </c>
      <c r="M121" s="36" t="s">
        <v>651</v>
      </c>
      <c r="N121" s="1"/>
    </row>
    <row r="122" spans="1:14" x14ac:dyDescent="0.25">
      <c r="A122" s="1" t="s">
        <v>484</v>
      </c>
      <c r="B122" s="1" t="s">
        <v>3616</v>
      </c>
      <c r="C122" s="1" t="s">
        <v>3650</v>
      </c>
      <c r="D122" s="1" t="s">
        <v>179</v>
      </c>
      <c r="E122" s="1" t="s">
        <v>3651</v>
      </c>
      <c r="F122" s="1" t="s">
        <v>642</v>
      </c>
      <c r="G122" s="4" t="s">
        <v>643</v>
      </c>
      <c r="H122" s="1" t="s">
        <v>102</v>
      </c>
      <c r="I122" s="1" t="s">
        <v>9</v>
      </c>
      <c r="J122" s="1" t="s">
        <v>3588</v>
      </c>
      <c r="K122" s="1" t="s">
        <v>3625</v>
      </c>
      <c r="L122" s="1" t="s">
        <v>223</v>
      </c>
      <c r="M122" s="36" t="s">
        <v>105</v>
      </c>
      <c r="N122" s="1"/>
    </row>
    <row r="123" spans="1:14" x14ac:dyDescent="0.25">
      <c r="A123" s="1" t="s">
        <v>484</v>
      </c>
      <c r="B123" s="1" t="s">
        <v>3616</v>
      </c>
      <c r="C123" s="1" t="s">
        <v>3650</v>
      </c>
      <c r="D123" s="1" t="s">
        <v>179</v>
      </c>
      <c r="E123" s="1" t="s">
        <v>3651</v>
      </c>
      <c r="F123" s="1" t="s">
        <v>279</v>
      </c>
      <c r="G123" s="4" t="s">
        <v>280</v>
      </c>
      <c r="H123" s="1" t="s">
        <v>102</v>
      </c>
      <c r="I123" s="1" t="s">
        <v>7</v>
      </c>
      <c r="J123" s="1" t="s">
        <v>3588</v>
      </c>
      <c r="K123" s="1" t="s">
        <v>102</v>
      </c>
      <c r="L123" s="1" t="s">
        <v>102</v>
      </c>
      <c r="M123" s="36" t="s">
        <v>102</v>
      </c>
      <c r="N123" s="1"/>
    </row>
    <row r="124" spans="1:14" x14ac:dyDescent="0.25">
      <c r="A124" s="1" t="s">
        <v>484</v>
      </c>
      <c r="B124" s="1" t="s">
        <v>3616</v>
      </c>
      <c r="C124" s="1" t="s">
        <v>3650</v>
      </c>
      <c r="D124" s="1" t="s">
        <v>179</v>
      </c>
      <c r="E124" s="1" t="s">
        <v>3651</v>
      </c>
      <c r="F124" s="1" t="s">
        <v>761</v>
      </c>
      <c r="G124" s="4" t="s">
        <v>762</v>
      </c>
      <c r="H124" s="1" t="s">
        <v>102</v>
      </c>
      <c r="I124" s="1" t="s">
        <v>9</v>
      </c>
      <c r="J124" s="1" t="s">
        <v>3588</v>
      </c>
      <c r="K124" s="1" t="s">
        <v>3626</v>
      </c>
      <c r="L124" s="1" t="s">
        <v>1452</v>
      </c>
      <c r="M124" s="36" t="s">
        <v>767</v>
      </c>
      <c r="N124" s="1"/>
    </row>
    <row r="125" spans="1:14" x14ac:dyDescent="0.25">
      <c r="A125" s="1" t="s">
        <v>484</v>
      </c>
      <c r="B125" s="1" t="s">
        <v>3616</v>
      </c>
      <c r="C125" s="1" t="s">
        <v>3650</v>
      </c>
      <c r="D125" s="1" t="s">
        <v>179</v>
      </c>
      <c r="E125" s="1" t="s">
        <v>3651</v>
      </c>
      <c r="F125" s="1" t="s">
        <v>905</v>
      </c>
      <c r="G125" s="4" t="s">
        <v>906</v>
      </c>
      <c r="H125" s="1" t="s">
        <v>102</v>
      </c>
      <c r="I125" s="1" t="s">
        <v>9</v>
      </c>
      <c r="J125" s="1" t="s">
        <v>3602</v>
      </c>
      <c r="K125" s="1" t="s">
        <v>473</v>
      </c>
      <c r="L125" s="1" t="s">
        <v>918</v>
      </c>
      <c r="M125" s="36" t="s">
        <v>909</v>
      </c>
      <c r="N125" s="1"/>
    </row>
    <row r="126" spans="1:14" x14ac:dyDescent="0.25">
      <c r="A126" s="1" t="s">
        <v>484</v>
      </c>
      <c r="B126" s="1" t="s">
        <v>3616</v>
      </c>
      <c r="C126" s="1" t="s">
        <v>3650</v>
      </c>
      <c r="D126" s="1" t="s">
        <v>179</v>
      </c>
      <c r="E126" s="1" t="s">
        <v>3651</v>
      </c>
      <c r="F126" s="1" t="s">
        <v>871</v>
      </c>
      <c r="G126" s="4" t="s">
        <v>872</v>
      </c>
      <c r="H126" s="1" t="s">
        <v>102</v>
      </c>
      <c r="I126" s="1" t="s">
        <v>9</v>
      </c>
      <c r="J126" s="1" t="s">
        <v>3602</v>
      </c>
      <c r="K126" s="1" t="s">
        <v>473</v>
      </c>
      <c r="L126" s="1" t="s">
        <v>3627</v>
      </c>
      <c r="M126" s="36" t="s">
        <v>876</v>
      </c>
      <c r="N126" s="1"/>
    </row>
    <row r="127" spans="1:14" x14ac:dyDescent="0.25">
      <c r="A127" s="1" t="s">
        <v>484</v>
      </c>
      <c r="B127" s="1" t="s">
        <v>3616</v>
      </c>
      <c r="C127" s="1" t="s">
        <v>3650</v>
      </c>
      <c r="D127" s="1" t="s">
        <v>179</v>
      </c>
      <c r="E127" s="1" t="s">
        <v>3651</v>
      </c>
      <c r="F127" s="1" t="s">
        <v>687</v>
      </c>
      <c r="G127" s="4" t="s">
        <v>688</v>
      </c>
      <c r="H127" s="1" t="s">
        <v>102</v>
      </c>
      <c r="I127" s="1" t="s">
        <v>9</v>
      </c>
      <c r="J127" s="1" t="s">
        <v>3588</v>
      </c>
      <c r="K127" s="1" t="s">
        <v>98</v>
      </c>
      <c r="L127" s="1" t="s">
        <v>234</v>
      </c>
      <c r="M127" s="36" t="s">
        <v>691</v>
      </c>
      <c r="N127" s="1"/>
    </row>
    <row r="128" spans="1:14" x14ac:dyDescent="0.25">
      <c r="A128" s="1" t="s">
        <v>484</v>
      </c>
      <c r="B128" s="1" t="s">
        <v>3616</v>
      </c>
      <c r="C128" s="1" t="s">
        <v>3650</v>
      </c>
      <c r="D128" s="1" t="s">
        <v>179</v>
      </c>
      <c r="E128" s="1" t="s">
        <v>3651</v>
      </c>
      <c r="F128" s="38" t="s">
        <v>2973</v>
      </c>
      <c r="G128" s="4" t="s">
        <v>888</v>
      </c>
      <c r="H128" s="1" t="s">
        <v>102</v>
      </c>
      <c r="I128" s="38" t="s">
        <v>9</v>
      </c>
      <c r="J128" s="1" t="s">
        <v>3602</v>
      </c>
      <c r="K128" s="1" t="s">
        <v>98</v>
      </c>
      <c r="L128" s="1" t="s">
        <v>3630</v>
      </c>
      <c r="M128" s="1" t="s">
        <v>892</v>
      </c>
      <c r="N128" s="1"/>
    </row>
    <row r="129" spans="1:14" x14ac:dyDescent="0.25">
      <c r="A129" s="1" t="s">
        <v>484</v>
      </c>
      <c r="B129" s="1" t="s">
        <v>3616</v>
      </c>
      <c r="C129" s="1" t="s">
        <v>3650</v>
      </c>
      <c r="D129" s="1" t="s">
        <v>179</v>
      </c>
      <c r="E129" s="1" t="s">
        <v>3651</v>
      </c>
      <c r="F129" s="1" t="s">
        <v>849</v>
      </c>
      <c r="G129" s="4" t="s">
        <v>850</v>
      </c>
      <c r="H129" s="1" t="s">
        <v>102</v>
      </c>
      <c r="I129" s="1" t="s">
        <v>9</v>
      </c>
      <c r="J129" s="1" t="s">
        <v>3588</v>
      </c>
      <c r="K129" s="1" t="s">
        <v>98</v>
      </c>
      <c r="L129" s="1" t="s">
        <v>3596</v>
      </c>
      <c r="M129" s="36" t="s">
        <v>853</v>
      </c>
      <c r="N129" s="1"/>
    </row>
    <row r="130" spans="1:14" x14ac:dyDescent="0.25">
      <c r="A130" s="1" t="s">
        <v>484</v>
      </c>
      <c r="B130" s="1" t="s">
        <v>3616</v>
      </c>
      <c r="C130" s="1" t="s">
        <v>3650</v>
      </c>
      <c r="D130" s="1" t="s">
        <v>179</v>
      </c>
      <c r="E130" s="1" t="s">
        <v>3651</v>
      </c>
      <c r="F130" s="1" t="s">
        <v>843</v>
      </c>
      <c r="G130" s="4" t="s">
        <v>844</v>
      </c>
      <c r="H130" s="1" t="s">
        <v>102</v>
      </c>
      <c r="I130" s="1" t="s">
        <v>9</v>
      </c>
      <c r="J130" s="1" t="s">
        <v>3588</v>
      </c>
      <c r="K130" s="1" t="s">
        <v>252</v>
      </c>
      <c r="L130" s="1" t="s">
        <v>3631</v>
      </c>
      <c r="M130" s="36" t="s">
        <v>848</v>
      </c>
      <c r="N130" s="1"/>
    </row>
    <row r="131" spans="1:14" x14ac:dyDescent="0.25">
      <c r="A131" s="1" t="s">
        <v>484</v>
      </c>
      <c r="B131" s="1" t="s">
        <v>3616</v>
      </c>
      <c r="C131" s="1" t="s">
        <v>3650</v>
      </c>
      <c r="D131" s="1" t="s">
        <v>179</v>
      </c>
      <c r="E131" s="1" t="s">
        <v>3651</v>
      </c>
      <c r="F131" s="1" t="s">
        <v>476</v>
      </c>
      <c r="G131" s="4" t="s">
        <v>477</v>
      </c>
      <c r="H131" s="1" t="s">
        <v>102</v>
      </c>
      <c r="I131" s="1" t="s">
        <v>9</v>
      </c>
      <c r="J131" s="1" t="s">
        <v>3588</v>
      </c>
      <c r="K131" s="1" t="s">
        <v>1385</v>
      </c>
      <c r="L131" s="1" t="s">
        <v>479</v>
      </c>
      <c r="M131" s="36" t="s">
        <v>481</v>
      </c>
      <c r="N131" s="1"/>
    </row>
    <row r="132" spans="1:14" x14ac:dyDescent="0.25">
      <c r="A132" s="1" t="s">
        <v>484</v>
      </c>
      <c r="B132" s="1" t="s">
        <v>3616</v>
      </c>
      <c r="C132" s="1" t="s">
        <v>3650</v>
      </c>
      <c r="D132" s="1" t="s">
        <v>179</v>
      </c>
      <c r="E132" s="1" t="s">
        <v>3651</v>
      </c>
      <c r="F132" s="1" t="s">
        <v>3632</v>
      </c>
      <c r="G132" s="4" t="s">
        <v>561</v>
      </c>
      <c r="H132" s="1" t="s">
        <v>102</v>
      </c>
      <c r="I132" s="1" t="s">
        <v>9</v>
      </c>
      <c r="J132" s="1" t="s">
        <v>3588</v>
      </c>
      <c r="K132" s="1" t="s">
        <v>1385</v>
      </c>
      <c r="L132" s="1" t="s">
        <v>564</v>
      </c>
      <c r="M132" s="36" t="s">
        <v>566</v>
      </c>
      <c r="N132" s="1"/>
    </row>
    <row r="133" spans="1:14" x14ac:dyDescent="0.25">
      <c r="A133" s="1" t="s">
        <v>484</v>
      </c>
      <c r="B133" s="1" t="s">
        <v>3616</v>
      </c>
      <c r="C133" s="1" t="s">
        <v>3650</v>
      </c>
      <c r="D133" s="1" t="s">
        <v>179</v>
      </c>
      <c r="E133" s="1" t="s">
        <v>3651</v>
      </c>
      <c r="F133" s="38" t="s">
        <v>789</v>
      </c>
      <c r="G133" s="4" t="s">
        <v>790</v>
      </c>
      <c r="H133" s="1" t="s">
        <v>102</v>
      </c>
      <c r="I133" s="38" t="s">
        <v>9</v>
      </c>
      <c r="J133" s="1" t="s">
        <v>3602</v>
      </c>
      <c r="K133" s="1" t="s">
        <v>1385</v>
      </c>
      <c r="L133" s="1" t="s">
        <v>167</v>
      </c>
      <c r="M133" s="1" t="s">
        <v>105</v>
      </c>
      <c r="N133" s="1"/>
    </row>
    <row r="134" spans="1:14" x14ac:dyDescent="0.25">
      <c r="A134" s="1" t="s">
        <v>484</v>
      </c>
      <c r="B134" s="1" t="s">
        <v>3616</v>
      </c>
      <c r="C134" s="1" t="s">
        <v>3650</v>
      </c>
      <c r="D134" s="1" t="s">
        <v>179</v>
      </c>
      <c r="E134" s="1" t="s">
        <v>3651</v>
      </c>
      <c r="F134" s="1" t="s">
        <v>3633</v>
      </c>
      <c r="G134" s="4" t="s">
        <v>734</v>
      </c>
      <c r="H134" s="1" t="s">
        <v>102</v>
      </c>
      <c r="I134" s="1" t="s">
        <v>9</v>
      </c>
      <c r="J134" s="1" t="s">
        <v>3588</v>
      </c>
      <c r="K134" s="1" t="s">
        <v>3634</v>
      </c>
      <c r="L134" s="1" t="s">
        <v>122</v>
      </c>
      <c r="M134" s="36" t="s">
        <v>738</v>
      </c>
      <c r="N134" s="1"/>
    </row>
    <row r="135" spans="1:14" x14ac:dyDescent="0.25">
      <c r="A135" s="1" t="s">
        <v>484</v>
      </c>
      <c r="B135" s="1" t="s">
        <v>3616</v>
      </c>
      <c r="C135" s="1" t="s">
        <v>3650</v>
      </c>
      <c r="D135" s="1" t="s">
        <v>179</v>
      </c>
      <c r="E135" s="1" t="s">
        <v>3651</v>
      </c>
      <c r="F135" s="1" t="s">
        <v>860</v>
      </c>
      <c r="G135" s="4" t="s">
        <v>861</v>
      </c>
      <c r="H135" s="1" t="s">
        <v>102</v>
      </c>
      <c r="I135" s="1" t="s">
        <v>9</v>
      </c>
      <c r="J135" s="1" t="s">
        <v>3602</v>
      </c>
      <c r="K135" s="1" t="s">
        <v>3635</v>
      </c>
      <c r="L135" s="1" t="s">
        <v>167</v>
      </c>
      <c r="M135" s="36" t="s">
        <v>864</v>
      </c>
      <c r="N135" s="1"/>
    </row>
    <row r="136" spans="1:14" x14ac:dyDescent="0.25">
      <c r="A136" s="1" t="s">
        <v>484</v>
      </c>
      <c r="B136" s="1" t="s">
        <v>3616</v>
      </c>
      <c r="C136" s="1" t="s">
        <v>3650</v>
      </c>
      <c r="D136" s="1" t="s">
        <v>179</v>
      </c>
      <c r="E136" s="1" t="s">
        <v>3651</v>
      </c>
      <c r="F136" s="1" t="s">
        <v>3636</v>
      </c>
      <c r="G136" s="4" t="s">
        <v>728</v>
      </c>
      <c r="H136" s="1" t="s">
        <v>102</v>
      </c>
      <c r="I136" s="1" t="s">
        <v>9</v>
      </c>
      <c r="J136" s="1" t="s">
        <v>3588</v>
      </c>
      <c r="K136" s="1" t="s">
        <v>98</v>
      </c>
      <c r="L136" s="1" t="s">
        <v>234</v>
      </c>
      <c r="M136" s="1" t="s">
        <v>276</v>
      </c>
      <c r="N136" s="1"/>
    </row>
    <row r="137" spans="1:14" x14ac:dyDescent="0.25">
      <c r="A137" s="1" t="s">
        <v>484</v>
      </c>
      <c r="B137" s="1" t="s">
        <v>3616</v>
      </c>
      <c r="C137" s="1" t="s">
        <v>3650</v>
      </c>
      <c r="D137" s="1" t="s">
        <v>179</v>
      </c>
      <c r="E137" s="1" t="s">
        <v>3651</v>
      </c>
      <c r="F137" s="38" t="s">
        <v>824</v>
      </c>
      <c r="G137" s="4" t="s">
        <v>825</v>
      </c>
      <c r="H137" s="1" t="s">
        <v>102</v>
      </c>
      <c r="I137" s="38" t="s">
        <v>9</v>
      </c>
      <c r="J137" s="1" t="s">
        <v>3602</v>
      </c>
      <c r="K137" s="1" t="s">
        <v>1385</v>
      </c>
      <c r="L137" s="1" t="s">
        <v>160</v>
      </c>
      <c r="M137" s="1" t="s">
        <v>828</v>
      </c>
      <c r="N137" s="1"/>
    </row>
    <row r="138" spans="1:14" x14ac:dyDescent="0.25">
      <c r="A138" s="1" t="s">
        <v>484</v>
      </c>
      <c r="B138" s="1" t="s">
        <v>3616</v>
      </c>
      <c r="C138" s="1" t="s">
        <v>3650</v>
      </c>
      <c r="D138" s="1" t="s">
        <v>179</v>
      </c>
      <c r="E138" s="1" t="s">
        <v>3651</v>
      </c>
      <c r="F138" s="1" t="s">
        <v>776</v>
      </c>
      <c r="G138" s="4" t="s">
        <v>777</v>
      </c>
      <c r="H138" s="4" t="s">
        <v>781</v>
      </c>
      <c r="I138" s="1" t="s">
        <v>9</v>
      </c>
      <c r="J138" s="1" t="s">
        <v>3588</v>
      </c>
      <c r="K138" s="1" t="s">
        <v>98</v>
      </c>
      <c r="L138" s="1" t="s">
        <v>779</v>
      </c>
      <c r="M138" s="36" t="s">
        <v>105</v>
      </c>
      <c r="N138" s="1"/>
    </row>
    <row r="139" spans="1:14" x14ac:dyDescent="0.25">
      <c r="A139" s="1" t="s">
        <v>484</v>
      </c>
      <c r="B139" s="1" t="s">
        <v>3616</v>
      </c>
      <c r="C139" s="1" t="s">
        <v>3650</v>
      </c>
      <c r="D139" s="1" t="s">
        <v>179</v>
      </c>
      <c r="E139" s="1" t="s">
        <v>3651</v>
      </c>
      <c r="F139" s="1" t="s">
        <v>710</v>
      </c>
      <c r="G139" s="4" t="s">
        <v>711</v>
      </c>
      <c r="H139" s="4" t="s">
        <v>715</v>
      </c>
      <c r="I139" s="1" t="s">
        <v>9</v>
      </c>
      <c r="J139" s="1" t="s">
        <v>3588</v>
      </c>
      <c r="K139" s="1" t="s">
        <v>98</v>
      </c>
      <c r="L139" s="1" t="s">
        <v>223</v>
      </c>
      <c r="M139" s="36" t="s">
        <v>714</v>
      </c>
      <c r="N139" s="1"/>
    </row>
    <row r="140" spans="1:14" x14ac:dyDescent="0.25">
      <c r="A140" s="1" t="s">
        <v>484</v>
      </c>
      <c r="B140" s="1" t="s">
        <v>3616</v>
      </c>
      <c r="C140" s="1" t="s">
        <v>3650</v>
      </c>
      <c r="D140" s="1" t="s">
        <v>179</v>
      </c>
      <c r="E140" s="1" t="s">
        <v>3651</v>
      </c>
      <c r="F140" s="1" t="s">
        <v>883</v>
      </c>
      <c r="G140" s="4" t="s">
        <v>884</v>
      </c>
      <c r="H140" s="1" t="s">
        <v>102</v>
      </c>
      <c r="I140" s="1" t="s">
        <v>9</v>
      </c>
      <c r="J140" s="1" t="s">
        <v>3602</v>
      </c>
      <c r="K140" s="1" t="s">
        <v>1385</v>
      </c>
      <c r="L140" s="1" t="s">
        <v>832</v>
      </c>
      <c r="M140" s="36" t="s">
        <v>105</v>
      </c>
      <c r="N140" s="1"/>
    </row>
    <row r="141" spans="1:14" x14ac:dyDescent="0.25">
      <c r="A141" s="1" t="s">
        <v>9</v>
      </c>
      <c r="B141" s="1" t="s">
        <v>3638</v>
      </c>
      <c r="C141" s="1" t="s">
        <v>3650</v>
      </c>
      <c r="D141" s="1" t="s">
        <v>179</v>
      </c>
      <c r="E141" s="1" t="s">
        <v>3651</v>
      </c>
      <c r="F141" s="1" t="s">
        <v>352</v>
      </c>
      <c r="G141" s="4" t="s">
        <v>353</v>
      </c>
      <c r="H141" s="1" t="s">
        <v>102</v>
      </c>
      <c r="I141" s="1" t="s">
        <v>7</v>
      </c>
      <c r="J141" s="1" t="s">
        <v>3588</v>
      </c>
      <c r="K141" s="1" t="s">
        <v>355</v>
      </c>
      <c r="L141" s="1" t="s">
        <v>838</v>
      </c>
      <c r="M141" s="36" t="s">
        <v>3641</v>
      </c>
      <c r="N141" s="1"/>
    </row>
    <row r="142" spans="1:14" x14ac:dyDescent="0.25">
      <c r="A142" s="1" t="s">
        <v>9</v>
      </c>
      <c r="B142" s="1" t="s">
        <v>3638</v>
      </c>
      <c r="C142" s="1" t="s">
        <v>3650</v>
      </c>
      <c r="D142" s="1" t="s">
        <v>179</v>
      </c>
      <c r="E142" s="1" t="s">
        <v>3651</v>
      </c>
      <c r="F142" s="1" t="s">
        <v>388</v>
      </c>
      <c r="G142" s="4" t="s">
        <v>389</v>
      </c>
      <c r="H142" s="1" t="s">
        <v>102</v>
      </c>
      <c r="I142" s="1" t="s">
        <v>7</v>
      </c>
      <c r="J142" s="1" t="s">
        <v>3588</v>
      </c>
      <c r="K142" s="1" t="s">
        <v>363</v>
      </c>
      <c r="L142" s="1" t="s">
        <v>160</v>
      </c>
      <c r="M142" s="36" t="s">
        <v>3642</v>
      </c>
      <c r="N142" s="1"/>
    </row>
    <row r="143" spans="1:14" x14ac:dyDescent="0.25">
      <c r="A143" s="1" t="s">
        <v>9</v>
      </c>
      <c r="B143" s="1" t="s">
        <v>3638</v>
      </c>
      <c r="C143" s="1" t="s">
        <v>3650</v>
      </c>
      <c r="D143" s="1" t="s">
        <v>179</v>
      </c>
      <c r="E143" s="1" t="s">
        <v>3651</v>
      </c>
      <c r="F143" s="1" t="s">
        <v>438</v>
      </c>
      <c r="G143" s="4" t="s">
        <v>439</v>
      </c>
      <c r="H143" s="1" t="s">
        <v>102</v>
      </c>
      <c r="I143" s="1" t="s">
        <v>7</v>
      </c>
      <c r="J143" s="1" t="s">
        <v>3588</v>
      </c>
      <c r="K143" s="1" t="s">
        <v>98</v>
      </c>
      <c r="L143" s="1" t="s">
        <v>160</v>
      </c>
      <c r="M143" s="36" t="s">
        <v>443</v>
      </c>
      <c r="N143" s="1"/>
    </row>
    <row r="144" spans="1:14" x14ac:dyDescent="0.25">
      <c r="A144" s="1" t="s">
        <v>9</v>
      </c>
      <c r="B144" s="1" t="s">
        <v>3638</v>
      </c>
      <c r="C144" s="1" t="s">
        <v>3650</v>
      </c>
      <c r="D144" s="1" t="s">
        <v>179</v>
      </c>
      <c r="E144" s="1" t="s">
        <v>3651</v>
      </c>
      <c r="F144" s="1" t="s">
        <v>415</v>
      </c>
      <c r="G144" s="4" t="s">
        <v>416</v>
      </c>
      <c r="H144" s="1" t="s">
        <v>102</v>
      </c>
      <c r="I144" s="1" t="s">
        <v>7</v>
      </c>
      <c r="J144" s="1" t="s">
        <v>3588</v>
      </c>
      <c r="K144" s="1" t="s">
        <v>3643</v>
      </c>
      <c r="L144" s="1" t="s">
        <v>253</v>
      </c>
      <c r="M144" s="36" t="s">
        <v>421</v>
      </c>
      <c r="N144" s="1"/>
    </row>
    <row r="145" spans="1:14" x14ac:dyDescent="0.25">
      <c r="A145" s="1" t="s">
        <v>9</v>
      </c>
      <c r="B145" s="1" t="s">
        <v>3638</v>
      </c>
      <c r="C145" s="1" t="s">
        <v>3650</v>
      </c>
      <c r="D145" s="1" t="s">
        <v>179</v>
      </c>
      <c r="E145" s="1" t="s">
        <v>3651</v>
      </c>
      <c r="F145" s="1" t="s">
        <v>445</v>
      </c>
      <c r="G145" s="4" t="s">
        <v>446</v>
      </c>
      <c r="H145" s="1" t="s">
        <v>102</v>
      </c>
      <c r="I145" s="1" t="s">
        <v>7</v>
      </c>
      <c r="J145" s="1" t="s">
        <v>3588</v>
      </c>
      <c r="K145" s="1" t="s">
        <v>1385</v>
      </c>
      <c r="L145" s="1" t="s">
        <v>448</v>
      </c>
      <c r="M145" s="36" t="s">
        <v>451</v>
      </c>
      <c r="N145" s="1"/>
    </row>
    <row r="146" spans="1:14" x14ac:dyDescent="0.25">
      <c r="A146" s="1" t="s">
        <v>9</v>
      </c>
      <c r="B146" s="1" t="s">
        <v>3638</v>
      </c>
      <c r="C146" s="1" t="s">
        <v>3650</v>
      </c>
      <c r="D146" s="1" t="s">
        <v>179</v>
      </c>
      <c r="E146" s="1" t="s">
        <v>3651</v>
      </c>
      <c r="F146" s="1" t="s">
        <v>422</v>
      </c>
      <c r="G146" s="4" t="s">
        <v>423</v>
      </c>
      <c r="H146" s="1" t="s">
        <v>102</v>
      </c>
      <c r="I146" s="1" t="s">
        <v>7</v>
      </c>
      <c r="J146" s="1" t="s">
        <v>3588</v>
      </c>
      <c r="K146" s="1" t="s">
        <v>166</v>
      </c>
      <c r="L146" s="1" t="s">
        <v>160</v>
      </c>
      <c r="M146" s="36" t="s">
        <v>426</v>
      </c>
      <c r="N146" s="1"/>
    </row>
    <row r="147" spans="1:14" x14ac:dyDescent="0.25">
      <c r="A147" s="1" t="s">
        <v>9</v>
      </c>
      <c r="B147" s="1" t="s">
        <v>3638</v>
      </c>
      <c r="C147" s="1" t="s">
        <v>3650</v>
      </c>
      <c r="D147" s="1" t="s">
        <v>179</v>
      </c>
      <c r="E147" s="1" t="s">
        <v>3651</v>
      </c>
      <c r="F147" s="1" t="s">
        <v>3644</v>
      </c>
      <c r="G147" s="4" t="s">
        <v>404</v>
      </c>
      <c r="H147" s="1" t="s">
        <v>102</v>
      </c>
      <c r="I147" s="1" t="s">
        <v>7</v>
      </c>
      <c r="J147" s="1" t="s">
        <v>3588</v>
      </c>
      <c r="K147" s="1" t="s">
        <v>1385</v>
      </c>
      <c r="L147" s="1" t="s">
        <v>406</v>
      </c>
      <c r="M147" s="36" t="s">
        <v>408</v>
      </c>
      <c r="N147" s="1"/>
    </row>
    <row r="148" spans="1:14" x14ac:dyDescent="0.25">
      <c r="A148" s="1" t="s">
        <v>9</v>
      </c>
      <c r="B148" s="1" t="s">
        <v>3638</v>
      </c>
      <c r="C148" s="1" t="s">
        <v>3650</v>
      </c>
      <c r="D148" s="1" t="s">
        <v>179</v>
      </c>
      <c r="E148" s="1" t="s">
        <v>3651</v>
      </c>
      <c r="F148" s="1" t="s">
        <v>461</v>
      </c>
      <c r="G148" s="4" t="s">
        <v>462</v>
      </c>
      <c r="H148" s="1" t="s">
        <v>102</v>
      </c>
      <c r="I148" s="1" t="s">
        <v>7</v>
      </c>
      <c r="J148" s="1" t="s">
        <v>3588</v>
      </c>
      <c r="K148" s="1" t="s">
        <v>102</v>
      </c>
      <c r="L148" s="1" t="s">
        <v>223</v>
      </c>
      <c r="M148" s="36" t="s">
        <v>465</v>
      </c>
      <c r="N148" s="1"/>
    </row>
    <row r="149" spans="1:14" x14ac:dyDescent="0.25">
      <c r="A149" s="1" t="s">
        <v>9</v>
      </c>
      <c r="B149" s="1" t="s">
        <v>3638</v>
      </c>
      <c r="C149" s="1" t="s">
        <v>3650</v>
      </c>
      <c r="D149" s="1" t="s">
        <v>179</v>
      </c>
      <c r="E149" s="1" t="s">
        <v>3651</v>
      </c>
      <c r="F149" s="1" t="s">
        <v>470</v>
      </c>
      <c r="G149" s="4" t="s">
        <v>471</v>
      </c>
      <c r="H149" s="1" t="s">
        <v>102</v>
      </c>
      <c r="I149" s="1" t="s">
        <v>7</v>
      </c>
      <c r="J149" s="1" t="s">
        <v>3588</v>
      </c>
      <c r="K149" s="1" t="s">
        <v>102</v>
      </c>
      <c r="L149" s="1" t="s">
        <v>102</v>
      </c>
      <c r="M149" s="36" t="s">
        <v>102</v>
      </c>
      <c r="N149" s="1"/>
    </row>
    <row r="150" spans="1:14" x14ac:dyDescent="0.25">
      <c r="A150" s="1" t="s">
        <v>9</v>
      </c>
      <c r="B150" s="1" t="s">
        <v>3638</v>
      </c>
      <c r="C150" s="1" t="s">
        <v>3650</v>
      </c>
      <c r="D150" s="1" t="s">
        <v>179</v>
      </c>
      <c r="E150" s="1" t="s">
        <v>3651</v>
      </c>
      <c r="F150" s="1" t="s">
        <v>394</v>
      </c>
      <c r="G150" s="4" t="s">
        <v>395</v>
      </c>
      <c r="H150" s="1" t="s">
        <v>102</v>
      </c>
      <c r="I150" s="1" t="s">
        <v>7</v>
      </c>
      <c r="J150" s="1" t="s">
        <v>3588</v>
      </c>
      <c r="K150" s="1" t="s">
        <v>3645</v>
      </c>
      <c r="L150" s="1" t="s">
        <v>398</v>
      </c>
      <c r="M150" s="36" t="s">
        <v>401</v>
      </c>
      <c r="N150" s="1"/>
    </row>
    <row r="151" spans="1:14" x14ac:dyDescent="0.25">
      <c r="A151" s="1" t="s">
        <v>9</v>
      </c>
      <c r="B151" s="1" t="s">
        <v>3638</v>
      </c>
      <c r="C151" s="1" t="s">
        <v>3650</v>
      </c>
      <c r="D151" s="1" t="s">
        <v>179</v>
      </c>
      <c r="E151" s="1" t="s">
        <v>3651</v>
      </c>
      <c r="F151" s="1" t="s">
        <v>466</v>
      </c>
      <c r="G151" s="4" t="s">
        <v>467</v>
      </c>
      <c r="H151" s="1" t="s">
        <v>102</v>
      </c>
      <c r="I151" s="1" t="s">
        <v>7</v>
      </c>
      <c r="J151" s="1" t="s">
        <v>3588</v>
      </c>
      <c r="K151" s="37" t="s">
        <v>3589</v>
      </c>
      <c r="L151" s="1" t="s">
        <v>808</v>
      </c>
      <c r="M151" s="36" t="s">
        <v>469</v>
      </c>
      <c r="N151" s="1"/>
    </row>
    <row r="152" spans="1:14" x14ac:dyDescent="0.25">
      <c r="A152" s="1" t="s">
        <v>484</v>
      </c>
      <c r="B152" s="1" t="s">
        <v>3615</v>
      </c>
      <c r="C152" s="1" t="s">
        <v>75</v>
      </c>
      <c r="D152" s="1" t="s">
        <v>179</v>
      </c>
      <c r="E152" s="1" t="s">
        <v>3652</v>
      </c>
      <c r="F152" s="1" t="s">
        <v>2950</v>
      </c>
      <c r="G152" s="4" t="s">
        <v>794</v>
      </c>
      <c r="H152" s="1" t="s">
        <v>102</v>
      </c>
      <c r="I152" s="1" t="s">
        <v>9</v>
      </c>
      <c r="J152" s="1" t="s">
        <v>3602</v>
      </c>
      <c r="K152" s="1" t="s">
        <v>166</v>
      </c>
      <c r="L152" s="1" t="s">
        <v>796</v>
      </c>
      <c r="M152" s="36" t="s">
        <v>798</v>
      </c>
      <c r="N152" s="1"/>
    </row>
    <row r="153" spans="1:14" x14ac:dyDescent="0.25">
      <c r="A153" s="1" t="s">
        <v>484</v>
      </c>
      <c r="B153" s="1" t="s">
        <v>3615</v>
      </c>
      <c r="C153" s="1" t="s">
        <v>75</v>
      </c>
      <c r="D153" s="1" t="s">
        <v>179</v>
      </c>
      <c r="E153" s="1" t="s">
        <v>3652</v>
      </c>
      <c r="F153" s="1" t="s">
        <v>2960</v>
      </c>
      <c r="G153" s="4" t="s">
        <v>836</v>
      </c>
      <c r="H153" s="1" t="s">
        <v>102</v>
      </c>
      <c r="I153" s="1" t="s">
        <v>9</v>
      </c>
      <c r="J153" s="1" t="s">
        <v>3602</v>
      </c>
      <c r="K153" s="1" t="s">
        <v>3617</v>
      </c>
      <c r="L153" s="1" t="s">
        <v>838</v>
      </c>
      <c r="M153" s="36" t="s">
        <v>105</v>
      </c>
      <c r="N153" s="1"/>
    </row>
    <row r="154" spans="1:14" x14ac:dyDescent="0.25">
      <c r="A154" s="1" t="s">
        <v>484</v>
      </c>
      <c r="B154" s="1" t="s">
        <v>3615</v>
      </c>
      <c r="C154" s="1" t="s">
        <v>75</v>
      </c>
      <c r="D154" s="1" t="s">
        <v>179</v>
      </c>
      <c r="E154" s="1" t="s">
        <v>3652</v>
      </c>
      <c r="F154" s="1" t="s">
        <v>915</v>
      </c>
      <c r="G154" s="4" t="s">
        <v>916</v>
      </c>
      <c r="H154" s="4" t="s">
        <v>920</v>
      </c>
      <c r="I154" s="1" t="s">
        <v>9</v>
      </c>
      <c r="J154" s="1" t="s">
        <v>3602</v>
      </c>
      <c r="K154" s="1" t="s">
        <v>98</v>
      </c>
      <c r="L154" s="1" t="s">
        <v>3618</v>
      </c>
      <c r="M154" s="36" t="s">
        <v>3619</v>
      </c>
      <c r="N154" s="1"/>
    </row>
    <row r="155" spans="1:14" x14ac:dyDescent="0.25">
      <c r="A155" s="1" t="s">
        <v>484</v>
      </c>
      <c r="B155" s="1" t="s">
        <v>3615</v>
      </c>
      <c r="C155" s="1" t="s">
        <v>75</v>
      </c>
      <c r="D155" s="1" t="s">
        <v>179</v>
      </c>
      <c r="E155" s="1" t="s">
        <v>3652</v>
      </c>
      <c r="F155" s="1" t="s">
        <v>911</v>
      </c>
      <c r="G155" s="4" t="s">
        <v>912</v>
      </c>
      <c r="H155" s="1" t="s">
        <v>102</v>
      </c>
      <c r="I155" s="1" t="s">
        <v>9</v>
      </c>
      <c r="J155" s="1" t="s">
        <v>3588</v>
      </c>
      <c r="K155" s="1" t="s">
        <v>3621</v>
      </c>
      <c r="L155" s="1" t="s">
        <v>3622</v>
      </c>
      <c r="M155" s="36" t="s">
        <v>105</v>
      </c>
      <c r="N155" s="1"/>
    </row>
    <row r="156" spans="1:14" x14ac:dyDescent="0.25">
      <c r="A156" s="1" t="s">
        <v>484</v>
      </c>
      <c r="B156" s="1" t="s">
        <v>3615</v>
      </c>
      <c r="C156" s="1" t="s">
        <v>75</v>
      </c>
      <c r="D156" s="1" t="s">
        <v>179</v>
      </c>
      <c r="E156" s="1" t="s">
        <v>3652</v>
      </c>
      <c r="F156" s="1" t="s">
        <v>2961</v>
      </c>
      <c r="G156" s="4" t="s">
        <v>840</v>
      </c>
      <c r="H156" s="1" t="s">
        <v>102</v>
      </c>
      <c r="I156" s="1" t="s">
        <v>9</v>
      </c>
      <c r="J156" s="1" t="s">
        <v>3602</v>
      </c>
      <c r="K156" s="1" t="s">
        <v>3617</v>
      </c>
      <c r="L156" s="1" t="s">
        <v>160</v>
      </c>
      <c r="M156" s="36" t="s">
        <v>105</v>
      </c>
      <c r="N156" s="1"/>
    </row>
    <row r="157" spans="1:14" x14ac:dyDescent="0.25">
      <c r="A157" s="1" t="s">
        <v>484</v>
      </c>
      <c r="B157" s="1" t="s">
        <v>3615</v>
      </c>
      <c r="C157" s="1" t="s">
        <v>75</v>
      </c>
      <c r="D157" s="1" t="s">
        <v>179</v>
      </c>
      <c r="E157" s="1" t="s">
        <v>3652</v>
      </c>
      <c r="F157" s="1" t="s">
        <v>2954</v>
      </c>
      <c r="G157" s="4" t="s">
        <v>805</v>
      </c>
      <c r="H157" s="1" t="s">
        <v>102</v>
      </c>
      <c r="I157" s="1" t="s">
        <v>9</v>
      </c>
      <c r="J157" s="1" t="s">
        <v>3602</v>
      </c>
      <c r="K157" s="1" t="s">
        <v>3623</v>
      </c>
      <c r="L157" s="1" t="s">
        <v>808</v>
      </c>
      <c r="M157" s="36" t="s">
        <v>810</v>
      </c>
      <c r="N157" s="1"/>
    </row>
    <row r="158" spans="1:14" x14ac:dyDescent="0.25">
      <c r="A158" s="1" t="s">
        <v>484</v>
      </c>
      <c r="B158" s="1" t="s">
        <v>3615</v>
      </c>
      <c r="C158" s="1" t="s">
        <v>75</v>
      </c>
      <c r="D158" s="1" t="s">
        <v>179</v>
      </c>
      <c r="E158" s="1" t="s">
        <v>3652</v>
      </c>
      <c r="F158" s="1" t="s">
        <v>799</v>
      </c>
      <c r="G158" s="4" t="s">
        <v>800</v>
      </c>
      <c r="H158" s="1" t="s">
        <v>102</v>
      </c>
      <c r="I158" s="1" t="s">
        <v>9</v>
      </c>
      <c r="J158" s="1" t="s">
        <v>3602</v>
      </c>
      <c r="K158" s="1" t="s">
        <v>3624</v>
      </c>
      <c r="L158" s="1" t="s">
        <v>802</v>
      </c>
      <c r="M158" s="36" t="s">
        <v>803</v>
      </c>
      <c r="N158" s="1"/>
    </row>
    <row r="159" spans="1:14" x14ac:dyDescent="0.25">
      <c r="A159" s="1" t="s">
        <v>484</v>
      </c>
      <c r="B159" s="1" t="s">
        <v>3615</v>
      </c>
      <c r="C159" s="1" t="s">
        <v>75</v>
      </c>
      <c r="D159" s="1" t="s">
        <v>179</v>
      </c>
      <c r="E159" s="1" t="s">
        <v>3652</v>
      </c>
      <c r="F159" s="64" t="s">
        <v>279</v>
      </c>
      <c r="G159" s="4" t="s">
        <v>280</v>
      </c>
      <c r="H159" s="1" t="s">
        <v>102</v>
      </c>
      <c r="I159" s="1" t="s">
        <v>7</v>
      </c>
      <c r="J159" s="1" t="s">
        <v>3588</v>
      </c>
      <c r="K159" s="1" t="s">
        <v>102</v>
      </c>
      <c r="L159" s="1" t="s">
        <v>102</v>
      </c>
      <c r="M159" s="36" t="s">
        <v>102</v>
      </c>
      <c r="N159" s="1"/>
    </row>
    <row r="160" spans="1:14" x14ac:dyDescent="0.25">
      <c r="A160" s="1" t="s">
        <v>484</v>
      </c>
      <c r="B160" s="1" t="s">
        <v>3615</v>
      </c>
      <c r="C160" s="1" t="s">
        <v>75</v>
      </c>
      <c r="D160" s="1" t="s">
        <v>179</v>
      </c>
      <c r="E160" s="1" t="s">
        <v>3652</v>
      </c>
      <c r="F160" s="1" t="s">
        <v>761</v>
      </c>
      <c r="G160" s="4" t="s">
        <v>762</v>
      </c>
      <c r="H160" s="1" t="s">
        <v>102</v>
      </c>
      <c r="I160" s="1" t="s">
        <v>9</v>
      </c>
      <c r="J160" s="1" t="s">
        <v>3588</v>
      </c>
      <c r="K160" s="1" t="s">
        <v>3626</v>
      </c>
      <c r="L160" s="1" t="s">
        <v>1452</v>
      </c>
      <c r="M160" s="36" t="s">
        <v>767</v>
      </c>
      <c r="N160" s="1"/>
    </row>
    <row r="161" spans="1:14" x14ac:dyDescent="0.25">
      <c r="A161" s="1" t="s">
        <v>484</v>
      </c>
      <c r="B161" s="1" t="s">
        <v>3615</v>
      </c>
      <c r="C161" s="1" t="s">
        <v>75</v>
      </c>
      <c r="D161" s="1" t="s">
        <v>179</v>
      </c>
      <c r="E161" s="1" t="s">
        <v>3652</v>
      </c>
      <c r="F161" s="1" t="s">
        <v>680</v>
      </c>
      <c r="G161" s="4" t="s">
        <v>681</v>
      </c>
      <c r="H161" s="1" t="s">
        <v>102</v>
      </c>
      <c r="I161" s="1" t="s">
        <v>9</v>
      </c>
      <c r="J161" s="1" t="s">
        <v>3588</v>
      </c>
      <c r="K161" s="1" t="s">
        <v>98</v>
      </c>
      <c r="L161" s="1" t="s">
        <v>683</v>
      </c>
      <c r="M161" s="36" t="s">
        <v>686</v>
      </c>
      <c r="N161" s="1"/>
    </row>
    <row r="162" spans="1:14" x14ac:dyDescent="0.25">
      <c r="A162" s="1" t="s">
        <v>484</v>
      </c>
      <c r="B162" s="1" t="s">
        <v>3615</v>
      </c>
      <c r="C162" s="1" t="s">
        <v>75</v>
      </c>
      <c r="D162" s="1" t="s">
        <v>179</v>
      </c>
      <c r="E162" s="1" t="s">
        <v>3652</v>
      </c>
      <c r="F162" s="1" t="s">
        <v>905</v>
      </c>
      <c r="G162" s="4" t="s">
        <v>906</v>
      </c>
      <c r="H162" s="1" t="s">
        <v>102</v>
      </c>
      <c r="I162" s="1" t="s">
        <v>9</v>
      </c>
      <c r="J162" s="1" t="s">
        <v>3602</v>
      </c>
      <c r="K162" s="1" t="s">
        <v>473</v>
      </c>
      <c r="L162" s="1" t="s">
        <v>918</v>
      </c>
      <c r="M162" s="36" t="s">
        <v>909</v>
      </c>
      <c r="N162" s="1"/>
    </row>
    <row r="163" spans="1:14" x14ac:dyDescent="0.25">
      <c r="A163" s="1" t="s">
        <v>484</v>
      </c>
      <c r="B163" s="1" t="s">
        <v>3615</v>
      </c>
      <c r="C163" s="1" t="s">
        <v>75</v>
      </c>
      <c r="D163" s="1" t="s">
        <v>179</v>
      </c>
      <c r="E163" s="1" t="s">
        <v>3652</v>
      </c>
      <c r="F163" s="64" t="s">
        <v>3628</v>
      </c>
      <c r="G163" s="4" t="s">
        <v>540</v>
      </c>
      <c r="H163" s="1" t="s">
        <v>102</v>
      </c>
      <c r="I163" s="1" t="s">
        <v>9</v>
      </c>
      <c r="J163" s="1" t="s">
        <v>3588</v>
      </c>
      <c r="K163" s="1" t="s">
        <v>166</v>
      </c>
      <c r="L163" s="1" t="s">
        <v>1107</v>
      </c>
      <c r="M163" s="36" t="s">
        <v>3629</v>
      </c>
      <c r="N163" s="1"/>
    </row>
    <row r="164" spans="1:14" x14ac:dyDescent="0.25">
      <c r="A164" s="1" t="s">
        <v>484</v>
      </c>
      <c r="B164" s="1" t="s">
        <v>3615</v>
      </c>
      <c r="C164" s="1" t="s">
        <v>75</v>
      </c>
      <c r="D164" s="1" t="s">
        <v>179</v>
      </c>
      <c r="E164" s="1" t="s">
        <v>3652</v>
      </c>
      <c r="F164" s="1" t="s">
        <v>783</v>
      </c>
      <c r="G164" s="4" t="s">
        <v>784</v>
      </c>
      <c r="H164" s="1" t="s">
        <v>102</v>
      </c>
      <c r="I164" s="1" t="s">
        <v>9</v>
      </c>
      <c r="J164" s="1" t="s">
        <v>3602</v>
      </c>
      <c r="K164" s="1" t="s">
        <v>209</v>
      </c>
      <c r="L164" s="1" t="s">
        <v>139</v>
      </c>
      <c r="M164" s="36" t="s">
        <v>105</v>
      </c>
      <c r="N164" s="1"/>
    </row>
    <row r="165" spans="1:14" x14ac:dyDescent="0.25">
      <c r="A165" s="1" t="s">
        <v>484</v>
      </c>
      <c r="B165" s="1" t="s">
        <v>3615</v>
      </c>
      <c r="C165" s="1" t="s">
        <v>75</v>
      </c>
      <c r="D165" s="1" t="s">
        <v>179</v>
      </c>
      <c r="E165" s="1" t="s">
        <v>3652</v>
      </c>
      <c r="F165" s="1" t="s">
        <v>854</v>
      </c>
      <c r="G165" s="4" t="s">
        <v>855</v>
      </c>
      <c r="H165" s="1" t="s">
        <v>102</v>
      </c>
      <c r="I165" s="1" t="s">
        <v>9</v>
      </c>
      <c r="J165" s="1" t="s">
        <v>3602</v>
      </c>
      <c r="K165" s="1" t="s">
        <v>98</v>
      </c>
      <c r="L165" s="1" t="s">
        <v>3596</v>
      </c>
      <c r="M165" s="36" t="s">
        <v>859</v>
      </c>
      <c r="N165" s="1"/>
    </row>
    <row r="166" spans="1:14" x14ac:dyDescent="0.25">
      <c r="A166" s="1" t="s">
        <v>484</v>
      </c>
      <c r="B166" s="1" t="s">
        <v>3615</v>
      </c>
      <c r="C166" s="1" t="s">
        <v>75</v>
      </c>
      <c r="D166" s="1" t="s">
        <v>179</v>
      </c>
      <c r="E166" s="1" t="s">
        <v>3652</v>
      </c>
      <c r="F166" s="64" t="s">
        <v>3632</v>
      </c>
      <c r="G166" s="4" t="s">
        <v>561</v>
      </c>
      <c r="H166" s="1" t="s">
        <v>102</v>
      </c>
      <c r="I166" s="1" t="s">
        <v>9</v>
      </c>
      <c r="J166" s="1" t="s">
        <v>3588</v>
      </c>
      <c r="K166" s="1" t="s">
        <v>1385</v>
      </c>
      <c r="L166" s="1" t="s">
        <v>564</v>
      </c>
      <c r="M166" s="36" t="s">
        <v>566</v>
      </c>
      <c r="N166" s="1"/>
    </row>
    <row r="167" spans="1:14" x14ac:dyDescent="0.25">
      <c r="A167" s="1" t="s">
        <v>484</v>
      </c>
      <c r="B167" s="1" t="s">
        <v>3615</v>
      </c>
      <c r="C167" s="1" t="s">
        <v>75</v>
      </c>
      <c r="D167" s="1" t="s">
        <v>179</v>
      </c>
      <c r="E167" s="1" t="s">
        <v>3652</v>
      </c>
      <c r="F167" s="38" t="s">
        <v>860</v>
      </c>
      <c r="G167" s="4" t="s">
        <v>861</v>
      </c>
      <c r="H167" s="1" t="s">
        <v>102</v>
      </c>
      <c r="I167" s="38" t="s">
        <v>9</v>
      </c>
      <c r="J167" s="1" t="s">
        <v>3602</v>
      </c>
      <c r="K167" s="1" t="s">
        <v>3635</v>
      </c>
      <c r="L167" s="1" t="s">
        <v>167</v>
      </c>
      <c r="M167" s="1" t="s">
        <v>864</v>
      </c>
      <c r="N167" s="1"/>
    </row>
    <row r="168" spans="1:14" x14ac:dyDescent="0.25">
      <c r="A168" s="1" t="s">
        <v>484</v>
      </c>
      <c r="B168" s="1" t="s">
        <v>3615</v>
      </c>
      <c r="C168" s="1" t="s">
        <v>75</v>
      </c>
      <c r="D168" s="1" t="s">
        <v>179</v>
      </c>
      <c r="E168" s="1" t="s">
        <v>3652</v>
      </c>
      <c r="F168" s="1" t="s">
        <v>824</v>
      </c>
      <c r="G168" s="4" t="s">
        <v>825</v>
      </c>
      <c r="H168" s="1" t="s">
        <v>102</v>
      </c>
      <c r="I168" s="1" t="s">
        <v>9</v>
      </c>
      <c r="J168" s="1" t="s">
        <v>3602</v>
      </c>
      <c r="K168" s="1" t="s">
        <v>1385</v>
      </c>
      <c r="L168" s="1" t="s">
        <v>160</v>
      </c>
      <c r="M168" s="36" t="s">
        <v>828</v>
      </c>
      <c r="N168" s="1"/>
    </row>
    <row r="169" spans="1:14" x14ac:dyDescent="0.25">
      <c r="A169" s="1" t="s">
        <v>484</v>
      </c>
      <c r="B169" s="1" t="s">
        <v>3615</v>
      </c>
      <c r="C169" s="1" t="s">
        <v>75</v>
      </c>
      <c r="D169" s="1" t="s">
        <v>179</v>
      </c>
      <c r="E169" s="1" t="s">
        <v>3652</v>
      </c>
      <c r="F169" s="64" t="s">
        <v>427</v>
      </c>
      <c r="G169" s="4" t="s">
        <v>428</v>
      </c>
      <c r="H169" s="1" t="s">
        <v>102</v>
      </c>
      <c r="I169" s="1" t="s">
        <v>7</v>
      </c>
      <c r="J169" s="1" t="s">
        <v>3588</v>
      </c>
      <c r="K169" s="1" t="s">
        <v>209</v>
      </c>
      <c r="L169" s="1" t="s">
        <v>223</v>
      </c>
      <c r="M169" s="36" t="s">
        <v>3637</v>
      </c>
      <c r="N169" s="1"/>
    </row>
    <row r="170" spans="1:14" x14ac:dyDescent="0.25">
      <c r="A170" s="1" t="s">
        <v>484</v>
      </c>
      <c r="B170" s="1" t="s">
        <v>3615</v>
      </c>
      <c r="C170" s="1" t="s">
        <v>75</v>
      </c>
      <c r="D170" s="1" t="s">
        <v>179</v>
      </c>
      <c r="E170" s="1" t="s">
        <v>3652</v>
      </c>
      <c r="F170" s="1" t="s">
        <v>674</v>
      </c>
      <c r="G170" s="4" t="s">
        <v>675</v>
      </c>
      <c r="H170" s="1" t="s">
        <v>102</v>
      </c>
      <c r="I170" s="1" t="s">
        <v>9</v>
      </c>
      <c r="J170" s="1" t="s">
        <v>3588</v>
      </c>
      <c r="K170" s="1" t="s">
        <v>166</v>
      </c>
      <c r="L170" s="1" t="s">
        <v>677</v>
      </c>
      <c r="M170" s="36" t="s">
        <v>1506</v>
      </c>
      <c r="N170" s="1"/>
    </row>
    <row r="171" spans="1:14" x14ac:dyDescent="0.25">
      <c r="A171" s="1" t="s">
        <v>9</v>
      </c>
      <c r="B171" s="1" t="s">
        <v>3653</v>
      </c>
      <c r="C171" s="1" t="s">
        <v>75</v>
      </c>
      <c r="D171" s="1" t="s">
        <v>179</v>
      </c>
      <c r="E171" s="1" t="s">
        <v>3652</v>
      </c>
      <c r="F171" s="1" t="s">
        <v>352</v>
      </c>
      <c r="G171" s="4" t="s">
        <v>353</v>
      </c>
      <c r="H171" s="1" t="s">
        <v>102</v>
      </c>
      <c r="I171" s="1" t="s">
        <v>7</v>
      </c>
      <c r="J171" s="1" t="s">
        <v>3588</v>
      </c>
      <c r="K171" s="1" t="s">
        <v>355</v>
      </c>
      <c r="L171" s="1" t="s">
        <v>838</v>
      </c>
      <c r="M171" s="36" t="s">
        <v>3641</v>
      </c>
      <c r="N171" s="1"/>
    </row>
    <row r="172" spans="1:14" x14ac:dyDescent="0.25">
      <c r="A172" s="1" t="s">
        <v>9</v>
      </c>
      <c r="B172" s="1" t="s">
        <v>3653</v>
      </c>
      <c r="C172" s="1" t="s">
        <v>75</v>
      </c>
      <c r="D172" s="1" t="s">
        <v>179</v>
      </c>
      <c r="E172" s="1" t="s">
        <v>3652</v>
      </c>
      <c r="F172" s="1" t="s">
        <v>388</v>
      </c>
      <c r="G172" s="4" t="s">
        <v>389</v>
      </c>
      <c r="H172" s="1" t="s">
        <v>102</v>
      </c>
      <c r="I172" s="1" t="s">
        <v>7</v>
      </c>
      <c r="J172" s="1" t="s">
        <v>3588</v>
      </c>
      <c r="K172" s="1" t="s">
        <v>363</v>
      </c>
      <c r="L172" s="1" t="s">
        <v>160</v>
      </c>
      <c r="M172" s="36" t="s">
        <v>3642</v>
      </c>
      <c r="N172" s="1"/>
    </row>
    <row r="173" spans="1:14" x14ac:dyDescent="0.25">
      <c r="A173" s="1" t="s">
        <v>9</v>
      </c>
      <c r="B173" s="1" t="s">
        <v>3653</v>
      </c>
      <c r="C173" s="1" t="s">
        <v>75</v>
      </c>
      <c r="D173" s="1" t="s">
        <v>179</v>
      </c>
      <c r="E173" s="1" t="s">
        <v>3652</v>
      </c>
      <c r="F173" s="38" t="s">
        <v>438</v>
      </c>
      <c r="G173" s="4" t="s">
        <v>439</v>
      </c>
      <c r="H173" s="1" t="s">
        <v>102</v>
      </c>
      <c r="I173" s="38" t="s">
        <v>7</v>
      </c>
      <c r="J173" s="1" t="s">
        <v>3588</v>
      </c>
      <c r="K173" s="1" t="s">
        <v>98</v>
      </c>
      <c r="L173" s="1" t="s">
        <v>160</v>
      </c>
      <c r="M173" s="1" t="s">
        <v>443</v>
      </c>
      <c r="N173" s="1"/>
    </row>
    <row r="174" spans="1:14" x14ac:dyDescent="0.25">
      <c r="A174" s="1" t="s">
        <v>9</v>
      </c>
      <c r="B174" s="1" t="s">
        <v>3653</v>
      </c>
      <c r="C174" s="1" t="s">
        <v>75</v>
      </c>
      <c r="D174" s="1" t="s">
        <v>179</v>
      </c>
      <c r="E174" s="1" t="s">
        <v>3652</v>
      </c>
      <c r="F174" s="1" t="s">
        <v>415</v>
      </c>
      <c r="G174" s="4" t="s">
        <v>416</v>
      </c>
      <c r="H174" s="1" t="s">
        <v>102</v>
      </c>
      <c r="I174" s="1" t="s">
        <v>7</v>
      </c>
      <c r="J174" s="1" t="s">
        <v>3588</v>
      </c>
      <c r="K174" s="1" t="s">
        <v>3643</v>
      </c>
      <c r="L174" s="1" t="s">
        <v>253</v>
      </c>
      <c r="M174" s="36" t="s">
        <v>421</v>
      </c>
      <c r="N174" s="1"/>
    </row>
    <row r="175" spans="1:14" x14ac:dyDescent="0.25">
      <c r="A175" s="1" t="s">
        <v>9</v>
      </c>
      <c r="B175" s="1" t="s">
        <v>3653</v>
      </c>
      <c r="C175" s="1" t="s">
        <v>75</v>
      </c>
      <c r="D175" s="1" t="s">
        <v>179</v>
      </c>
      <c r="E175" s="1" t="s">
        <v>3652</v>
      </c>
      <c r="F175" s="1" t="s">
        <v>340</v>
      </c>
      <c r="G175" s="4" t="s">
        <v>341</v>
      </c>
      <c r="H175" s="1" t="s">
        <v>102</v>
      </c>
      <c r="I175" s="1" t="s">
        <v>7</v>
      </c>
      <c r="J175" s="1" t="s">
        <v>3588</v>
      </c>
      <c r="K175" s="1" t="s">
        <v>1385</v>
      </c>
      <c r="L175" s="1" t="s">
        <v>139</v>
      </c>
      <c r="M175" s="1" t="s">
        <v>105</v>
      </c>
      <c r="N175" s="1"/>
    </row>
    <row r="176" spans="1:14" ht="15.75" customHeight="1" x14ac:dyDescent="0.25">
      <c r="A176" s="1" t="s">
        <v>9</v>
      </c>
      <c r="B176" s="1" t="s">
        <v>3653</v>
      </c>
      <c r="C176" s="1" t="s">
        <v>75</v>
      </c>
      <c r="D176" s="1" t="s">
        <v>179</v>
      </c>
      <c r="E176" s="1" t="s">
        <v>3652</v>
      </c>
      <c r="F176" s="1" t="s">
        <v>411</v>
      </c>
      <c r="G176" s="4" t="s">
        <v>412</v>
      </c>
      <c r="H176" s="1" t="s">
        <v>102</v>
      </c>
      <c r="I176" s="1" t="s">
        <v>7</v>
      </c>
      <c r="J176" s="1" t="s">
        <v>3588</v>
      </c>
      <c r="K176" s="1" t="s">
        <v>1385</v>
      </c>
      <c r="L176" s="1" t="s">
        <v>68</v>
      </c>
      <c r="M176" s="1" t="s">
        <v>105</v>
      </c>
      <c r="N176" s="1"/>
    </row>
    <row r="177" spans="1:14" x14ac:dyDescent="0.25">
      <c r="A177" s="1" t="s">
        <v>9</v>
      </c>
      <c r="B177" s="1" t="s">
        <v>3653</v>
      </c>
      <c r="C177" s="1" t="s">
        <v>75</v>
      </c>
      <c r="D177" s="1" t="s">
        <v>179</v>
      </c>
      <c r="E177" s="1" t="s">
        <v>3652</v>
      </c>
      <c r="F177" s="1" t="s">
        <v>445</v>
      </c>
      <c r="G177" s="4" t="s">
        <v>446</v>
      </c>
      <c r="H177" s="1" t="s">
        <v>102</v>
      </c>
      <c r="I177" s="1" t="s">
        <v>7</v>
      </c>
      <c r="J177" s="1" t="s">
        <v>3588</v>
      </c>
      <c r="K177" s="1" t="s">
        <v>1385</v>
      </c>
      <c r="L177" s="1" t="s">
        <v>448</v>
      </c>
      <c r="M177" s="1" t="s">
        <v>451</v>
      </c>
      <c r="N177" s="1"/>
    </row>
    <row r="178" spans="1:14" x14ac:dyDescent="0.25">
      <c r="A178" s="1" t="s">
        <v>9</v>
      </c>
      <c r="B178" s="1" t="s">
        <v>3653</v>
      </c>
      <c r="C178" s="1" t="s">
        <v>75</v>
      </c>
      <c r="D178" s="1" t="s">
        <v>179</v>
      </c>
      <c r="E178" s="1" t="s">
        <v>3652</v>
      </c>
      <c r="F178" s="1" t="s">
        <v>453</v>
      </c>
      <c r="G178" s="4" t="s">
        <v>454</v>
      </c>
      <c r="H178" s="1" t="s">
        <v>102</v>
      </c>
      <c r="I178" s="1" t="s">
        <v>7</v>
      </c>
      <c r="J178" s="1" t="s">
        <v>3588</v>
      </c>
      <c r="K178" s="1" t="s">
        <v>3589</v>
      </c>
      <c r="L178" s="1" t="s">
        <v>918</v>
      </c>
      <c r="M178" s="1" t="s">
        <v>459</v>
      </c>
      <c r="N178" s="2"/>
    </row>
    <row r="179" spans="1:14" x14ac:dyDescent="0.25">
      <c r="A179" s="1" t="s">
        <v>9</v>
      </c>
      <c r="B179" s="1" t="s">
        <v>3653</v>
      </c>
      <c r="C179" s="1" t="s">
        <v>75</v>
      </c>
      <c r="D179" s="1" t="s">
        <v>179</v>
      </c>
      <c r="E179" s="1" t="s">
        <v>3652</v>
      </c>
      <c r="F179" s="38" t="s">
        <v>422</v>
      </c>
      <c r="G179" s="4" t="s">
        <v>423</v>
      </c>
      <c r="H179" s="1" t="s">
        <v>102</v>
      </c>
      <c r="I179" s="1" t="s">
        <v>7</v>
      </c>
      <c r="J179" s="36" t="s">
        <v>3588</v>
      </c>
      <c r="K179" s="1" t="s">
        <v>166</v>
      </c>
      <c r="L179" s="1" t="s">
        <v>160</v>
      </c>
      <c r="M179" s="1" t="s">
        <v>426</v>
      </c>
      <c r="N179" s="2"/>
    </row>
    <row r="180" spans="1:14" x14ac:dyDescent="0.25">
      <c r="A180" s="1" t="s">
        <v>9</v>
      </c>
      <c r="B180" s="1" t="s">
        <v>3653</v>
      </c>
      <c r="C180" s="1" t="s">
        <v>75</v>
      </c>
      <c r="D180" s="1" t="s">
        <v>179</v>
      </c>
      <c r="E180" s="1" t="s">
        <v>3652</v>
      </c>
      <c r="F180" s="1" t="s">
        <v>3644</v>
      </c>
      <c r="G180" s="4" t="s">
        <v>404</v>
      </c>
      <c r="H180" s="1" t="s">
        <v>102</v>
      </c>
      <c r="I180" s="1" t="s">
        <v>7</v>
      </c>
      <c r="J180" s="36" t="s">
        <v>3588</v>
      </c>
      <c r="K180" s="1" t="s">
        <v>1385</v>
      </c>
      <c r="L180" s="1" t="s">
        <v>406</v>
      </c>
      <c r="M180" s="1" t="s">
        <v>408</v>
      </c>
      <c r="N180" s="1"/>
    </row>
    <row r="181" spans="1:14" x14ac:dyDescent="0.25">
      <c r="A181" s="1" t="s">
        <v>9</v>
      </c>
      <c r="B181" s="1" t="s">
        <v>3653</v>
      </c>
      <c r="C181" s="1" t="s">
        <v>75</v>
      </c>
      <c r="D181" s="1" t="s">
        <v>179</v>
      </c>
      <c r="E181" s="1" t="s">
        <v>3652</v>
      </c>
      <c r="F181" s="38" t="s">
        <v>461</v>
      </c>
      <c r="G181" s="4" t="s">
        <v>462</v>
      </c>
      <c r="H181" s="1" t="s">
        <v>102</v>
      </c>
      <c r="I181" s="1" t="s">
        <v>7</v>
      </c>
      <c r="J181" s="36" t="s">
        <v>3588</v>
      </c>
      <c r="K181" s="1" t="s">
        <v>102</v>
      </c>
      <c r="L181" s="1" t="s">
        <v>223</v>
      </c>
      <c r="M181" s="1" t="s">
        <v>465</v>
      </c>
      <c r="N181" s="2"/>
    </row>
    <row r="182" spans="1:14" x14ac:dyDescent="0.25">
      <c r="A182" s="1" t="s">
        <v>9</v>
      </c>
      <c r="B182" s="1" t="s">
        <v>3653</v>
      </c>
      <c r="C182" s="1" t="s">
        <v>75</v>
      </c>
      <c r="D182" s="1" t="s">
        <v>179</v>
      </c>
      <c r="E182" s="1" t="s">
        <v>3652</v>
      </c>
      <c r="F182" s="38" t="s">
        <v>382</v>
      </c>
      <c r="G182" s="4" t="s">
        <v>383</v>
      </c>
      <c r="H182" s="1" t="s">
        <v>102</v>
      </c>
      <c r="I182" s="1" t="s">
        <v>7</v>
      </c>
      <c r="J182" s="1" t="s">
        <v>3588</v>
      </c>
      <c r="K182" s="1" t="s">
        <v>102</v>
      </c>
      <c r="L182" s="1" t="s">
        <v>102</v>
      </c>
      <c r="M182" s="1" t="s">
        <v>102</v>
      </c>
      <c r="N182" s="2"/>
    </row>
    <row r="183" spans="1:14" x14ac:dyDescent="0.25">
      <c r="A183" s="1" t="s">
        <v>9</v>
      </c>
      <c r="B183" s="1" t="s">
        <v>3653</v>
      </c>
      <c r="C183" s="1" t="s">
        <v>75</v>
      </c>
      <c r="D183" s="1" t="s">
        <v>179</v>
      </c>
      <c r="E183" s="1" t="s">
        <v>3652</v>
      </c>
      <c r="F183" s="38" t="s">
        <v>470</v>
      </c>
      <c r="G183" s="4" t="s">
        <v>471</v>
      </c>
      <c r="H183" s="1" t="s">
        <v>102</v>
      </c>
      <c r="I183" s="1" t="s">
        <v>7</v>
      </c>
      <c r="J183" s="1" t="s">
        <v>3588</v>
      </c>
      <c r="K183" s="1" t="s">
        <v>102</v>
      </c>
      <c r="L183" s="1" t="s">
        <v>102</v>
      </c>
      <c r="M183" s="1" t="s">
        <v>102</v>
      </c>
      <c r="N183" s="2"/>
    </row>
    <row r="184" spans="1:14" x14ac:dyDescent="0.25">
      <c r="A184" s="1" t="s">
        <v>9</v>
      </c>
      <c r="B184" s="1" t="s">
        <v>3653</v>
      </c>
      <c r="C184" s="1" t="s">
        <v>75</v>
      </c>
      <c r="D184" s="1" t="s">
        <v>179</v>
      </c>
      <c r="E184" s="1" t="s">
        <v>3652</v>
      </c>
      <c r="F184" s="38" t="s">
        <v>394</v>
      </c>
      <c r="G184" s="4" t="s">
        <v>395</v>
      </c>
      <c r="H184" s="1" t="s">
        <v>102</v>
      </c>
      <c r="I184" s="1" t="s">
        <v>7</v>
      </c>
      <c r="J184" s="1" t="s">
        <v>3588</v>
      </c>
      <c r="K184" s="1" t="s">
        <v>3645</v>
      </c>
      <c r="L184" s="1" t="s">
        <v>398</v>
      </c>
      <c r="M184" s="1" t="s">
        <v>401</v>
      </c>
      <c r="N184" s="2"/>
    </row>
    <row r="185" spans="1:14" x14ac:dyDescent="0.25">
      <c r="A185" s="1" t="s">
        <v>9</v>
      </c>
      <c r="B185" s="1" t="s">
        <v>3653</v>
      </c>
      <c r="C185" s="1" t="s">
        <v>75</v>
      </c>
      <c r="D185" s="1" t="s">
        <v>179</v>
      </c>
      <c r="E185" s="1" t="s">
        <v>3652</v>
      </c>
      <c r="F185" s="38" t="s">
        <v>466</v>
      </c>
      <c r="G185" s="4" t="s">
        <v>467</v>
      </c>
      <c r="H185" s="1" t="s">
        <v>102</v>
      </c>
      <c r="I185" s="1" t="s">
        <v>7</v>
      </c>
      <c r="J185" s="1" t="s">
        <v>3588</v>
      </c>
      <c r="K185" s="37" t="s">
        <v>3589</v>
      </c>
      <c r="L185" s="1" t="s">
        <v>808</v>
      </c>
      <c r="M185" s="1" t="s">
        <v>469</v>
      </c>
      <c r="N185" s="2"/>
    </row>
    <row r="186" spans="1:14" x14ac:dyDescent="0.25">
      <c r="A186" s="1" t="s">
        <v>9</v>
      </c>
      <c r="B186" s="1" t="s">
        <v>3653</v>
      </c>
      <c r="C186" s="1" t="s">
        <v>75</v>
      </c>
      <c r="D186" s="1" t="s">
        <v>179</v>
      </c>
      <c r="E186" s="1" t="s">
        <v>3652</v>
      </c>
      <c r="F186" s="38" t="s">
        <v>360</v>
      </c>
      <c r="G186" s="4" t="s">
        <v>361</v>
      </c>
      <c r="H186" s="1" t="s">
        <v>102</v>
      </c>
      <c r="I186" s="1" t="s">
        <v>7</v>
      </c>
      <c r="J186" s="36" t="s">
        <v>3588</v>
      </c>
      <c r="K186" s="1" t="s">
        <v>3646</v>
      </c>
      <c r="L186" s="1" t="s">
        <v>808</v>
      </c>
      <c r="M186" s="1" t="s">
        <v>365</v>
      </c>
      <c r="N186" s="2"/>
    </row>
    <row r="187" spans="1:14" x14ac:dyDescent="0.25">
      <c r="A187" s="1" t="s">
        <v>484</v>
      </c>
      <c r="B187" s="1" t="s">
        <v>3615</v>
      </c>
      <c r="C187" s="1" t="s">
        <v>3654</v>
      </c>
      <c r="D187" s="1" t="s">
        <v>179</v>
      </c>
      <c r="E187" s="1" t="s">
        <v>3652</v>
      </c>
      <c r="F187" s="38" t="s">
        <v>646</v>
      </c>
      <c r="G187" s="4" t="s">
        <v>647</v>
      </c>
      <c r="H187" s="1" t="s">
        <v>102</v>
      </c>
      <c r="I187" s="1" t="s">
        <v>9</v>
      </c>
      <c r="J187" s="36" t="s">
        <v>3588</v>
      </c>
      <c r="K187" s="1" t="s">
        <v>1385</v>
      </c>
      <c r="L187" s="1" t="s">
        <v>649</v>
      </c>
      <c r="M187" s="1" t="s">
        <v>651</v>
      </c>
      <c r="N187" s="2"/>
    </row>
    <row r="188" spans="1:14" x14ac:dyDescent="0.25">
      <c r="A188" s="1" t="s">
        <v>484</v>
      </c>
      <c r="B188" s="1" t="s">
        <v>3615</v>
      </c>
      <c r="C188" s="1" t="s">
        <v>3655</v>
      </c>
      <c r="D188" s="1" t="s">
        <v>179</v>
      </c>
      <c r="E188" s="1" t="s">
        <v>3656</v>
      </c>
      <c r="F188" s="48" t="s">
        <v>667</v>
      </c>
      <c r="G188" s="4" t="s">
        <v>668</v>
      </c>
      <c r="H188" s="1" t="s">
        <v>102</v>
      </c>
      <c r="I188" s="1" t="s">
        <v>9</v>
      </c>
      <c r="J188" s="36" t="s">
        <v>3588</v>
      </c>
      <c r="K188" s="1" t="s">
        <v>252</v>
      </c>
      <c r="L188" t="s">
        <v>122</v>
      </c>
      <c r="M188" s="1" t="s">
        <v>672</v>
      </c>
      <c r="N188" s="2"/>
    </row>
    <row r="189" spans="1:14" x14ac:dyDescent="0.25">
      <c r="A189" s="1" t="s">
        <v>484</v>
      </c>
      <c r="B189" s="1" t="s">
        <v>3615</v>
      </c>
      <c r="C189" s="1" t="s">
        <v>3655</v>
      </c>
      <c r="D189" s="1" t="s">
        <v>179</v>
      </c>
      <c r="E189" s="1" t="s">
        <v>3656</v>
      </c>
      <c r="F189" s="48" t="s">
        <v>2950</v>
      </c>
      <c r="G189" s="4" t="s">
        <v>794</v>
      </c>
      <c r="H189" s="1" t="s">
        <v>102</v>
      </c>
      <c r="I189" s="1" t="s">
        <v>9</v>
      </c>
      <c r="J189" s="36" t="s">
        <v>3602</v>
      </c>
      <c r="K189" s="1" t="s">
        <v>166</v>
      </c>
      <c r="L189" s="1" t="s">
        <v>796</v>
      </c>
      <c r="M189" s="1" t="s">
        <v>798</v>
      </c>
      <c r="N189" s="2"/>
    </row>
    <row r="190" spans="1:14" x14ac:dyDescent="0.25">
      <c r="A190" s="1" t="s">
        <v>484</v>
      </c>
      <c r="B190" s="1" t="s">
        <v>3615</v>
      </c>
      <c r="C190" s="1" t="s">
        <v>3655</v>
      </c>
      <c r="D190" s="1" t="s">
        <v>179</v>
      </c>
      <c r="E190" s="1" t="s">
        <v>3656</v>
      </c>
      <c r="F190" s="48" t="s">
        <v>2960</v>
      </c>
      <c r="G190" s="4" t="s">
        <v>836</v>
      </c>
      <c r="H190" s="1" t="s">
        <v>102</v>
      </c>
      <c r="I190" s="1" t="s">
        <v>9</v>
      </c>
      <c r="J190" s="1" t="s">
        <v>3602</v>
      </c>
      <c r="K190" s="1" t="s">
        <v>3617</v>
      </c>
      <c r="L190" t="s">
        <v>838</v>
      </c>
      <c r="M190" s="36" t="s">
        <v>105</v>
      </c>
      <c r="N190" s="2"/>
    </row>
    <row r="191" spans="1:14" x14ac:dyDescent="0.25">
      <c r="A191" s="1" t="s">
        <v>484</v>
      </c>
      <c r="B191" s="1" t="s">
        <v>3615</v>
      </c>
      <c r="C191" s="1" t="s">
        <v>3655</v>
      </c>
      <c r="D191" s="1" t="s">
        <v>179</v>
      </c>
      <c r="E191" s="1" t="s">
        <v>3656</v>
      </c>
      <c r="F191" s="47" t="s">
        <v>915</v>
      </c>
      <c r="G191" s="4" t="s">
        <v>916</v>
      </c>
      <c r="H191" s="4" t="s">
        <v>920</v>
      </c>
      <c r="I191" s="1" t="s">
        <v>9</v>
      </c>
      <c r="J191" s="1" t="s">
        <v>3602</v>
      </c>
      <c r="K191" s="1" t="s">
        <v>98</v>
      </c>
      <c r="L191" s="1" t="s">
        <v>3618</v>
      </c>
      <c r="M191" s="1" t="s">
        <v>3619</v>
      </c>
      <c r="N191" s="1"/>
    </row>
    <row r="192" spans="1:14" x14ac:dyDescent="0.25">
      <c r="A192" s="1" t="s">
        <v>484</v>
      </c>
      <c r="B192" s="1" t="s">
        <v>3615</v>
      </c>
      <c r="C192" s="1" t="s">
        <v>3655</v>
      </c>
      <c r="D192" s="1" t="s">
        <v>179</v>
      </c>
      <c r="E192" s="1" t="s">
        <v>3656</v>
      </c>
      <c r="F192" s="48" t="s">
        <v>593</v>
      </c>
      <c r="G192" s="4" t="s">
        <v>594</v>
      </c>
      <c r="H192" s="1" t="s">
        <v>102</v>
      </c>
      <c r="I192" s="1" t="s">
        <v>9</v>
      </c>
      <c r="J192" s="1" t="s">
        <v>3588</v>
      </c>
      <c r="K192" s="1" t="s">
        <v>3620</v>
      </c>
      <c r="L192" s="1" t="s">
        <v>234</v>
      </c>
      <c r="M192" s="1" t="s">
        <v>105</v>
      </c>
      <c r="N192" s="2"/>
    </row>
    <row r="193" spans="1:14" x14ac:dyDescent="0.25">
      <c r="A193" s="1" t="s">
        <v>484</v>
      </c>
      <c r="B193" s="1" t="s">
        <v>3615</v>
      </c>
      <c r="C193" s="1" t="s">
        <v>3655</v>
      </c>
      <c r="D193" s="1" t="s">
        <v>179</v>
      </c>
      <c r="E193" s="1" t="s">
        <v>3656</v>
      </c>
      <c r="F193" s="47" t="s">
        <v>911</v>
      </c>
      <c r="G193" s="4" t="s">
        <v>912</v>
      </c>
      <c r="H193" s="1" t="s">
        <v>102</v>
      </c>
      <c r="I193" s="1" t="s">
        <v>9</v>
      </c>
      <c r="J193" s="1" t="s">
        <v>3588</v>
      </c>
      <c r="K193" s="1" t="s">
        <v>3621</v>
      </c>
      <c r="L193" s="1" t="s">
        <v>3622</v>
      </c>
      <c r="M193" s="1" t="s">
        <v>105</v>
      </c>
      <c r="N193" s="1"/>
    </row>
    <row r="194" spans="1:14" x14ac:dyDescent="0.25">
      <c r="A194" s="1" t="s">
        <v>484</v>
      </c>
      <c r="B194" s="1" t="s">
        <v>3615</v>
      </c>
      <c r="C194" s="1" t="s">
        <v>3655</v>
      </c>
      <c r="D194" s="1" t="s">
        <v>179</v>
      </c>
      <c r="E194" s="1" t="s">
        <v>3656</v>
      </c>
      <c r="F194" s="48" t="s">
        <v>2975</v>
      </c>
      <c r="G194" s="4" t="s">
        <v>895</v>
      </c>
      <c r="H194" s="1" t="s">
        <v>102</v>
      </c>
      <c r="I194" s="1" t="s">
        <v>9</v>
      </c>
      <c r="J194" s="1" t="s">
        <v>3602</v>
      </c>
      <c r="K194" s="1" t="s">
        <v>98</v>
      </c>
      <c r="L194" s="1" t="s">
        <v>852</v>
      </c>
      <c r="M194" s="1" t="s">
        <v>898</v>
      </c>
      <c r="N194" s="1"/>
    </row>
    <row r="195" spans="1:14" x14ac:dyDescent="0.25">
      <c r="A195" s="1" t="s">
        <v>484</v>
      </c>
      <c r="B195" s="1" t="s">
        <v>3615</v>
      </c>
      <c r="C195" s="1" t="s">
        <v>3655</v>
      </c>
      <c r="D195" s="1" t="s">
        <v>179</v>
      </c>
      <c r="E195" s="1" t="s">
        <v>3656</v>
      </c>
      <c r="F195" s="48" t="s">
        <v>2954</v>
      </c>
      <c r="G195" s="4" t="s">
        <v>805</v>
      </c>
      <c r="H195" s="1" t="s">
        <v>102</v>
      </c>
      <c r="I195" s="1" t="s">
        <v>9</v>
      </c>
      <c r="J195" s="36" t="s">
        <v>3602</v>
      </c>
      <c r="K195" s="1" t="s">
        <v>3623</v>
      </c>
      <c r="L195" s="1" t="s">
        <v>808</v>
      </c>
      <c r="M195" s="1" t="s">
        <v>810</v>
      </c>
      <c r="N195" s="2"/>
    </row>
    <row r="196" spans="1:14" x14ac:dyDescent="0.25">
      <c r="A196" s="1" t="s">
        <v>484</v>
      </c>
      <c r="B196" s="1" t="s">
        <v>3615</v>
      </c>
      <c r="C196" s="1" t="s">
        <v>3655</v>
      </c>
      <c r="D196" s="1" t="s">
        <v>179</v>
      </c>
      <c r="E196" s="1" t="s">
        <v>3656</v>
      </c>
      <c r="F196" s="48" t="s">
        <v>799</v>
      </c>
      <c r="G196" s="4" t="s">
        <v>800</v>
      </c>
      <c r="H196" s="1" t="s">
        <v>102</v>
      </c>
      <c r="I196" s="1" t="s">
        <v>9</v>
      </c>
      <c r="J196" s="36" t="s">
        <v>3602</v>
      </c>
      <c r="K196" s="1" t="s">
        <v>3624</v>
      </c>
      <c r="L196" s="1" t="s">
        <v>802</v>
      </c>
      <c r="M196" s="1" t="s">
        <v>803</v>
      </c>
      <c r="N196" s="2"/>
    </row>
    <row r="197" spans="1:14" x14ac:dyDescent="0.25">
      <c r="A197" s="1" t="s">
        <v>484</v>
      </c>
      <c r="B197" s="1" t="s">
        <v>3615</v>
      </c>
      <c r="C197" s="1" t="s">
        <v>3655</v>
      </c>
      <c r="D197" s="1" t="s">
        <v>179</v>
      </c>
      <c r="E197" s="1" t="s">
        <v>3656</v>
      </c>
      <c r="F197" s="48" t="s">
        <v>646</v>
      </c>
      <c r="G197" s="4" t="s">
        <v>647</v>
      </c>
      <c r="H197" s="1" t="s">
        <v>102</v>
      </c>
      <c r="I197" s="1" t="s">
        <v>9</v>
      </c>
      <c r="J197" s="36" t="s">
        <v>3588</v>
      </c>
      <c r="K197" s="1" t="s">
        <v>1385</v>
      </c>
      <c r="L197" s="1" t="s">
        <v>649</v>
      </c>
      <c r="M197" s="1" t="s">
        <v>651</v>
      </c>
      <c r="N197" s="2"/>
    </row>
    <row r="198" spans="1:14" x14ac:dyDescent="0.25">
      <c r="A198" s="1" t="s">
        <v>484</v>
      </c>
      <c r="B198" s="1" t="s">
        <v>3615</v>
      </c>
      <c r="C198" s="1" t="s">
        <v>3655</v>
      </c>
      <c r="D198" s="1" t="s">
        <v>179</v>
      </c>
      <c r="E198" s="1" t="s">
        <v>3656</v>
      </c>
      <c r="F198" s="38" t="s">
        <v>642</v>
      </c>
      <c r="G198" s="4" t="s">
        <v>643</v>
      </c>
      <c r="H198" s="1" t="s">
        <v>102</v>
      </c>
      <c r="I198" s="1" t="s">
        <v>9</v>
      </c>
      <c r="J198" s="1" t="s">
        <v>3588</v>
      </c>
      <c r="K198" s="1" t="s">
        <v>3625</v>
      </c>
      <c r="L198" t="s">
        <v>223</v>
      </c>
      <c r="M198" s="36" t="s">
        <v>105</v>
      </c>
      <c r="N198" s="2"/>
    </row>
    <row r="199" spans="1:14" x14ac:dyDescent="0.25">
      <c r="A199" s="1" t="s">
        <v>484</v>
      </c>
      <c r="B199" s="1" t="s">
        <v>3615</v>
      </c>
      <c r="C199" s="1" t="s">
        <v>3655</v>
      </c>
      <c r="D199" s="1" t="s">
        <v>179</v>
      </c>
      <c r="E199" s="1" t="s">
        <v>3656</v>
      </c>
      <c r="F199" s="47" t="s">
        <v>761</v>
      </c>
      <c r="G199" s="4" t="s">
        <v>762</v>
      </c>
      <c r="H199" s="1" t="s">
        <v>102</v>
      </c>
      <c r="I199" s="1" t="s">
        <v>9</v>
      </c>
      <c r="J199" s="1" t="s">
        <v>3588</v>
      </c>
      <c r="K199" s="1" t="s">
        <v>3626</v>
      </c>
      <c r="L199" s="1" t="s">
        <v>1452</v>
      </c>
      <c r="M199" s="36" t="s">
        <v>767</v>
      </c>
      <c r="N199" s="1"/>
    </row>
    <row r="200" spans="1:14" x14ac:dyDescent="0.25">
      <c r="A200" s="1" t="s">
        <v>484</v>
      </c>
      <c r="B200" s="1" t="s">
        <v>3615</v>
      </c>
      <c r="C200" s="1" t="s">
        <v>3655</v>
      </c>
      <c r="D200" s="1" t="s">
        <v>179</v>
      </c>
      <c r="E200" s="1" t="s">
        <v>3656</v>
      </c>
      <c r="F200" s="47" t="s">
        <v>680</v>
      </c>
      <c r="G200" s="4" t="s">
        <v>681</v>
      </c>
      <c r="H200" s="1" t="s">
        <v>102</v>
      </c>
      <c r="I200" s="1" t="s">
        <v>9</v>
      </c>
      <c r="J200" s="1" t="s">
        <v>3588</v>
      </c>
      <c r="K200" s="1" t="s">
        <v>98</v>
      </c>
      <c r="L200" s="1" t="s">
        <v>683</v>
      </c>
      <c r="M200" s="36" t="s">
        <v>686</v>
      </c>
      <c r="N200" s="1"/>
    </row>
    <row r="201" spans="1:14" x14ac:dyDescent="0.25">
      <c r="A201" s="1" t="s">
        <v>484</v>
      </c>
      <c r="B201" s="1" t="s">
        <v>3615</v>
      </c>
      <c r="C201" s="1" t="s">
        <v>3655</v>
      </c>
      <c r="D201" s="1" t="s">
        <v>179</v>
      </c>
      <c r="E201" s="1" t="s">
        <v>3656</v>
      </c>
      <c r="F201" s="47" t="s">
        <v>905</v>
      </c>
      <c r="G201" s="4" t="s">
        <v>906</v>
      </c>
      <c r="H201" s="1" t="s">
        <v>102</v>
      </c>
      <c r="I201" s="1" t="s">
        <v>9</v>
      </c>
      <c r="J201" s="1" t="s">
        <v>3602</v>
      </c>
      <c r="K201" s="1" t="s">
        <v>473</v>
      </c>
      <c r="L201" s="1" t="s">
        <v>918</v>
      </c>
      <c r="M201" s="36" t="s">
        <v>909</v>
      </c>
      <c r="N201" s="1"/>
    </row>
    <row r="202" spans="1:14" x14ac:dyDescent="0.25">
      <c r="A202" s="1" t="s">
        <v>484</v>
      </c>
      <c r="B202" s="1" t="s">
        <v>3615</v>
      </c>
      <c r="C202" s="1" t="s">
        <v>3655</v>
      </c>
      <c r="D202" s="1" t="s">
        <v>179</v>
      </c>
      <c r="E202" s="1" t="s">
        <v>3656</v>
      </c>
      <c r="F202" s="47" t="s">
        <v>871</v>
      </c>
      <c r="G202" s="4" t="s">
        <v>872</v>
      </c>
      <c r="H202" s="1" t="s">
        <v>102</v>
      </c>
      <c r="I202" s="1" t="s">
        <v>9</v>
      </c>
      <c r="J202" s="1" t="s">
        <v>3602</v>
      </c>
      <c r="K202" s="1" t="s">
        <v>473</v>
      </c>
      <c r="L202" s="1" t="s">
        <v>3627</v>
      </c>
      <c r="M202" s="1" t="s">
        <v>876</v>
      </c>
      <c r="N202" s="1"/>
    </row>
    <row r="203" spans="1:14" x14ac:dyDescent="0.25">
      <c r="A203" s="1" t="s">
        <v>484</v>
      </c>
      <c r="B203" s="1" t="s">
        <v>3615</v>
      </c>
      <c r="C203" s="1" t="s">
        <v>3655</v>
      </c>
      <c r="D203" s="1" t="s">
        <v>179</v>
      </c>
      <c r="E203" s="1" t="s">
        <v>3656</v>
      </c>
      <c r="F203" s="47" t="s">
        <v>3628</v>
      </c>
      <c r="G203" s="4" t="s">
        <v>540</v>
      </c>
      <c r="H203" s="1" t="s">
        <v>102</v>
      </c>
      <c r="I203" s="1" t="s">
        <v>9</v>
      </c>
      <c r="J203" s="1" t="s">
        <v>3588</v>
      </c>
      <c r="K203" s="1" t="s">
        <v>166</v>
      </c>
      <c r="L203" s="1" t="s">
        <v>1107</v>
      </c>
      <c r="M203" s="36" t="s">
        <v>3629</v>
      </c>
      <c r="N203" s="1"/>
    </row>
    <row r="204" spans="1:14" x14ac:dyDescent="0.25">
      <c r="A204" s="1" t="s">
        <v>484</v>
      </c>
      <c r="B204" s="1" t="s">
        <v>3615</v>
      </c>
      <c r="C204" s="1" t="s">
        <v>3655</v>
      </c>
      <c r="D204" s="1" t="s">
        <v>179</v>
      </c>
      <c r="E204" s="1" t="s">
        <v>3656</v>
      </c>
      <c r="F204" s="47" t="s">
        <v>687</v>
      </c>
      <c r="G204" s="4" t="s">
        <v>688</v>
      </c>
      <c r="H204" s="1" t="s">
        <v>102</v>
      </c>
      <c r="I204" s="1" t="s">
        <v>9</v>
      </c>
      <c r="J204" s="1" t="s">
        <v>3588</v>
      </c>
      <c r="K204" s="1" t="s">
        <v>98</v>
      </c>
      <c r="L204" s="1" t="s">
        <v>234</v>
      </c>
      <c r="M204" s="36" t="s">
        <v>691</v>
      </c>
      <c r="N204" s="1"/>
    </row>
    <row r="205" spans="1:14" x14ac:dyDescent="0.25">
      <c r="A205" s="1" t="s">
        <v>484</v>
      </c>
      <c r="B205" s="1" t="s">
        <v>3615</v>
      </c>
      <c r="C205" s="1" t="s">
        <v>3655</v>
      </c>
      <c r="D205" s="1" t="s">
        <v>179</v>
      </c>
      <c r="E205" s="1" t="s">
        <v>3656</v>
      </c>
      <c r="F205" s="51" t="s">
        <v>783</v>
      </c>
      <c r="G205" s="4" t="s">
        <v>784</v>
      </c>
      <c r="H205" s="1" t="s">
        <v>102</v>
      </c>
      <c r="I205" s="1" t="s">
        <v>9</v>
      </c>
      <c r="J205" s="1" t="s">
        <v>3602</v>
      </c>
      <c r="K205" s="1" t="s">
        <v>209</v>
      </c>
      <c r="L205" s="1" t="s">
        <v>139</v>
      </c>
      <c r="M205" s="36" t="s">
        <v>105</v>
      </c>
      <c r="N205" s="1"/>
    </row>
    <row r="206" spans="1:14" x14ac:dyDescent="0.25">
      <c r="A206" s="1" t="s">
        <v>484</v>
      </c>
      <c r="B206" s="1" t="s">
        <v>3615</v>
      </c>
      <c r="C206" s="1" t="s">
        <v>3655</v>
      </c>
      <c r="D206" s="1" t="s">
        <v>179</v>
      </c>
      <c r="E206" s="1" t="s">
        <v>3656</v>
      </c>
      <c r="F206" s="47" t="s">
        <v>854</v>
      </c>
      <c r="G206" s="4" t="s">
        <v>855</v>
      </c>
      <c r="H206" s="1" t="s">
        <v>102</v>
      </c>
      <c r="I206" s="1" t="s">
        <v>9</v>
      </c>
      <c r="J206" s="1" t="s">
        <v>3602</v>
      </c>
      <c r="K206" s="1" t="s">
        <v>98</v>
      </c>
      <c r="L206" s="1" t="s">
        <v>3596</v>
      </c>
      <c r="M206" s="36" t="s">
        <v>859</v>
      </c>
      <c r="N206" s="1"/>
    </row>
    <row r="207" spans="1:14" x14ac:dyDescent="0.25">
      <c r="A207" s="1" t="s">
        <v>484</v>
      </c>
      <c r="B207" s="1" t="s">
        <v>3615</v>
      </c>
      <c r="C207" s="1" t="s">
        <v>3655</v>
      </c>
      <c r="D207" s="1" t="s">
        <v>179</v>
      </c>
      <c r="E207" s="1" t="s">
        <v>3656</v>
      </c>
      <c r="F207" s="47" t="s">
        <v>2973</v>
      </c>
      <c r="G207" s="4" t="s">
        <v>888</v>
      </c>
      <c r="H207" s="1" t="s">
        <v>102</v>
      </c>
      <c r="I207" s="1" t="s">
        <v>9</v>
      </c>
      <c r="J207" s="1" t="s">
        <v>3602</v>
      </c>
      <c r="K207" s="1" t="s">
        <v>98</v>
      </c>
      <c r="L207" s="1" t="s">
        <v>3630</v>
      </c>
      <c r="M207" s="1" t="s">
        <v>892</v>
      </c>
      <c r="N207" s="1"/>
    </row>
    <row r="208" spans="1:14" x14ac:dyDescent="0.25">
      <c r="A208" s="1" t="s">
        <v>484</v>
      </c>
      <c r="B208" s="1" t="s">
        <v>3615</v>
      </c>
      <c r="C208" s="1" t="s">
        <v>3655</v>
      </c>
      <c r="D208" s="1" t="s">
        <v>179</v>
      </c>
      <c r="E208" s="1" t="s">
        <v>3656</v>
      </c>
      <c r="F208" s="47" t="s">
        <v>849</v>
      </c>
      <c r="G208" s="4" t="s">
        <v>850</v>
      </c>
      <c r="H208" s="1" t="s">
        <v>102</v>
      </c>
      <c r="I208" s="1" t="s">
        <v>9</v>
      </c>
      <c r="J208" s="1" t="s">
        <v>3588</v>
      </c>
      <c r="K208" s="1" t="s">
        <v>98</v>
      </c>
      <c r="L208" s="1" t="s">
        <v>3596</v>
      </c>
      <c r="M208" s="36" t="s">
        <v>853</v>
      </c>
      <c r="N208" s="1"/>
    </row>
    <row r="209" spans="1:14" x14ac:dyDescent="0.25">
      <c r="A209" s="1" t="s">
        <v>484</v>
      </c>
      <c r="B209" s="1" t="s">
        <v>3615</v>
      </c>
      <c r="C209" s="1" t="s">
        <v>3655</v>
      </c>
      <c r="D209" s="1" t="s">
        <v>179</v>
      </c>
      <c r="E209" s="1" t="s">
        <v>3656</v>
      </c>
      <c r="F209" s="47" t="s">
        <v>843</v>
      </c>
      <c r="G209" s="4" t="s">
        <v>844</v>
      </c>
      <c r="H209" s="1" t="s">
        <v>102</v>
      </c>
      <c r="I209" s="1" t="s">
        <v>9</v>
      </c>
      <c r="J209" s="1" t="s">
        <v>3588</v>
      </c>
      <c r="K209" s="1" t="s">
        <v>252</v>
      </c>
      <c r="L209" s="1" t="s">
        <v>3631</v>
      </c>
      <c r="M209" s="36" t="s">
        <v>848</v>
      </c>
      <c r="N209" s="1"/>
    </row>
    <row r="210" spans="1:14" x14ac:dyDescent="0.25">
      <c r="A210" s="1" t="s">
        <v>484</v>
      </c>
      <c r="B210" s="1" t="s">
        <v>3615</v>
      </c>
      <c r="C210" s="1" t="s">
        <v>3655</v>
      </c>
      <c r="D210" s="1" t="s">
        <v>179</v>
      </c>
      <c r="E210" s="1" t="s">
        <v>3656</v>
      </c>
      <c r="F210" s="73" t="s">
        <v>476</v>
      </c>
      <c r="G210" s="4" t="s">
        <v>477</v>
      </c>
      <c r="H210" s="1" t="s">
        <v>102</v>
      </c>
      <c r="I210" s="1" t="s">
        <v>9</v>
      </c>
      <c r="J210" s="1" t="s">
        <v>3588</v>
      </c>
      <c r="K210" s="1" t="s">
        <v>1385</v>
      </c>
      <c r="L210" s="1" t="s">
        <v>479</v>
      </c>
      <c r="M210" s="1" t="s">
        <v>481</v>
      </c>
      <c r="N210" s="2"/>
    </row>
    <row r="211" spans="1:14" x14ac:dyDescent="0.25">
      <c r="A211" s="1" t="s">
        <v>484</v>
      </c>
      <c r="B211" s="1" t="s">
        <v>3615</v>
      </c>
      <c r="C211" s="1" t="s">
        <v>3655</v>
      </c>
      <c r="D211" s="1" t="s">
        <v>179</v>
      </c>
      <c r="E211" s="1" t="s">
        <v>3656</v>
      </c>
      <c r="F211" s="47" t="s">
        <v>3632</v>
      </c>
      <c r="G211" s="4" t="s">
        <v>561</v>
      </c>
      <c r="H211" s="1" t="s">
        <v>102</v>
      </c>
      <c r="I211" s="1" t="s">
        <v>9</v>
      </c>
      <c r="J211" s="1" t="s">
        <v>3588</v>
      </c>
      <c r="K211" s="1" t="s">
        <v>1385</v>
      </c>
      <c r="L211" s="1" t="s">
        <v>564</v>
      </c>
      <c r="M211" s="1" t="s">
        <v>566</v>
      </c>
      <c r="N211" s="1"/>
    </row>
    <row r="212" spans="1:14" x14ac:dyDescent="0.25">
      <c r="A212" s="1" t="s">
        <v>484</v>
      </c>
      <c r="B212" s="1" t="s">
        <v>3615</v>
      </c>
      <c r="C212" s="1" t="s">
        <v>3655</v>
      </c>
      <c r="D212" s="1" t="s">
        <v>179</v>
      </c>
      <c r="E212" s="1" t="s">
        <v>3656</v>
      </c>
      <c r="F212" s="47" t="s">
        <v>789</v>
      </c>
      <c r="G212" s="4" t="s">
        <v>790</v>
      </c>
      <c r="H212" s="1" t="s">
        <v>102</v>
      </c>
      <c r="I212" s="1" t="s">
        <v>9</v>
      </c>
      <c r="J212" s="1" t="s">
        <v>3602</v>
      </c>
      <c r="K212" s="1" t="s">
        <v>1385</v>
      </c>
      <c r="L212" s="1" t="s">
        <v>167</v>
      </c>
      <c r="M212" s="36" t="s">
        <v>105</v>
      </c>
      <c r="N212" s="1"/>
    </row>
    <row r="213" spans="1:14" x14ac:dyDescent="0.25">
      <c r="A213" s="1" t="s">
        <v>484</v>
      </c>
      <c r="B213" s="1" t="s">
        <v>3615</v>
      </c>
      <c r="C213" s="1" t="s">
        <v>3655</v>
      </c>
      <c r="D213" s="1" t="s">
        <v>179</v>
      </c>
      <c r="E213" s="1" t="s">
        <v>3656</v>
      </c>
      <c r="F213" s="47" t="s">
        <v>3633</v>
      </c>
      <c r="G213" s="4" t="s">
        <v>734</v>
      </c>
      <c r="H213" s="1" t="s">
        <v>102</v>
      </c>
      <c r="I213" s="1" t="s">
        <v>9</v>
      </c>
      <c r="J213" s="1" t="s">
        <v>3588</v>
      </c>
      <c r="K213" s="1" t="s">
        <v>3634</v>
      </c>
      <c r="L213" s="1" t="s">
        <v>122</v>
      </c>
      <c r="M213" s="36" t="s">
        <v>738</v>
      </c>
      <c r="N213" s="1"/>
    </row>
    <row r="214" spans="1:14" x14ac:dyDescent="0.25">
      <c r="A214" s="1" t="s">
        <v>484</v>
      </c>
      <c r="B214" s="1" t="s">
        <v>3615</v>
      </c>
      <c r="C214" s="1" t="s">
        <v>3655</v>
      </c>
      <c r="D214" s="1" t="s">
        <v>179</v>
      </c>
      <c r="E214" s="1" t="s">
        <v>3656</v>
      </c>
      <c r="F214" s="47" t="s">
        <v>860</v>
      </c>
      <c r="G214" s="4" t="s">
        <v>861</v>
      </c>
      <c r="H214" s="1" t="s">
        <v>102</v>
      </c>
      <c r="I214" s="1" t="s">
        <v>9</v>
      </c>
      <c r="J214" s="1" t="s">
        <v>3602</v>
      </c>
      <c r="K214" s="1" t="s">
        <v>3635</v>
      </c>
      <c r="L214" s="1" t="s">
        <v>167</v>
      </c>
      <c r="M214" s="36" t="s">
        <v>864</v>
      </c>
      <c r="N214" s="1"/>
    </row>
    <row r="215" spans="1:14" x14ac:dyDescent="0.25">
      <c r="A215" s="1" t="s">
        <v>484</v>
      </c>
      <c r="B215" s="1" t="s">
        <v>3615</v>
      </c>
      <c r="C215" s="1" t="s">
        <v>3655</v>
      </c>
      <c r="D215" s="1" t="s">
        <v>179</v>
      </c>
      <c r="E215" s="1" t="s">
        <v>3656</v>
      </c>
      <c r="F215" s="47" t="s">
        <v>3636</v>
      </c>
      <c r="G215" s="4" t="s">
        <v>728</v>
      </c>
      <c r="H215" s="1" t="s">
        <v>102</v>
      </c>
      <c r="I215" s="1" t="s">
        <v>9</v>
      </c>
      <c r="J215" s="1" t="s">
        <v>3588</v>
      </c>
      <c r="K215" s="1" t="s">
        <v>98</v>
      </c>
      <c r="L215" s="1" t="s">
        <v>234</v>
      </c>
      <c r="M215" s="36" t="s">
        <v>276</v>
      </c>
      <c r="N215" s="1"/>
    </row>
    <row r="216" spans="1:14" x14ac:dyDescent="0.25">
      <c r="A216" s="1" t="s">
        <v>484</v>
      </c>
      <c r="B216" s="1" t="s">
        <v>3615</v>
      </c>
      <c r="C216" s="1" t="s">
        <v>3655</v>
      </c>
      <c r="D216" s="1" t="s">
        <v>179</v>
      </c>
      <c r="E216" s="1" t="s">
        <v>3656</v>
      </c>
      <c r="F216" s="47" t="s">
        <v>824</v>
      </c>
      <c r="G216" s="4" t="s">
        <v>825</v>
      </c>
      <c r="H216" s="1" t="s">
        <v>102</v>
      </c>
      <c r="I216" s="1" t="s">
        <v>9</v>
      </c>
      <c r="J216" s="1" t="s">
        <v>3602</v>
      </c>
      <c r="K216" s="1" t="s">
        <v>1385</v>
      </c>
      <c r="L216" s="1" t="s">
        <v>160</v>
      </c>
      <c r="M216" s="36" t="s">
        <v>828</v>
      </c>
      <c r="N216" s="1"/>
    </row>
    <row r="217" spans="1:14" x14ac:dyDescent="0.25">
      <c r="A217" s="1" t="s">
        <v>484</v>
      </c>
      <c r="B217" s="1" t="s">
        <v>3615</v>
      </c>
      <c r="C217" s="1" t="s">
        <v>3655</v>
      </c>
      <c r="D217" s="1" t="s">
        <v>179</v>
      </c>
      <c r="E217" s="1" t="s">
        <v>3656</v>
      </c>
      <c r="F217" s="48" t="s">
        <v>776</v>
      </c>
      <c r="G217" s="4" t="s">
        <v>777</v>
      </c>
      <c r="H217" s="4" t="s">
        <v>781</v>
      </c>
      <c r="I217" s="1" t="s">
        <v>9</v>
      </c>
      <c r="J217" s="36" t="s">
        <v>3588</v>
      </c>
      <c r="K217" s="1" t="s">
        <v>98</v>
      </c>
      <c r="L217" s="1" t="s">
        <v>779</v>
      </c>
      <c r="M217" s="1" t="s">
        <v>105</v>
      </c>
      <c r="N217" s="2"/>
    </row>
    <row r="218" spans="1:14" x14ac:dyDescent="0.25">
      <c r="A218" s="1" t="s">
        <v>484</v>
      </c>
      <c r="B218" s="1" t="s">
        <v>3615</v>
      </c>
      <c r="C218" s="1" t="s">
        <v>3655</v>
      </c>
      <c r="D218" s="1" t="s">
        <v>179</v>
      </c>
      <c r="E218" s="1" t="s">
        <v>3656</v>
      </c>
      <c r="F218" s="38" t="s">
        <v>427</v>
      </c>
      <c r="G218" s="4" t="s">
        <v>428</v>
      </c>
      <c r="H218" s="1" t="s">
        <v>102</v>
      </c>
      <c r="I218" s="1" t="s">
        <v>7</v>
      </c>
      <c r="J218" s="36" t="s">
        <v>3588</v>
      </c>
      <c r="K218" s="1" t="s">
        <v>209</v>
      </c>
      <c r="L218" s="1" t="s">
        <v>223</v>
      </c>
      <c r="M218" s="1" t="s">
        <v>3637</v>
      </c>
      <c r="N218" s="2"/>
    </row>
    <row r="219" spans="1:14" x14ac:dyDescent="0.25">
      <c r="A219" s="1" t="s">
        <v>484</v>
      </c>
      <c r="B219" s="1" t="s">
        <v>3615</v>
      </c>
      <c r="C219" s="1" t="s">
        <v>3655</v>
      </c>
      <c r="D219" s="1" t="s">
        <v>179</v>
      </c>
      <c r="E219" s="1" t="s">
        <v>3656</v>
      </c>
      <c r="F219" s="47" t="s">
        <v>674</v>
      </c>
      <c r="G219" s="4" t="s">
        <v>675</v>
      </c>
      <c r="H219" s="1" t="s">
        <v>102</v>
      </c>
      <c r="I219" s="1" t="s">
        <v>9</v>
      </c>
      <c r="J219" s="1" t="s">
        <v>3588</v>
      </c>
      <c r="K219" s="1" t="s">
        <v>166</v>
      </c>
      <c r="L219" s="1" t="s">
        <v>677</v>
      </c>
      <c r="M219" s="36" t="s">
        <v>1506</v>
      </c>
      <c r="N219" s="1"/>
    </row>
    <row r="220" spans="1:14" x14ac:dyDescent="0.25">
      <c r="A220" s="1" t="s">
        <v>484</v>
      </c>
      <c r="B220" s="1" t="s">
        <v>3615</v>
      </c>
      <c r="C220" s="1" t="s">
        <v>3655</v>
      </c>
      <c r="D220" s="1" t="s">
        <v>179</v>
      </c>
      <c r="E220" s="1" t="s">
        <v>3656</v>
      </c>
      <c r="F220" s="47" t="s">
        <v>710</v>
      </c>
      <c r="G220" s="4" t="s">
        <v>711</v>
      </c>
      <c r="H220" s="4" t="s">
        <v>715</v>
      </c>
      <c r="I220" s="1" t="s">
        <v>9</v>
      </c>
      <c r="J220" s="1" t="s">
        <v>3588</v>
      </c>
      <c r="K220" s="1" t="s">
        <v>98</v>
      </c>
      <c r="L220" s="1" t="s">
        <v>223</v>
      </c>
      <c r="M220" s="36" t="s">
        <v>714</v>
      </c>
      <c r="N220" s="1"/>
    </row>
    <row r="221" spans="1:14" x14ac:dyDescent="0.25">
      <c r="A221" s="1" t="s">
        <v>484</v>
      </c>
      <c r="B221" s="1" t="s">
        <v>3615</v>
      </c>
      <c r="C221" s="1" t="s">
        <v>3655</v>
      </c>
      <c r="D221" s="1" t="s">
        <v>179</v>
      </c>
      <c r="E221" s="1" t="s">
        <v>3656</v>
      </c>
      <c r="F221" s="47" t="s">
        <v>883</v>
      </c>
      <c r="G221" s="4" t="s">
        <v>884</v>
      </c>
      <c r="H221" s="1" t="s">
        <v>102</v>
      </c>
      <c r="I221" s="1" t="s">
        <v>9</v>
      </c>
      <c r="J221" s="1" t="s">
        <v>3602</v>
      </c>
      <c r="K221" s="1" t="s">
        <v>1385</v>
      </c>
      <c r="L221" s="1" t="s">
        <v>832</v>
      </c>
      <c r="M221" s="36" t="s">
        <v>105</v>
      </c>
      <c r="N221" s="1"/>
    </row>
    <row r="222" spans="1:14" x14ac:dyDescent="0.25">
      <c r="A222" s="1" t="s">
        <v>9</v>
      </c>
      <c r="B222" s="1" t="s">
        <v>3653</v>
      </c>
      <c r="C222" s="1" t="s">
        <v>3655</v>
      </c>
      <c r="D222" s="1" t="s">
        <v>179</v>
      </c>
      <c r="E222" s="1" t="s">
        <v>3656</v>
      </c>
      <c r="F222" s="1" t="s">
        <v>352</v>
      </c>
      <c r="G222" s="4" t="s">
        <v>353</v>
      </c>
      <c r="H222" s="1" t="s">
        <v>102</v>
      </c>
      <c r="I222" s="1" t="s">
        <v>7</v>
      </c>
      <c r="J222" s="1" t="s">
        <v>3588</v>
      </c>
      <c r="K222" s="1" t="s">
        <v>355</v>
      </c>
      <c r="L222" s="1" t="s">
        <v>838</v>
      </c>
      <c r="M222" s="36" t="s">
        <v>3641</v>
      </c>
      <c r="N222" s="1"/>
    </row>
    <row r="223" spans="1:14" x14ac:dyDescent="0.25">
      <c r="A223" s="1" t="s">
        <v>9</v>
      </c>
      <c r="B223" s="1" t="s">
        <v>3653</v>
      </c>
      <c r="C223" s="1" t="s">
        <v>3655</v>
      </c>
      <c r="D223" s="1" t="s">
        <v>179</v>
      </c>
      <c r="E223" s="1" t="s">
        <v>3656</v>
      </c>
      <c r="F223" s="38" t="s">
        <v>388</v>
      </c>
      <c r="G223" s="4" t="s">
        <v>389</v>
      </c>
      <c r="H223" s="1" t="s">
        <v>102</v>
      </c>
      <c r="I223" s="1" t="s">
        <v>7</v>
      </c>
      <c r="J223" s="1" t="s">
        <v>3588</v>
      </c>
      <c r="K223" s="1" t="s">
        <v>363</v>
      </c>
      <c r="L223" s="1" t="s">
        <v>160</v>
      </c>
      <c r="M223" s="1" t="s">
        <v>3642</v>
      </c>
      <c r="N223" s="2"/>
    </row>
    <row r="224" spans="1:14" x14ac:dyDescent="0.25">
      <c r="A224" s="1" t="s">
        <v>9</v>
      </c>
      <c r="B224" s="1" t="s">
        <v>3653</v>
      </c>
      <c r="C224" s="1" t="s">
        <v>3655</v>
      </c>
      <c r="D224" s="1" t="s">
        <v>179</v>
      </c>
      <c r="E224" s="1" t="s">
        <v>3656</v>
      </c>
      <c r="F224" s="1" t="s">
        <v>445</v>
      </c>
      <c r="G224" s="4" t="s">
        <v>446</v>
      </c>
      <c r="H224" s="1" t="s">
        <v>102</v>
      </c>
      <c r="I224" s="1" t="s">
        <v>7</v>
      </c>
      <c r="J224" s="1" t="s">
        <v>3588</v>
      </c>
      <c r="K224" s="1" t="s">
        <v>1385</v>
      </c>
      <c r="L224" s="1" t="s">
        <v>448</v>
      </c>
      <c r="M224" s="36" t="s">
        <v>451</v>
      </c>
      <c r="N224" s="1"/>
    </row>
    <row r="225" spans="1:14" x14ac:dyDescent="0.25">
      <c r="A225" s="1" t="s">
        <v>9</v>
      </c>
      <c r="B225" s="1" t="s">
        <v>3653</v>
      </c>
      <c r="C225" s="1" t="s">
        <v>3655</v>
      </c>
      <c r="D225" s="1" t="s">
        <v>179</v>
      </c>
      <c r="E225" s="1" t="s">
        <v>3656</v>
      </c>
      <c r="F225" s="1" t="s">
        <v>422</v>
      </c>
      <c r="G225" s="4" t="s">
        <v>423</v>
      </c>
      <c r="H225" s="1" t="s">
        <v>102</v>
      </c>
      <c r="I225" s="1" t="s">
        <v>7</v>
      </c>
      <c r="J225" s="1" t="s">
        <v>3588</v>
      </c>
      <c r="K225" s="1" t="s">
        <v>166</v>
      </c>
      <c r="L225" s="1" t="s">
        <v>160</v>
      </c>
      <c r="M225" s="36" t="s">
        <v>426</v>
      </c>
      <c r="N225" s="1"/>
    </row>
    <row r="226" spans="1:14" x14ac:dyDescent="0.25">
      <c r="A226" s="1" t="s">
        <v>9</v>
      </c>
      <c r="B226" s="1" t="s">
        <v>3653</v>
      </c>
      <c r="C226" s="1" t="s">
        <v>3655</v>
      </c>
      <c r="D226" s="1" t="s">
        <v>179</v>
      </c>
      <c r="E226" s="1" t="s">
        <v>3656</v>
      </c>
      <c r="F226" s="38" t="s">
        <v>394</v>
      </c>
      <c r="G226" s="4" t="s">
        <v>395</v>
      </c>
      <c r="H226" s="1" t="s">
        <v>102</v>
      </c>
      <c r="I226" s="1" t="s">
        <v>7</v>
      </c>
      <c r="J226" s="36" t="s">
        <v>3588</v>
      </c>
      <c r="K226" s="1" t="s">
        <v>3645</v>
      </c>
      <c r="L226" s="1" t="s">
        <v>398</v>
      </c>
      <c r="M226" s="1" t="s">
        <v>401</v>
      </c>
      <c r="N226" s="2"/>
    </row>
    <row r="227" spans="1:14" x14ac:dyDescent="0.25">
      <c r="A227" s="1" t="s">
        <v>9</v>
      </c>
      <c r="B227" s="1" t="s">
        <v>3653</v>
      </c>
      <c r="C227" s="1" t="s">
        <v>3655</v>
      </c>
      <c r="D227" s="1" t="s">
        <v>179</v>
      </c>
      <c r="E227" s="1" t="s">
        <v>3656</v>
      </c>
      <c r="F227" s="1" t="s">
        <v>360</v>
      </c>
      <c r="G227" s="4" t="s">
        <v>361</v>
      </c>
      <c r="H227" s="1" t="s">
        <v>102</v>
      </c>
      <c r="I227" s="1" t="s">
        <v>7</v>
      </c>
      <c r="J227" s="1" t="s">
        <v>3588</v>
      </c>
      <c r="K227" s="1" t="s">
        <v>3646</v>
      </c>
      <c r="L227" s="1" t="s">
        <v>808</v>
      </c>
      <c r="M227" s="36" t="s">
        <v>365</v>
      </c>
      <c r="N227" s="1"/>
    </row>
    <row r="228" spans="1:14" x14ac:dyDescent="0.25">
      <c r="A228" s="1" t="s">
        <v>12</v>
      </c>
      <c r="B228" s="1" t="s">
        <v>12</v>
      </c>
      <c r="C228" s="1" t="s">
        <v>3657</v>
      </c>
      <c r="D228" s="1" t="s">
        <v>179</v>
      </c>
      <c r="E228" s="1" t="s">
        <v>3658</v>
      </c>
      <c r="F228" s="1" t="s">
        <v>1196</v>
      </c>
      <c r="G228" s="1" t="s">
        <v>1197</v>
      </c>
      <c r="H228" s="1" t="s">
        <v>102</v>
      </c>
      <c r="I228" s="1" t="s">
        <v>484</v>
      </c>
      <c r="J228" s="1" t="s">
        <v>3588</v>
      </c>
      <c r="K228" s="1" t="s">
        <v>1199</v>
      </c>
      <c r="L228" s="1" t="s">
        <v>1200</v>
      </c>
      <c r="M228" s="36" t="s">
        <v>102</v>
      </c>
      <c r="N228" s="1"/>
    </row>
    <row r="229" spans="1:14" x14ac:dyDescent="0.25">
      <c r="A229" s="1" t="s">
        <v>12</v>
      </c>
      <c r="B229" s="1" t="s">
        <v>12</v>
      </c>
      <c r="C229" s="1" t="s">
        <v>3657</v>
      </c>
      <c r="D229" s="1" t="s">
        <v>179</v>
      </c>
      <c r="E229" s="1" t="s">
        <v>3658</v>
      </c>
      <c r="F229" s="1" t="s">
        <v>3456</v>
      </c>
      <c r="G229" s="1" t="s">
        <v>1038</v>
      </c>
      <c r="H229" s="1" t="s">
        <v>102</v>
      </c>
      <c r="I229" s="1" t="s">
        <v>484</v>
      </c>
      <c r="J229" s="1" t="s">
        <v>3588</v>
      </c>
      <c r="K229" s="1" t="s">
        <v>166</v>
      </c>
      <c r="L229" s="1" t="s">
        <v>1040</v>
      </c>
      <c r="M229" s="1" t="s">
        <v>102</v>
      </c>
      <c r="N229" s="1"/>
    </row>
    <row r="230" spans="1:14" x14ac:dyDescent="0.25">
      <c r="A230" s="1" t="s">
        <v>12</v>
      </c>
      <c r="B230" s="1" t="s">
        <v>12</v>
      </c>
      <c r="C230" s="1" t="s">
        <v>3657</v>
      </c>
      <c r="D230" s="1" t="s">
        <v>179</v>
      </c>
      <c r="E230" s="1" t="s">
        <v>3658</v>
      </c>
      <c r="F230" s="1" t="s">
        <v>3590</v>
      </c>
      <c r="G230" s="1" t="s">
        <v>1070</v>
      </c>
      <c r="H230" s="1" t="s">
        <v>102</v>
      </c>
      <c r="I230" s="1" t="s">
        <v>484</v>
      </c>
      <c r="J230" s="1" t="s">
        <v>3588</v>
      </c>
      <c r="K230" s="1" t="s">
        <v>166</v>
      </c>
      <c r="L230" s="1" t="s">
        <v>1025</v>
      </c>
      <c r="M230" s="36" t="s">
        <v>102</v>
      </c>
      <c r="N230" s="1"/>
    </row>
    <row r="231" spans="1:14" x14ac:dyDescent="0.25">
      <c r="A231" s="1" t="s">
        <v>12</v>
      </c>
      <c r="B231" s="1" t="s">
        <v>12</v>
      </c>
      <c r="C231" s="1" t="s">
        <v>3657</v>
      </c>
      <c r="D231" s="1" t="s">
        <v>179</v>
      </c>
      <c r="E231" s="1" t="s">
        <v>3658</v>
      </c>
      <c r="F231" s="1" t="s">
        <v>1204</v>
      </c>
      <c r="G231" s="1" t="s">
        <v>1205</v>
      </c>
      <c r="H231" s="1" t="s">
        <v>102</v>
      </c>
      <c r="I231" s="1" t="s">
        <v>484</v>
      </c>
      <c r="J231" s="1" t="s">
        <v>3588</v>
      </c>
      <c r="K231" s="1" t="s">
        <v>209</v>
      </c>
      <c r="L231" s="1" t="s">
        <v>160</v>
      </c>
      <c r="M231" s="1" t="s">
        <v>1209</v>
      </c>
      <c r="N231" s="1"/>
    </row>
    <row r="232" spans="1:14" x14ac:dyDescent="0.25">
      <c r="A232" s="1" t="s">
        <v>12</v>
      </c>
      <c r="B232" s="1" t="s">
        <v>12</v>
      </c>
      <c r="C232" s="1" t="s">
        <v>3657</v>
      </c>
      <c r="D232" s="1" t="s">
        <v>179</v>
      </c>
      <c r="E232" s="1" t="s">
        <v>3658</v>
      </c>
      <c r="F232" s="70" t="s">
        <v>1111</v>
      </c>
      <c r="G232" s="4" t="s">
        <v>1112</v>
      </c>
      <c r="H232" s="4" t="s">
        <v>1115</v>
      </c>
      <c r="I232" s="1" t="s">
        <v>484</v>
      </c>
      <c r="J232" s="1" t="s">
        <v>3588</v>
      </c>
      <c r="K232" s="1" t="s">
        <v>98</v>
      </c>
      <c r="L232" s="1" t="s">
        <v>116</v>
      </c>
      <c r="M232" s="36" t="s">
        <v>102</v>
      </c>
      <c r="N232" s="1"/>
    </row>
    <row r="233" spans="1:14" x14ac:dyDescent="0.25">
      <c r="A233" s="1" t="s">
        <v>12</v>
      </c>
      <c r="B233" s="1" t="s">
        <v>12</v>
      </c>
      <c r="C233" s="1" t="s">
        <v>3657</v>
      </c>
      <c r="D233" s="1" t="s">
        <v>179</v>
      </c>
      <c r="E233" s="1" t="s">
        <v>3658</v>
      </c>
      <c r="F233" s="38" t="s">
        <v>3591</v>
      </c>
      <c r="G233" s="4" t="s">
        <v>1135</v>
      </c>
      <c r="H233" s="1" t="s">
        <v>102</v>
      </c>
      <c r="I233" s="1" t="s">
        <v>484</v>
      </c>
      <c r="J233" s="1" t="s">
        <v>3588</v>
      </c>
      <c r="K233" s="1" t="s">
        <v>98</v>
      </c>
      <c r="L233" s="1" t="s">
        <v>282</v>
      </c>
      <c r="M233" s="1" t="s">
        <v>102</v>
      </c>
      <c r="N233" s="2"/>
    </row>
    <row r="234" spans="1:14" x14ac:dyDescent="0.25">
      <c r="A234" s="1" t="s">
        <v>12</v>
      </c>
      <c r="B234" s="1" t="s">
        <v>12</v>
      </c>
      <c r="C234" s="1" t="s">
        <v>3657</v>
      </c>
      <c r="D234" s="1" t="s">
        <v>179</v>
      </c>
      <c r="E234" s="1" t="s">
        <v>3658</v>
      </c>
      <c r="F234" s="38" t="s">
        <v>1216</v>
      </c>
      <c r="G234" s="1" t="s">
        <v>1217</v>
      </c>
      <c r="H234" s="1" t="s">
        <v>102</v>
      </c>
      <c r="I234" s="1" t="s">
        <v>484</v>
      </c>
      <c r="J234" s="36" t="s">
        <v>3588</v>
      </c>
      <c r="K234" s="1" t="s">
        <v>115</v>
      </c>
      <c r="L234" s="1" t="s">
        <v>234</v>
      </c>
      <c r="M234" s="1" t="s">
        <v>1224</v>
      </c>
      <c r="N234" s="2"/>
    </row>
    <row r="235" spans="1:14" x14ac:dyDescent="0.25">
      <c r="A235" s="1" t="s">
        <v>12</v>
      </c>
      <c r="B235" s="1" t="s">
        <v>12</v>
      </c>
      <c r="C235" s="1" t="s">
        <v>3657</v>
      </c>
      <c r="D235" s="1" t="s">
        <v>179</v>
      </c>
      <c r="E235" s="1" t="s">
        <v>3658</v>
      </c>
      <c r="F235" s="38" t="s">
        <v>3594</v>
      </c>
      <c r="G235" s="4" t="s">
        <v>1140</v>
      </c>
      <c r="H235" s="1" t="s">
        <v>102</v>
      </c>
      <c r="I235" s="1" t="s">
        <v>484</v>
      </c>
      <c r="J235" s="1" t="s">
        <v>3588</v>
      </c>
      <c r="K235" s="1" t="s">
        <v>1385</v>
      </c>
      <c r="L235" s="1" t="s">
        <v>234</v>
      </c>
      <c r="M235" s="1" t="s">
        <v>1143</v>
      </c>
      <c r="N235" s="2"/>
    </row>
    <row r="236" spans="1:14" x14ac:dyDescent="0.25">
      <c r="A236" s="1" t="s">
        <v>12</v>
      </c>
      <c r="B236" s="1" t="s">
        <v>12</v>
      </c>
      <c r="C236" s="1" t="s">
        <v>3657</v>
      </c>
      <c r="D236" s="1" t="s">
        <v>179</v>
      </c>
      <c r="E236" s="1" t="s">
        <v>3658</v>
      </c>
      <c r="F236" s="38" t="s">
        <v>642</v>
      </c>
      <c r="G236" s="1" t="s">
        <v>643</v>
      </c>
      <c r="H236" s="1" t="s">
        <v>102</v>
      </c>
      <c r="I236" s="1" t="s">
        <v>9</v>
      </c>
      <c r="J236" s="36" t="s">
        <v>3588</v>
      </c>
      <c r="K236" s="1" t="s">
        <v>3625</v>
      </c>
      <c r="L236" s="1" t="s">
        <v>223</v>
      </c>
      <c r="M236" s="1" t="s">
        <v>105</v>
      </c>
      <c r="N236" s="2"/>
    </row>
    <row r="237" spans="1:14" x14ac:dyDescent="0.25">
      <c r="A237" s="1" t="s">
        <v>12</v>
      </c>
      <c r="B237" s="1" t="s">
        <v>12</v>
      </c>
      <c r="C237" s="1" t="s">
        <v>3657</v>
      </c>
      <c r="D237" s="1" t="s">
        <v>179</v>
      </c>
      <c r="E237" s="1" t="s">
        <v>3658</v>
      </c>
      <c r="F237" s="38" t="s">
        <v>3595</v>
      </c>
      <c r="G237" s="4" t="s">
        <v>1100</v>
      </c>
      <c r="H237" s="4" t="s">
        <v>1102</v>
      </c>
      <c r="I237" s="1" t="s">
        <v>484</v>
      </c>
      <c r="J237" s="36" t="s">
        <v>3588</v>
      </c>
      <c r="K237" s="1" t="s">
        <v>98</v>
      </c>
      <c r="L237" s="1" t="s">
        <v>1107</v>
      </c>
      <c r="M237" s="1" t="s">
        <v>102</v>
      </c>
      <c r="N237" s="1"/>
    </row>
    <row r="238" spans="1:14" x14ac:dyDescent="0.25">
      <c r="A238" s="1" t="s">
        <v>12</v>
      </c>
      <c r="B238" s="1" t="s">
        <v>12</v>
      </c>
      <c r="C238" s="1" t="s">
        <v>3657</v>
      </c>
      <c r="D238" s="1" t="s">
        <v>179</v>
      </c>
      <c r="E238" s="1" t="s">
        <v>3658</v>
      </c>
      <c r="F238" s="38" t="s">
        <v>1220</v>
      </c>
      <c r="G238" s="4" t="s">
        <v>1221</v>
      </c>
      <c r="H238" s="1" t="s">
        <v>102</v>
      </c>
      <c r="I238" s="1" t="s">
        <v>484</v>
      </c>
      <c r="J238" s="36" t="s">
        <v>3588</v>
      </c>
      <c r="K238" s="1" t="s">
        <v>1385</v>
      </c>
      <c r="L238" t="s">
        <v>3596</v>
      </c>
      <c r="M238" s="36" t="s">
        <v>219</v>
      </c>
      <c r="N238" s="1"/>
    </row>
    <row r="239" spans="1:14" x14ac:dyDescent="0.25">
      <c r="A239" s="1" t="s">
        <v>12</v>
      </c>
      <c r="B239" s="1" t="s">
        <v>12</v>
      </c>
      <c r="C239" s="1" t="s">
        <v>3657</v>
      </c>
      <c r="D239" s="1" t="s">
        <v>179</v>
      </c>
      <c r="E239" s="1" t="s">
        <v>3658</v>
      </c>
      <c r="F239" s="1" t="s">
        <v>1073</v>
      </c>
      <c r="G239" s="35" t="s">
        <v>1074</v>
      </c>
      <c r="H239" s="1" t="s">
        <v>102</v>
      </c>
      <c r="I239" s="1" t="s">
        <v>484</v>
      </c>
      <c r="J239" s="1" t="s">
        <v>3588</v>
      </c>
      <c r="K239" s="1" t="s">
        <v>166</v>
      </c>
      <c r="L239" s="1" t="s">
        <v>633</v>
      </c>
      <c r="M239" s="36" t="s">
        <v>1077</v>
      </c>
      <c r="N239" s="1"/>
    </row>
    <row r="240" spans="1:14" x14ac:dyDescent="0.25">
      <c r="A240" s="1" t="s">
        <v>12</v>
      </c>
      <c r="B240" s="1" t="s">
        <v>12</v>
      </c>
      <c r="C240" s="1" t="s">
        <v>3657</v>
      </c>
      <c r="D240" s="1" t="s">
        <v>179</v>
      </c>
      <c r="E240" s="1" t="s">
        <v>3658</v>
      </c>
      <c r="F240" s="1" t="s">
        <v>1087</v>
      </c>
      <c r="G240" s="4" t="s">
        <v>1088</v>
      </c>
      <c r="H240" s="4" t="s">
        <v>1092</v>
      </c>
      <c r="I240" s="1" t="s">
        <v>484</v>
      </c>
      <c r="J240" s="1" t="s">
        <v>3588</v>
      </c>
      <c r="K240" s="1" t="s">
        <v>98</v>
      </c>
      <c r="L240" s="1" t="s">
        <v>3600</v>
      </c>
      <c r="M240" s="36" t="s">
        <v>1091</v>
      </c>
      <c r="N240" s="1"/>
    </row>
    <row r="241" spans="1:14" x14ac:dyDescent="0.25">
      <c r="A241" s="1" t="s">
        <v>12</v>
      </c>
      <c r="B241" s="1" t="s">
        <v>12</v>
      </c>
      <c r="C241" s="1" t="s">
        <v>3657</v>
      </c>
      <c r="D241" s="1" t="s">
        <v>179</v>
      </c>
      <c r="E241" s="1" t="s">
        <v>3658</v>
      </c>
      <c r="F241" s="1" t="s">
        <v>989</v>
      </c>
      <c r="G241" s="4" t="s">
        <v>990</v>
      </c>
      <c r="H241" s="1" t="s">
        <v>102</v>
      </c>
      <c r="I241" s="1" t="s">
        <v>484</v>
      </c>
      <c r="J241" s="1" t="s">
        <v>3588</v>
      </c>
      <c r="K241" s="1" t="s">
        <v>309</v>
      </c>
      <c r="L241" s="1" t="s">
        <v>947</v>
      </c>
      <c r="M241" s="36" t="s">
        <v>994</v>
      </c>
      <c r="N241" s="1"/>
    </row>
    <row r="242" spans="1:14" x14ac:dyDescent="0.25">
      <c r="A242" s="1" t="s">
        <v>12</v>
      </c>
      <c r="B242" s="1" t="s">
        <v>12</v>
      </c>
      <c r="C242" s="1" t="s">
        <v>3657</v>
      </c>
      <c r="D242" s="1" t="s">
        <v>179</v>
      </c>
      <c r="E242" s="1" t="s">
        <v>3658</v>
      </c>
      <c r="F242" s="1" t="s">
        <v>1055</v>
      </c>
      <c r="G242" s="35" t="s">
        <v>1056</v>
      </c>
      <c r="H242" s="1" t="s">
        <v>102</v>
      </c>
      <c r="I242" s="1" t="s">
        <v>484</v>
      </c>
      <c r="J242" s="1" t="s">
        <v>3588</v>
      </c>
      <c r="K242" s="1" t="s">
        <v>98</v>
      </c>
      <c r="L242" s="1" t="s">
        <v>633</v>
      </c>
      <c r="M242" s="36" t="s">
        <v>1060</v>
      </c>
      <c r="N242" s="1"/>
    </row>
    <row r="243" spans="1:14" x14ac:dyDescent="0.25">
      <c r="A243" s="1" t="s">
        <v>12</v>
      </c>
      <c r="B243" s="1" t="s">
        <v>12</v>
      </c>
      <c r="C243" s="1" t="s">
        <v>3657</v>
      </c>
      <c r="D243" s="1" t="s">
        <v>179</v>
      </c>
      <c r="E243" s="1" t="s">
        <v>3658</v>
      </c>
      <c r="F243" s="1" t="s">
        <v>996</v>
      </c>
      <c r="G243" s="4" t="s">
        <v>997</v>
      </c>
      <c r="H243" s="1" t="s">
        <v>102</v>
      </c>
      <c r="I243" s="1" t="s">
        <v>484</v>
      </c>
      <c r="J243" s="1" t="s">
        <v>3588</v>
      </c>
      <c r="K243" s="1" t="s">
        <v>3603</v>
      </c>
      <c r="L243" s="1" t="s">
        <v>975</v>
      </c>
      <c r="M243" s="36" t="s">
        <v>1000</v>
      </c>
      <c r="N243" s="1"/>
    </row>
    <row r="244" spans="1:14" x14ac:dyDescent="0.25">
      <c r="A244" s="1" t="s">
        <v>12</v>
      </c>
      <c r="B244" s="1" t="s">
        <v>12</v>
      </c>
      <c r="C244" s="1" t="s">
        <v>3657</v>
      </c>
      <c r="D244" s="1" t="s">
        <v>179</v>
      </c>
      <c r="E244" s="1" t="s">
        <v>3658</v>
      </c>
      <c r="F244" s="1" t="s">
        <v>1249</v>
      </c>
      <c r="G244" s="4" t="s">
        <v>1250</v>
      </c>
      <c r="H244" s="1" t="s">
        <v>102</v>
      </c>
      <c r="I244" s="1" t="s">
        <v>484</v>
      </c>
      <c r="J244" s="1" t="s">
        <v>3588</v>
      </c>
      <c r="K244" s="1" t="s">
        <v>166</v>
      </c>
      <c r="L244" s="1" t="s">
        <v>160</v>
      </c>
      <c r="M244" s="36" t="s">
        <v>1253</v>
      </c>
      <c r="N244" s="1"/>
    </row>
    <row r="245" spans="1:14" x14ac:dyDescent="0.25">
      <c r="A245" s="1" t="s">
        <v>12</v>
      </c>
      <c r="B245" s="1" t="s">
        <v>12</v>
      </c>
      <c r="C245" s="1" t="s">
        <v>3657</v>
      </c>
      <c r="D245" s="1" t="s">
        <v>179</v>
      </c>
      <c r="E245" s="1" t="s">
        <v>3658</v>
      </c>
      <c r="F245" s="1" t="s">
        <v>1306</v>
      </c>
      <c r="G245" s="1" t="s">
        <v>1307</v>
      </c>
      <c r="H245" s="1" t="s">
        <v>102</v>
      </c>
      <c r="I245" s="1" t="s">
        <v>484</v>
      </c>
      <c r="J245" s="1" t="s">
        <v>3588</v>
      </c>
      <c r="K245" s="1" t="s">
        <v>115</v>
      </c>
      <c r="L245" s="1" t="s">
        <v>852</v>
      </c>
      <c r="M245" s="36" t="s">
        <v>1310</v>
      </c>
      <c r="N245" s="1"/>
    </row>
    <row r="246" spans="1:14" x14ac:dyDescent="0.25">
      <c r="A246" s="1" t="s">
        <v>12</v>
      </c>
      <c r="B246" s="1" t="s">
        <v>12</v>
      </c>
      <c r="C246" s="1" t="s">
        <v>3657</v>
      </c>
      <c r="D246" s="1" t="s">
        <v>179</v>
      </c>
      <c r="E246" s="1" t="s">
        <v>3658</v>
      </c>
      <c r="F246" s="1" t="s">
        <v>3605</v>
      </c>
      <c r="G246" s="1" t="s">
        <v>1118</v>
      </c>
      <c r="H246" s="1" t="s">
        <v>102</v>
      </c>
      <c r="I246" s="1" t="s">
        <v>484</v>
      </c>
      <c r="J246" s="1" t="s">
        <v>3588</v>
      </c>
      <c r="K246" s="1" t="s">
        <v>98</v>
      </c>
      <c r="L246" s="1" t="s">
        <v>160</v>
      </c>
      <c r="M246" s="36" t="s">
        <v>1121</v>
      </c>
      <c r="N246" s="1"/>
    </row>
    <row r="247" spans="1:14" x14ac:dyDescent="0.25">
      <c r="A247" s="1" t="s">
        <v>12</v>
      </c>
      <c r="B247" s="1" t="s">
        <v>12</v>
      </c>
      <c r="C247" s="1" t="s">
        <v>3657</v>
      </c>
      <c r="D247" s="1" t="s">
        <v>179</v>
      </c>
      <c r="E247" s="1" t="s">
        <v>3658</v>
      </c>
      <c r="F247" s="1" t="s">
        <v>3607</v>
      </c>
      <c r="G247" s="4" t="s">
        <v>1245</v>
      </c>
      <c r="H247" s="1" t="s">
        <v>102</v>
      </c>
      <c r="I247" s="1" t="s">
        <v>484</v>
      </c>
      <c r="J247" s="1" t="s">
        <v>3588</v>
      </c>
      <c r="K247" s="1" t="s">
        <v>115</v>
      </c>
      <c r="L247" s="1" t="s">
        <v>167</v>
      </c>
      <c r="M247" s="36" t="s">
        <v>834</v>
      </c>
      <c r="N247" s="1"/>
    </row>
    <row r="248" spans="1:14" x14ac:dyDescent="0.25">
      <c r="A248" s="1" t="s">
        <v>12</v>
      </c>
      <c r="B248" s="1" t="s">
        <v>12</v>
      </c>
      <c r="C248" s="1" t="s">
        <v>3657</v>
      </c>
      <c r="D248" s="1" t="s">
        <v>179</v>
      </c>
      <c r="E248" s="1" t="s">
        <v>3658</v>
      </c>
      <c r="F248" s="1" t="s">
        <v>1063</v>
      </c>
      <c r="G248" s="1" t="s">
        <v>1064</v>
      </c>
      <c r="H248" s="1" t="s">
        <v>102</v>
      </c>
      <c r="I248" s="1" t="s">
        <v>484</v>
      </c>
      <c r="J248" s="1" t="s">
        <v>3588</v>
      </c>
      <c r="K248" s="1" t="s">
        <v>115</v>
      </c>
      <c r="L248" s="1" t="s">
        <v>1066</v>
      </c>
      <c r="M248" s="36" t="s">
        <v>1068</v>
      </c>
      <c r="N248" s="1"/>
    </row>
    <row r="249" spans="1:14" x14ac:dyDescent="0.25">
      <c r="A249" s="1" t="s">
        <v>12</v>
      </c>
      <c r="B249" s="1" t="s">
        <v>12</v>
      </c>
      <c r="C249" s="1" t="s">
        <v>3657</v>
      </c>
      <c r="D249" s="1" t="s">
        <v>179</v>
      </c>
      <c r="E249" s="1" t="s">
        <v>3658</v>
      </c>
      <c r="F249" s="1" t="s">
        <v>1281</v>
      </c>
      <c r="G249" s="1" t="s">
        <v>1282</v>
      </c>
      <c r="H249" s="4" t="s">
        <v>3611</v>
      </c>
      <c r="I249" s="1" t="s">
        <v>484</v>
      </c>
      <c r="J249" s="1" t="s">
        <v>3602</v>
      </c>
      <c r="K249" s="1" t="s">
        <v>138</v>
      </c>
      <c r="L249" s="1" t="s">
        <v>1773</v>
      </c>
      <c r="M249" s="36" t="s">
        <v>102</v>
      </c>
      <c r="N249" s="1"/>
    </row>
    <row r="250" spans="1:14" x14ac:dyDescent="0.25">
      <c r="A250" s="1" t="s">
        <v>12</v>
      </c>
      <c r="B250" s="1" t="s">
        <v>12</v>
      </c>
      <c r="C250" s="1" t="s">
        <v>3657</v>
      </c>
      <c r="D250" s="1" t="s">
        <v>179</v>
      </c>
      <c r="E250" s="1" t="s">
        <v>3658</v>
      </c>
      <c r="F250" s="1" t="s">
        <v>1257</v>
      </c>
      <c r="G250" s="1" t="s">
        <v>1258</v>
      </c>
      <c r="H250" s="1" t="s">
        <v>102</v>
      </c>
      <c r="I250" s="1" t="s">
        <v>484</v>
      </c>
      <c r="J250" s="1" t="s">
        <v>3588</v>
      </c>
      <c r="K250" s="1" t="s">
        <v>363</v>
      </c>
      <c r="L250" s="1" t="s">
        <v>160</v>
      </c>
      <c r="M250" s="36" t="s">
        <v>1263</v>
      </c>
      <c r="N250" s="1"/>
    </row>
    <row r="251" spans="1:14" x14ac:dyDescent="0.25">
      <c r="A251" s="1" t="s">
        <v>12</v>
      </c>
      <c r="B251" s="1" t="s">
        <v>12</v>
      </c>
      <c r="C251" s="1" t="s">
        <v>3657</v>
      </c>
      <c r="D251" s="1" t="s">
        <v>179</v>
      </c>
      <c r="E251" s="1" t="s">
        <v>3658</v>
      </c>
      <c r="F251" s="1" t="s">
        <v>1284</v>
      </c>
      <c r="G251" s="1" t="s">
        <v>3614</v>
      </c>
      <c r="H251" s="1" t="s">
        <v>102</v>
      </c>
      <c r="I251" s="1" t="s">
        <v>484</v>
      </c>
      <c r="J251" s="1" t="s">
        <v>3588</v>
      </c>
      <c r="K251" s="1" t="s">
        <v>1199</v>
      </c>
      <c r="L251" s="1" t="s">
        <v>149</v>
      </c>
      <c r="M251" s="36" t="s">
        <v>102</v>
      </c>
      <c r="N251" s="1"/>
    </row>
    <row r="252" spans="1:14" x14ac:dyDescent="0.25">
      <c r="A252" s="1" t="s">
        <v>484</v>
      </c>
      <c r="B252" s="1" t="s">
        <v>3616</v>
      </c>
      <c r="C252" s="1" t="s">
        <v>3657</v>
      </c>
      <c r="D252" s="1" t="s">
        <v>179</v>
      </c>
      <c r="E252" s="1" t="s">
        <v>3658</v>
      </c>
      <c r="F252" s="1" t="s">
        <v>667</v>
      </c>
      <c r="G252" s="4" t="s">
        <v>668</v>
      </c>
      <c r="H252" s="1" t="s">
        <v>102</v>
      </c>
      <c r="I252" s="1" t="s">
        <v>9</v>
      </c>
      <c r="J252" s="1" t="s">
        <v>3588</v>
      </c>
      <c r="K252" s="1" t="s">
        <v>252</v>
      </c>
      <c r="L252" s="1" t="s">
        <v>122</v>
      </c>
      <c r="M252" s="36" t="s">
        <v>672</v>
      </c>
      <c r="N252" s="1"/>
    </row>
    <row r="253" spans="1:14" x14ac:dyDescent="0.25">
      <c r="A253" s="1" t="s">
        <v>484</v>
      </c>
      <c r="B253" s="1" t="s">
        <v>3616</v>
      </c>
      <c r="C253" s="1" t="s">
        <v>3657</v>
      </c>
      <c r="D253" s="1" t="s">
        <v>179</v>
      </c>
      <c r="E253" s="1" t="s">
        <v>3658</v>
      </c>
      <c r="F253" s="1" t="s">
        <v>3640</v>
      </c>
      <c r="G253" s="4" t="s">
        <v>346</v>
      </c>
      <c r="H253" s="1" t="s">
        <v>102</v>
      </c>
      <c r="I253" s="1" t="s">
        <v>7</v>
      </c>
      <c r="J253" s="1" t="s">
        <v>3588</v>
      </c>
      <c r="K253" s="1" t="s">
        <v>102</v>
      </c>
      <c r="L253" s="1" t="s">
        <v>102</v>
      </c>
      <c r="M253" s="36" t="s">
        <v>102</v>
      </c>
      <c r="N253" s="1"/>
    </row>
    <row r="254" spans="1:14" x14ac:dyDescent="0.25">
      <c r="A254" s="1" t="s">
        <v>484</v>
      </c>
      <c r="B254" s="1" t="s">
        <v>3616</v>
      </c>
      <c r="C254" s="1" t="s">
        <v>3657</v>
      </c>
      <c r="D254" s="1" t="s">
        <v>179</v>
      </c>
      <c r="E254" s="1" t="s">
        <v>3658</v>
      </c>
      <c r="F254" s="1" t="s">
        <v>593</v>
      </c>
      <c r="G254" s="4" t="s">
        <v>594</v>
      </c>
      <c r="H254" s="1" t="s">
        <v>102</v>
      </c>
      <c r="I254" s="1" t="s">
        <v>9</v>
      </c>
      <c r="J254" s="1" t="s">
        <v>3588</v>
      </c>
      <c r="K254" s="1" t="s">
        <v>3620</v>
      </c>
      <c r="L254" s="1" t="s">
        <v>234</v>
      </c>
      <c r="M254" s="36" t="s">
        <v>105</v>
      </c>
      <c r="N254" s="1"/>
    </row>
    <row r="255" spans="1:14" x14ac:dyDescent="0.25">
      <c r="A255" s="1" t="s">
        <v>484</v>
      </c>
      <c r="B255" s="1" t="s">
        <v>3616</v>
      </c>
      <c r="C255" s="1" t="s">
        <v>3657</v>
      </c>
      <c r="D255" s="1" t="s">
        <v>179</v>
      </c>
      <c r="E255" s="1" t="s">
        <v>3658</v>
      </c>
      <c r="F255" s="1" t="s">
        <v>2961</v>
      </c>
      <c r="G255" s="4" t="s">
        <v>840</v>
      </c>
      <c r="H255" s="1" t="s">
        <v>102</v>
      </c>
      <c r="I255" s="1" t="s">
        <v>9</v>
      </c>
      <c r="J255" s="1" t="s">
        <v>3602</v>
      </c>
      <c r="K255" s="1" t="s">
        <v>3617</v>
      </c>
      <c r="L255" s="1" t="s">
        <v>160</v>
      </c>
      <c r="M255" s="36" t="s">
        <v>105</v>
      </c>
      <c r="N255" s="1"/>
    </row>
    <row r="256" spans="1:14" x14ac:dyDescent="0.25">
      <c r="A256" s="1" t="s">
        <v>484</v>
      </c>
      <c r="B256" s="1" t="s">
        <v>3616</v>
      </c>
      <c r="C256" s="1" t="s">
        <v>3657</v>
      </c>
      <c r="D256" s="1" t="s">
        <v>179</v>
      </c>
      <c r="E256" s="1" t="s">
        <v>3658</v>
      </c>
      <c r="F256" s="1" t="s">
        <v>2975</v>
      </c>
      <c r="G256" s="4" t="s">
        <v>895</v>
      </c>
      <c r="H256" s="1" t="s">
        <v>102</v>
      </c>
      <c r="I256" s="1" t="s">
        <v>9</v>
      </c>
      <c r="J256" s="1" t="s">
        <v>3602</v>
      </c>
      <c r="K256" s="1" t="s">
        <v>98</v>
      </c>
      <c r="L256" s="1" t="s">
        <v>852</v>
      </c>
      <c r="M256" s="36" t="s">
        <v>898</v>
      </c>
      <c r="N256" s="1"/>
    </row>
    <row r="257" spans="1:14" x14ac:dyDescent="0.25">
      <c r="A257" s="1" t="s">
        <v>484</v>
      </c>
      <c r="B257" s="1" t="s">
        <v>3616</v>
      </c>
      <c r="C257" s="1" t="s">
        <v>3657</v>
      </c>
      <c r="D257" s="1" t="s">
        <v>179</v>
      </c>
      <c r="E257" s="1" t="s">
        <v>3658</v>
      </c>
      <c r="F257" s="1" t="s">
        <v>646</v>
      </c>
      <c r="G257" s="4" t="s">
        <v>647</v>
      </c>
      <c r="H257" s="1" t="s">
        <v>102</v>
      </c>
      <c r="I257" s="1" t="s">
        <v>9</v>
      </c>
      <c r="J257" s="1" t="s">
        <v>3588</v>
      </c>
      <c r="K257" s="1" t="s">
        <v>1385</v>
      </c>
      <c r="L257" s="1" t="s">
        <v>649</v>
      </c>
      <c r="M257" s="36" t="s">
        <v>651</v>
      </c>
      <c r="N257" s="1"/>
    </row>
    <row r="258" spans="1:14" x14ac:dyDescent="0.25">
      <c r="A258" s="1" t="s">
        <v>484</v>
      </c>
      <c r="B258" s="1" t="s">
        <v>3616</v>
      </c>
      <c r="C258" s="1" t="s">
        <v>3657</v>
      </c>
      <c r="D258" s="1" t="s">
        <v>179</v>
      </c>
      <c r="E258" s="1" t="s">
        <v>3658</v>
      </c>
      <c r="F258" s="1" t="s">
        <v>279</v>
      </c>
      <c r="G258" s="4" t="s">
        <v>280</v>
      </c>
      <c r="H258" s="1" t="s">
        <v>102</v>
      </c>
      <c r="I258" s="1" t="s">
        <v>7</v>
      </c>
      <c r="J258" s="1" t="s">
        <v>3588</v>
      </c>
      <c r="K258" s="1" t="s">
        <v>102</v>
      </c>
      <c r="L258" s="1" t="s">
        <v>102</v>
      </c>
      <c r="M258" s="36" t="s">
        <v>102</v>
      </c>
      <c r="N258" s="1"/>
    </row>
    <row r="259" spans="1:14" x14ac:dyDescent="0.25">
      <c r="A259" s="1" t="s">
        <v>484</v>
      </c>
      <c r="B259" s="1" t="s">
        <v>3616</v>
      </c>
      <c r="C259" s="1" t="s">
        <v>3657</v>
      </c>
      <c r="D259" s="1" t="s">
        <v>179</v>
      </c>
      <c r="E259" s="1" t="s">
        <v>3658</v>
      </c>
      <c r="F259" s="1" t="s">
        <v>680</v>
      </c>
      <c r="G259" s="4" t="s">
        <v>681</v>
      </c>
      <c r="H259" s="1" t="s">
        <v>102</v>
      </c>
      <c r="I259" s="1" t="s">
        <v>9</v>
      </c>
      <c r="J259" s="1" t="s">
        <v>3588</v>
      </c>
      <c r="K259" s="1" t="s">
        <v>98</v>
      </c>
      <c r="L259" s="1" t="s">
        <v>683</v>
      </c>
      <c r="M259" s="36" t="s">
        <v>686</v>
      </c>
      <c r="N259" s="1"/>
    </row>
    <row r="260" spans="1:14" x14ac:dyDescent="0.25">
      <c r="A260" s="1" t="s">
        <v>484</v>
      </c>
      <c r="B260" s="1" t="s">
        <v>3616</v>
      </c>
      <c r="C260" s="1" t="s">
        <v>3657</v>
      </c>
      <c r="D260" s="1" t="s">
        <v>179</v>
      </c>
      <c r="E260" s="1" t="s">
        <v>3658</v>
      </c>
      <c r="F260" s="1" t="s">
        <v>871</v>
      </c>
      <c r="G260" s="4" t="s">
        <v>872</v>
      </c>
      <c r="H260" s="1" t="s">
        <v>102</v>
      </c>
      <c r="I260" s="1" t="s">
        <v>9</v>
      </c>
      <c r="J260" s="1" t="s">
        <v>3602</v>
      </c>
      <c r="K260" s="1" t="s">
        <v>473</v>
      </c>
      <c r="L260" s="1" t="s">
        <v>3627</v>
      </c>
      <c r="M260" s="36" t="s">
        <v>876</v>
      </c>
      <c r="N260" s="1"/>
    </row>
    <row r="261" spans="1:14" x14ac:dyDescent="0.25">
      <c r="A261" s="1" t="s">
        <v>484</v>
      </c>
      <c r="B261" s="1" t="s">
        <v>3616</v>
      </c>
      <c r="C261" s="1" t="s">
        <v>3657</v>
      </c>
      <c r="D261" s="1" t="s">
        <v>179</v>
      </c>
      <c r="E261" s="1" t="s">
        <v>3658</v>
      </c>
      <c r="F261" s="1" t="s">
        <v>3628</v>
      </c>
      <c r="G261" s="4" t="s">
        <v>540</v>
      </c>
      <c r="H261" s="1" t="s">
        <v>102</v>
      </c>
      <c r="I261" s="1" t="s">
        <v>9</v>
      </c>
      <c r="J261" s="1" t="s">
        <v>3588</v>
      </c>
      <c r="K261" s="1" t="s">
        <v>166</v>
      </c>
      <c r="L261" s="1" t="s">
        <v>1107</v>
      </c>
      <c r="M261" s="36" t="s">
        <v>3629</v>
      </c>
      <c r="N261" s="1"/>
    </row>
    <row r="262" spans="1:14" x14ac:dyDescent="0.25">
      <c r="A262" s="1" t="s">
        <v>484</v>
      </c>
      <c r="B262" s="1" t="s">
        <v>3616</v>
      </c>
      <c r="C262" s="1" t="s">
        <v>3657</v>
      </c>
      <c r="D262" s="1" t="s">
        <v>179</v>
      </c>
      <c r="E262" s="1" t="s">
        <v>3658</v>
      </c>
      <c r="F262" s="1" t="s">
        <v>687</v>
      </c>
      <c r="G262" s="4" t="s">
        <v>688</v>
      </c>
      <c r="H262" s="1" t="s">
        <v>102</v>
      </c>
      <c r="I262" s="1" t="s">
        <v>9</v>
      </c>
      <c r="J262" s="1" t="s">
        <v>3588</v>
      </c>
      <c r="K262" s="1" t="s">
        <v>98</v>
      </c>
      <c r="L262" s="1" t="s">
        <v>234</v>
      </c>
      <c r="M262" s="36" t="s">
        <v>691</v>
      </c>
      <c r="N262" s="1"/>
    </row>
    <row r="263" spans="1:14" x14ac:dyDescent="0.25">
      <c r="A263" s="1" t="s">
        <v>484</v>
      </c>
      <c r="B263" s="1" t="s">
        <v>3616</v>
      </c>
      <c r="C263" s="1" t="s">
        <v>3657</v>
      </c>
      <c r="D263" s="1" t="s">
        <v>179</v>
      </c>
      <c r="E263" s="1" t="s">
        <v>3658</v>
      </c>
      <c r="F263" s="1" t="s">
        <v>783</v>
      </c>
      <c r="G263" s="4" t="s">
        <v>784</v>
      </c>
      <c r="H263" s="1" t="s">
        <v>102</v>
      </c>
      <c r="I263" s="1" t="s">
        <v>9</v>
      </c>
      <c r="J263" s="1" t="s">
        <v>3602</v>
      </c>
      <c r="K263" s="1" t="s">
        <v>209</v>
      </c>
      <c r="L263" s="1" t="s">
        <v>139</v>
      </c>
      <c r="M263" s="36" t="s">
        <v>105</v>
      </c>
      <c r="N263" s="1"/>
    </row>
    <row r="264" spans="1:14" x14ac:dyDescent="0.25">
      <c r="A264" s="1" t="s">
        <v>484</v>
      </c>
      <c r="B264" s="1" t="s">
        <v>3616</v>
      </c>
      <c r="C264" s="1" t="s">
        <v>3657</v>
      </c>
      <c r="D264" s="1" t="s">
        <v>179</v>
      </c>
      <c r="E264" s="1" t="s">
        <v>3658</v>
      </c>
      <c r="F264" s="1" t="s">
        <v>854</v>
      </c>
      <c r="G264" s="4" t="s">
        <v>855</v>
      </c>
      <c r="H264" s="1" t="s">
        <v>102</v>
      </c>
      <c r="I264" s="1" t="s">
        <v>9</v>
      </c>
      <c r="J264" s="1" t="s">
        <v>3602</v>
      </c>
      <c r="K264" s="1" t="s">
        <v>98</v>
      </c>
      <c r="L264" s="1" t="s">
        <v>3596</v>
      </c>
      <c r="M264" s="36" t="s">
        <v>859</v>
      </c>
      <c r="N264" s="1"/>
    </row>
    <row r="265" spans="1:14" x14ac:dyDescent="0.25">
      <c r="A265" s="1" t="s">
        <v>484</v>
      </c>
      <c r="B265" s="1" t="s">
        <v>3616</v>
      </c>
      <c r="C265" s="1" t="s">
        <v>3657</v>
      </c>
      <c r="D265" s="1" t="s">
        <v>179</v>
      </c>
      <c r="E265" s="1" t="s">
        <v>3658</v>
      </c>
      <c r="F265" s="1" t="s">
        <v>2973</v>
      </c>
      <c r="G265" s="4" t="s">
        <v>888</v>
      </c>
      <c r="H265" s="1" t="s">
        <v>102</v>
      </c>
      <c r="I265" s="1" t="s">
        <v>9</v>
      </c>
      <c r="J265" s="1" t="s">
        <v>3602</v>
      </c>
      <c r="K265" s="1" t="s">
        <v>98</v>
      </c>
      <c r="L265" s="1" t="s">
        <v>3630</v>
      </c>
      <c r="M265" s="36" t="s">
        <v>892</v>
      </c>
      <c r="N265" s="1"/>
    </row>
    <row r="266" spans="1:14" x14ac:dyDescent="0.25">
      <c r="A266" s="1" t="s">
        <v>484</v>
      </c>
      <c r="B266" s="1" t="s">
        <v>3616</v>
      </c>
      <c r="C266" s="1" t="s">
        <v>3657</v>
      </c>
      <c r="D266" s="1" t="s">
        <v>179</v>
      </c>
      <c r="E266" s="1" t="s">
        <v>3658</v>
      </c>
      <c r="F266" s="1" t="s">
        <v>849</v>
      </c>
      <c r="G266" s="4" t="s">
        <v>850</v>
      </c>
      <c r="H266" s="1" t="s">
        <v>102</v>
      </c>
      <c r="I266" s="1" t="s">
        <v>9</v>
      </c>
      <c r="J266" s="1" t="s">
        <v>3588</v>
      </c>
      <c r="K266" s="1" t="s">
        <v>98</v>
      </c>
      <c r="L266" s="1" t="s">
        <v>3596</v>
      </c>
      <c r="M266" s="36" t="s">
        <v>853</v>
      </c>
      <c r="N266" s="1"/>
    </row>
    <row r="267" spans="1:14" x14ac:dyDescent="0.25">
      <c r="A267" s="1" t="s">
        <v>484</v>
      </c>
      <c r="B267" s="1" t="s">
        <v>3616</v>
      </c>
      <c r="C267" s="1" t="s">
        <v>3657</v>
      </c>
      <c r="D267" s="1" t="s">
        <v>179</v>
      </c>
      <c r="E267" s="1" t="s">
        <v>3658</v>
      </c>
      <c r="F267" s="1" t="s">
        <v>843</v>
      </c>
      <c r="G267" s="4" t="s">
        <v>844</v>
      </c>
      <c r="H267" s="1" t="s">
        <v>102</v>
      </c>
      <c r="I267" s="1" t="s">
        <v>9</v>
      </c>
      <c r="J267" s="1" t="s">
        <v>3588</v>
      </c>
      <c r="K267" s="1" t="s">
        <v>252</v>
      </c>
      <c r="L267" s="1" t="s">
        <v>3631</v>
      </c>
      <c r="M267" s="36" t="s">
        <v>848</v>
      </c>
      <c r="N267" s="1"/>
    </row>
    <row r="268" spans="1:14" x14ac:dyDescent="0.25">
      <c r="A268" s="1" t="s">
        <v>484</v>
      </c>
      <c r="B268" s="1" t="s">
        <v>3616</v>
      </c>
      <c r="C268" s="1" t="s">
        <v>3657</v>
      </c>
      <c r="D268" s="1" t="s">
        <v>179</v>
      </c>
      <c r="E268" s="1" t="s">
        <v>3658</v>
      </c>
      <c r="F268" s="1" t="s">
        <v>476</v>
      </c>
      <c r="G268" s="4" t="s">
        <v>477</v>
      </c>
      <c r="H268" s="1" t="s">
        <v>102</v>
      </c>
      <c r="I268" s="1" t="s">
        <v>9</v>
      </c>
      <c r="J268" s="1" t="s">
        <v>3588</v>
      </c>
      <c r="K268" s="1" t="s">
        <v>1385</v>
      </c>
      <c r="L268" s="1" t="s">
        <v>479</v>
      </c>
      <c r="M268" s="36" t="s">
        <v>481</v>
      </c>
      <c r="N268" s="1"/>
    </row>
    <row r="269" spans="1:14" x14ac:dyDescent="0.25">
      <c r="A269" s="1" t="s">
        <v>484</v>
      </c>
      <c r="B269" s="1" t="s">
        <v>3616</v>
      </c>
      <c r="C269" s="1" t="s">
        <v>3657</v>
      </c>
      <c r="D269" s="1" t="s">
        <v>179</v>
      </c>
      <c r="E269" s="1" t="s">
        <v>3658</v>
      </c>
      <c r="F269" s="1" t="s">
        <v>789</v>
      </c>
      <c r="G269" s="4" t="s">
        <v>790</v>
      </c>
      <c r="H269" s="1" t="s">
        <v>102</v>
      </c>
      <c r="I269" s="1" t="s">
        <v>9</v>
      </c>
      <c r="J269" s="1" t="s">
        <v>3602</v>
      </c>
      <c r="K269" s="1" t="s">
        <v>1385</v>
      </c>
      <c r="L269" s="1" t="s">
        <v>167</v>
      </c>
      <c r="M269" s="36" t="s">
        <v>105</v>
      </c>
      <c r="N269" s="1"/>
    </row>
    <row r="270" spans="1:14" x14ac:dyDescent="0.25">
      <c r="A270" s="1" t="s">
        <v>484</v>
      </c>
      <c r="B270" s="1" t="s">
        <v>3616</v>
      </c>
      <c r="C270" s="1" t="s">
        <v>3657</v>
      </c>
      <c r="D270" s="1" t="s">
        <v>179</v>
      </c>
      <c r="E270" s="1" t="s">
        <v>3658</v>
      </c>
      <c r="F270" s="1" t="s">
        <v>3633</v>
      </c>
      <c r="G270" s="4" t="s">
        <v>734</v>
      </c>
      <c r="H270" s="1" t="s">
        <v>102</v>
      </c>
      <c r="I270" s="1" t="s">
        <v>9</v>
      </c>
      <c r="J270" s="1" t="s">
        <v>3588</v>
      </c>
      <c r="K270" s="1" t="s">
        <v>3634</v>
      </c>
      <c r="L270" s="1" t="s">
        <v>122</v>
      </c>
      <c r="M270" s="36" t="s">
        <v>738</v>
      </c>
      <c r="N270" s="1"/>
    </row>
    <row r="271" spans="1:14" x14ac:dyDescent="0.25">
      <c r="A271" s="1" t="s">
        <v>484</v>
      </c>
      <c r="B271" s="1" t="s">
        <v>3616</v>
      </c>
      <c r="C271" s="1" t="s">
        <v>3657</v>
      </c>
      <c r="D271" s="1" t="s">
        <v>179</v>
      </c>
      <c r="E271" s="1" t="s">
        <v>3658</v>
      </c>
      <c r="F271" s="1" t="s">
        <v>3636</v>
      </c>
      <c r="G271" s="4" t="s">
        <v>728</v>
      </c>
      <c r="H271" s="1" t="s">
        <v>102</v>
      </c>
      <c r="I271" s="1" t="s">
        <v>9</v>
      </c>
      <c r="J271" s="1" t="s">
        <v>3588</v>
      </c>
      <c r="K271" s="1" t="s">
        <v>98</v>
      </c>
      <c r="L271" s="1" t="s">
        <v>234</v>
      </c>
      <c r="M271" s="36" t="s">
        <v>276</v>
      </c>
      <c r="N271" s="1"/>
    </row>
    <row r="272" spans="1:14" x14ac:dyDescent="0.25">
      <c r="A272" s="1" t="s">
        <v>484</v>
      </c>
      <c r="B272" s="1" t="s">
        <v>3616</v>
      </c>
      <c r="C272" s="1" t="s">
        <v>3657</v>
      </c>
      <c r="D272" s="1" t="s">
        <v>179</v>
      </c>
      <c r="E272" s="1" t="s">
        <v>3658</v>
      </c>
      <c r="F272" s="1" t="s">
        <v>776</v>
      </c>
      <c r="G272" s="4" t="s">
        <v>777</v>
      </c>
      <c r="H272" s="4" t="s">
        <v>781</v>
      </c>
      <c r="I272" s="1" t="s">
        <v>9</v>
      </c>
      <c r="J272" s="1" t="s">
        <v>3588</v>
      </c>
      <c r="K272" s="1" t="s">
        <v>98</v>
      </c>
      <c r="L272" s="1" t="s">
        <v>779</v>
      </c>
      <c r="M272" s="36" t="s">
        <v>105</v>
      </c>
      <c r="N272" s="1"/>
    </row>
    <row r="273" spans="1:14" x14ac:dyDescent="0.25">
      <c r="A273" s="1" t="s">
        <v>484</v>
      </c>
      <c r="B273" s="1" t="s">
        <v>3616</v>
      </c>
      <c r="C273" s="1" t="s">
        <v>3657</v>
      </c>
      <c r="D273" s="1" t="s">
        <v>179</v>
      </c>
      <c r="E273" s="1" t="s">
        <v>3658</v>
      </c>
      <c r="F273" s="1" t="s">
        <v>674</v>
      </c>
      <c r="G273" s="4" t="s">
        <v>675</v>
      </c>
      <c r="H273" s="1" t="s">
        <v>102</v>
      </c>
      <c r="I273" s="1" t="s">
        <v>9</v>
      </c>
      <c r="J273" s="1" t="s">
        <v>3588</v>
      </c>
      <c r="K273" s="1" t="s">
        <v>166</v>
      </c>
      <c r="L273" s="1" t="s">
        <v>677</v>
      </c>
      <c r="M273" s="36" t="s">
        <v>1506</v>
      </c>
      <c r="N273" s="1"/>
    </row>
    <row r="274" spans="1:14" x14ac:dyDescent="0.25">
      <c r="A274" s="1" t="s">
        <v>484</v>
      </c>
      <c r="B274" s="1" t="s">
        <v>3616</v>
      </c>
      <c r="C274" s="1" t="s">
        <v>3657</v>
      </c>
      <c r="D274" s="1" t="s">
        <v>179</v>
      </c>
      <c r="E274" s="1" t="s">
        <v>3658</v>
      </c>
      <c r="F274" s="1" t="s">
        <v>710</v>
      </c>
      <c r="G274" s="4" t="s">
        <v>711</v>
      </c>
      <c r="H274" s="4" t="s">
        <v>715</v>
      </c>
      <c r="I274" s="1" t="s">
        <v>9</v>
      </c>
      <c r="J274" s="1" t="s">
        <v>3588</v>
      </c>
      <c r="K274" s="1" t="s">
        <v>98</v>
      </c>
      <c r="L274" s="1" t="s">
        <v>223</v>
      </c>
      <c r="M274" s="36" t="s">
        <v>714</v>
      </c>
      <c r="N274" s="1"/>
    </row>
    <row r="275" spans="1:14" x14ac:dyDescent="0.25">
      <c r="A275" s="1" t="s">
        <v>484</v>
      </c>
      <c r="B275" s="1" t="s">
        <v>3616</v>
      </c>
      <c r="C275" s="1" t="s">
        <v>3657</v>
      </c>
      <c r="D275" s="1" t="s">
        <v>179</v>
      </c>
      <c r="E275" s="1" t="s">
        <v>3658</v>
      </c>
      <c r="F275" s="1" t="s">
        <v>883</v>
      </c>
      <c r="G275" s="4" t="s">
        <v>884</v>
      </c>
      <c r="H275" s="1" t="s">
        <v>102</v>
      </c>
      <c r="I275" s="1" t="s">
        <v>9</v>
      </c>
      <c r="J275" s="1" t="s">
        <v>3602</v>
      </c>
      <c r="K275" s="1" t="s">
        <v>1385</v>
      </c>
      <c r="L275" s="1" t="s">
        <v>832</v>
      </c>
      <c r="M275" s="36" t="s">
        <v>105</v>
      </c>
      <c r="N275" s="1"/>
    </row>
    <row r="276" spans="1:14" x14ac:dyDescent="0.25">
      <c r="A276" s="1" t="s">
        <v>9</v>
      </c>
      <c r="B276" s="1" t="s">
        <v>3638</v>
      </c>
      <c r="C276" s="1" t="s">
        <v>3657</v>
      </c>
      <c r="D276" s="1" t="s">
        <v>179</v>
      </c>
      <c r="E276" s="1" t="s">
        <v>3658</v>
      </c>
      <c r="F276" s="1" t="s">
        <v>340</v>
      </c>
      <c r="G276" s="4" t="s">
        <v>341</v>
      </c>
      <c r="H276" s="1" t="s">
        <v>102</v>
      </c>
      <c r="I276" s="1" t="s">
        <v>7</v>
      </c>
      <c r="J276" s="1" t="s">
        <v>3588</v>
      </c>
      <c r="K276" s="1" t="s">
        <v>1385</v>
      </c>
      <c r="L276" s="1" t="s">
        <v>139</v>
      </c>
      <c r="M276" s="36" t="s">
        <v>105</v>
      </c>
      <c r="N276" s="1"/>
    </row>
    <row r="277" spans="1:14" x14ac:dyDescent="0.25">
      <c r="A277" s="1" t="s">
        <v>9</v>
      </c>
      <c r="B277" s="1" t="s">
        <v>3638</v>
      </c>
      <c r="C277" s="1" t="s">
        <v>3657</v>
      </c>
      <c r="D277" s="1" t="s">
        <v>179</v>
      </c>
      <c r="E277" s="1" t="s">
        <v>3658</v>
      </c>
      <c r="F277" s="1" t="s">
        <v>411</v>
      </c>
      <c r="G277" s="4" t="s">
        <v>412</v>
      </c>
      <c r="H277" s="1" t="s">
        <v>102</v>
      </c>
      <c r="I277" s="1" t="s">
        <v>7</v>
      </c>
      <c r="J277" s="1" t="s">
        <v>3588</v>
      </c>
      <c r="K277" s="1" t="s">
        <v>1385</v>
      </c>
      <c r="L277" s="1" t="s">
        <v>68</v>
      </c>
      <c r="M277" s="36" t="s">
        <v>105</v>
      </c>
      <c r="N277" s="1"/>
    </row>
    <row r="278" spans="1:14" x14ac:dyDescent="0.25">
      <c r="A278" s="1" t="s">
        <v>9</v>
      </c>
      <c r="B278" s="1" t="s">
        <v>3638</v>
      </c>
      <c r="C278" s="1" t="s">
        <v>3657</v>
      </c>
      <c r="D278" s="1" t="s">
        <v>179</v>
      </c>
      <c r="E278" s="1" t="s">
        <v>3658</v>
      </c>
      <c r="F278" s="1" t="s">
        <v>453</v>
      </c>
      <c r="G278" s="4" t="s">
        <v>454</v>
      </c>
      <c r="H278" s="1" t="s">
        <v>102</v>
      </c>
      <c r="I278" s="1" t="s">
        <v>7</v>
      </c>
      <c r="J278" s="1" t="s">
        <v>3588</v>
      </c>
      <c r="K278" s="1" t="s">
        <v>3589</v>
      </c>
      <c r="L278" s="1" t="s">
        <v>918</v>
      </c>
      <c r="M278" s="36" t="s">
        <v>459</v>
      </c>
      <c r="N278" s="1"/>
    </row>
    <row r="279" spans="1:14" x14ac:dyDescent="0.25">
      <c r="A279" s="1" t="s">
        <v>9</v>
      </c>
      <c r="B279" s="1" t="s">
        <v>3638</v>
      </c>
      <c r="C279" s="1" t="s">
        <v>3657</v>
      </c>
      <c r="D279" s="1" t="s">
        <v>179</v>
      </c>
      <c r="E279" s="1" t="s">
        <v>3658</v>
      </c>
      <c r="F279" s="1" t="s">
        <v>382</v>
      </c>
      <c r="G279" s="4" t="s">
        <v>383</v>
      </c>
      <c r="H279" s="1" t="s">
        <v>102</v>
      </c>
      <c r="I279" s="1" t="s">
        <v>7</v>
      </c>
      <c r="J279" s="1" t="s">
        <v>3588</v>
      </c>
      <c r="K279" s="1" t="s">
        <v>102</v>
      </c>
      <c r="L279" s="1" t="s">
        <v>102</v>
      </c>
      <c r="M279" s="36" t="s">
        <v>102</v>
      </c>
      <c r="N279" s="1"/>
    </row>
    <row r="280" spans="1:14" x14ac:dyDescent="0.25">
      <c r="A280" s="1" t="s">
        <v>9</v>
      </c>
      <c r="B280" s="1" t="s">
        <v>3638</v>
      </c>
      <c r="C280" s="1" t="s">
        <v>3657</v>
      </c>
      <c r="D280" s="1" t="s">
        <v>179</v>
      </c>
      <c r="E280" s="1" t="s">
        <v>3658</v>
      </c>
      <c r="F280" s="1" t="s">
        <v>360</v>
      </c>
      <c r="G280" s="4" t="s">
        <v>361</v>
      </c>
      <c r="H280" s="1" t="s">
        <v>102</v>
      </c>
      <c r="I280" s="1" t="s">
        <v>7</v>
      </c>
      <c r="J280" s="1" t="s">
        <v>3588</v>
      </c>
      <c r="K280" s="1" t="s">
        <v>3646</v>
      </c>
      <c r="L280" s="1" t="s">
        <v>808</v>
      </c>
      <c r="M280" s="36" t="s">
        <v>365</v>
      </c>
      <c r="N280" s="1"/>
    </row>
    <row r="281" spans="1:14" x14ac:dyDescent="0.25">
      <c r="A281" s="1" t="s">
        <v>484</v>
      </c>
      <c r="B281" s="1" t="s">
        <v>3616</v>
      </c>
      <c r="C281" s="1" t="s">
        <v>3659</v>
      </c>
      <c r="D281" s="37" t="s">
        <v>372</v>
      </c>
      <c r="E281" s="1" t="s">
        <v>3656</v>
      </c>
      <c r="F281" s="64" t="s">
        <v>1196</v>
      </c>
      <c r="G281" s="4" t="s">
        <v>1197</v>
      </c>
      <c r="H281" s="1" t="s">
        <v>102</v>
      </c>
      <c r="I281" s="1" t="s">
        <v>484</v>
      </c>
      <c r="J281" s="1" t="s">
        <v>3588</v>
      </c>
      <c r="K281" s="1" t="s">
        <v>1199</v>
      </c>
      <c r="L281" s="1" t="s">
        <v>1200</v>
      </c>
      <c r="M281" s="36" t="s">
        <v>102</v>
      </c>
      <c r="N281" s="1"/>
    </row>
    <row r="282" spans="1:14" x14ac:dyDescent="0.25">
      <c r="A282" s="1" t="s">
        <v>484</v>
      </c>
      <c r="B282" s="1" t="s">
        <v>3616</v>
      </c>
      <c r="C282" s="1" t="s">
        <v>3659</v>
      </c>
      <c r="D282" s="37" t="s">
        <v>372</v>
      </c>
      <c r="E282" s="1" t="s">
        <v>3656</v>
      </c>
      <c r="F282" s="64" t="s">
        <v>1037</v>
      </c>
      <c r="G282" s="35" t="s">
        <v>1038</v>
      </c>
      <c r="H282" s="1" t="s">
        <v>102</v>
      </c>
      <c r="I282" s="1" t="s">
        <v>484</v>
      </c>
      <c r="J282" s="1" t="s">
        <v>3588</v>
      </c>
      <c r="K282" s="1" t="s">
        <v>166</v>
      </c>
      <c r="L282" s="1" t="s">
        <v>1040</v>
      </c>
      <c r="M282" s="36" t="s">
        <v>102</v>
      </c>
      <c r="N282" s="1"/>
    </row>
    <row r="283" spans="1:14" x14ac:dyDescent="0.25">
      <c r="A283" s="1" t="s">
        <v>484</v>
      </c>
      <c r="B283" s="1" t="s">
        <v>3616</v>
      </c>
      <c r="C283" s="1" t="s">
        <v>3659</v>
      </c>
      <c r="D283" s="37" t="s">
        <v>372</v>
      </c>
      <c r="E283" s="1" t="s">
        <v>3656</v>
      </c>
      <c r="F283" s="64" t="s">
        <v>1069</v>
      </c>
      <c r="G283" s="35" t="s">
        <v>1070</v>
      </c>
      <c r="H283" s="1" t="s">
        <v>102</v>
      </c>
      <c r="I283" s="1" t="s">
        <v>484</v>
      </c>
      <c r="J283" s="1" t="s">
        <v>3588</v>
      </c>
      <c r="K283" s="1" t="s">
        <v>166</v>
      </c>
      <c r="L283" s="1" t="s">
        <v>1025</v>
      </c>
      <c r="M283" s="36" t="s">
        <v>102</v>
      </c>
      <c r="N283" s="1"/>
    </row>
    <row r="284" spans="1:14" x14ac:dyDescent="0.25">
      <c r="A284" s="1" t="s">
        <v>484</v>
      </c>
      <c r="B284" s="1" t="s">
        <v>3616</v>
      </c>
      <c r="C284" s="1" t="s">
        <v>3659</v>
      </c>
      <c r="D284" s="37" t="s">
        <v>372</v>
      </c>
      <c r="E284" s="1" t="s">
        <v>3656</v>
      </c>
      <c r="F284" s="64" t="s">
        <v>1204</v>
      </c>
      <c r="G284" s="4" t="s">
        <v>1205</v>
      </c>
      <c r="H284" s="1" t="s">
        <v>102</v>
      </c>
      <c r="I284" s="1" t="s">
        <v>484</v>
      </c>
      <c r="J284" s="1" t="s">
        <v>3588</v>
      </c>
      <c r="K284" s="1" t="s">
        <v>209</v>
      </c>
      <c r="L284" s="1" t="s">
        <v>160</v>
      </c>
      <c r="M284" s="36" t="s">
        <v>1209</v>
      </c>
      <c r="N284" s="1"/>
    </row>
    <row r="285" spans="1:14" x14ac:dyDescent="0.25">
      <c r="A285" s="1" t="s">
        <v>484</v>
      </c>
      <c r="B285" s="1" t="s">
        <v>3616</v>
      </c>
      <c r="C285" s="1" t="s">
        <v>3659</v>
      </c>
      <c r="D285" s="37" t="s">
        <v>372</v>
      </c>
      <c r="E285" s="1" t="s">
        <v>3656</v>
      </c>
      <c r="F285" s="64" t="s">
        <v>366</v>
      </c>
      <c r="G285" s="4" t="s">
        <v>367</v>
      </c>
      <c r="H285" s="1" t="s">
        <v>102</v>
      </c>
      <c r="I285" s="1" t="s">
        <v>7</v>
      </c>
      <c r="J285" s="1" t="s">
        <v>3588</v>
      </c>
      <c r="K285" s="1" t="s">
        <v>98</v>
      </c>
      <c r="L285" s="1" t="s">
        <v>160</v>
      </c>
      <c r="M285" s="36" t="s">
        <v>3660</v>
      </c>
      <c r="N285" s="1"/>
    </row>
    <row r="286" spans="1:14" x14ac:dyDescent="0.25">
      <c r="A286" s="1" t="s">
        <v>484</v>
      </c>
      <c r="B286" s="1" t="s">
        <v>3616</v>
      </c>
      <c r="C286" s="1" t="s">
        <v>3659</v>
      </c>
      <c r="D286" s="37" t="s">
        <v>372</v>
      </c>
      <c r="E286" s="1" t="s">
        <v>3656</v>
      </c>
      <c r="F286" s="64" t="s">
        <v>959</v>
      </c>
      <c r="G286" s="4" t="s">
        <v>2982</v>
      </c>
      <c r="H286" s="4" t="s">
        <v>964</v>
      </c>
      <c r="I286" s="1" t="s">
        <v>484</v>
      </c>
      <c r="J286" s="1" t="s">
        <v>3588</v>
      </c>
      <c r="K286" s="1" t="s">
        <v>98</v>
      </c>
      <c r="L286" s="1" t="s">
        <v>282</v>
      </c>
      <c r="M286" s="36" t="s">
        <v>963</v>
      </c>
      <c r="N286" s="1"/>
    </row>
    <row r="287" spans="1:14" x14ac:dyDescent="0.25">
      <c r="A287" s="1" t="s">
        <v>484</v>
      </c>
      <c r="B287" s="1" t="s">
        <v>3616</v>
      </c>
      <c r="C287" s="1" t="s">
        <v>3659</v>
      </c>
      <c r="D287" s="37" t="s">
        <v>372</v>
      </c>
      <c r="E287" s="1" t="s">
        <v>3656</v>
      </c>
      <c r="F287" s="64" t="s">
        <v>1047</v>
      </c>
      <c r="G287" s="35" t="s">
        <v>1048</v>
      </c>
      <c r="H287" s="1" t="s">
        <v>102</v>
      </c>
      <c r="I287" s="1" t="s">
        <v>484</v>
      </c>
      <c r="J287" s="1" t="s">
        <v>3588</v>
      </c>
      <c r="K287" s="1" t="s">
        <v>807</v>
      </c>
      <c r="L287" s="1" t="s">
        <v>1050</v>
      </c>
      <c r="M287" s="36" t="s">
        <v>1052</v>
      </c>
      <c r="N287" s="1"/>
    </row>
    <row r="288" spans="1:14" x14ac:dyDescent="0.25">
      <c r="A288" s="1" t="s">
        <v>484</v>
      </c>
      <c r="B288" s="1" t="s">
        <v>3616</v>
      </c>
      <c r="C288" s="1" t="s">
        <v>3659</v>
      </c>
      <c r="D288" s="37" t="s">
        <v>372</v>
      </c>
      <c r="E288" s="1" t="s">
        <v>3656</v>
      </c>
      <c r="F288" s="64" t="s">
        <v>1111</v>
      </c>
      <c r="G288" s="4" t="s">
        <v>1112</v>
      </c>
      <c r="H288" s="4" t="s">
        <v>1115</v>
      </c>
      <c r="I288" s="1" t="s">
        <v>484</v>
      </c>
      <c r="J288" s="1" t="s">
        <v>3588</v>
      </c>
      <c r="K288" s="1" t="s">
        <v>98</v>
      </c>
      <c r="L288" s="1" t="s">
        <v>116</v>
      </c>
      <c r="M288" s="36" t="s">
        <v>102</v>
      </c>
      <c r="N288" s="1"/>
    </row>
    <row r="289" spans="1:14" x14ac:dyDescent="0.25">
      <c r="A289" s="1" t="s">
        <v>484</v>
      </c>
      <c r="B289" s="1" t="s">
        <v>3616</v>
      </c>
      <c r="C289" s="1" t="s">
        <v>3659</v>
      </c>
      <c r="D289" s="37" t="s">
        <v>372</v>
      </c>
      <c r="E289" s="1" t="s">
        <v>3656</v>
      </c>
      <c r="F289" s="64" t="s">
        <v>951</v>
      </c>
      <c r="G289" s="4" t="s">
        <v>952</v>
      </c>
      <c r="H289" s="4" t="s">
        <v>954</v>
      </c>
      <c r="I289" s="1" t="s">
        <v>484</v>
      </c>
      <c r="J289" s="1" t="s">
        <v>3588</v>
      </c>
      <c r="K289" s="1" t="s">
        <v>98</v>
      </c>
      <c r="L289" s="1" t="s">
        <v>633</v>
      </c>
      <c r="M289" s="36" t="s">
        <v>102</v>
      </c>
      <c r="N289" s="1"/>
    </row>
    <row r="290" spans="1:14" x14ac:dyDescent="0.25">
      <c r="A290" s="1" t="s">
        <v>484</v>
      </c>
      <c r="B290" s="1" t="s">
        <v>3616</v>
      </c>
      <c r="C290" s="1" t="s">
        <v>3659</v>
      </c>
      <c r="D290" s="37" t="s">
        <v>372</v>
      </c>
      <c r="E290" s="1" t="s">
        <v>3656</v>
      </c>
      <c r="F290" s="64" t="s">
        <v>3661</v>
      </c>
      <c r="G290" s="4" t="s">
        <v>664</v>
      </c>
      <c r="H290" s="4" t="s">
        <v>3592</v>
      </c>
      <c r="I290" s="1" t="s">
        <v>9</v>
      </c>
      <c r="J290" s="1" t="s">
        <v>3588</v>
      </c>
      <c r="K290" s="1" t="s">
        <v>3593</v>
      </c>
      <c r="L290" s="1" t="s">
        <v>556</v>
      </c>
      <c r="M290" s="36" t="s">
        <v>102</v>
      </c>
      <c r="N290" s="1"/>
    </row>
    <row r="291" spans="1:14" x14ac:dyDescent="0.25">
      <c r="A291" s="1" t="s">
        <v>484</v>
      </c>
      <c r="B291" s="1" t="s">
        <v>3616</v>
      </c>
      <c r="C291" s="1" t="s">
        <v>3659</v>
      </c>
      <c r="D291" s="37" t="s">
        <v>372</v>
      </c>
      <c r="E291" s="1" t="s">
        <v>3656</v>
      </c>
      <c r="F291" s="64" t="s">
        <v>1160</v>
      </c>
      <c r="G291" s="4" t="s">
        <v>1161</v>
      </c>
      <c r="H291" s="1" t="s">
        <v>102</v>
      </c>
      <c r="I291" s="1" t="s">
        <v>484</v>
      </c>
      <c r="J291" s="1" t="s">
        <v>3588</v>
      </c>
      <c r="K291" s="1" t="s">
        <v>1163</v>
      </c>
      <c r="L291" s="1" t="s">
        <v>639</v>
      </c>
      <c r="M291" s="36" t="s">
        <v>1165</v>
      </c>
      <c r="N291" s="1"/>
    </row>
    <row r="292" spans="1:14" x14ac:dyDescent="0.25">
      <c r="A292" s="1" t="s">
        <v>484</v>
      </c>
      <c r="B292" s="1" t="s">
        <v>3616</v>
      </c>
      <c r="C292" s="1" t="s">
        <v>3659</v>
      </c>
      <c r="D292" s="37" t="s">
        <v>372</v>
      </c>
      <c r="E292" s="1" t="s">
        <v>3656</v>
      </c>
      <c r="F292" s="64" t="s">
        <v>1216</v>
      </c>
      <c r="G292" s="4" t="s">
        <v>1217</v>
      </c>
      <c r="H292" s="1" t="s">
        <v>102</v>
      </c>
      <c r="I292" s="1" t="s">
        <v>484</v>
      </c>
      <c r="J292" s="1" t="s">
        <v>3588</v>
      </c>
      <c r="K292" s="1" t="s">
        <v>115</v>
      </c>
      <c r="L292" s="1" t="s">
        <v>234</v>
      </c>
      <c r="M292" s="36" t="s">
        <v>1224</v>
      </c>
      <c r="N292" s="1"/>
    </row>
    <row r="293" spans="1:14" x14ac:dyDescent="0.25">
      <c r="A293" s="1" t="s">
        <v>484</v>
      </c>
      <c r="B293" s="1" t="s">
        <v>3616</v>
      </c>
      <c r="C293" s="1" t="s">
        <v>3659</v>
      </c>
      <c r="D293" s="37" t="s">
        <v>372</v>
      </c>
      <c r="E293" s="1" t="s">
        <v>3656</v>
      </c>
      <c r="F293" s="64" t="s">
        <v>517</v>
      </c>
      <c r="G293" s="4" t="s">
        <v>518</v>
      </c>
      <c r="H293" s="1" t="s">
        <v>102</v>
      </c>
      <c r="I293" s="1" t="s">
        <v>9</v>
      </c>
      <c r="J293" s="1" t="s">
        <v>3588</v>
      </c>
      <c r="K293" s="1" t="s">
        <v>1415</v>
      </c>
      <c r="L293" s="1" t="s">
        <v>520</v>
      </c>
      <c r="M293" s="36" t="s">
        <v>523</v>
      </c>
      <c r="N293" s="1"/>
    </row>
    <row r="294" spans="1:14" x14ac:dyDescent="0.25">
      <c r="A294" s="1" t="s">
        <v>484</v>
      </c>
      <c r="B294" s="1" t="s">
        <v>3616</v>
      </c>
      <c r="C294" s="1" t="s">
        <v>3659</v>
      </c>
      <c r="D294" s="37" t="s">
        <v>372</v>
      </c>
      <c r="E294" s="1" t="s">
        <v>3656</v>
      </c>
      <c r="F294" s="64" t="s">
        <v>1139</v>
      </c>
      <c r="G294" s="4" t="s">
        <v>1140</v>
      </c>
      <c r="H294" s="1" t="s">
        <v>102</v>
      </c>
      <c r="I294" s="1" t="s">
        <v>484</v>
      </c>
      <c r="J294" s="1" t="s">
        <v>3588</v>
      </c>
      <c r="K294" s="1" t="s">
        <v>1385</v>
      </c>
      <c r="L294" s="1" t="s">
        <v>234</v>
      </c>
      <c r="M294" s="36" t="s">
        <v>1143</v>
      </c>
      <c r="N294" s="1"/>
    </row>
    <row r="295" spans="1:14" x14ac:dyDescent="0.25">
      <c r="A295" s="1" t="s">
        <v>484</v>
      </c>
      <c r="B295" s="1" t="s">
        <v>3616</v>
      </c>
      <c r="C295" s="1" t="s">
        <v>3659</v>
      </c>
      <c r="D295" s="37" t="s">
        <v>372</v>
      </c>
      <c r="E295" s="1" t="s">
        <v>3656</v>
      </c>
      <c r="F295" s="64" t="s">
        <v>718</v>
      </c>
      <c r="G295" s="4" t="s">
        <v>719</v>
      </c>
      <c r="H295" s="1" t="s">
        <v>102</v>
      </c>
      <c r="I295" s="1" t="s">
        <v>9</v>
      </c>
      <c r="J295" s="1" t="s">
        <v>3588</v>
      </c>
      <c r="K295" s="1" t="s">
        <v>3662</v>
      </c>
      <c r="L295" s="1" t="s">
        <v>721</v>
      </c>
      <c r="M295" s="36" t="s">
        <v>102</v>
      </c>
      <c r="N295" s="1"/>
    </row>
    <row r="296" spans="1:14" x14ac:dyDescent="0.25">
      <c r="A296" s="1" t="s">
        <v>484</v>
      </c>
      <c r="B296" s="1" t="s">
        <v>3616</v>
      </c>
      <c r="C296" s="1" t="s">
        <v>3659</v>
      </c>
      <c r="D296" s="37" t="s">
        <v>372</v>
      </c>
      <c r="E296" s="1" t="s">
        <v>3656</v>
      </c>
      <c r="F296" s="64" t="s">
        <v>1232</v>
      </c>
      <c r="G296" s="4" t="s">
        <v>1233</v>
      </c>
      <c r="H296" s="1" t="s">
        <v>102</v>
      </c>
      <c r="I296" s="1" t="s">
        <v>484</v>
      </c>
      <c r="J296" s="1" t="s">
        <v>3588</v>
      </c>
      <c r="K296" s="1" t="s">
        <v>98</v>
      </c>
      <c r="L296" s="1" t="s">
        <v>808</v>
      </c>
      <c r="M296" s="1" t="s">
        <v>1214</v>
      </c>
      <c r="N296" s="1"/>
    </row>
    <row r="297" spans="1:14" x14ac:dyDescent="0.25">
      <c r="A297" s="1" t="s">
        <v>484</v>
      </c>
      <c r="B297" s="1" t="s">
        <v>3616</v>
      </c>
      <c r="C297" s="1" t="s">
        <v>3659</v>
      </c>
      <c r="D297" s="37" t="s">
        <v>372</v>
      </c>
      <c r="E297" s="1" t="s">
        <v>3656</v>
      </c>
      <c r="F297" s="64" t="s">
        <v>2938</v>
      </c>
      <c r="G297" s="4" t="s">
        <v>742</v>
      </c>
      <c r="H297" s="1" t="s">
        <v>102</v>
      </c>
      <c r="I297" s="1" t="s">
        <v>9</v>
      </c>
      <c r="J297" s="1" t="s">
        <v>3588</v>
      </c>
      <c r="K297" s="1" t="s">
        <v>1415</v>
      </c>
      <c r="L297" s="1" t="s">
        <v>744</v>
      </c>
      <c r="M297" s="36" t="s">
        <v>746</v>
      </c>
      <c r="N297" s="1"/>
    </row>
    <row r="298" spans="1:14" x14ac:dyDescent="0.25">
      <c r="A298" s="1" t="s">
        <v>484</v>
      </c>
      <c r="B298" s="1" t="s">
        <v>3616</v>
      </c>
      <c r="C298" s="1" t="s">
        <v>3659</v>
      </c>
      <c r="D298" s="37" t="s">
        <v>372</v>
      </c>
      <c r="E298" s="1" t="s">
        <v>3656</v>
      </c>
      <c r="F298" s="64" t="s">
        <v>966</v>
      </c>
      <c r="G298" s="4" t="s">
        <v>967</v>
      </c>
      <c r="H298" s="1" t="s">
        <v>102</v>
      </c>
      <c r="I298" s="1" t="s">
        <v>484</v>
      </c>
      <c r="J298" s="1" t="s">
        <v>3588</v>
      </c>
      <c r="K298" s="1" t="s">
        <v>98</v>
      </c>
      <c r="L298" s="1" t="s">
        <v>538</v>
      </c>
      <c r="M298" s="36" t="s">
        <v>970</v>
      </c>
      <c r="N298" s="1"/>
    </row>
    <row r="299" spans="1:14" x14ac:dyDescent="0.25">
      <c r="A299" s="1" t="s">
        <v>484</v>
      </c>
      <c r="B299" s="1" t="s">
        <v>3616</v>
      </c>
      <c r="C299" s="1" t="s">
        <v>3659</v>
      </c>
      <c r="D299" s="37" t="s">
        <v>372</v>
      </c>
      <c r="E299" s="1" t="s">
        <v>3656</v>
      </c>
      <c r="F299" s="65" t="s">
        <v>3051</v>
      </c>
      <c r="G299" s="4" t="s">
        <v>1227</v>
      </c>
      <c r="H299" s="1" t="s">
        <v>102</v>
      </c>
      <c r="I299" s="38" t="s">
        <v>484</v>
      </c>
      <c r="J299" s="1" t="s">
        <v>3588</v>
      </c>
      <c r="K299" s="1" t="s">
        <v>355</v>
      </c>
      <c r="L299" s="1" t="s">
        <v>808</v>
      </c>
      <c r="M299" s="1" t="s">
        <v>1236</v>
      </c>
      <c r="N299" s="1"/>
    </row>
    <row r="300" spans="1:14" x14ac:dyDescent="0.25">
      <c r="A300" s="1" t="s">
        <v>484</v>
      </c>
      <c r="B300" s="1" t="s">
        <v>3616</v>
      </c>
      <c r="C300" s="1" t="s">
        <v>3659</v>
      </c>
      <c r="D300" s="37" t="s">
        <v>372</v>
      </c>
      <c r="E300" s="1" t="s">
        <v>3656</v>
      </c>
      <c r="F300" s="64" t="s">
        <v>982</v>
      </c>
      <c r="G300" s="4" t="s">
        <v>983</v>
      </c>
      <c r="H300" s="1" t="s">
        <v>102</v>
      </c>
      <c r="I300" s="1" t="s">
        <v>484</v>
      </c>
      <c r="J300" s="1" t="s">
        <v>3588</v>
      </c>
      <c r="K300" s="1" t="s">
        <v>1591</v>
      </c>
      <c r="L300" s="1" t="s">
        <v>985</v>
      </c>
      <c r="M300" s="36" t="s">
        <v>987</v>
      </c>
      <c r="N300" s="1"/>
    </row>
    <row r="301" spans="1:14" x14ac:dyDescent="0.25">
      <c r="A301" s="1" t="s">
        <v>484</v>
      </c>
      <c r="B301" s="1" t="s">
        <v>3616</v>
      </c>
      <c r="C301" s="1" t="s">
        <v>3659</v>
      </c>
      <c r="D301" s="37" t="s">
        <v>372</v>
      </c>
      <c r="E301" s="1" t="s">
        <v>3656</v>
      </c>
      <c r="F301" s="64" t="s">
        <v>1099</v>
      </c>
      <c r="G301" s="4" t="s">
        <v>1100</v>
      </c>
      <c r="H301" s="4" t="s">
        <v>1102</v>
      </c>
      <c r="I301" s="1" t="s">
        <v>484</v>
      </c>
      <c r="J301" s="1" t="s">
        <v>3588</v>
      </c>
      <c r="K301" s="1" t="s">
        <v>98</v>
      </c>
      <c r="L301" s="1" t="s">
        <v>1107</v>
      </c>
      <c r="M301" s="36" t="s">
        <v>102</v>
      </c>
      <c r="N301" s="1"/>
    </row>
    <row r="302" spans="1:14" x14ac:dyDescent="0.25">
      <c r="A302" s="1" t="s">
        <v>484</v>
      </c>
      <c r="B302" s="1" t="s">
        <v>3616</v>
      </c>
      <c r="C302" s="1" t="s">
        <v>3659</v>
      </c>
      <c r="D302" s="37" t="s">
        <v>372</v>
      </c>
      <c r="E302" s="1" t="s">
        <v>3656</v>
      </c>
      <c r="F302" s="64" t="s">
        <v>1220</v>
      </c>
      <c r="G302" s="4" t="s">
        <v>1221</v>
      </c>
      <c r="H302" s="1" t="s">
        <v>102</v>
      </c>
      <c r="I302" s="1" t="s">
        <v>484</v>
      </c>
      <c r="J302" s="1" t="s">
        <v>3588</v>
      </c>
      <c r="K302" s="1" t="s">
        <v>1385</v>
      </c>
      <c r="L302" s="1" t="s">
        <v>3596</v>
      </c>
      <c r="M302" s="36" t="s">
        <v>219</v>
      </c>
      <c r="N302" s="1"/>
    </row>
    <row r="303" spans="1:14" x14ac:dyDescent="0.25">
      <c r="A303" s="1" t="s">
        <v>484</v>
      </c>
      <c r="B303" s="1" t="s">
        <v>3616</v>
      </c>
      <c r="C303" s="1" t="s">
        <v>3659</v>
      </c>
      <c r="D303" s="37" t="s">
        <v>372</v>
      </c>
      <c r="E303" s="1" t="s">
        <v>3656</v>
      </c>
      <c r="F303" s="64" t="s">
        <v>1273</v>
      </c>
      <c r="G303" s="4" t="s">
        <v>1274</v>
      </c>
      <c r="H303" s="1" t="s">
        <v>102</v>
      </c>
      <c r="I303" s="1" t="s">
        <v>484</v>
      </c>
      <c r="J303" s="1" t="s">
        <v>3588</v>
      </c>
      <c r="K303" s="1" t="s">
        <v>138</v>
      </c>
      <c r="L303" s="1" t="s">
        <v>1773</v>
      </c>
      <c r="M303" s="1" t="s">
        <v>1277</v>
      </c>
      <c r="N303" s="1"/>
    </row>
    <row r="304" spans="1:14" x14ac:dyDescent="0.25">
      <c r="A304" s="1" t="s">
        <v>484</v>
      </c>
      <c r="B304" s="1" t="s">
        <v>3616</v>
      </c>
      <c r="C304" s="1" t="s">
        <v>3659</v>
      </c>
      <c r="D304" s="37" t="s">
        <v>372</v>
      </c>
      <c r="E304" s="1" t="s">
        <v>3656</v>
      </c>
      <c r="F304" s="64" t="s">
        <v>1264</v>
      </c>
      <c r="G304" s="4" t="s">
        <v>1265</v>
      </c>
      <c r="H304" s="4" t="s">
        <v>3598</v>
      </c>
      <c r="I304" s="1" t="s">
        <v>484</v>
      </c>
      <c r="J304" s="1" t="s">
        <v>3588</v>
      </c>
      <c r="K304" s="1" t="s">
        <v>98</v>
      </c>
      <c r="L304" s="1" t="s">
        <v>832</v>
      </c>
      <c r="M304" s="36" t="s">
        <v>848</v>
      </c>
      <c r="N304" s="1"/>
    </row>
    <row r="305" spans="1:14" x14ac:dyDescent="0.25">
      <c r="A305" s="1" t="s">
        <v>484</v>
      </c>
      <c r="B305" s="1" t="s">
        <v>3616</v>
      </c>
      <c r="C305" s="1" t="s">
        <v>3659</v>
      </c>
      <c r="D305" s="37" t="s">
        <v>372</v>
      </c>
      <c r="E305" s="1" t="s">
        <v>3656</v>
      </c>
      <c r="F305" s="64" t="s">
        <v>1022</v>
      </c>
      <c r="G305" s="4" t="s">
        <v>1023</v>
      </c>
      <c r="H305" s="1" t="s">
        <v>102</v>
      </c>
      <c r="I305" s="1" t="s">
        <v>484</v>
      </c>
      <c r="J305" s="1" t="s">
        <v>3588</v>
      </c>
      <c r="K305" s="1" t="s">
        <v>3663</v>
      </c>
      <c r="L305" s="1" t="s">
        <v>291</v>
      </c>
      <c r="M305" s="36" t="s">
        <v>1027</v>
      </c>
      <c r="N305" s="1"/>
    </row>
    <row r="306" spans="1:14" x14ac:dyDescent="0.25">
      <c r="A306" s="1" t="s">
        <v>484</v>
      </c>
      <c r="B306" s="1" t="s">
        <v>3616</v>
      </c>
      <c r="C306" s="1" t="s">
        <v>3659</v>
      </c>
      <c r="D306" s="37" t="s">
        <v>372</v>
      </c>
      <c r="E306" s="1" t="s">
        <v>3656</v>
      </c>
      <c r="F306" s="64" t="s">
        <v>1168</v>
      </c>
      <c r="G306" s="4" t="s">
        <v>1169</v>
      </c>
      <c r="H306" s="4" t="s">
        <v>1174</v>
      </c>
      <c r="I306" s="1" t="s">
        <v>484</v>
      </c>
      <c r="J306" s="1" t="s">
        <v>3588</v>
      </c>
      <c r="K306" s="1" t="s">
        <v>98</v>
      </c>
      <c r="L306" s="1" t="s">
        <v>167</v>
      </c>
      <c r="M306" s="36" t="s">
        <v>834</v>
      </c>
      <c r="N306" s="1"/>
    </row>
    <row r="307" spans="1:14" x14ac:dyDescent="0.25">
      <c r="A307" s="1" t="s">
        <v>484</v>
      </c>
      <c r="B307" s="1" t="s">
        <v>3616</v>
      </c>
      <c r="C307" s="1" t="s">
        <v>3659</v>
      </c>
      <c r="D307" s="37" t="s">
        <v>372</v>
      </c>
      <c r="E307" s="1" t="s">
        <v>3656</v>
      </c>
      <c r="F307" s="64" t="s">
        <v>1073</v>
      </c>
      <c r="G307" s="35" t="s">
        <v>1074</v>
      </c>
      <c r="H307" s="1" t="s">
        <v>102</v>
      </c>
      <c r="I307" s="1" t="s">
        <v>484</v>
      </c>
      <c r="J307" s="1" t="s">
        <v>3588</v>
      </c>
      <c r="K307" s="1" t="s">
        <v>166</v>
      </c>
      <c r="L307" s="1" t="s">
        <v>633</v>
      </c>
      <c r="M307" s="36" t="s">
        <v>1077</v>
      </c>
      <c r="N307" s="1"/>
    </row>
    <row r="308" spans="1:14" x14ac:dyDescent="0.25">
      <c r="A308" s="1" t="s">
        <v>484</v>
      </c>
      <c r="B308" s="1" t="s">
        <v>3616</v>
      </c>
      <c r="C308" s="1" t="s">
        <v>3659</v>
      </c>
      <c r="D308" s="37" t="s">
        <v>372</v>
      </c>
      <c r="E308" s="1" t="s">
        <v>3656</v>
      </c>
      <c r="F308" s="64" t="s">
        <v>1269</v>
      </c>
      <c r="G308" s="4" t="s">
        <v>1270</v>
      </c>
      <c r="H308" s="4" t="s">
        <v>3664</v>
      </c>
      <c r="I308" s="1" t="s">
        <v>484</v>
      </c>
      <c r="J308" s="1" t="s">
        <v>3588</v>
      </c>
      <c r="K308" s="1" t="s">
        <v>98</v>
      </c>
      <c r="L308" s="1" t="s">
        <v>160</v>
      </c>
      <c r="M308" s="1" t="s">
        <v>102</v>
      </c>
      <c r="N308" s="1"/>
    </row>
    <row r="309" spans="1:14" x14ac:dyDescent="0.25">
      <c r="A309" s="1" t="s">
        <v>484</v>
      </c>
      <c r="B309" s="1" t="s">
        <v>3616</v>
      </c>
      <c r="C309" s="1" t="s">
        <v>3659</v>
      </c>
      <c r="D309" s="37" t="s">
        <v>372</v>
      </c>
      <c r="E309" s="1" t="s">
        <v>3656</v>
      </c>
      <c r="F309" s="64" t="s">
        <v>1154</v>
      </c>
      <c r="G309" s="4" t="s">
        <v>1155</v>
      </c>
      <c r="H309" s="4" t="s">
        <v>1158</v>
      </c>
      <c r="I309" s="1" t="s">
        <v>484</v>
      </c>
      <c r="J309" s="1" t="s">
        <v>3602</v>
      </c>
      <c r="K309" s="1" t="s">
        <v>98</v>
      </c>
      <c r="L309" s="1" t="s">
        <v>282</v>
      </c>
      <c r="M309" s="1" t="s">
        <v>1157</v>
      </c>
      <c r="N309" s="1"/>
    </row>
    <row r="310" spans="1:14" x14ac:dyDescent="0.25">
      <c r="A310" s="1" t="s">
        <v>484</v>
      </c>
      <c r="B310" s="1" t="s">
        <v>3616</v>
      </c>
      <c r="C310" s="1" t="s">
        <v>3659</v>
      </c>
      <c r="D310" s="37" t="s">
        <v>372</v>
      </c>
      <c r="E310" s="1" t="s">
        <v>3656</v>
      </c>
      <c r="F310" s="64" t="s">
        <v>1318</v>
      </c>
      <c r="G310" s="4" t="s">
        <v>1319</v>
      </c>
      <c r="H310" s="1" t="s">
        <v>102</v>
      </c>
      <c r="I310" s="1" t="s">
        <v>484</v>
      </c>
      <c r="J310" s="1" t="s">
        <v>3588</v>
      </c>
      <c r="K310" s="1" t="s">
        <v>102</v>
      </c>
      <c r="L310" s="1" t="s">
        <v>3599</v>
      </c>
      <c r="M310" s="1" t="s">
        <v>1324</v>
      </c>
      <c r="N310" s="1" t="s">
        <v>1313</v>
      </c>
    </row>
    <row r="311" spans="1:14" x14ac:dyDescent="0.25">
      <c r="A311" s="1" t="s">
        <v>484</v>
      </c>
      <c r="B311" s="1" t="s">
        <v>3616</v>
      </c>
      <c r="C311" s="1" t="s">
        <v>3659</v>
      </c>
      <c r="D311" s="37" t="s">
        <v>372</v>
      </c>
      <c r="E311" s="1" t="s">
        <v>3656</v>
      </c>
      <c r="F311" s="64" t="s">
        <v>1009</v>
      </c>
      <c r="G311" s="4" t="s">
        <v>1010</v>
      </c>
      <c r="H311" s="1" t="s">
        <v>102</v>
      </c>
      <c r="I311" s="1" t="s">
        <v>484</v>
      </c>
      <c r="J311" s="1" t="s">
        <v>3588</v>
      </c>
      <c r="K311" s="1" t="s">
        <v>3665</v>
      </c>
      <c r="L311" s="1" t="s">
        <v>236</v>
      </c>
      <c r="M311" s="36" t="s">
        <v>102</v>
      </c>
      <c r="N311" s="1"/>
    </row>
    <row r="312" spans="1:14" x14ac:dyDescent="0.25">
      <c r="A312" s="1" t="s">
        <v>484</v>
      </c>
      <c r="B312" s="1" t="s">
        <v>3616</v>
      </c>
      <c r="C312" s="1" t="s">
        <v>3659</v>
      </c>
      <c r="D312" s="37" t="s">
        <v>372</v>
      </c>
      <c r="E312" s="1" t="s">
        <v>3656</v>
      </c>
      <c r="F312" s="64" t="s">
        <v>1087</v>
      </c>
      <c r="G312" s="4" t="s">
        <v>1088</v>
      </c>
      <c r="H312" s="4" t="s">
        <v>1092</v>
      </c>
      <c r="I312" s="1" t="s">
        <v>484</v>
      </c>
      <c r="J312" s="1" t="s">
        <v>3588</v>
      </c>
      <c r="K312" s="1" t="s">
        <v>98</v>
      </c>
      <c r="L312" s="1" t="s">
        <v>3600</v>
      </c>
      <c r="M312" s="36" t="s">
        <v>1091</v>
      </c>
      <c r="N312" s="1"/>
    </row>
    <row r="313" spans="1:14" x14ac:dyDescent="0.25">
      <c r="A313" s="1" t="s">
        <v>484</v>
      </c>
      <c r="B313" s="1" t="s">
        <v>3616</v>
      </c>
      <c r="C313" s="1" t="s">
        <v>3659</v>
      </c>
      <c r="D313" s="37" t="s">
        <v>372</v>
      </c>
      <c r="E313" s="1" t="s">
        <v>3656</v>
      </c>
      <c r="F313" s="64" t="s">
        <v>989</v>
      </c>
      <c r="G313" s="4" t="s">
        <v>990</v>
      </c>
      <c r="H313" s="1" t="s">
        <v>102</v>
      </c>
      <c r="I313" s="1" t="s">
        <v>484</v>
      </c>
      <c r="J313" s="1" t="s">
        <v>3588</v>
      </c>
      <c r="K313" s="1" t="s">
        <v>309</v>
      </c>
      <c r="L313" s="1" t="s">
        <v>947</v>
      </c>
      <c r="M313" s="36" t="s">
        <v>994</v>
      </c>
      <c r="N313" s="1"/>
    </row>
    <row r="314" spans="1:14" x14ac:dyDescent="0.25">
      <c r="A314" s="1" t="s">
        <v>484</v>
      </c>
      <c r="B314" s="1" t="s">
        <v>3616</v>
      </c>
      <c r="C314" s="1" t="s">
        <v>3659</v>
      </c>
      <c r="D314" s="37" t="s">
        <v>372</v>
      </c>
      <c r="E314" s="1" t="s">
        <v>3656</v>
      </c>
      <c r="F314" s="64" t="s">
        <v>1055</v>
      </c>
      <c r="G314" s="35" t="s">
        <v>1056</v>
      </c>
      <c r="H314" s="1" t="s">
        <v>102</v>
      </c>
      <c r="I314" s="1" t="s">
        <v>484</v>
      </c>
      <c r="J314" s="1" t="s">
        <v>3588</v>
      </c>
      <c r="K314" s="1" t="s">
        <v>98</v>
      </c>
      <c r="L314" s="1" t="s">
        <v>633</v>
      </c>
      <c r="M314" s="36" t="s">
        <v>1060</v>
      </c>
      <c r="N314" s="1"/>
    </row>
    <row r="315" spans="1:14" x14ac:dyDescent="0.25">
      <c r="A315" s="1" t="s">
        <v>484</v>
      </c>
      <c r="B315" s="1" t="s">
        <v>3616</v>
      </c>
      <c r="C315" s="1" t="s">
        <v>3659</v>
      </c>
      <c r="D315" s="37" t="s">
        <v>372</v>
      </c>
      <c r="E315" s="1" t="s">
        <v>3656</v>
      </c>
      <c r="F315" s="64" t="s">
        <v>943</v>
      </c>
      <c r="G315" s="4" t="s">
        <v>944</v>
      </c>
      <c r="H315" s="1" t="s">
        <v>102</v>
      </c>
      <c r="I315" s="1" t="s">
        <v>484</v>
      </c>
      <c r="J315" s="1" t="s">
        <v>3588</v>
      </c>
      <c r="K315" s="1" t="s">
        <v>946</v>
      </c>
      <c r="L315" s="1" t="s">
        <v>947</v>
      </c>
      <c r="M315" s="1" t="s">
        <v>949</v>
      </c>
      <c r="N315" s="1"/>
    </row>
    <row r="316" spans="1:14" x14ac:dyDescent="0.25">
      <c r="A316" s="1" t="s">
        <v>484</v>
      </c>
      <c r="B316" s="1" t="s">
        <v>3616</v>
      </c>
      <c r="C316" s="1" t="s">
        <v>3659</v>
      </c>
      <c r="D316" s="37" t="s">
        <v>372</v>
      </c>
      <c r="E316" s="1" t="s">
        <v>3656</v>
      </c>
      <c r="F316" s="64" t="s">
        <v>996</v>
      </c>
      <c r="G316" s="4" t="s">
        <v>997</v>
      </c>
      <c r="H316" s="1" t="s">
        <v>102</v>
      </c>
      <c r="I316" s="1" t="s">
        <v>484</v>
      </c>
      <c r="J316" s="1" t="s">
        <v>3588</v>
      </c>
      <c r="K316" s="1" t="s">
        <v>3603</v>
      </c>
      <c r="L316" s="1" t="s">
        <v>975</v>
      </c>
      <c r="M316" s="1" t="s">
        <v>1000</v>
      </c>
      <c r="N316" s="1"/>
    </row>
    <row r="317" spans="1:14" x14ac:dyDescent="0.25">
      <c r="A317" s="1" t="s">
        <v>484</v>
      </c>
      <c r="B317" s="1" t="s">
        <v>3616</v>
      </c>
      <c r="C317" s="1" t="s">
        <v>3659</v>
      </c>
      <c r="D317" s="37" t="s">
        <v>372</v>
      </c>
      <c r="E317" s="1" t="s">
        <v>3656</v>
      </c>
      <c r="F317" s="64" t="s">
        <v>1094</v>
      </c>
      <c r="G317" s="4" t="s">
        <v>1095</v>
      </c>
      <c r="H317" s="1" t="s">
        <v>102</v>
      </c>
      <c r="I317" s="1" t="s">
        <v>484</v>
      </c>
      <c r="J317" s="1" t="s">
        <v>3588</v>
      </c>
      <c r="K317" s="1" t="s">
        <v>166</v>
      </c>
      <c r="L317" s="1" t="s">
        <v>1097</v>
      </c>
      <c r="M317" s="1" t="s">
        <v>326</v>
      </c>
      <c r="N317" s="1"/>
    </row>
    <row r="318" spans="1:14" x14ac:dyDescent="0.25">
      <c r="A318" s="1" t="s">
        <v>484</v>
      </c>
      <c r="B318" s="1" t="s">
        <v>3616</v>
      </c>
      <c r="C318" s="1" t="s">
        <v>3659</v>
      </c>
      <c r="D318" s="37" t="s">
        <v>372</v>
      </c>
      <c r="E318" s="1" t="s">
        <v>3656</v>
      </c>
      <c r="F318" s="64" t="s">
        <v>1249</v>
      </c>
      <c r="G318" s="4" t="s">
        <v>1250</v>
      </c>
      <c r="H318" s="1" t="s">
        <v>102</v>
      </c>
      <c r="I318" s="1" t="s">
        <v>484</v>
      </c>
      <c r="J318" s="1" t="s">
        <v>3588</v>
      </c>
      <c r="K318" s="1" t="s">
        <v>166</v>
      </c>
      <c r="L318" s="1" t="s">
        <v>160</v>
      </c>
      <c r="M318" s="1" t="s">
        <v>1253</v>
      </c>
      <c r="N318" s="1"/>
    </row>
    <row r="319" spans="1:14" x14ac:dyDescent="0.25">
      <c r="A319" s="1" t="s">
        <v>484</v>
      </c>
      <c r="B319" s="1" t="s">
        <v>3616</v>
      </c>
      <c r="C319" s="1" t="s">
        <v>3659</v>
      </c>
      <c r="D319" s="37" t="s">
        <v>372</v>
      </c>
      <c r="E319" s="1" t="s">
        <v>3656</v>
      </c>
      <c r="F319" s="64" t="s">
        <v>1306</v>
      </c>
      <c r="G319" s="4" t="s">
        <v>1307</v>
      </c>
      <c r="H319" s="1" t="s">
        <v>102</v>
      </c>
      <c r="I319" s="1" t="s">
        <v>484</v>
      </c>
      <c r="J319" s="1" t="s">
        <v>3588</v>
      </c>
      <c r="K319" s="1" t="s">
        <v>115</v>
      </c>
      <c r="L319" s="1" t="s">
        <v>852</v>
      </c>
      <c r="M319" s="36" t="s">
        <v>1310</v>
      </c>
      <c r="N319" s="1"/>
    </row>
    <row r="320" spans="1:14" x14ac:dyDescent="0.25">
      <c r="A320" s="1" t="s">
        <v>484</v>
      </c>
      <c r="B320" s="1" t="s">
        <v>3616</v>
      </c>
      <c r="C320" s="1" t="s">
        <v>3659</v>
      </c>
      <c r="D320" s="37" t="s">
        <v>372</v>
      </c>
      <c r="E320" s="1" t="s">
        <v>3656</v>
      </c>
      <c r="F320" s="64" t="s">
        <v>1117</v>
      </c>
      <c r="G320" s="4" t="s">
        <v>1118</v>
      </c>
      <c r="H320" s="1" t="s">
        <v>102</v>
      </c>
      <c r="I320" s="1" t="s">
        <v>484</v>
      </c>
      <c r="J320" s="1" t="s">
        <v>3588</v>
      </c>
      <c r="K320" s="1" t="s">
        <v>98</v>
      </c>
      <c r="L320" s="1" t="s">
        <v>160</v>
      </c>
      <c r="M320" s="36" t="s">
        <v>1121</v>
      </c>
      <c r="N320" s="1"/>
    </row>
    <row r="321" spans="1:26" x14ac:dyDescent="0.25">
      <c r="A321" s="1" t="s">
        <v>484</v>
      </c>
      <c r="B321" s="1" t="s">
        <v>3616</v>
      </c>
      <c r="C321" s="1" t="s">
        <v>3659</v>
      </c>
      <c r="D321" s="37" t="s">
        <v>372</v>
      </c>
      <c r="E321" s="1" t="s">
        <v>3656</v>
      </c>
      <c r="F321" s="64" t="s">
        <v>1030</v>
      </c>
      <c r="G321" s="35" t="s">
        <v>1031</v>
      </c>
      <c r="H321" s="4" t="s">
        <v>1035</v>
      </c>
      <c r="I321" s="1" t="s">
        <v>484</v>
      </c>
      <c r="J321" s="1" t="s">
        <v>3588</v>
      </c>
      <c r="K321" s="1" t="s">
        <v>98</v>
      </c>
      <c r="L321" s="1" t="s">
        <v>1773</v>
      </c>
      <c r="M321" s="1" t="s">
        <v>1034</v>
      </c>
      <c r="N321" s="1"/>
    </row>
    <row r="322" spans="1:26" x14ac:dyDescent="0.25">
      <c r="A322" s="1" t="s">
        <v>484</v>
      </c>
      <c r="B322" s="1" t="s">
        <v>3616</v>
      </c>
      <c r="C322" s="1" t="s">
        <v>3659</v>
      </c>
      <c r="D322" s="37" t="s">
        <v>372</v>
      </c>
      <c r="E322" s="1" t="s">
        <v>3656</v>
      </c>
      <c r="F322" s="64" t="s">
        <v>1244</v>
      </c>
      <c r="G322" s="4" t="s">
        <v>1245</v>
      </c>
      <c r="H322" s="1" t="s">
        <v>102</v>
      </c>
      <c r="I322" s="1" t="s">
        <v>484</v>
      </c>
      <c r="J322" s="1" t="s">
        <v>3588</v>
      </c>
      <c r="K322" s="1" t="s">
        <v>115</v>
      </c>
      <c r="L322" s="1" t="s">
        <v>167</v>
      </c>
      <c r="M322" s="1" t="s">
        <v>834</v>
      </c>
      <c r="N322" s="1"/>
    </row>
    <row r="323" spans="1:26" x14ac:dyDescent="0.25">
      <c r="A323" s="1" t="s">
        <v>484</v>
      </c>
      <c r="B323" s="1" t="s">
        <v>3616</v>
      </c>
      <c r="C323" s="1" t="s">
        <v>3659</v>
      </c>
      <c r="D323" s="37" t="s">
        <v>372</v>
      </c>
      <c r="E323" s="1" t="s">
        <v>3656</v>
      </c>
      <c r="F323" s="64" t="s">
        <v>1127</v>
      </c>
      <c r="G323" s="4" t="s">
        <v>1128</v>
      </c>
      <c r="H323" s="4" t="s">
        <v>1132</v>
      </c>
      <c r="I323" s="1" t="s">
        <v>484</v>
      </c>
      <c r="J323" s="1" t="s">
        <v>3588</v>
      </c>
      <c r="K323" s="1" t="s">
        <v>98</v>
      </c>
      <c r="L323" s="1" t="s">
        <v>160</v>
      </c>
      <c r="M323" s="1" t="s">
        <v>1131</v>
      </c>
      <c r="N323" s="1"/>
    </row>
    <row r="324" spans="1:26" x14ac:dyDescent="0.25">
      <c r="A324" s="1" t="s">
        <v>484</v>
      </c>
      <c r="B324" s="1" t="s">
        <v>3616</v>
      </c>
      <c r="C324" s="1" t="s">
        <v>3659</v>
      </c>
      <c r="D324" s="37" t="s">
        <v>372</v>
      </c>
      <c r="E324" s="1" t="s">
        <v>3656</v>
      </c>
      <c r="F324" s="64" t="s">
        <v>597</v>
      </c>
      <c r="G324" s="4" t="s">
        <v>598</v>
      </c>
      <c r="H324" s="1" t="s">
        <v>102</v>
      </c>
      <c r="I324" s="1" t="s">
        <v>9</v>
      </c>
      <c r="J324" s="1" t="s">
        <v>3588</v>
      </c>
      <c r="K324" s="1" t="s">
        <v>98</v>
      </c>
      <c r="L324" s="1" t="s">
        <v>600</v>
      </c>
      <c r="M324" s="1" t="s">
        <v>602</v>
      </c>
      <c r="N324" s="1"/>
    </row>
    <row r="325" spans="1:26" x14ac:dyDescent="0.25">
      <c r="A325" s="1" t="s">
        <v>484</v>
      </c>
      <c r="B325" s="1" t="s">
        <v>3616</v>
      </c>
      <c r="C325" s="1" t="s">
        <v>3659</v>
      </c>
      <c r="D325" s="37" t="s">
        <v>372</v>
      </c>
      <c r="E325" s="1" t="s">
        <v>3656</v>
      </c>
      <c r="F325" s="64" t="s">
        <v>1063</v>
      </c>
      <c r="G325" s="35" t="s">
        <v>1064</v>
      </c>
      <c r="H325" s="1" t="s">
        <v>102</v>
      </c>
      <c r="I325" s="1" t="s">
        <v>484</v>
      </c>
      <c r="J325" s="1" t="s">
        <v>3588</v>
      </c>
      <c r="K325" s="1" t="s">
        <v>115</v>
      </c>
      <c r="L325" s="1" t="s">
        <v>1066</v>
      </c>
      <c r="M325" s="36" t="s">
        <v>1068</v>
      </c>
      <c r="N325" s="1"/>
    </row>
    <row r="326" spans="1:26" x14ac:dyDescent="0.25">
      <c r="A326" s="1" t="s">
        <v>484</v>
      </c>
      <c r="B326" s="1" t="s">
        <v>3616</v>
      </c>
      <c r="C326" s="1" t="s">
        <v>3659</v>
      </c>
      <c r="D326" s="37" t="s">
        <v>372</v>
      </c>
      <c r="E326" s="1" t="s">
        <v>3656</v>
      </c>
      <c r="F326" s="64" t="s">
        <v>1335</v>
      </c>
      <c r="G326" s="4" t="s">
        <v>1336</v>
      </c>
      <c r="H326" s="1" t="s">
        <v>102</v>
      </c>
      <c r="I326" s="1" t="s">
        <v>484</v>
      </c>
      <c r="J326" s="1" t="s">
        <v>3588</v>
      </c>
      <c r="K326" s="1" t="s">
        <v>102</v>
      </c>
      <c r="L326" s="1" t="s">
        <v>3610</v>
      </c>
      <c r="M326" s="36" t="s">
        <v>1339</v>
      </c>
      <c r="N326" s="1" t="s">
        <v>1313</v>
      </c>
    </row>
    <row r="327" spans="1:26" x14ac:dyDescent="0.25">
      <c r="A327" s="1" t="s">
        <v>484</v>
      </c>
      <c r="B327" s="1" t="s">
        <v>3616</v>
      </c>
      <c r="C327" s="1" t="s">
        <v>3659</v>
      </c>
      <c r="D327" s="37" t="s">
        <v>372</v>
      </c>
      <c r="E327" s="1" t="s">
        <v>3656</v>
      </c>
      <c r="F327" s="64" t="s">
        <v>1281</v>
      </c>
      <c r="G327" s="4" t="s">
        <v>1282</v>
      </c>
      <c r="H327" s="1" t="s">
        <v>102</v>
      </c>
      <c r="I327" s="1" t="s">
        <v>484</v>
      </c>
      <c r="J327" s="1" t="s">
        <v>3588</v>
      </c>
      <c r="K327" s="1" t="s">
        <v>138</v>
      </c>
      <c r="L327" s="1" t="s">
        <v>1773</v>
      </c>
      <c r="M327" s="36" t="s">
        <v>102</v>
      </c>
      <c r="N327" s="1"/>
    </row>
    <row r="328" spans="1:26" x14ac:dyDescent="0.25">
      <c r="A328" s="1" t="s">
        <v>484</v>
      </c>
      <c r="B328" s="1" t="s">
        <v>3616</v>
      </c>
      <c r="C328" s="1" t="s">
        <v>3659</v>
      </c>
      <c r="D328" s="37" t="s">
        <v>372</v>
      </c>
      <c r="E328" s="1" t="s">
        <v>3656</v>
      </c>
      <c r="F328" s="64" t="s">
        <v>1351</v>
      </c>
      <c r="G328" s="4" t="s">
        <v>1352</v>
      </c>
      <c r="H328" s="1" t="s">
        <v>102</v>
      </c>
      <c r="I328" s="1" t="s">
        <v>484</v>
      </c>
      <c r="J328" s="1" t="s">
        <v>3588</v>
      </c>
      <c r="K328" s="1" t="s">
        <v>102</v>
      </c>
      <c r="L328" s="1" t="s">
        <v>538</v>
      </c>
      <c r="M328" s="36" t="s">
        <v>864</v>
      </c>
      <c r="N328" s="1" t="s">
        <v>1313</v>
      </c>
    </row>
    <row r="329" spans="1:26" x14ac:dyDescent="0.25">
      <c r="A329" s="1" t="s">
        <v>484</v>
      </c>
      <c r="B329" s="1" t="s">
        <v>3616</v>
      </c>
      <c r="C329" s="1" t="s">
        <v>3659</v>
      </c>
      <c r="D329" s="37" t="s">
        <v>372</v>
      </c>
      <c r="E329" s="1" t="s">
        <v>3656</v>
      </c>
      <c r="F329" s="64" t="s">
        <v>1257</v>
      </c>
      <c r="G329" s="4" t="s">
        <v>1258</v>
      </c>
      <c r="H329" s="1" t="s">
        <v>102</v>
      </c>
      <c r="I329" s="1" t="s">
        <v>484</v>
      </c>
      <c r="J329" s="1" t="s">
        <v>3588</v>
      </c>
      <c r="K329" s="1" t="s">
        <v>363</v>
      </c>
      <c r="L329" s="1" t="s">
        <v>160</v>
      </c>
      <c r="M329" s="36" t="s">
        <v>1263</v>
      </c>
      <c r="N329" s="1"/>
    </row>
    <row r="330" spans="1:26" x14ac:dyDescent="0.25">
      <c r="A330" s="1" t="s">
        <v>484</v>
      </c>
      <c r="B330" s="1" t="s">
        <v>3616</v>
      </c>
      <c r="C330" s="1" t="s">
        <v>3659</v>
      </c>
      <c r="D330" s="37" t="s">
        <v>372</v>
      </c>
      <c r="E330" s="1" t="s">
        <v>3656</v>
      </c>
      <c r="F330" s="64" t="s">
        <v>1239</v>
      </c>
      <c r="G330" s="4" t="s">
        <v>1240</v>
      </c>
      <c r="H330" s="1" t="s">
        <v>102</v>
      </c>
      <c r="I330" s="1" t="s">
        <v>484</v>
      </c>
      <c r="J330" s="1" t="s">
        <v>3588</v>
      </c>
      <c r="K330" s="1" t="s">
        <v>98</v>
      </c>
      <c r="L330" s="1" t="s">
        <v>852</v>
      </c>
      <c r="M330" s="36" t="s">
        <v>1243</v>
      </c>
      <c r="N330" s="1"/>
    </row>
    <row r="331" spans="1:26" x14ac:dyDescent="0.25">
      <c r="A331" s="1" t="s">
        <v>484</v>
      </c>
      <c r="B331" s="1" t="s">
        <v>3616</v>
      </c>
      <c r="C331" s="1" t="s">
        <v>3659</v>
      </c>
      <c r="D331" s="37" t="s">
        <v>372</v>
      </c>
      <c r="E331" s="1" t="s">
        <v>3656</v>
      </c>
      <c r="F331" s="64" t="s">
        <v>1146</v>
      </c>
      <c r="G331" s="4" t="s">
        <v>1147</v>
      </c>
      <c r="H331" s="1" t="s">
        <v>102</v>
      </c>
      <c r="I331" s="1" t="s">
        <v>484</v>
      </c>
      <c r="J331" s="1" t="s">
        <v>3588</v>
      </c>
      <c r="K331" s="1" t="s">
        <v>98</v>
      </c>
      <c r="L331" s="1" t="s">
        <v>234</v>
      </c>
      <c r="M331" s="36" t="s">
        <v>1150</v>
      </c>
      <c r="N331" s="1"/>
    </row>
    <row r="332" spans="1:26" x14ac:dyDescent="0.25">
      <c r="A332" s="1" t="s">
        <v>484</v>
      </c>
      <c r="B332" s="1" t="s">
        <v>3616</v>
      </c>
      <c r="C332" s="1" t="s">
        <v>3659</v>
      </c>
      <c r="D332" s="37" t="s">
        <v>372</v>
      </c>
      <c r="E332" s="1" t="s">
        <v>3656</v>
      </c>
      <c r="F332" s="64" t="s">
        <v>1342</v>
      </c>
      <c r="G332" s="4" t="s">
        <v>1343</v>
      </c>
      <c r="H332" s="1" t="s">
        <v>102</v>
      </c>
      <c r="I332" s="1" t="s">
        <v>484</v>
      </c>
      <c r="J332" s="1" t="s">
        <v>3588</v>
      </c>
      <c r="K332" s="1" t="s">
        <v>102</v>
      </c>
      <c r="L332" s="1" t="s">
        <v>479</v>
      </c>
      <c r="M332" s="1" t="s">
        <v>1315</v>
      </c>
      <c r="N332" s="1" t="s">
        <v>1313</v>
      </c>
    </row>
    <row r="333" spans="1:26" x14ac:dyDescent="0.25">
      <c r="A333" s="1" t="s">
        <v>484</v>
      </c>
      <c r="B333" s="1" t="s">
        <v>3616</v>
      </c>
      <c r="C333" s="1" t="s">
        <v>3659</v>
      </c>
      <c r="D333" s="37" t="s">
        <v>372</v>
      </c>
      <c r="E333" s="1" t="s">
        <v>3656</v>
      </c>
      <c r="F333" s="64" t="s">
        <v>1210</v>
      </c>
      <c r="G333" s="4" t="s">
        <v>1211</v>
      </c>
      <c r="H333" s="1" t="s">
        <v>102</v>
      </c>
      <c r="I333" s="1" t="s">
        <v>484</v>
      </c>
      <c r="J333" s="1" t="s">
        <v>3588</v>
      </c>
      <c r="K333" s="1" t="s">
        <v>473</v>
      </c>
      <c r="L333" s="1" t="s">
        <v>234</v>
      </c>
      <c r="M333" s="1" t="s">
        <v>1219</v>
      </c>
      <c r="N333" s="1"/>
    </row>
    <row r="334" spans="1:26" x14ac:dyDescent="0.25">
      <c r="A334" s="1" t="s">
        <v>484</v>
      </c>
      <c r="B334" s="1" t="s">
        <v>3616</v>
      </c>
      <c r="C334" s="1" t="s">
        <v>3659</v>
      </c>
      <c r="D334" s="37" t="s">
        <v>372</v>
      </c>
      <c r="E334" s="1" t="s">
        <v>3656</v>
      </c>
      <c r="F334" s="64" t="s">
        <v>1284</v>
      </c>
      <c r="G334" s="4" t="s">
        <v>1285</v>
      </c>
      <c r="H334" s="1" t="s">
        <v>102</v>
      </c>
      <c r="I334" s="1" t="s">
        <v>484</v>
      </c>
      <c r="J334" s="1" t="s">
        <v>3588</v>
      </c>
      <c r="K334" s="1" t="s">
        <v>1199</v>
      </c>
      <c r="L334" s="1" t="s">
        <v>149</v>
      </c>
      <c r="M334" s="36"/>
      <c r="N334" s="1"/>
    </row>
    <row r="335" spans="1:26" x14ac:dyDescent="0.25">
      <c r="A335" s="1" t="s">
        <v>484</v>
      </c>
      <c r="B335" s="1" t="s">
        <v>3616</v>
      </c>
      <c r="C335" s="1" t="s">
        <v>3659</v>
      </c>
      <c r="D335" s="37" t="s">
        <v>372</v>
      </c>
      <c r="E335" s="1" t="s">
        <v>3656</v>
      </c>
      <c r="F335" s="64" t="s">
        <v>1332</v>
      </c>
      <c r="G335" s="4" t="s">
        <v>1333</v>
      </c>
      <c r="H335" s="1" t="s">
        <v>102</v>
      </c>
      <c r="I335" s="1" t="s">
        <v>484</v>
      </c>
      <c r="J335" s="1" t="s">
        <v>3588</v>
      </c>
      <c r="K335" s="1" t="s">
        <v>102</v>
      </c>
      <c r="L335" s="1" t="s">
        <v>3649</v>
      </c>
      <c r="M335" s="36" t="s">
        <v>1324</v>
      </c>
      <c r="N335" s="1" t="s">
        <v>1313</v>
      </c>
    </row>
    <row r="336" spans="1:26" s="61" customFormat="1" x14ac:dyDescent="0.25">
      <c r="A336" s="1" t="s">
        <v>9</v>
      </c>
      <c r="B336" s="1" t="s">
        <v>3638</v>
      </c>
      <c r="C336" s="1" t="s">
        <v>3659</v>
      </c>
      <c r="D336" s="37" t="s">
        <v>372</v>
      </c>
      <c r="E336" s="1" t="s">
        <v>3658</v>
      </c>
      <c r="F336" s="1" t="s">
        <v>667</v>
      </c>
      <c r="G336" s="4" t="s">
        <v>668</v>
      </c>
      <c r="H336" s="1" t="s">
        <v>102</v>
      </c>
      <c r="I336" s="1" t="s">
        <v>9</v>
      </c>
      <c r="J336" s="1" t="s">
        <v>3588</v>
      </c>
      <c r="K336" s="1" t="s">
        <v>252</v>
      </c>
      <c r="L336" s="1" t="s">
        <v>122</v>
      </c>
      <c r="M336" s="36" t="s">
        <v>672</v>
      </c>
      <c r="N336" s="1"/>
      <c r="O336"/>
      <c r="P336"/>
      <c r="Q336"/>
      <c r="R336"/>
      <c r="S336"/>
      <c r="T336"/>
      <c r="U336"/>
      <c r="V336"/>
      <c r="W336"/>
      <c r="X336"/>
      <c r="Y336"/>
      <c r="Z336"/>
    </row>
    <row r="337" spans="1:26" s="61" customFormat="1" x14ac:dyDescent="0.25">
      <c r="A337" s="1" t="s">
        <v>9</v>
      </c>
      <c r="B337" s="1" t="s">
        <v>3638</v>
      </c>
      <c r="C337" s="1" t="s">
        <v>3659</v>
      </c>
      <c r="D337" s="37" t="s">
        <v>372</v>
      </c>
      <c r="E337" s="1" t="s">
        <v>3658</v>
      </c>
      <c r="F337" s="1" t="s">
        <v>899</v>
      </c>
      <c r="G337" s="4" t="s">
        <v>900</v>
      </c>
      <c r="H337" s="1" t="s">
        <v>102</v>
      </c>
      <c r="I337" s="1" t="s">
        <v>9</v>
      </c>
      <c r="J337" s="1" t="s">
        <v>3602</v>
      </c>
      <c r="K337" s="1" t="s">
        <v>3589</v>
      </c>
      <c r="L337" s="1" t="s">
        <v>160</v>
      </c>
      <c r="M337" s="1" t="s">
        <v>903</v>
      </c>
      <c r="N337" s="1"/>
      <c r="O337"/>
      <c r="P337"/>
      <c r="Q337"/>
      <c r="R337"/>
      <c r="S337"/>
      <c r="T337"/>
      <c r="U337"/>
      <c r="V337"/>
      <c r="W337"/>
      <c r="X337"/>
      <c r="Y337"/>
      <c r="Z337"/>
    </row>
    <row r="338" spans="1:26" s="61" customFormat="1" x14ac:dyDescent="0.25">
      <c r="A338" s="1" t="s">
        <v>9</v>
      </c>
      <c r="B338" s="1" t="s">
        <v>3638</v>
      </c>
      <c r="C338" s="1" t="s">
        <v>3659</v>
      </c>
      <c r="D338" s="37" t="s">
        <v>372</v>
      </c>
      <c r="E338" s="1" t="s">
        <v>3658</v>
      </c>
      <c r="F338" s="1" t="s">
        <v>2950</v>
      </c>
      <c r="G338" s="4" t="s">
        <v>794</v>
      </c>
      <c r="H338" s="1" t="s">
        <v>102</v>
      </c>
      <c r="I338" s="1" t="s">
        <v>9</v>
      </c>
      <c r="J338" s="1" t="s">
        <v>3602</v>
      </c>
      <c r="K338" s="1" t="s">
        <v>166</v>
      </c>
      <c r="L338" s="1" t="s">
        <v>796</v>
      </c>
      <c r="M338" s="1" t="s">
        <v>798</v>
      </c>
      <c r="N338" s="1"/>
      <c r="O338"/>
      <c r="P338"/>
      <c r="Q338"/>
      <c r="R338"/>
      <c r="S338"/>
      <c r="T338"/>
      <c r="U338"/>
      <c r="V338"/>
      <c r="W338"/>
      <c r="X338"/>
      <c r="Y338"/>
      <c r="Z338"/>
    </row>
    <row r="339" spans="1:26" s="61" customFormat="1" x14ac:dyDescent="0.25">
      <c r="A339" s="1" t="s">
        <v>9</v>
      </c>
      <c r="B339" s="1" t="s">
        <v>3638</v>
      </c>
      <c r="C339" s="1" t="s">
        <v>3659</v>
      </c>
      <c r="D339" s="37" t="s">
        <v>372</v>
      </c>
      <c r="E339" s="1" t="s">
        <v>3658</v>
      </c>
      <c r="F339" s="1" t="s">
        <v>2960</v>
      </c>
      <c r="G339" s="4" t="s">
        <v>836</v>
      </c>
      <c r="H339" s="1" t="s">
        <v>102</v>
      </c>
      <c r="I339" s="1" t="s">
        <v>9</v>
      </c>
      <c r="J339" s="1" t="s">
        <v>3602</v>
      </c>
      <c r="K339" s="1" t="s">
        <v>3617</v>
      </c>
      <c r="L339" s="1" t="s">
        <v>838</v>
      </c>
      <c r="M339" s="1" t="s">
        <v>105</v>
      </c>
      <c r="N339" s="1"/>
      <c r="O339"/>
      <c r="P339"/>
      <c r="Q339"/>
      <c r="R339"/>
      <c r="S339"/>
      <c r="T339"/>
      <c r="U339"/>
      <c r="V339"/>
      <c r="W339"/>
      <c r="X339"/>
      <c r="Y339"/>
      <c r="Z339"/>
    </row>
    <row r="340" spans="1:26" s="61" customFormat="1" x14ac:dyDescent="0.25">
      <c r="A340" s="1" t="s">
        <v>9</v>
      </c>
      <c r="B340" s="1" t="s">
        <v>3638</v>
      </c>
      <c r="C340" s="1" t="s">
        <v>3659</v>
      </c>
      <c r="D340" s="37" t="s">
        <v>372</v>
      </c>
      <c r="E340" s="1" t="s">
        <v>3658</v>
      </c>
      <c r="F340" s="1" t="s">
        <v>769</v>
      </c>
      <c r="G340" s="4" t="s">
        <v>770</v>
      </c>
      <c r="H340" s="1" t="s">
        <v>102</v>
      </c>
      <c r="I340" s="1" t="s">
        <v>9</v>
      </c>
      <c r="J340" s="1" t="s">
        <v>3602</v>
      </c>
      <c r="K340" s="1" t="s">
        <v>1385</v>
      </c>
      <c r="L340" s="1" t="s">
        <v>167</v>
      </c>
      <c r="M340" s="1" t="s">
        <v>774</v>
      </c>
      <c r="N340" s="1"/>
      <c r="O340"/>
      <c r="P340"/>
      <c r="Q340"/>
      <c r="R340"/>
      <c r="S340"/>
      <c r="T340"/>
      <c r="U340"/>
      <c r="V340"/>
      <c r="W340"/>
      <c r="X340"/>
      <c r="Y340"/>
      <c r="Z340"/>
    </row>
    <row r="341" spans="1:26" s="61" customFormat="1" x14ac:dyDescent="0.25">
      <c r="A341" s="1" t="s">
        <v>9</v>
      </c>
      <c r="B341" s="1" t="s">
        <v>3638</v>
      </c>
      <c r="C341" s="1" t="s">
        <v>3659</v>
      </c>
      <c r="D341" s="37" t="s">
        <v>372</v>
      </c>
      <c r="E341" s="1" t="s">
        <v>3658</v>
      </c>
      <c r="F341" s="1" t="s">
        <v>865</v>
      </c>
      <c r="G341" s="4" t="s">
        <v>866</v>
      </c>
      <c r="H341" s="1" t="s">
        <v>102</v>
      </c>
      <c r="I341" s="1" t="s">
        <v>9</v>
      </c>
      <c r="J341" s="1" t="s">
        <v>3602</v>
      </c>
      <c r="K341" s="1" t="s">
        <v>1415</v>
      </c>
      <c r="L341" s="1" t="s">
        <v>160</v>
      </c>
      <c r="M341" s="36" t="s">
        <v>869</v>
      </c>
      <c r="N341" s="1"/>
      <c r="O341"/>
      <c r="P341"/>
      <c r="Q341"/>
      <c r="R341"/>
      <c r="S341"/>
      <c r="T341"/>
      <c r="U341"/>
      <c r="V341"/>
      <c r="W341"/>
      <c r="X341"/>
      <c r="Y341"/>
      <c r="Z341"/>
    </row>
    <row r="342" spans="1:26" s="61" customFormat="1" x14ac:dyDescent="0.25">
      <c r="A342" s="1" t="s">
        <v>9</v>
      </c>
      <c r="B342" s="1" t="s">
        <v>3638</v>
      </c>
      <c r="C342" s="1" t="s">
        <v>3659</v>
      </c>
      <c r="D342" s="1" t="s">
        <v>372</v>
      </c>
      <c r="E342" s="1" t="s">
        <v>3658</v>
      </c>
      <c r="F342" s="1" t="s">
        <v>1134</v>
      </c>
      <c r="G342" s="4" t="s">
        <v>1135</v>
      </c>
      <c r="H342" s="1" t="s">
        <v>102</v>
      </c>
      <c r="I342" s="1" t="s">
        <v>484</v>
      </c>
      <c r="J342" s="1" t="s">
        <v>3588</v>
      </c>
      <c r="K342" s="1" t="s">
        <v>98</v>
      </c>
      <c r="L342" s="1" t="s">
        <v>282</v>
      </c>
      <c r="M342" s="36" t="s">
        <v>102</v>
      </c>
      <c r="N342" s="1"/>
      <c r="O342"/>
      <c r="P342"/>
      <c r="Q342"/>
      <c r="R342"/>
      <c r="S342"/>
      <c r="T342"/>
      <c r="U342"/>
      <c r="V342"/>
      <c r="W342"/>
      <c r="X342"/>
      <c r="Y342"/>
      <c r="Z342"/>
    </row>
    <row r="343" spans="1:26" s="61" customFormat="1" x14ac:dyDescent="0.25">
      <c r="A343" s="1" t="s">
        <v>9</v>
      </c>
      <c r="B343" s="1" t="s">
        <v>3638</v>
      </c>
      <c r="C343" s="1" t="s">
        <v>3659</v>
      </c>
      <c r="D343" s="37" t="s">
        <v>372</v>
      </c>
      <c r="E343" s="1" t="s">
        <v>3658</v>
      </c>
      <c r="F343" s="1" t="s">
        <v>915</v>
      </c>
      <c r="G343" s="4" t="s">
        <v>916</v>
      </c>
      <c r="H343" s="4" t="s">
        <v>920</v>
      </c>
      <c r="I343" s="1" t="s">
        <v>9</v>
      </c>
      <c r="J343" s="1" t="s">
        <v>3602</v>
      </c>
      <c r="K343" s="1" t="s">
        <v>98</v>
      </c>
      <c r="L343" s="1" t="s">
        <v>3618</v>
      </c>
      <c r="M343" s="36" t="s">
        <v>3619</v>
      </c>
      <c r="N343" s="1"/>
      <c r="O343"/>
      <c r="P343"/>
      <c r="Q343"/>
      <c r="R343"/>
      <c r="S343"/>
      <c r="T343"/>
      <c r="U343"/>
      <c r="V343"/>
      <c r="W343"/>
      <c r="X343"/>
      <c r="Y343"/>
      <c r="Z343"/>
    </row>
    <row r="344" spans="1:26" s="61" customFormat="1" x14ac:dyDescent="0.25">
      <c r="A344" s="1" t="s">
        <v>9</v>
      </c>
      <c r="B344" s="1" t="s">
        <v>3638</v>
      </c>
      <c r="C344" s="1" t="s">
        <v>3659</v>
      </c>
      <c r="D344" s="37" t="s">
        <v>372</v>
      </c>
      <c r="E344" s="1" t="s">
        <v>3658</v>
      </c>
      <c r="F344" s="1" t="s">
        <v>593</v>
      </c>
      <c r="G344" s="4" t="s">
        <v>594</v>
      </c>
      <c r="H344" s="1" t="s">
        <v>102</v>
      </c>
      <c r="I344" s="1" t="s">
        <v>9</v>
      </c>
      <c r="J344" s="1" t="s">
        <v>3588</v>
      </c>
      <c r="K344" s="1" t="s">
        <v>3620</v>
      </c>
      <c r="L344" s="1" t="s">
        <v>234</v>
      </c>
      <c r="M344" s="36" t="s">
        <v>105</v>
      </c>
      <c r="N344" s="1"/>
      <c r="O344"/>
      <c r="P344"/>
      <c r="Q344"/>
      <c r="R344"/>
      <c r="S344"/>
      <c r="T344"/>
      <c r="U344"/>
      <c r="V344"/>
      <c r="W344"/>
      <c r="X344"/>
      <c r="Y344"/>
      <c r="Z344"/>
    </row>
    <row r="345" spans="1:26" s="61" customFormat="1" x14ac:dyDescent="0.25">
      <c r="A345" s="1" t="s">
        <v>9</v>
      </c>
      <c r="B345" s="1" t="s">
        <v>3638</v>
      </c>
      <c r="C345" s="1" t="s">
        <v>3659</v>
      </c>
      <c r="D345" s="37" t="s">
        <v>372</v>
      </c>
      <c r="E345" s="1" t="s">
        <v>3658</v>
      </c>
      <c r="F345" s="1" t="s">
        <v>911</v>
      </c>
      <c r="G345" s="4" t="s">
        <v>912</v>
      </c>
      <c r="H345" s="1" t="s">
        <v>102</v>
      </c>
      <c r="I345" s="1" t="s">
        <v>9</v>
      </c>
      <c r="J345" s="1" t="s">
        <v>3602</v>
      </c>
      <c r="K345" s="1" t="s">
        <v>3621</v>
      </c>
      <c r="L345" s="1" t="s">
        <v>3622</v>
      </c>
      <c r="M345" s="36" t="s">
        <v>105</v>
      </c>
      <c r="N345" s="1"/>
      <c r="O345"/>
      <c r="P345"/>
      <c r="Q345"/>
      <c r="R345"/>
      <c r="S345"/>
      <c r="T345"/>
      <c r="U345"/>
      <c r="V345"/>
      <c r="W345"/>
      <c r="X345"/>
      <c r="Y345"/>
      <c r="Z345"/>
    </row>
    <row r="346" spans="1:26" s="61" customFormat="1" x14ac:dyDescent="0.25">
      <c r="A346" s="1" t="s">
        <v>9</v>
      </c>
      <c r="B346" s="1" t="s">
        <v>3638</v>
      </c>
      <c r="C346" s="1" t="s">
        <v>3659</v>
      </c>
      <c r="D346" s="37" t="s">
        <v>372</v>
      </c>
      <c r="E346" s="1" t="s">
        <v>3658</v>
      </c>
      <c r="F346" s="1" t="s">
        <v>2961</v>
      </c>
      <c r="G346" s="4" t="s">
        <v>840</v>
      </c>
      <c r="H346" s="1" t="s">
        <v>102</v>
      </c>
      <c r="I346" s="1" t="s">
        <v>9</v>
      </c>
      <c r="J346" s="1" t="s">
        <v>3602</v>
      </c>
      <c r="K346" s="1" t="s">
        <v>3617</v>
      </c>
      <c r="L346" s="1" t="s">
        <v>160</v>
      </c>
      <c r="M346" s="36" t="s">
        <v>105</v>
      </c>
      <c r="N346" s="1"/>
      <c r="O346"/>
      <c r="P346"/>
      <c r="Q346"/>
      <c r="R346"/>
      <c r="S346"/>
      <c r="T346"/>
      <c r="U346"/>
      <c r="V346"/>
      <c r="W346"/>
      <c r="X346"/>
      <c r="Y346"/>
      <c r="Z346"/>
    </row>
    <row r="347" spans="1:26" s="61" customFormat="1" x14ac:dyDescent="0.25">
      <c r="A347" s="1" t="s">
        <v>9</v>
      </c>
      <c r="B347" s="1" t="s">
        <v>3638</v>
      </c>
      <c r="C347" s="1" t="s">
        <v>3659</v>
      </c>
      <c r="D347" s="37" t="s">
        <v>372</v>
      </c>
      <c r="E347" s="1" t="s">
        <v>3658</v>
      </c>
      <c r="F347" s="1" t="s">
        <v>2975</v>
      </c>
      <c r="G347" s="4" t="s">
        <v>895</v>
      </c>
      <c r="H347" s="1" t="s">
        <v>102</v>
      </c>
      <c r="I347" s="1" t="s">
        <v>9</v>
      </c>
      <c r="J347" s="1" t="s">
        <v>3602</v>
      </c>
      <c r="K347" s="1" t="s">
        <v>98</v>
      </c>
      <c r="L347" s="1" t="s">
        <v>852</v>
      </c>
      <c r="M347" s="1" t="s">
        <v>898</v>
      </c>
      <c r="N347" s="1"/>
      <c r="O347"/>
      <c r="P347"/>
      <c r="Q347"/>
      <c r="R347"/>
      <c r="S347"/>
      <c r="T347"/>
      <c r="U347"/>
      <c r="V347"/>
      <c r="W347"/>
      <c r="X347"/>
      <c r="Y347"/>
      <c r="Z347"/>
    </row>
    <row r="348" spans="1:26" s="61" customFormat="1" x14ac:dyDescent="0.25">
      <c r="A348" s="1" t="s">
        <v>9</v>
      </c>
      <c r="B348" s="1" t="s">
        <v>3638</v>
      </c>
      <c r="C348" s="1" t="s">
        <v>3659</v>
      </c>
      <c r="D348" s="37" t="s">
        <v>372</v>
      </c>
      <c r="E348" s="1" t="s">
        <v>3658</v>
      </c>
      <c r="F348" s="1" t="s">
        <v>2954</v>
      </c>
      <c r="G348" s="4" t="s">
        <v>805</v>
      </c>
      <c r="H348" s="1" t="s">
        <v>102</v>
      </c>
      <c r="I348" s="1" t="s">
        <v>9</v>
      </c>
      <c r="J348" s="1" t="s">
        <v>3602</v>
      </c>
      <c r="K348" s="1" t="s">
        <v>3623</v>
      </c>
      <c r="L348" s="1" t="s">
        <v>808</v>
      </c>
      <c r="M348" s="1" t="s">
        <v>810</v>
      </c>
      <c r="N348" s="1"/>
      <c r="O348"/>
      <c r="P348"/>
      <c r="Q348"/>
      <c r="R348"/>
      <c r="S348"/>
      <c r="T348"/>
      <c r="U348"/>
      <c r="V348"/>
      <c r="W348"/>
      <c r="X348"/>
      <c r="Y348"/>
      <c r="Z348"/>
    </row>
    <row r="349" spans="1:26" s="61" customFormat="1" x14ac:dyDescent="0.25">
      <c r="A349" s="1" t="s">
        <v>9</v>
      </c>
      <c r="B349" s="1" t="s">
        <v>3638</v>
      </c>
      <c r="C349" s="1" t="s">
        <v>3659</v>
      </c>
      <c r="D349" s="37" t="s">
        <v>372</v>
      </c>
      <c r="E349" s="1" t="s">
        <v>3658</v>
      </c>
      <c r="F349" s="1" t="s">
        <v>799</v>
      </c>
      <c r="G349" s="4" t="s">
        <v>800</v>
      </c>
      <c r="H349" s="1" t="s">
        <v>102</v>
      </c>
      <c r="I349" s="1" t="s">
        <v>9</v>
      </c>
      <c r="J349" s="1" t="s">
        <v>3602</v>
      </c>
      <c r="K349" s="1" t="s">
        <v>3624</v>
      </c>
      <c r="L349" s="1" t="s">
        <v>802</v>
      </c>
      <c r="M349" s="36" t="s">
        <v>803</v>
      </c>
      <c r="N349" s="1"/>
      <c r="O349"/>
      <c r="P349"/>
      <c r="Q349"/>
      <c r="R349"/>
      <c r="S349"/>
      <c r="T349"/>
      <c r="U349"/>
      <c r="V349"/>
      <c r="W349"/>
      <c r="X349"/>
      <c r="Y349"/>
      <c r="Z349"/>
    </row>
    <row r="350" spans="1:26" s="61" customFormat="1" x14ac:dyDescent="0.25">
      <c r="A350" s="1" t="s">
        <v>9</v>
      </c>
      <c r="B350" s="1" t="s">
        <v>3638</v>
      </c>
      <c r="C350" s="1" t="s">
        <v>3659</v>
      </c>
      <c r="D350" s="37" t="s">
        <v>372</v>
      </c>
      <c r="E350" s="1" t="s">
        <v>3658</v>
      </c>
      <c r="F350" s="1" t="s">
        <v>646</v>
      </c>
      <c r="G350" s="4" t="s">
        <v>647</v>
      </c>
      <c r="H350" s="1" t="s">
        <v>102</v>
      </c>
      <c r="I350" s="1" t="s">
        <v>9</v>
      </c>
      <c r="J350" s="1" t="s">
        <v>3588</v>
      </c>
      <c r="K350" s="1" t="s">
        <v>1385</v>
      </c>
      <c r="L350" s="1" t="s">
        <v>649</v>
      </c>
      <c r="M350" s="1" t="s">
        <v>651</v>
      </c>
      <c r="N350" s="1"/>
      <c r="O350"/>
      <c r="P350"/>
      <c r="Q350"/>
      <c r="R350"/>
      <c r="S350"/>
      <c r="T350"/>
      <c r="U350"/>
      <c r="V350"/>
      <c r="W350"/>
      <c r="X350"/>
      <c r="Y350"/>
      <c r="Z350"/>
    </row>
    <row r="351" spans="1:26" s="61" customFormat="1" x14ac:dyDescent="0.25">
      <c r="A351" s="1" t="s">
        <v>9</v>
      </c>
      <c r="B351" s="1" t="s">
        <v>3638</v>
      </c>
      <c r="C351" s="1" t="s">
        <v>3659</v>
      </c>
      <c r="D351" s="37" t="s">
        <v>372</v>
      </c>
      <c r="E351" s="1" t="s">
        <v>3658</v>
      </c>
      <c r="F351" s="1" t="s">
        <v>642</v>
      </c>
      <c r="G351" s="4" t="s">
        <v>643</v>
      </c>
      <c r="H351" s="1" t="s">
        <v>102</v>
      </c>
      <c r="I351" s="1" t="s">
        <v>9</v>
      </c>
      <c r="J351" s="1" t="s">
        <v>3588</v>
      </c>
      <c r="K351" s="1" t="s">
        <v>3625</v>
      </c>
      <c r="L351" s="1" t="s">
        <v>223</v>
      </c>
      <c r="M351" s="36" t="s">
        <v>105</v>
      </c>
      <c r="N351" s="1"/>
      <c r="O351"/>
      <c r="P351"/>
      <c r="Q351"/>
      <c r="R351"/>
      <c r="S351"/>
      <c r="T351"/>
      <c r="U351"/>
      <c r="V351"/>
      <c r="W351"/>
      <c r="X351"/>
      <c r="Y351"/>
      <c r="Z351"/>
    </row>
    <row r="352" spans="1:26" s="61" customFormat="1" x14ac:dyDescent="0.25">
      <c r="A352" s="1" t="s">
        <v>9</v>
      </c>
      <c r="B352" s="1" t="s">
        <v>3638</v>
      </c>
      <c r="C352" s="1" t="s">
        <v>3659</v>
      </c>
      <c r="D352" s="37" t="s">
        <v>372</v>
      </c>
      <c r="E352" s="1" t="s">
        <v>3658</v>
      </c>
      <c r="F352" s="1" t="s">
        <v>761</v>
      </c>
      <c r="G352" s="4" t="s">
        <v>762</v>
      </c>
      <c r="H352" s="1" t="s">
        <v>102</v>
      </c>
      <c r="I352" s="1" t="s">
        <v>9</v>
      </c>
      <c r="J352" s="1" t="s">
        <v>3588</v>
      </c>
      <c r="K352" s="1" t="s">
        <v>3626</v>
      </c>
      <c r="L352" s="1" t="s">
        <v>1452</v>
      </c>
      <c r="M352" s="36" t="s">
        <v>767</v>
      </c>
      <c r="N352" s="1"/>
      <c r="O352"/>
      <c r="P352"/>
      <c r="Q352"/>
      <c r="R352"/>
      <c r="S352"/>
      <c r="T352"/>
      <c r="U352"/>
      <c r="V352"/>
      <c r="W352"/>
      <c r="X352"/>
      <c r="Y352"/>
      <c r="Z352"/>
    </row>
    <row r="353" spans="1:26" s="61" customFormat="1" x14ac:dyDescent="0.25">
      <c r="A353" s="1" t="s">
        <v>9</v>
      </c>
      <c r="B353" s="1" t="s">
        <v>3638</v>
      </c>
      <c r="C353" s="1" t="s">
        <v>3659</v>
      </c>
      <c r="D353" s="37" t="s">
        <v>372</v>
      </c>
      <c r="E353" s="1" t="s">
        <v>3658</v>
      </c>
      <c r="F353" s="1" t="s">
        <v>680</v>
      </c>
      <c r="G353" s="4" t="s">
        <v>681</v>
      </c>
      <c r="H353" s="1" t="s">
        <v>102</v>
      </c>
      <c r="I353" s="1" t="s">
        <v>9</v>
      </c>
      <c r="J353" s="1" t="s">
        <v>3588</v>
      </c>
      <c r="K353" s="1" t="s">
        <v>98</v>
      </c>
      <c r="L353" s="1" t="s">
        <v>683</v>
      </c>
      <c r="M353" s="1" t="s">
        <v>686</v>
      </c>
      <c r="N353" s="1"/>
      <c r="O353"/>
      <c r="P353"/>
      <c r="Q353"/>
      <c r="R353"/>
      <c r="S353"/>
      <c r="T353"/>
      <c r="U353"/>
      <c r="V353"/>
      <c r="W353"/>
      <c r="X353"/>
      <c r="Y353"/>
      <c r="Z353"/>
    </row>
    <row r="354" spans="1:26" s="61" customFormat="1" x14ac:dyDescent="0.25">
      <c r="A354" s="1" t="s">
        <v>9</v>
      </c>
      <c r="B354" s="1" t="s">
        <v>3638</v>
      </c>
      <c r="C354" s="1" t="s">
        <v>3659</v>
      </c>
      <c r="D354" s="37" t="s">
        <v>372</v>
      </c>
      <c r="E354" s="1" t="s">
        <v>3658</v>
      </c>
      <c r="F354" s="1" t="s">
        <v>905</v>
      </c>
      <c r="G354" s="4" t="s">
        <v>906</v>
      </c>
      <c r="H354" s="1" t="s">
        <v>102</v>
      </c>
      <c r="I354" s="1" t="s">
        <v>9</v>
      </c>
      <c r="J354" s="1" t="s">
        <v>3602</v>
      </c>
      <c r="K354" s="1" t="s">
        <v>473</v>
      </c>
      <c r="L354" s="1" t="s">
        <v>918</v>
      </c>
      <c r="M354" s="1" t="s">
        <v>909</v>
      </c>
      <c r="N354" s="1"/>
      <c r="O354"/>
      <c r="P354"/>
      <c r="Q354"/>
      <c r="R354"/>
      <c r="S354"/>
      <c r="T354"/>
      <c r="U354"/>
      <c r="V354"/>
      <c r="W354"/>
      <c r="X354"/>
      <c r="Y354"/>
      <c r="Z354"/>
    </row>
    <row r="355" spans="1:26" s="61" customFormat="1" x14ac:dyDescent="0.25">
      <c r="A355" s="1" t="s">
        <v>9</v>
      </c>
      <c r="B355" s="1" t="s">
        <v>3638</v>
      </c>
      <c r="C355" s="1" t="s">
        <v>3659</v>
      </c>
      <c r="D355" s="37" t="s">
        <v>372</v>
      </c>
      <c r="E355" s="1" t="s">
        <v>3658</v>
      </c>
      <c r="F355" s="1" t="s">
        <v>871</v>
      </c>
      <c r="G355" s="4" t="s">
        <v>872</v>
      </c>
      <c r="H355" s="1" t="s">
        <v>102</v>
      </c>
      <c r="I355" s="1" t="s">
        <v>9</v>
      </c>
      <c r="J355" s="1" t="s">
        <v>3602</v>
      </c>
      <c r="K355" s="1" t="s">
        <v>473</v>
      </c>
      <c r="L355" s="1" t="s">
        <v>3627</v>
      </c>
      <c r="M355" s="1" t="s">
        <v>876</v>
      </c>
      <c r="N355" s="1"/>
      <c r="O355"/>
      <c r="P355"/>
      <c r="Q355"/>
      <c r="R355"/>
      <c r="S355"/>
      <c r="T355"/>
      <c r="U355"/>
      <c r="V355"/>
      <c r="W355"/>
      <c r="X355"/>
      <c r="Y355"/>
      <c r="Z355"/>
    </row>
    <row r="356" spans="1:26" s="61" customFormat="1" x14ac:dyDescent="0.25">
      <c r="A356" s="1" t="s">
        <v>9</v>
      </c>
      <c r="B356" s="1" t="s">
        <v>3638</v>
      </c>
      <c r="C356" s="1" t="s">
        <v>3659</v>
      </c>
      <c r="D356" s="37" t="s">
        <v>372</v>
      </c>
      <c r="E356" s="1" t="s">
        <v>3658</v>
      </c>
      <c r="F356" s="1" t="s">
        <v>3628</v>
      </c>
      <c r="G356" s="4" t="s">
        <v>540</v>
      </c>
      <c r="H356" s="1" t="s">
        <v>102</v>
      </c>
      <c r="I356" s="1" t="s">
        <v>9</v>
      </c>
      <c r="J356" s="1" t="s">
        <v>3588</v>
      </c>
      <c r="K356" s="1" t="s">
        <v>166</v>
      </c>
      <c r="L356" s="1" t="s">
        <v>1107</v>
      </c>
      <c r="M356" s="36" t="s">
        <v>3629</v>
      </c>
      <c r="N356" s="1"/>
      <c r="O356"/>
      <c r="P356"/>
      <c r="Q356"/>
      <c r="R356"/>
      <c r="S356"/>
      <c r="T356"/>
      <c r="U356"/>
      <c r="V356"/>
      <c r="W356"/>
      <c r="X356"/>
      <c r="Y356"/>
      <c r="Z356"/>
    </row>
    <row r="357" spans="1:26" s="61" customFormat="1" x14ac:dyDescent="0.25">
      <c r="A357" s="1" t="s">
        <v>9</v>
      </c>
      <c r="B357" s="1" t="s">
        <v>3638</v>
      </c>
      <c r="C357" s="1" t="s">
        <v>3659</v>
      </c>
      <c r="D357" s="37" t="s">
        <v>372</v>
      </c>
      <c r="E357" s="1" t="s">
        <v>3658</v>
      </c>
      <c r="F357" s="1" t="s">
        <v>687</v>
      </c>
      <c r="G357" s="4" t="s">
        <v>688</v>
      </c>
      <c r="H357" s="1" t="s">
        <v>102</v>
      </c>
      <c r="I357" s="1" t="s">
        <v>9</v>
      </c>
      <c r="J357" s="1" t="s">
        <v>3588</v>
      </c>
      <c r="K357" s="1" t="s">
        <v>98</v>
      </c>
      <c r="L357" s="1" t="s">
        <v>234</v>
      </c>
      <c r="M357" s="36" t="s">
        <v>691</v>
      </c>
      <c r="N357" s="1"/>
      <c r="O357"/>
      <c r="P357"/>
      <c r="Q357"/>
      <c r="R357"/>
      <c r="S357"/>
      <c r="T357"/>
      <c r="U357"/>
      <c r="V357"/>
      <c r="W357"/>
      <c r="X357"/>
      <c r="Y357"/>
      <c r="Z357"/>
    </row>
    <row r="358" spans="1:26" s="61" customFormat="1" x14ac:dyDescent="0.25">
      <c r="A358" s="1" t="s">
        <v>9</v>
      </c>
      <c r="B358" s="1" t="s">
        <v>3638</v>
      </c>
      <c r="C358" s="1" t="s">
        <v>3659</v>
      </c>
      <c r="D358" s="37" t="s">
        <v>372</v>
      </c>
      <c r="E358" s="1" t="s">
        <v>3658</v>
      </c>
      <c r="F358" s="1" t="s">
        <v>783</v>
      </c>
      <c r="G358" s="4" t="s">
        <v>784</v>
      </c>
      <c r="H358" s="1" t="s">
        <v>102</v>
      </c>
      <c r="I358" s="1" t="s">
        <v>9</v>
      </c>
      <c r="J358" s="1" t="s">
        <v>3602</v>
      </c>
      <c r="K358" s="1" t="s">
        <v>209</v>
      </c>
      <c r="L358" s="1" t="s">
        <v>139</v>
      </c>
      <c r="M358" s="36" t="s">
        <v>105</v>
      </c>
      <c r="N358" s="1"/>
      <c r="O358"/>
      <c r="P358"/>
      <c r="Q358"/>
      <c r="R358"/>
      <c r="S358"/>
      <c r="T358"/>
      <c r="U358"/>
      <c r="V358"/>
      <c r="W358"/>
      <c r="X358"/>
      <c r="Y358"/>
      <c r="Z358"/>
    </row>
    <row r="359" spans="1:26" s="61" customFormat="1" x14ac:dyDescent="0.25">
      <c r="A359" s="1" t="s">
        <v>9</v>
      </c>
      <c r="B359" s="1" t="s">
        <v>3638</v>
      </c>
      <c r="C359" s="1" t="s">
        <v>3659</v>
      </c>
      <c r="D359" s="37" t="s">
        <v>372</v>
      </c>
      <c r="E359" s="1" t="s">
        <v>3658</v>
      </c>
      <c r="F359" s="1" t="s">
        <v>854</v>
      </c>
      <c r="G359" s="4" t="s">
        <v>855</v>
      </c>
      <c r="H359" s="1" t="s">
        <v>102</v>
      </c>
      <c r="I359" s="1" t="s">
        <v>9</v>
      </c>
      <c r="J359" s="1" t="s">
        <v>3602</v>
      </c>
      <c r="K359" s="1" t="s">
        <v>98</v>
      </c>
      <c r="L359" s="1" t="s">
        <v>3596</v>
      </c>
      <c r="M359" s="36" t="s">
        <v>859</v>
      </c>
      <c r="N359" s="1"/>
      <c r="O359"/>
      <c r="P359"/>
      <c r="Q359"/>
      <c r="R359"/>
      <c r="S359"/>
      <c r="T359"/>
      <c r="U359"/>
      <c r="V359"/>
      <c r="W359"/>
      <c r="X359"/>
      <c r="Y359"/>
      <c r="Z359"/>
    </row>
    <row r="360" spans="1:26" s="61" customFormat="1" x14ac:dyDescent="0.25">
      <c r="A360" s="1" t="s">
        <v>9</v>
      </c>
      <c r="B360" s="1" t="s">
        <v>3638</v>
      </c>
      <c r="C360" s="1" t="s">
        <v>3659</v>
      </c>
      <c r="D360" s="37" t="s">
        <v>372</v>
      </c>
      <c r="E360" s="1" t="s">
        <v>3658</v>
      </c>
      <c r="F360" s="1" t="s">
        <v>2973</v>
      </c>
      <c r="G360" s="4" t="s">
        <v>888</v>
      </c>
      <c r="H360" s="1" t="s">
        <v>102</v>
      </c>
      <c r="I360" s="1" t="s">
        <v>9</v>
      </c>
      <c r="J360" s="1" t="s">
        <v>3602</v>
      </c>
      <c r="K360" s="1" t="s">
        <v>98</v>
      </c>
      <c r="L360" s="1" t="s">
        <v>3630</v>
      </c>
      <c r="M360" s="36" t="s">
        <v>892</v>
      </c>
      <c r="N360" s="1"/>
      <c r="O360"/>
      <c r="P360"/>
      <c r="Q360"/>
      <c r="R360"/>
      <c r="S360"/>
      <c r="T360"/>
      <c r="U360"/>
      <c r="V360"/>
      <c r="W360"/>
      <c r="X360"/>
      <c r="Y360"/>
      <c r="Z360"/>
    </row>
    <row r="361" spans="1:26" s="61" customFormat="1" x14ac:dyDescent="0.25">
      <c r="A361" s="1" t="s">
        <v>9</v>
      </c>
      <c r="B361" s="1" t="s">
        <v>3638</v>
      </c>
      <c r="C361" s="1" t="s">
        <v>3659</v>
      </c>
      <c r="D361" s="37" t="s">
        <v>372</v>
      </c>
      <c r="E361" s="1" t="s">
        <v>3658</v>
      </c>
      <c r="F361" s="1" t="s">
        <v>849</v>
      </c>
      <c r="G361" s="4" t="s">
        <v>850</v>
      </c>
      <c r="H361" s="1" t="s">
        <v>102</v>
      </c>
      <c r="I361" s="1" t="s">
        <v>9</v>
      </c>
      <c r="J361" s="1" t="s">
        <v>3602</v>
      </c>
      <c r="K361" s="1" t="s">
        <v>98</v>
      </c>
      <c r="L361" s="1" t="s">
        <v>3596</v>
      </c>
      <c r="M361" s="36" t="s">
        <v>853</v>
      </c>
      <c r="N361" s="1"/>
      <c r="O361"/>
      <c r="P361"/>
      <c r="Q361"/>
      <c r="R361"/>
      <c r="S361"/>
      <c r="T361"/>
      <c r="U361"/>
      <c r="V361"/>
      <c r="W361"/>
      <c r="X361"/>
      <c r="Y361"/>
      <c r="Z361"/>
    </row>
    <row r="362" spans="1:26" s="61" customFormat="1" x14ac:dyDescent="0.25">
      <c r="A362" s="1" t="s">
        <v>9</v>
      </c>
      <c r="B362" s="1" t="s">
        <v>3638</v>
      </c>
      <c r="C362" s="1" t="s">
        <v>3659</v>
      </c>
      <c r="D362" s="37" t="s">
        <v>372</v>
      </c>
      <c r="E362" s="1" t="s">
        <v>3658</v>
      </c>
      <c r="F362" s="1" t="s">
        <v>843</v>
      </c>
      <c r="G362" s="4" t="s">
        <v>844</v>
      </c>
      <c r="H362" s="1" t="s">
        <v>102</v>
      </c>
      <c r="I362" s="1" t="s">
        <v>9</v>
      </c>
      <c r="J362" s="1" t="s">
        <v>3602</v>
      </c>
      <c r="K362" s="1" t="s">
        <v>252</v>
      </c>
      <c r="L362" s="1" t="s">
        <v>3631</v>
      </c>
      <c r="M362" s="36" t="s">
        <v>848</v>
      </c>
      <c r="N362" s="1"/>
      <c r="O362"/>
      <c r="P362"/>
      <c r="Q362"/>
      <c r="R362"/>
      <c r="S362"/>
      <c r="T362"/>
      <c r="U362"/>
      <c r="V362"/>
      <c r="W362"/>
      <c r="X362"/>
      <c r="Y362"/>
      <c r="Z362"/>
    </row>
    <row r="363" spans="1:26" s="61" customFormat="1" x14ac:dyDescent="0.25">
      <c r="A363" s="1" t="s">
        <v>9</v>
      </c>
      <c r="B363" s="1" t="s">
        <v>3638</v>
      </c>
      <c r="C363" s="1" t="s">
        <v>3659</v>
      </c>
      <c r="D363" s="37" t="s">
        <v>372</v>
      </c>
      <c r="E363" s="1" t="s">
        <v>3658</v>
      </c>
      <c r="F363" s="1" t="s">
        <v>476</v>
      </c>
      <c r="G363" s="4" t="s">
        <v>477</v>
      </c>
      <c r="H363" s="1" t="s">
        <v>102</v>
      </c>
      <c r="I363" s="1" t="s">
        <v>9</v>
      </c>
      <c r="J363" s="1" t="s">
        <v>3588</v>
      </c>
      <c r="K363" s="1" t="s">
        <v>1385</v>
      </c>
      <c r="L363" s="1" t="s">
        <v>479</v>
      </c>
      <c r="M363" s="36" t="s">
        <v>481</v>
      </c>
      <c r="N363" s="1"/>
      <c r="O363"/>
      <c r="P363"/>
      <c r="Q363"/>
      <c r="R363"/>
      <c r="S363"/>
      <c r="T363"/>
      <c r="U363"/>
      <c r="V363"/>
      <c r="W363"/>
      <c r="X363"/>
      <c r="Y363"/>
      <c r="Z363"/>
    </row>
    <row r="364" spans="1:26" s="61" customFormat="1" x14ac:dyDescent="0.25">
      <c r="A364" s="1" t="s">
        <v>9</v>
      </c>
      <c r="B364" s="1" t="s">
        <v>3638</v>
      </c>
      <c r="C364" s="1" t="s">
        <v>3659</v>
      </c>
      <c r="D364" s="37" t="s">
        <v>372</v>
      </c>
      <c r="E364" s="1" t="s">
        <v>3658</v>
      </c>
      <c r="F364" s="1" t="s">
        <v>877</v>
      </c>
      <c r="G364" s="4" t="s">
        <v>878</v>
      </c>
      <c r="H364" s="1" t="s">
        <v>102</v>
      </c>
      <c r="I364" s="1" t="s">
        <v>9</v>
      </c>
      <c r="J364" s="1" t="s">
        <v>3602</v>
      </c>
      <c r="K364" s="1" t="s">
        <v>1385</v>
      </c>
      <c r="L364" s="1" t="s">
        <v>808</v>
      </c>
      <c r="M364" s="36" t="s">
        <v>881</v>
      </c>
      <c r="N364" s="1"/>
      <c r="O364"/>
      <c r="P364"/>
      <c r="Q364"/>
      <c r="R364"/>
      <c r="S364"/>
      <c r="T364"/>
      <c r="U364"/>
      <c r="V364"/>
      <c r="W364"/>
      <c r="X364"/>
      <c r="Y364"/>
      <c r="Z364"/>
    </row>
    <row r="365" spans="1:26" s="61" customFormat="1" x14ac:dyDescent="0.25">
      <c r="A365" s="1" t="s">
        <v>9</v>
      </c>
      <c r="B365" s="1" t="s">
        <v>3638</v>
      </c>
      <c r="C365" s="1" t="s">
        <v>3659</v>
      </c>
      <c r="D365" s="37" t="s">
        <v>372</v>
      </c>
      <c r="E365" s="1" t="s">
        <v>3658</v>
      </c>
      <c r="F365" s="1" t="s">
        <v>3632</v>
      </c>
      <c r="G365" s="4" t="s">
        <v>561</v>
      </c>
      <c r="H365" s="1" t="s">
        <v>102</v>
      </c>
      <c r="I365" s="1" t="s">
        <v>9</v>
      </c>
      <c r="J365" s="1" t="s">
        <v>3588</v>
      </c>
      <c r="K365" s="1" t="s">
        <v>1385</v>
      </c>
      <c r="L365" s="1" t="s">
        <v>564</v>
      </c>
      <c r="M365" s="36" t="s">
        <v>566</v>
      </c>
      <c r="N365" s="1"/>
      <c r="O365"/>
      <c r="P365"/>
      <c r="Q365"/>
      <c r="R365"/>
      <c r="S365"/>
      <c r="T365"/>
      <c r="U365"/>
      <c r="V365"/>
      <c r="W365"/>
      <c r="X365"/>
      <c r="Y365"/>
      <c r="Z365"/>
    </row>
    <row r="366" spans="1:26" s="61" customFormat="1" x14ac:dyDescent="0.25">
      <c r="A366" s="1" t="s">
        <v>9</v>
      </c>
      <c r="B366" s="1" t="s">
        <v>3638</v>
      </c>
      <c r="C366" s="1" t="s">
        <v>3659</v>
      </c>
      <c r="D366" s="37" t="s">
        <v>372</v>
      </c>
      <c r="E366" s="1" t="s">
        <v>3658</v>
      </c>
      <c r="F366" s="1" t="s">
        <v>789</v>
      </c>
      <c r="G366" s="4" t="s">
        <v>790</v>
      </c>
      <c r="H366" s="1" t="s">
        <v>102</v>
      </c>
      <c r="I366" s="1" t="s">
        <v>9</v>
      </c>
      <c r="J366" s="1" t="s">
        <v>3602</v>
      </c>
      <c r="K366" s="1" t="s">
        <v>1385</v>
      </c>
      <c r="L366" s="1" t="s">
        <v>167</v>
      </c>
      <c r="M366" s="36" t="s">
        <v>105</v>
      </c>
      <c r="N366" s="1"/>
      <c r="O366"/>
      <c r="P366"/>
      <c r="Q366"/>
      <c r="R366"/>
      <c r="S366"/>
      <c r="T366"/>
      <c r="U366"/>
      <c r="V366"/>
      <c r="W366"/>
      <c r="X366"/>
      <c r="Y366"/>
      <c r="Z366"/>
    </row>
    <row r="367" spans="1:26" s="61" customFormat="1" x14ac:dyDescent="0.25">
      <c r="A367" s="1" t="s">
        <v>9</v>
      </c>
      <c r="B367" s="1" t="s">
        <v>3638</v>
      </c>
      <c r="C367" s="1" t="s">
        <v>3659</v>
      </c>
      <c r="D367" s="37" t="s">
        <v>372</v>
      </c>
      <c r="E367" s="1" t="s">
        <v>3658</v>
      </c>
      <c r="F367" s="1" t="s">
        <v>3633</v>
      </c>
      <c r="G367" s="4" t="s">
        <v>734</v>
      </c>
      <c r="H367" s="1" t="s">
        <v>102</v>
      </c>
      <c r="I367" s="1" t="s">
        <v>9</v>
      </c>
      <c r="J367" s="1" t="s">
        <v>3588</v>
      </c>
      <c r="K367" s="1" t="s">
        <v>3634</v>
      </c>
      <c r="L367" s="1" t="s">
        <v>122</v>
      </c>
      <c r="M367" s="36" t="s">
        <v>738</v>
      </c>
      <c r="N367" s="1"/>
      <c r="O367"/>
      <c r="P367"/>
      <c r="Q367"/>
      <c r="R367"/>
      <c r="S367"/>
      <c r="T367"/>
      <c r="U367"/>
      <c r="V367"/>
      <c r="W367"/>
      <c r="X367"/>
      <c r="Y367"/>
      <c r="Z367"/>
    </row>
    <row r="368" spans="1:26" s="61" customFormat="1" x14ac:dyDescent="0.25">
      <c r="A368" s="1" t="s">
        <v>9</v>
      </c>
      <c r="B368" s="1" t="s">
        <v>3638</v>
      </c>
      <c r="C368" s="1" t="s">
        <v>3659</v>
      </c>
      <c r="D368" s="37" t="s">
        <v>372</v>
      </c>
      <c r="E368" s="1" t="s">
        <v>3658</v>
      </c>
      <c r="F368" s="1" t="s">
        <v>860</v>
      </c>
      <c r="G368" s="4" t="s">
        <v>861</v>
      </c>
      <c r="H368" s="1" t="s">
        <v>102</v>
      </c>
      <c r="I368" s="1" t="s">
        <v>9</v>
      </c>
      <c r="J368" s="1" t="s">
        <v>3602</v>
      </c>
      <c r="K368" s="1" t="s">
        <v>3635</v>
      </c>
      <c r="L368" s="1" t="s">
        <v>167</v>
      </c>
      <c r="M368" s="36" t="s">
        <v>864</v>
      </c>
      <c r="N368" s="1"/>
      <c r="O368"/>
      <c r="P368"/>
      <c r="Q368"/>
      <c r="R368"/>
      <c r="S368"/>
      <c r="T368"/>
      <c r="U368"/>
      <c r="V368"/>
      <c r="W368"/>
      <c r="X368"/>
      <c r="Y368"/>
      <c r="Z368"/>
    </row>
    <row r="369" spans="1:26" s="61" customFormat="1" x14ac:dyDescent="0.25">
      <c r="A369" s="1" t="s">
        <v>9</v>
      </c>
      <c r="B369" s="1" t="s">
        <v>3638</v>
      </c>
      <c r="C369" s="1" t="s">
        <v>3659</v>
      </c>
      <c r="D369" s="37" t="s">
        <v>372</v>
      </c>
      <c r="E369" s="1" t="s">
        <v>3658</v>
      </c>
      <c r="F369" s="1" t="s">
        <v>3636</v>
      </c>
      <c r="G369" s="4" t="s">
        <v>728</v>
      </c>
      <c r="H369" s="1" t="s">
        <v>102</v>
      </c>
      <c r="I369" s="1" t="s">
        <v>9</v>
      </c>
      <c r="J369" s="1" t="s">
        <v>3588</v>
      </c>
      <c r="K369" s="1" t="s">
        <v>98</v>
      </c>
      <c r="L369" s="1" t="s">
        <v>234</v>
      </c>
      <c r="M369" s="36" t="s">
        <v>276</v>
      </c>
      <c r="N369" s="1"/>
      <c r="O369"/>
      <c r="P369"/>
      <c r="Q369"/>
      <c r="R369"/>
      <c r="S369"/>
      <c r="T369"/>
      <c r="U369"/>
      <c r="V369"/>
      <c r="W369"/>
      <c r="X369"/>
      <c r="Y369"/>
      <c r="Z369"/>
    </row>
    <row r="370" spans="1:26" s="61" customFormat="1" x14ac:dyDescent="0.25">
      <c r="A370" s="1" t="s">
        <v>9</v>
      </c>
      <c r="B370" s="1" t="s">
        <v>3638</v>
      </c>
      <c r="C370" s="1" t="s">
        <v>3659</v>
      </c>
      <c r="D370" s="37" t="s">
        <v>372</v>
      </c>
      <c r="E370" s="1" t="s">
        <v>3658</v>
      </c>
      <c r="F370" s="1" t="s">
        <v>824</v>
      </c>
      <c r="G370" s="4" t="s">
        <v>825</v>
      </c>
      <c r="H370" s="1" t="s">
        <v>102</v>
      </c>
      <c r="I370" s="1" t="s">
        <v>9</v>
      </c>
      <c r="J370" s="1" t="s">
        <v>3602</v>
      </c>
      <c r="K370" s="1" t="s">
        <v>1385</v>
      </c>
      <c r="L370" s="1" t="s">
        <v>160</v>
      </c>
      <c r="M370" s="36" t="s">
        <v>828</v>
      </c>
      <c r="N370" s="1"/>
      <c r="O370"/>
      <c r="P370"/>
      <c r="Q370"/>
      <c r="R370"/>
      <c r="S370"/>
      <c r="T370"/>
      <c r="U370"/>
      <c r="V370"/>
      <c r="W370"/>
      <c r="X370"/>
      <c r="Y370"/>
      <c r="Z370"/>
    </row>
    <row r="371" spans="1:26" s="61" customFormat="1" x14ac:dyDescent="0.25">
      <c r="A371" s="1" t="s">
        <v>9</v>
      </c>
      <c r="B371" s="1" t="s">
        <v>3638</v>
      </c>
      <c r="C371" s="1" t="s">
        <v>3659</v>
      </c>
      <c r="D371" s="37" t="s">
        <v>372</v>
      </c>
      <c r="E371" s="1" t="s">
        <v>3658</v>
      </c>
      <c r="F371" s="1" t="s">
        <v>776</v>
      </c>
      <c r="G371" s="4" t="s">
        <v>777</v>
      </c>
      <c r="H371" s="4" t="s">
        <v>781</v>
      </c>
      <c r="I371" s="1" t="s">
        <v>9</v>
      </c>
      <c r="J371" s="1" t="s">
        <v>3602</v>
      </c>
      <c r="K371" s="1" t="s">
        <v>98</v>
      </c>
      <c r="L371" s="1" t="s">
        <v>779</v>
      </c>
      <c r="M371" s="36" t="s">
        <v>105</v>
      </c>
      <c r="N371" s="1"/>
      <c r="O371"/>
      <c r="P371"/>
      <c r="Q371"/>
      <c r="R371"/>
      <c r="S371"/>
      <c r="T371"/>
      <c r="U371"/>
      <c r="V371"/>
      <c r="W371"/>
      <c r="X371"/>
      <c r="Y371"/>
      <c r="Z371"/>
    </row>
    <row r="372" spans="1:26" s="61" customFormat="1" x14ac:dyDescent="0.25">
      <c r="A372" s="1" t="s">
        <v>9</v>
      </c>
      <c r="B372" s="1" t="s">
        <v>3638</v>
      </c>
      <c r="C372" s="1" t="s">
        <v>3659</v>
      </c>
      <c r="D372" s="37" t="s">
        <v>372</v>
      </c>
      <c r="E372" s="1" t="s">
        <v>3658</v>
      </c>
      <c r="F372" s="1" t="s">
        <v>674</v>
      </c>
      <c r="G372" s="4" t="s">
        <v>675</v>
      </c>
      <c r="H372" s="1" t="s">
        <v>102</v>
      </c>
      <c r="I372" s="1" t="s">
        <v>9</v>
      </c>
      <c r="J372" s="1" t="s">
        <v>3588</v>
      </c>
      <c r="K372" s="1" t="s">
        <v>166</v>
      </c>
      <c r="L372" s="1" t="s">
        <v>677</v>
      </c>
      <c r="M372" s="36" t="s">
        <v>1506</v>
      </c>
      <c r="N372" s="1"/>
      <c r="O372"/>
      <c r="P372"/>
      <c r="Q372"/>
      <c r="R372"/>
      <c r="S372"/>
      <c r="T372"/>
      <c r="U372"/>
      <c r="V372"/>
      <c r="W372"/>
      <c r="X372"/>
      <c r="Y372"/>
      <c r="Z372"/>
    </row>
    <row r="373" spans="1:26" s="61" customFormat="1" x14ac:dyDescent="0.25">
      <c r="A373" s="1" t="s">
        <v>9</v>
      </c>
      <c r="B373" s="1" t="s">
        <v>3638</v>
      </c>
      <c r="C373" s="1" t="s">
        <v>3659</v>
      </c>
      <c r="D373" s="37" t="s">
        <v>372</v>
      </c>
      <c r="E373" s="1" t="s">
        <v>3658</v>
      </c>
      <c r="F373" s="1" t="s">
        <v>710</v>
      </c>
      <c r="G373" s="4" t="s">
        <v>711</v>
      </c>
      <c r="H373" s="4" t="s">
        <v>715</v>
      </c>
      <c r="I373" s="1" t="s">
        <v>9</v>
      </c>
      <c r="J373" s="1" t="s">
        <v>3588</v>
      </c>
      <c r="K373" s="1" t="s">
        <v>98</v>
      </c>
      <c r="L373" s="1" t="s">
        <v>223</v>
      </c>
      <c r="M373" s="36" t="s">
        <v>714</v>
      </c>
      <c r="N373" s="1"/>
      <c r="O373"/>
      <c r="P373"/>
      <c r="Q373"/>
      <c r="R373"/>
      <c r="S373"/>
      <c r="T373"/>
      <c r="U373"/>
      <c r="V373"/>
      <c r="W373"/>
      <c r="X373"/>
      <c r="Y373"/>
      <c r="Z373"/>
    </row>
    <row r="374" spans="1:26" s="61" customFormat="1" x14ac:dyDescent="0.25">
      <c r="A374" s="1" t="s">
        <v>9</v>
      </c>
      <c r="B374" s="1" t="s">
        <v>3638</v>
      </c>
      <c r="C374" s="1" t="s">
        <v>3659</v>
      </c>
      <c r="D374" s="37" t="s">
        <v>372</v>
      </c>
      <c r="E374" s="1" t="s">
        <v>3658</v>
      </c>
      <c r="F374" s="1" t="s">
        <v>883</v>
      </c>
      <c r="G374" s="4" t="s">
        <v>884</v>
      </c>
      <c r="H374" s="1" t="s">
        <v>102</v>
      </c>
      <c r="I374" s="1" t="s">
        <v>9</v>
      </c>
      <c r="J374" s="1" t="s">
        <v>3602</v>
      </c>
      <c r="K374" s="1" t="s">
        <v>1385</v>
      </c>
      <c r="L374" s="1" t="s">
        <v>832</v>
      </c>
      <c r="M374" s="36" t="s">
        <v>105</v>
      </c>
      <c r="N374" s="1"/>
      <c r="O374"/>
      <c r="P374"/>
      <c r="Q374"/>
      <c r="R374"/>
      <c r="S374"/>
      <c r="T374"/>
      <c r="U374"/>
      <c r="V374"/>
      <c r="W374"/>
      <c r="X374"/>
      <c r="Y374"/>
      <c r="Z374"/>
    </row>
    <row r="375" spans="1:26" s="61" customFormat="1" x14ac:dyDescent="0.25">
      <c r="A375" s="47" t="s">
        <v>484</v>
      </c>
      <c r="B375" s="47" t="s">
        <v>3615</v>
      </c>
      <c r="C375" s="47" t="s">
        <v>3666</v>
      </c>
      <c r="D375" s="58" t="s">
        <v>372</v>
      </c>
      <c r="E375" s="47" t="s">
        <v>3667</v>
      </c>
      <c r="F375" s="47" t="s">
        <v>899</v>
      </c>
      <c r="G375" s="59" t="s">
        <v>900</v>
      </c>
      <c r="H375" s="1" t="s">
        <v>102</v>
      </c>
      <c r="I375" s="47" t="s">
        <v>9</v>
      </c>
      <c r="J375" s="47" t="s">
        <v>3602</v>
      </c>
      <c r="K375" s="47" t="s">
        <v>3589</v>
      </c>
      <c r="L375" s="47" t="s">
        <v>160</v>
      </c>
      <c r="M375" s="60" t="s">
        <v>903</v>
      </c>
      <c r="N375" s="47"/>
    </row>
    <row r="376" spans="1:26" s="61" customFormat="1" x14ac:dyDescent="0.25">
      <c r="A376" s="47" t="s">
        <v>484</v>
      </c>
      <c r="B376" s="47" t="s">
        <v>3615</v>
      </c>
      <c r="C376" s="47" t="s">
        <v>3666</v>
      </c>
      <c r="D376" s="58" t="s">
        <v>372</v>
      </c>
      <c r="E376" s="47" t="s">
        <v>3667</v>
      </c>
      <c r="F376" s="47" t="s">
        <v>1196</v>
      </c>
      <c r="G376" s="59" t="s">
        <v>1197</v>
      </c>
      <c r="H376" s="1" t="s">
        <v>102</v>
      </c>
      <c r="I376" s="47" t="s">
        <v>484</v>
      </c>
      <c r="J376" s="47" t="s">
        <v>3588</v>
      </c>
      <c r="K376" s="47" t="s">
        <v>1199</v>
      </c>
      <c r="L376" s="47" t="s">
        <v>1200</v>
      </c>
      <c r="M376" s="60" t="s">
        <v>102</v>
      </c>
      <c r="N376" s="47"/>
    </row>
    <row r="377" spans="1:26" s="61" customFormat="1" x14ac:dyDescent="0.25">
      <c r="A377" s="47" t="s">
        <v>484</v>
      </c>
      <c r="B377" s="47" t="s">
        <v>3615</v>
      </c>
      <c r="C377" s="47" t="s">
        <v>3666</v>
      </c>
      <c r="D377" s="58" t="s">
        <v>372</v>
      </c>
      <c r="E377" s="47" t="s">
        <v>3667</v>
      </c>
      <c r="F377" s="47" t="s">
        <v>1037</v>
      </c>
      <c r="G377" s="62" t="s">
        <v>1038</v>
      </c>
      <c r="H377" s="1" t="s">
        <v>102</v>
      </c>
      <c r="I377" s="47" t="s">
        <v>484</v>
      </c>
      <c r="J377" s="47" t="s">
        <v>3588</v>
      </c>
      <c r="K377" s="47" t="s">
        <v>166</v>
      </c>
      <c r="L377" s="47" t="s">
        <v>1040</v>
      </c>
      <c r="M377" s="60" t="s">
        <v>102</v>
      </c>
      <c r="N377" s="47"/>
    </row>
    <row r="378" spans="1:26" s="61" customFormat="1" x14ac:dyDescent="0.25">
      <c r="A378" s="47" t="s">
        <v>484</v>
      </c>
      <c r="B378" s="47" t="s">
        <v>3615</v>
      </c>
      <c r="C378" s="47" t="s">
        <v>3666</v>
      </c>
      <c r="D378" s="58" t="s">
        <v>372</v>
      </c>
      <c r="E378" s="47" t="s">
        <v>3667</v>
      </c>
      <c r="F378" s="47" t="s">
        <v>1069</v>
      </c>
      <c r="G378" s="62" t="s">
        <v>1070</v>
      </c>
      <c r="H378" s="1" t="s">
        <v>102</v>
      </c>
      <c r="I378" s="47" t="s">
        <v>484</v>
      </c>
      <c r="J378" s="47" t="s">
        <v>3588</v>
      </c>
      <c r="K378" s="47" t="s">
        <v>166</v>
      </c>
      <c r="L378" s="47" t="s">
        <v>1025</v>
      </c>
      <c r="M378" s="60" t="s">
        <v>102</v>
      </c>
      <c r="N378" s="47"/>
    </row>
    <row r="379" spans="1:26" s="61" customFormat="1" x14ac:dyDescent="0.25">
      <c r="A379" s="47" t="s">
        <v>484</v>
      </c>
      <c r="B379" s="47" t="s">
        <v>3615</v>
      </c>
      <c r="C379" s="47" t="s">
        <v>3666</v>
      </c>
      <c r="D379" s="58" t="s">
        <v>372</v>
      </c>
      <c r="E379" s="47" t="s">
        <v>3667</v>
      </c>
      <c r="F379" s="47" t="s">
        <v>1204</v>
      </c>
      <c r="G379" s="59" t="s">
        <v>1205</v>
      </c>
      <c r="H379" s="1" t="s">
        <v>102</v>
      </c>
      <c r="I379" s="47" t="s">
        <v>484</v>
      </c>
      <c r="J379" s="47" t="s">
        <v>3602</v>
      </c>
      <c r="K379" s="47" t="s">
        <v>209</v>
      </c>
      <c r="L379" s="47" t="s">
        <v>160</v>
      </c>
      <c r="M379" s="47" t="s">
        <v>1209</v>
      </c>
      <c r="N379" s="47"/>
    </row>
    <row r="380" spans="1:26" s="61" customFormat="1" x14ac:dyDescent="0.25">
      <c r="A380" s="47" t="s">
        <v>484</v>
      </c>
      <c r="B380" s="47" t="s">
        <v>3615</v>
      </c>
      <c r="C380" s="47" t="s">
        <v>3666</v>
      </c>
      <c r="D380" s="58" t="s">
        <v>372</v>
      </c>
      <c r="E380" s="47" t="s">
        <v>3667</v>
      </c>
      <c r="F380" s="47" t="s">
        <v>366</v>
      </c>
      <c r="G380" s="59" t="s">
        <v>367</v>
      </c>
      <c r="H380" s="1" t="s">
        <v>102</v>
      </c>
      <c r="I380" s="47" t="s">
        <v>7</v>
      </c>
      <c r="J380" s="47" t="s">
        <v>3588</v>
      </c>
      <c r="K380" s="47" t="s">
        <v>98</v>
      </c>
      <c r="L380" s="47" t="s">
        <v>160</v>
      </c>
      <c r="M380" s="47" t="s">
        <v>3660</v>
      </c>
      <c r="N380" s="47"/>
    </row>
    <row r="381" spans="1:26" s="61" customFormat="1" x14ac:dyDescent="0.25">
      <c r="A381" s="47" t="s">
        <v>484</v>
      </c>
      <c r="B381" s="47" t="s">
        <v>3615</v>
      </c>
      <c r="C381" s="47" t="s">
        <v>3666</v>
      </c>
      <c r="D381" s="58" t="s">
        <v>372</v>
      </c>
      <c r="E381" s="47" t="s">
        <v>3667</v>
      </c>
      <c r="F381" s="47" t="s">
        <v>959</v>
      </c>
      <c r="G381" s="59" t="s">
        <v>2982</v>
      </c>
      <c r="H381" s="59" t="s">
        <v>964</v>
      </c>
      <c r="I381" s="47" t="s">
        <v>484</v>
      </c>
      <c r="J381" s="47" t="s">
        <v>3588</v>
      </c>
      <c r="K381" s="47" t="s">
        <v>98</v>
      </c>
      <c r="L381" s="47" t="s">
        <v>282</v>
      </c>
      <c r="M381" s="47" t="s">
        <v>963</v>
      </c>
      <c r="N381" s="47"/>
    </row>
    <row r="382" spans="1:26" s="61" customFormat="1" x14ac:dyDescent="0.25">
      <c r="A382" s="47" t="s">
        <v>484</v>
      </c>
      <c r="B382" s="47" t="s">
        <v>3615</v>
      </c>
      <c r="C382" s="47" t="s">
        <v>3666</v>
      </c>
      <c r="D382" s="58" t="s">
        <v>372</v>
      </c>
      <c r="E382" s="47" t="s">
        <v>3667</v>
      </c>
      <c r="F382" s="47" t="s">
        <v>1047</v>
      </c>
      <c r="G382" s="62" t="s">
        <v>1048</v>
      </c>
      <c r="H382" s="1" t="s">
        <v>102</v>
      </c>
      <c r="I382" s="47" t="s">
        <v>484</v>
      </c>
      <c r="J382" s="47" t="s">
        <v>3588</v>
      </c>
      <c r="K382" s="47" t="s">
        <v>807</v>
      </c>
      <c r="L382" s="47" t="s">
        <v>1050</v>
      </c>
      <c r="M382" s="47" t="s">
        <v>1052</v>
      </c>
      <c r="N382" s="47"/>
    </row>
    <row r="383" spans="1:26" s="61" customFormat="1" x14ac:dyDescent="0.25">
      <c r="A383" s="47" t="s">
        <v>484</v>
      </c>
      <c r="B383" s="47" t="s">
        <v>3615</v>
      </c>
      <c r="C383" s="47" t="s">
        <v>3666</v>
      </c>
      <c r="D383" s="58" t="s">
        <v>372</v>
      </c>
      <c r="E383" s="47" t="s">
        <v>3667</v>
      </c>
      <c r="F383" s="47" t="s">
        <v>1111</v>
      </c>
      <c r="G383" s="59" t="s">
        <v>1112</v>
      </c>
      <c r="H383" s="59" t="s">
        <v>1115</v>
      </c>
      <c r="I383" s="47" t="s">
        <v>484</v>
      </c>
      <c r="J383" s="47" t="s">
        <v>3588</v>
      </c>
      <c r="K383" s="47" t="s">
        <v>98</v>
      </c>
      <c r="L383" s="47" t="s">
        <v>116</v>
      </c>
      <c r="M383" s="47" t="s">
        <v>102</v>
      </c>
      <c r="N383" s="47"/>
    </row>
    <row r="384" spans="1:26" s="61" customFormat="1" x14ac:dyDescent="0.25">
      <c r="A384" s="47" t="s">
        <v>484</v>
      </c>
      <c r="B384" s="47" t="s">
        <v>3615</v>
      </c>
      <c r="C384" s="47" t="s">
        <v>3666</v>
      </c>
      <c r="D384" s="58" t="s">
        <v>372</v>
      </c>
      <c r="E384" s="47" t="s">
        <v>3667</v>
      </c>
      <c r="F384" s="47" t="s">
        <v>951</v>
      </c>
      <c r="G384" s="59" t="s">
        <v>952</v>
      </c>
      <c r="H384" s="59" t="s">
        <v>954</v>
      </c>
      <c r="I384" s="47" t="s">
        <v>484</v>
      </c>
      <c r="J384" s="47" t="s">
        <v>3588</v>
      </c>
      <c r="K384" s="47" t="s">
        <v>98</v>
      </c>
      <c r="L384" s="47" t="s">
        <v>633</v>
      </c>
      <c r="M384" s="60" t="s">
        <v>102</v>
      </c>
      <c r="N384" s="47"/>
    </row>
    <row r="385" spans="1:26" s="61" customFormat="1" x14ac:dyDescent="0.25">
      <c r="A385" s="47" t="s">
        <v>484</v>
      </c>
      <c r="B385" s="47" t="s">
        <v>3615</v>
      </c>
      <c r="C385" s="47" t="s">
        <v>3666</v>
      </c>
      <c r="D385" s="58" t="s">
        <v>372</v>
      </c>
      <c r="E385" s="47" t="s">
        <v>3667</v>
      </c>
      <c r="F385" s="47" t="s">
        <v>3661</v>
      </c>
      <c r="G385" s="59" t="s">
        <v>3592</v>
      </c>
      <c r="H385" s="4" t="s">
        <v>3592</v>
      </c>
      <c r="I385" s="1" t="s">
        <v>9</v>
      </c>
      <c r="J385" s="1" t="s">
        <v>3588</v>
      </c>
      <c r="K385" s="1" t="s">
        <v>3593</v>
      </c>
      <c r="L385" s="1" t="s">
        <v>556</v>
      </c>
      <c r="M385" s="1" t="s">
        <v>102</v>
      </c>
      <c r="N385" s="47"/>
    </row>
    <row r="386" spans="1:26" s="61" customFormat="1" x14ac:dyDescent="0.25">
      <c r="A386" s="47" t="s">
        <v>484</v>
      </c>
      <c r="B386" s="47" t="s">
        <v>3615</v>
      </c>
      <c r="C386" s="47" t="s">
        <v>3666</v>
      </c>
      <c r="D386" s="58" t="s">
        <v>372</v>
      </c>
      <c r="E386" s="47" t="s">
        <v>3667</v>
      </c>
      <c r="F386" s="47" t="s">
        <v>1160</v>
      </c>
      <c r="G386" s="59" t="s">
        <v>1161</v>
      </c>
      <c r="H386" s="1" t="s">
        <v>102</v>
      </c>
      <c r="I386" s="47" t="s">
        <v>484</v>
      </c>
      <c r="J386" s="47" t="s">
        <v>3602</v>
      </c>
      <c r="K386" s="47" t="s">
        <v>1163</v>
      </c>
      <c r="L386" s="47" t="s">
        <v>639</v>
      </c>
      <c r="M386" s="60" t="s">
        <v>1165</v>
      </c>
      <c r="N386" s="47"/>
    </row>
    <row r="387" spans="1:26" s="61" customFormat="1" x14ac:dyDescent="0.25">
      <c r="A387" s="47" t="s">
        <v>484</v>
      </c>
      <c r="B387" s="47" t="s">
        <v>3615</v>
      </c>
      <c r="C387" s="47" t="s">
        <v>3666</v>
      </c>
      <c r="D387" s="58" t="s">
        <v>372</v>
      </c>
      <c r="E387" s="47" t="s">
        <v>3667</v>
      </c>
      <c r="F387" s="47" t="s">
        <v>1216</v>
      </c>
      <c r="G387" s="59" t="s">
        <v>1217</v>
      </c>
      <c r="H387" s="1" t="s">
        <v>102</v>
      </c>
      <c r="I387" s="47" t="s">
        <v>484</v>
      </c>
      <c r="J387" s="47" t="s">
        <v>3602</v>
      </c>
      <c r="K387" s="47" t="s">
        <v>115</v>
      </c>
      <c r="L387" s="47" t="s">
        <v>234</v>
      </c>
      <c r="M387" s="60" t="s">
        <v>1224</v>
      </c>
      <c r="N387" s="47"/>
    </row>
    <row r="388" spans="1:26" s="61" customFormat="1" x14ac:dyDescent="0.25">
      <c r="A388" s="47" t="s">
        <v>484</v>
      </c>
      <c r="B388" s="47" t="s">
        <v>3615</v>
      </c>
      <c r="C388" s="47" t="s">
        <v>3666</v>
      </c>
      <c r="D388" s="58" t="s">
        <v>372</v>
      </c>
      <c r="E388" s="47" t="s">
        <v>3667</v>
      </c>
      <c r="F388" s="47" t="s">
        <v>517</v>
      </c>
      <c r="G388" s="59" t="s">
        <v>518</v>
      </c>
      <c r="H388" s="1" t="s">
        <v>102</v>
      </c>
      <c r="I388" s="47" t="s">
        <v>9</v>
      </c>
      <c r="J388" s="47" t="s">
        <v>3588</v>
      </c>
      <c r="K388" s="47" t="s">
        <v>1415</v>
      </c>
      <c r="L388" s="47" t="s">
        <v>520</v>
      </c>
      <c r="M388" s="47" t="s">
        <v>523</v>
      </c>
      <c r="N388" s="47"/>
    </row>
    <row r="389" spans="1:26" s="61" customFormat="1" x14ac:dyDescent="0.25">
      <c r="A389" s="47" t="s">
        <v>484</v>
      </c>
      <c r="B389" s="47" t="s">
        <v>3615</v>
      </c>
      <c r="C389" s="47" t="s">
        <v>3666</v>
      </c>
      <c r="D389" s="58" t="s">
        <v>372</v>
      </c>
      <c r="E389" s="47" t="s">
        <v>3667</v>
      </c>
      <c r="F389" s="47" t="s">
        <v>1139</v>
      </c>
      <c r="G389" s="59" t="s">
        <v>1140</v>
      </c>
      <c r="H389" s="1" t="s">
        <v>102</v>
      </c>
      <c r="I389" s="47" t="s">
        <v>484</v>
      </c>
      <c r="J389" s="47" t="s">
        <v>3588</v>
      </c>
      <c r="K389" s="47" t="s">
        <v>1385</v>
      </c>
      <c r="L389" s="47" t="s">
        <v>234</v>
      </c>
      <c r="M389" s="60" t="s">
        <v>1143</v>
      </c>
      <c r="N389" s="47"/>
    </row>
    <row r="390" spans="1:26" x14ac:dyDescent="0.25">
      <c r="A390" s="47" t="s">
        <v>484</v>
      </c>
      <c r="B390" s="47" t="s">
        <v>3615</v>
      </c>
      <c r="C390" s="47" t="s">
        <v>3666</v>
      </c>
      <c r="D390" s="58" t="s">
        <v>372</v>
      </c>
      <c r="E390" s="47" t="s">
        <v>3667</v>
      </c>
      <c r="F390" s="47" t="s">
        <v>718</v>
      </c>
      <c r="G390" s="59" t="s">
        <v>719</v>
      </c>
      <c r="H390" s="1" t="s">
        <v>102</v>
      </c>
      <c r="I390" s="47" t="s">
        <v>9</v>
      </c>
      <c r="J390" s="47" t="s">
        <v>3588</v>
      </c>
      <c r="K390" s="47" t="s">
        <v>3662</v>
      </c>
      <c r="L390" s="47" t="s">
        <v>721</v>
      </c>
      <c r="M390" s="60" t="s">
        <v>102</v>
      </c>
      <c r="N390" s="47"/>
      <c r="O390" s="61"/>
      <c r="P390" s="61"/>
      <c r="Q390" s="61"/>
      <c r="R390" s="61"/>
      <c r="S390" s="61"/>
      <c r="T390" s="61"/>
      <c r="U390" s="61"/>
      <c r="V390" s="61"/>
      <c r="W390" s="61"/>
      <c r="X390" s="61"/>
      <c r="Y390" s="61"/>
      <c r="Z390" s="61"/>
    </row>
    <row r="391" spans="1:26" x14ac:dyDescent="0.25">
      <c r="A391" s="47" t="s">
        <v>484</v>
      </c>
      <c r="B391" s="47" t="s">
        <v>3615</v>
      </c>
      <c r="C391" s="47" t="s">
        <v>3666</v>
      </c>
      <c r="D391" s="58" t="s">
        <v>372</v>
      </c>
      <c r="E391" s="47" t="s">
        <v>3667</v>
      </c>
      <c r="F391" s="47" t="s">
        <v>1232</v>
      </c>
      <c r="G391" s="59" t="s">
        <v>1233</v>
      </c>
      <c r="H391" s="1" t="s">
        <v>102</v>
      </c>
      <c r="I391" s="47" t="s">
        <v>484</v>
      </c>
      <c r="J391" s="47" t="s">
        <v>3588</v>
      </c>
      <c r="K391" s="47" t="s">
        <v>98</v>
      </c>
      <c r="L391" s="47" t="s">
        <v>808</v>
      </c>
      <c r="M391" s="60" t="s">
        <v>1214</v>
      </c>
      <c r="N391" s="47"/>
      <c r="O391" s="61"/>
      <c r="P391" s="61"/>
      <c r="Q391" s="61"/>
      <c r="R391" s="61"/>
      <c r="S391" s="61"/>
      <c r="T391" s="61"/>
      <c r="U391" s="61"/>
      <c r="V391" s="61"/>
      <c r="W391" s="61"/>
      <c r="X391" s="61"/>
      <c r="Y391" s="61"/>
      <c r="Z391" s="61"/>
    </row>
    <row r="392" spans="1:26" x14ac:dyDescent="0.25">
      <c r="A392" s="47" t="s">
        <v>484</v>
      </c>
      <c r="B392" s="47" t="s">
        <v>3615</v>
      </c>
      <c r="C392" s="47" t="s">
        <v>3666</v>
      </c>
      <c r="D392" s="58" t="s">
        <v>372</v>
      </c>
      <c r="E392" s="47" t="s">
        <v>3667</v>
      </c>
      <c r="F392" s="47" t="s">
        <v>2938</v>
      </c>
      <c r="G392" s="59" t="s">
        <v>742</v>
      </c>
      <c r="H392" s="1" t="s">
        <v>102</v>
      </c>
      <c r="I392" s="47" t="s">
        <v>9</v>
      </c>
      <c r="J392" s="47" t="s">
        <v>3588</v>
      </c>
      <c r="K392" s="47" t="s">
        <v>1415</v>
      </c>
      <c r="L392" s="47" t="s">
        <v>744</v>
      </c>
      <c r="M392" s="60" t="s">
        <v>746</v>
      </c>
      <c r="N392" s="47"/>
      <c r="O392" s="61"/>
      <c r="P392" s="61"/>
      <c r="Q392" s="61"/>
      <c r="R392" s="61"/>
      <c r="S392" s="61"/>
      <c r="T392" s="61"/>
      <c r="U392" s="61"/>
      <c r="V392" s="61"/>
      <c r="W392" s="61"/>
      <c r="X392" s="61"/>
      <c r="Y392" s="61"/>
      <c r="Z392" s="61"/>
    </row>
    <row r="393" spans="1:26" x14ac:dyDescent="0.25">
      <c r="A393" s="47" t="s">
        <v>484</v>
      </c>
      <c r="B393" s="47" t="s">
        <v>3615</v>
      </c>
      <c r="C393" s="47" t="s">
        <v>3666</v>
      </c>
      <c r="D393" s="58" t="s">
        <v>372</v>
      </c>
      <c r="E393" s="47" t="s">
        <v>3667</v>
      </c>
      <c r="F393" s="47" t="s">
        <v>966</v>
      </c>
      <c r="G393" s="59" t="s">
        <v>967</v>
      </c>
      <c r="H393" s="1" t="s">
        <v>102</v>
      </c>
      <c r="I393" s="47" t="s">
        <v>484</v>
      </c>
      <c r="J393" s="47" t="s">
        <v>3588</v>
      </c>
      <c r="K393" s="47" t="s">
        <v>98</v>
      </c>
      <c r="L393" s="47" t="s">
        <v>538</v>
      </c>
      <c r="M393" s="60" t="s">
        <v>970</v>
      </c>
      <c r="N393" s="47"/>
      <c r="O393" s="61"/>
      <c r="P393" s="61"/>
      <c r="Q393" s="61"/>
      <c r="R393" s="61"/>
      <c r="S393" s="61"/>
      <c r="T393" s="61"/>
      <c r="U393" s="61"/>
      <c r="V393" s="61"/>
      <c r="W393" s="61"/>
      <c r="X393" s="61"/>
      <c r="Y393" s="61"/>
      <c r="Z393" s="61"/>
    </row>
    <row r="394" spans="1:26" x14ac:dyDescent="0.25">
      <c r="A394" s="47" t="s">
        <v>484</v>
      </c>
      <c r="B394" s="47" t="s">
        <v>3615</v>
      </c>
      <c r="C394" s="47" t="s">
        <v>3666</v>
      </c>
      <c r="D394" s="58" t="s">
        <v>372</v>
      </c>
      <c r="E394" s="47" t="s">
        <v>3667</v>
      </c>
      <c r="F394" s="47" t="s">
        <v>3051</v>
      </c>
      <c r="G394" s="59" t="s">
        <v>1227</v>
      </c>
      <c r="H394" s="1" t="s">
        <v>102</v>
      </c>
      <c r="I394" s="47" t="s">
        <v>484</v>
      </c>
      <c r="J394" s="47" t="s">
        <v>3588</v>
      </c>
      <c r="K394" s="47" t="s">
        <v>355</v>
      </c>
      <c r="L394" s="47" t="s">
        <v>808</v>
      </c>
      <c r="M394" s="60" t="s">
        <v>1236</v>
      </c>
      <c r="N394" s="47"/>
      <c r="O394" s="61"/>
      <c r="P394" s="61"/>
      <c r="Q394" s="61"/>
      <c r="R394" s="61"/>
      <c r="S394" s="61"/>
      <c r="T394" s="61"/>
      <c r="U394" s="61"/>
      <c r="V394" s="61"/>
      <c r="W394" s="61"/>
      <c r="X394" s="61"/>
      <c r="Y394" s="61"/>
      <c r="Z394" s="61"/>
    </row>
    <row r="395" spans="1:26" x14ac:dyDescent="0.25">
      <c r="A395" s="47" t="s">
        <v>484</v>
      </c>
      <c r="B395" s="47" t="s">
        <v>3615</v>
      </c>
      <c r="C395" s="47" t="s">
        <v>3666</v>
      </c>
      <c r="D395" s="58" t="s">
        <v>372</v>
      </c>
      <c r="E395" s="47" t="s">
        <v>3667</v>
      </c>
      <c r="F395" s="47" t="s">
        <v>982</v>
      </c>
      <c r="G395" s="59" t="s">
        <v>983</v>
      </c>
      <c r="H395" s="1" t="s">
        <v>102</v>
      </c>
      <c r="I395" s="47" t="s">
        <v>484</v>
      </c>
      <c r="J395" s="47" t="s">
        <v>3588</v>
      </c>
      <c r="K395" s="47" t="s">
        <v>1591</v>
      </c>
      <c r="L395" s="47" t="s">
        <v>985</v>
      </c>
      <c r="M395" s="60" t="s">
        <v>987</v>
      </c>
      <c r="N395" s="47"/>
      <c r="O395" s="61"/>
      <c r="P395" s="61"/>
      <c r="Q395" s="61"/>
      <c r="R395" s="61"/>
      <c r="S395" s="61"/>
      <c r="T395" s="61"/>
      <c r="U395" s="61"/>
      <c r="V395" s="61"/>
      <c r="W395" s="61"/>
      <c r="X395" s="61"/>
      <c r="Y395" s="61"/>
      <c r="Z395" s="61"/>
    </row>
    <row r="396" spans="1:26" x14ac:dyDescent="0.25">
      <c r="A396" s="47" t="s">
        <v>484</v>
      </c>
      <c r="B396" s="47" t="s">
        <v>3615</v>
      </c>
      <c r="C396" s="47" t="s">
        <v>3666</v>
      </c>
      <c r="D396" s="58" t="s">
        <v>372</v>
      </c>
      <c r="E396" s="47" t="s">
        <v>3667</v>
      </c>
      <c r="F396" s="48" t="s">
        <v>1099</v>
      </c>
      <c r="G396" s="59" t="s">
        <v>1100</v>
      </c>
      <c r="H396" s="59" t="s">
        <v>1102</v>
      </c>
      <c r="I396" s="48" t="s">
        <v>484</v>
      </c>
      <c r="J396" s="47" t="s">
        <v>3588</v>
      </c>
      <c r="K396" s="47" t="s">
        <v>98</v>
      </c>
      <c r="L396" s="47" t="s">
        <v>1107</v>
      </c>
      <c r="M396" s="47" t="s">
        <v>102</v>
      </c>
      <c r="N396" s="47"/>
      <c r="O396" s="61"/>
      <c r="P396" s="61"/>
      <c r="Q396" s="61"/>
      <c r="R396" s="61"/>
      <c r="S396" s="61"/>
      <c r="T396" s="61"/>
      <c r="U396" s="61"/>
      <c r="V396" s="61"/>
      <c r="W396" s="61"/>
      <c r="X396" s="61"/>
      <c r="Y396" s="61"/>
      <c r="Z396" s="61"/>
    </row>
    <row r="397" spans="1:26" x14ac:dyDescent="0.25">
      <c r="A397" s="47" t="s">
        <v>484</v>
      </c>
      <c r="B397" s="47" t="s">
        <v>3615</v>
      </c>
      <c r="C397" s="47" t="s">
        <v>3666</v>
      </c>
      <c r="D397" s="58" t="s">
        <v>372</v>
      </c>
      <c r="E397" s="47" t="s">
        <v>3667</v>
      </c>
      <c r="F397" s="48" t="s">
        <v>1220</v>
      </c>
      <c r="G397" s="59" t="s">
        <v>1221</v>
      </c>
      <c r="H397" s="1" t="s">
        <v>102</v>
      </c>
      <c r="I397" s="48" t="s">
        <v>484</v>
      </c>
      <c r="J397" s="47" t="s">
        <v>3588</v>
      </c>
      <c r="K397" s="47" t="s">
        <v>1385</v>
      </c>
      <c r="L397" s="47" t="s">
        <v>3596</v>
      </c>
      <c r="M397" s="47" t="s">
        <v>219</v>
      </c>
      <c r="N397" s="47"/>
      <c r="O397" s="61"/>
      <c r="P397" s="61"/>
      <c r="Q397" s="61"/>
      <c r="R397" s="61"/>
      <c r="S397" s="61"/>
      <c r="T397" s="61"/>
      <c r="U397" s="61"/>
      <c r="V397" s="61"/>
      <c r="W397" s="61"/>
      <c r="X397" s="61"/>
      <c r="Y397" s="61"/>
      <c r="Z397" s="61"/>
    </row>
    <row r="398" spans="1:26" x14ac:dyDescent="0.25">
      <c r="A398" s="47" t="s">
        <v>484</v>
      </c>
      <c r="B398" s="47" t="s">
        <v>3615</v>
      </c>
      <c r="C398" s="47" t="s">
        <v>3666</v>
      </c>
      <c r="D398" s="58" t="s">
        <v>372</v>
      </c>
      <c r="E398" s="47" t="s">
        <v>3667</v>
      </c>
      <c r="F398" s="48" t="s">
        <v>1264</v>
      </c>
      <c r="G398" s="59" t="s">
        <v>1265</v>
      </c>
      <c r="H398" s="59" t="s">
        <v>3598</v>
      </c>
      <c r="I398" s="48" t="s">
        <v>484</v>
      </c>
      <c r="J398" s="47" t="s">
        <v>3602</v>
      </c>
      <c r="K398" s="47" t="s">
        <v>98</v>
      </c>
      <c r="L398" s="47" t="s">
        <v>832</v>
      </c>
      <c r="M398" s="47" t="s">
        <v>848</v>
      </c>
      <c r="N398" s="47"/>
      <c r="O398" s="61"/>
      <c r="P398" s="61"/>
      <c r="Q398" s="61"/>
      <c r="R398" s="61"/>
      <c r="S398" s="61"/>
      <c r="T398" s="61"/>
      <c r="U398" s="61"/>
      <c r="V398" s="61"/>
      <c r="W398" s="61"/>
      <c r="X398" s="61"/>
      <c r="Y398" s="61"/>
      <c r="Z398" s="61"/>
    </row>
    <row r="399" spans="1:26" x14ac:dyDescent="0.25">
      <c r="A399" s="47" t="s">
        <v>484</v>
      </c>
      <c r="B399" s="47" t="s">
        <v>3615</v>
      </c>
      <c r="C399" s="47" t="s">
        <v>3666</v>
      </c>
      <c r="D399" s="58" t="s">
        <v>372</v>
      </c>
      <c r="E399" s="47" t="s">
        <v>3667</v>
      </c>
      <c r="F399" s="47" t="s">
        <v>1022</v>
      </c>
      <c r="G399" s="59" t="s">
        <v>1023</v>
      </c>
      <c r="H399" s="1" t="s">
        <v>102</v>
      </c>
      <c r="I399" s="47" t="s">
        <v>484</v>
      </c>
      <c r="J399" s="47" t="s">
        <v>3588</v>
      </c>
      <c r="K399" s="47" t="s">
        <v>3663</v>
      </c>
      <c r="L399" s="47" t="s">
        <v>291</v>
      </c>
      <c r="M399" s="60" t="s">
        <v>1027</v>
      </c>
      <c r="N399" s="47"/>
      <c r="O399" s="61"/>
      <c r="P399" s="61"/>
      <c r="Q399" s="61"/>
      <c r="R399" s="61"/>
      <c r="S399" s="61"/>
      <c r="T399" s="61"/>
      <c r="U399" s="61"/>
      <c r="V399" s="61"/>
      <c r="W399" s="61"/>
      <c r="X399" s="61"/>
      <c r="Y399" s="61"/>
      <c r="Z399" s="61"/>
    </row>
    <row r="400" spans="1:26" x14ac:dyDescent="0.25">
      <c r="A400" s="47" t="s">
        <v>484</v>
      </c>
      <c r="B400" s="47" t="s">
        <v>3615</v>
      </c>
      <c r="C400" s="47" t="s">
        <v>3666</v>
      </c>
      <c r="D400" s="58" t="s">
        <v>372</v>
      </c>
      <c r="E400" s="47" t="s">
        <v>3667</v>
      </c>
      <c r="F400" s="47" t="s">
        <v>1168</v>
      </c>
      <c r="G400" s="59" t="s">
        <v>1169</v>
      </c>
      <c r="H400" s="59" t="s">
        <v>1174</v>
      </c>
      <c r="I400" s="47" t="s">
        <v>484</v>
      </c>
      <c r="J400" s="47" t="s">
        <v>3588</v>
      </c>
      <c r="K400" s="47" t="s">
        <v>98</v>
      </c>
      <c r="L400" s="47" t="s">
        <v>167</v>
      </c>
      <c r="M400" s="60" t="s">
        <v>834</v>
      </c>
      <c r="N400" s="47"/>
      <c r="O400" s="61"/>
      <c r="P400" s="61"/>
      <c r="Q400" s="61"/>
      <c r="R400" s="61"/>
      <c r="S400" s="61"/>
      <c r="T400" s="61"/>
      <c r="U400" s="61"/>
      <c r="V400" s="61"/>
      <c r="W400" s="61"/>
      <c r="X400" s="61"/>
      <c r="Y400" s="61"/>
      <c r="Z400" s="61"/>
    </row>
    <row r="401" spans="1:26" x14ac:dyDescent="0.25">
      <c r="A401" s="47" t="s">
        <v>484</v>
      </c>
      <c r="B401" s="47" t="s">
        <v>3615</v>
      </c>
      <c r="C401" s="47" t="s">
        <v>3666</v>
      </c>
      <c r="D401" s="58" t="s">
        <v>372</v>
      </c>
      <c r="E401" s="47" t="s">
        <v>3667</v>
      </c>
      <c r="F401" s="47" t="s">
        <v>1073</v>
      </c>
      <c r="G401" s="62" t="s">
        <v>1074</v>
      </c>
      <c r="H401" s="1" t="s">
        <v>102</v>
      </c>
      <c r="I401" s="47" t="s">
        <v>484</v>
      </c>
      <c r="J401" s="47" t="s">
        <v>3588</v>
      </c>
      <c r="K401" s="47" t="s">
        <v>166</v>
      </c>
      <c r="L401" s="47" t="s">
        <v>633</v>
      </c>
      <c r="M401" s="60" t="s">
        <v>1077</v>
      </c>
      <c r="N401" s="47"/>
      <c r="O401" s="61"/>
      <c r="P401" s="61"/>
      <c r="Q401" s="61"/>
      <c r="R401" s="61"/>
      <c r="S401" s="61"/>
      <c r="T401" s="61"/>
      <c r="U401" s="61"/>
      <c r="V401" s="61"/>
      <c r="W401" s="61"/>
      <c r="X401" s="61"/>
      <c r="Y401" s="61"/>
      <c r="Z401" s="61"/>
    </row>
    <row r="402" spans="1:26" x14ac:dyDescent="0.25">
      <c r="A402" s="47" t="s">
        <v>484</v>
      </c>
      <c r="B402" s="47" t="s">
        <v>3615</v>
      </c>
      <c r="C402" s="47" t="s">
        <v>3666</v>
      </c>
      <c r="D402" s="58" t="s">
        <v>372</v>
      </c>
      <c r="E402" s="47" t="s">
        <v>3667</v>
      </c>
      <c r="F402" s="47" t="s">
        <v>1269</v>
      </c>
      <c r="G402" s="59" t="s">
        <v>1270</v>
      </c>
      <c r="H402" s="59" t="s">
        <v>3664</v>
      </c>
      <c r="I402" s="47" t="s">
        <v>484</v>
      </c>
      <c r="J402" s="47" t="s">
        <v>3602</v>
      </c>
      <c r="K402" s="47" t="s">
        <v>98</v>
      </c>
      <c r="L402" s="47" t="s">
        <v>160</v>
      </c>
      <c r="M402" s="60" t="s">
        <v>102</v>
      </c>
      <c r="N402" s="47"/>
      <c r="O402" s="61"/>
      <c r="P402" s="61"/>
      <c r="Q402" s="61"/>
      <c r="R402" s="61"/>
      <c r="S402" s="61"/>
      <c r="T402" s="61"/>
      <c r="U402" s="61"/>
      <c r="V402" s="61"/>
      <c r="W402" s="61"/>
      <c r="X402" s="61"/>
      <c r="Y402" s="61"/>
      <c r="Z402" s="61"/>
    </row>
    <row r="403" spans="1:26" x14ac:dyDescent="0.25">
      <c r="A403" s="47" t="s">
        <v>484</v>
      </c>
      <c r="B403" s="47" t="s">
        <v>3615</v>
      </c>
      <c r="C403" s="47" t="s">
        <v>3666</v>
      </c>
      <c r="D403" s="58" t="s">
        <v>372</v>
      </c>
      <c r="E403" s="47" t="s">
        <v>3667</v>
      </c>
      <c r="F403" s="47" t="s">
        <v>1154</v>
      </c>
      <c r="G403" s="59" t="s">
        <v>1155</v>
      </c>
      <c r="H403" s="59" t="s">
        <v>1158</v>
      </c>
      <c r="I403" s="47" t="s">
        <v>484</v>
      </c>
      <c r="J403" s="47" t="s">
        <v>3602</v>
      </c>
      <c r="K403" s="47" t="s">
        <v>98</v>
      </c>
      <c r="L403" s="47" t="s">
        <v>282</v>
      </c>
      <c r="M403" s="60" t="s">
        <v>1157</v>
      </c>
      <c r="N403" s="47"/>
      <c r="O403" s="61"/>
      <c r="P403" s="61"/>
      <c r="Q403" s="61"/>
      <c r="R403" s="61"/>
      <c r="S403" s="61"/>
      <c r="T403" s="61"/>
      <c r="U403" s="61"/>
      <c r="V403" s="61"/>
      <c r="W403" s="61"/>
      <c r="X403" s="61"/>
      <c r="Y403" s="61"/>
      <c r="Z403" s="61"/>
    </row>
    <row r="404" spans="1:26" x14ac:dyDescent="0.25">
      <c r="A404" s="47" t="s">
        <v>484</v>
      </c>
      <c r="B404" s="47" t="s">
        <v>3615</v>
      </c>
      <c r="C404" s="47" t="s">
        <v>3666</v>
      </c>
      <c r="D404" s="58" t="s">
        <v>372</v>
      </c>
      <c r="E404" s="47" t="s">
        <v>3667</v>
      </c>
      <c r="F404" s="47" t="s">
        <v>1318</v>
      </c>
      <c r="G404" s="59" t="s">
        <v>1319</v>
      </c>
      <c r="H404" s="1" t="s">
        <v>102</v>
      </c>
      <c r="I404" s="47" t="s">
        <v>484</v>
      </c>
      <c r="J404" s="47" t="s">
        <v>3588</v>
      </c>
      <c r="K404" s="47" t="s">
        <v>102</v>
      </c>
      <c r="L404" s="47" t="s">
        <v>3599</v>
      </c>
      <c r="M404" s="47" t="s">
        <v>1324</v>
      </c>
      <c r="N404" s="47" t="s">
        <v>1313</v>
      </c>
      <c r="O404" s="61"/>
      <c r="P404" s="61"/>
      <c r="Q404" s="61"/>
      <c r="R404" s="61"/>
      <c r="S404" s="61"/>
      <c r="T404" s="61"/>
      <c r="U404" s="61"/>
      <c r="V404" s="61"/>
      <c r="W404" s="61"/>
      <c r="X404" s="61"/>
      <c r="Y404" s="61"/>
      <c r="Z404" s="61"/>
    </row>
    <row r="405" spans="1:26" x14ac:dyDescent="0.25">
      <c r="A405" s="47" t="s">
        <v>484</v>
      </c>
      <c r="B405" s="47" t="s">
        <v>3615</v>
      </c>
      <c r="C405" s="47" t="s">
        <v>3666</v>
      </c>
      <c r="D405" s="58" t="s">
        <v>372</v>
      </c>
      <c r="E405" s="47" t="s">
        <v>3667</v>
      </c>
      <c r="F405" s="47" t="s">
        <v>1087</v>
      </c>
      <c r="G405" s="59" t="s">
        <v>1088</v>
      </c>
      <c r="H405" s="59" t="s">
        <v>1092</v>
      </c>
      <c r="I405" s="47" t="s">
        <v>484</v>
      </c>
      <c r="J405" s="47" t="s">
        <v>3588</v>
      </c>
      <c r="K405" s="47" t="s">
        <v>98</v>
      </c>
      <c r="L405" s="47" t="s">
        <v>1090</v>
      </c>
      <c r="M405" s="47" t="s">
        <v>1091</v>
      </c>
      <c r="N405" s="47"/>
      <c r="O405" s="61"/>
      <c r="P405" s="61"/>
      <c r="Q405" s="61"/>
      <c r="R405" s="61"/>
      <c r="S405" s="61"/>
      <c r="T405" s="61"/>
      <c r="U405" s="61"/>
      <c r="V405" s="61"/>
      <c r="W405" s="61"/>
      <c r="X405" s="61"/>
      <c r="Y405" s="61"/>
      <c r="Z405" s="61"/>
    </row>
    <row r="406" spans="1:26" x14ac:dyDescent="0.25">
      <c r="A406" s="47" t="s">
        <v>484</v>
      </c>
      <c r="B406" s="47" t="s">
        <v>3615</v>
      </c>
      <c r="C406" s="47" t="s">
        <v>3666</v>
      </c>
      <c r="D406" s="58" t="s">
        <v>372</v>
      </c>
      <c r="E406" s="47" t="s">
        <v>3667</v>
      </c>
      <c r="F406" s="47" t="s">
        <v>989</v>
      </c>
      <c r="G406" s="59" t="s">
        <v>990</v>
      </c>
      <c r="H406" s="1" t="s">
        <v>102</v>
      </c>
      <c r="I406" s="47" t="s">
        <v>484</v>
      </c>
      <c r="J406" s="47" t="s">
        <v>3588</v>
      </c>
      <c r="K406" s="47" t="s">
        <v>309</v>
      </c>
      <c r="L406" s="47" t="s">
        <v>947</v>
      </c>
      <c r="M406" s="47" t="s">
        <v>994</v>
      </c>
      <c r="N406" s="47"/>
      <c r="O406" s="61"/>
      <c r="P406" s="61"/>
      <c r="Q406" s="61"/>
      <c r="R406" s="61"/>
      <c r="S406" s="61"/>
      <c r="T406" s="61"/>
      <c r="U406" s="61"/>
      <c r="V406" s="61"/>
      <c r="W406" s="61"/>
      <c r="X406" s="61"/>
      <c r="Y406" s="61"/>
      <c r="Z406" s="61"/>
    </row>
    <row r="407" spans="1:26" x14ac:dyDescent="0.25">
      <c r="A407" s="47" t="s">
        <v>484</v>
      </c>
      <c r="B407" s="47" t="s">
        <v>3615</v>
      </c>
      <c r="C407" s="47" t="s">
        <v>3666</v>
      </c>
      <c r="D407" s="58" t="s">
        <v>372</v>
      </c>
      <c r="E407" s="47" t="s">
        <v>3667</v>
      </c>
      <c r="F407" s="47" t="s">
        <v>1055</v>
      </c>
      <c r="G407" s="62" t="s">
        <v>1056</v>
      </c>
      <c r="H407" s="1" t="s">
        <v>102</v>
      </c>
      <c r="I407" s="47" t="s">
        <v>484</v>
      </c>
      <c r="J407" s="47" t="s">
        <v>3588</v>
      </c>
      <c r="K407" s="47" t="s">
        <v>98</v>
      </c>
      <c r="L407" s="47" t="s">
        <v>633</v>
      </c>
      <c r="M407" s="60" t="s">
        <v>1060</v>
      </c>
      <c r="N407" s="47"/>
      <c r="O407" s="61"/>
      <c r="P407" s="61"/>
      <c r="Q407" s="61"/>
      <c r="R407" s="61"/>
      <c r="S407" s="61"/>
      <c r="T407" s="61"/>
      <c r="U407" s="61"/>
      <c r="V407" s="61"/>
      <c r="W407" s="61"/>
      <c r="X407" s="61"/>
      <c r="Y407" s="61"/>
      <c r="Z407" s="61"/>
    </row>
    <row r="408" spans="1:26" x14ac:dyDescent="0.25">
      <c r="A408" s="47" t="s">
        <v>484</v>
      </c>
      <c r="B408" s="47" t="s">
        <v>3615</v>
      </c>
      <c r="C408" s="47" t="s">
        <v>3666</v>
      </c>
      <c r="D408" s="58" t="s">
        <v>372</v>
      </c>
      <c r="E408" s="47" t="s">
        <v>3667</v>
      </c>
      <c r="F408" s="47" t="s">
        <v>943</v>
      </c>
      <c r="G408" s="59" t="s">
        <v>944</v>
      </c>
      <c r="H408" s="1" t="s">
        <v>102</v>
      </c>
      <c r="I408" s="47" t="s">
        <v>484</v>
      </c>
      <c r="J408" s="47" t="s">
        <v>3588</v>
      </c>
      <c r="K408" s="47" t="s">
        <v>946</v>
      </c>
      <c r="L408" s="47" t="s">
        <v>947</v>
      </c>
      <c r="M408" s="60" t="s">
        <v>949</v>
      </c>
      <c r="N408" s="47"/>
      <c r="O408" s="61"/>
      <c r="P408" s="61"/>
      <c r="Q408" s="61"/>
      <c r="R408" s="61"/>
      <c r="S408" s="61"/>
      <c r="T408" s="61"/>
      <c r="U408" s="61"/>
      <c r="V408" s="61"/>
      <c r="W408" s="61"/>
      <c r="X408" s="61"/>
      <c r="Y408" s="61"/>
      <c r="Z408" s="61"/>
    </row>
    <row r="409" spans="1:26" x14ac:dyDescent="0.25">
      <c r="A409" s="47" t="s">
        <v>484</v>
      </c>
      <c r="B409" s="47" t="s">
        <v>3615</v>
      </c>
      <c r="C409" s="47" t="s">
        <v>3666</v>
      </c>
      <c r="D409" s="58" t="s">
        <v>372</v>
      </c>
      <c r="E409" s="47" t="s">
        <v>3667</v>
      </c>
      <c r="F409" s="47" t="s">
        <v>996</v>
      </c>
      <c r="G409" s="59" t="s">
        <v>997</v>
      </c>
      <c r="H409" s="1" t="s">
        <v>102</v>
      </c>
      <c r="I409" s="47" t="s">
        <v>484</v>
      </c>
      <c r="J409" s="47" t="s">
        <v>3588</v>
      </c>
      <c r="K409" s="47" t="s">
        <v>3603</v>
      </c>
      <c r="L409" s="47" t="s">
        <v>975</v>
      </c>
      <c r="M409" s="47" t="s">
        <v>1000</v>
      </c>
      <c r="N409" s="47"/>
      <c r="O409" s="61"/>
      <c r="P409" s="61"/>
      <c r="Q409" s="61"/>
      <c r="R409" s="61"/>
      <c r="S409" s="61"/>
      <c r="T409" s="61"/>
      <c r="U409" s="61"/>
      <c r="V409" s="61"/>
      <c r="W409" s="61"/>
      <c r="X409" s="61"/>
      <c r="Y409" s="61"/>
      <c r="Z409" s="61"/>
    </row>
    <row r="410" spans="1:26" x14ac:dyDescent="0.25">
      <c r="A410" s="47" t="s">
        <v>484</v>
      </c>
      <c r="B410" s="47" t="s">
        <v>3615</v>
      </c>
      <c r="C410" s="47" t="s">
        <v>3666</v>
      </c>
      <c r="D410" s="58" t="s">
        <v>372</v>
      </c>
      <c r="E410" s="47" t="s">
        <v>3667</v>
      </c>
      <c r="F410" s="47" t="s">
        <v>1094</v>
      </c>
      <c r="G410" s="59" t="s">
        <v>1095</v>
      </c>
      <c r="H410" s="1" t="s">
        <v>102</v>
      </c>
      <c r="I410" s="47" t="s">
        <v>484</v>
      </c>
      <c r="J410" s="47" t="s">
        <v>3588</v>
      </c>
      <c r="K410" s="47" t="s">
        <v>166</v>
      </c>
      <c r="L410" s="47" t="s">
        <v>1097</v>
      </c>
      <c r="M410" s="47" t="s">
        <v>326</v>
      </c>
      <c r="N410" s="47"/>
      <c r="O410" s="61"/>
      <c r="P410" s="61"/>
      <c r="Q410" s="61"/>
      <c r="R410" s="61"/>
      <c r="S410" s="61"/>
      <c r="T410" s="61"/>
      <c r="U410" s="61"/>
      <c r="V410" s="61"/>
      <c r="W410" s="61"/>
      <c r="X410" s="61"/>
      <c r="Y410" s="61"/>
      <c r="Z410" s="61"/>
    </row>
    <row r="411" spans="1:26" x14ac:dyDescent="0.25">
      <c r="A411" s="47" t="s">
        <v>484</v>
      </c>
      <c r="B411" s="47" t="s">
        <v>3615</v>
      </c>
      <c r="C411" s="47" t="s">
        <v>3666</v>
      </c>
      <c r="D411" s="58" t="s">
        <v>372</v>
      </c>
      <c r="E411" s="47" t="s">
        <v>3667</v>
      </c>
      <c r="F411" s="47" t="s">
        <v>1249</v>
      </c>
      <c r="G411" s="59" t="s">
        <v>1250</v>
      </c>
      <c r="H411" s="1" t="s">
        <v>102</v>
      </c>
      <c r="I411" s="47" t="s">
        <v>484</v>
      </c>
      <c r="J411" s="47" t="s">
        <v>3602</v>
      </c>
      <c r="K411" s="47" t="s">
        <v>166</v>
      </c>
      <c r="L411" s="47" t="s">
        <v>160</v>
      </c>
      <c r="M411" s="47" t="s">
        <v>1253</v>
      </c>
      <c r="N411" s="47"/>
      <c r="O411" s="61"/>
      <c r="P411" s="61"/>
      <c r="Q411" s="61"/>
      <c r="R411" s="61"/>
      <c r="S411" s="61"/>
      <c r="T411" s="61"/>
      <c r="U411" s="61"/>
      <c r="V411" s="61"/>
      <c r="W411" s="61"/>
      <c r="X411" s="61"/>
      <c r="Y411" s="61"/>
      <c r="Z411" s="61"/>
    </row>
    <row r="412" spans="1:26" x14ac:dyDescent="0.25">
      <c r="A412" s="47" t="s">
        <v>484</v>
      </c>
      <c r="B412" s="47" t="s">
        <v>3615</v>
      </c>
      <c r="C412" s="47" t="s">
        <v>3666</v>
      </c>
      <c r="D412" s="58" t="s">
        <v>372</v>
      </c>
      <c r="E412" s="47" t="s">
        <v>3667</v>
      </c>
      <c r="F412" s="47" t="s">
        <v>1306</v>
      </c>
      <c r="G412" s="59" t="s">
        <v>1307</v>
      </c>
      <c r="H412" s="1" t="s">
        <v>102</v>
      </c>
      <c r="I412" s="47" t="s">
        <v>484</v>
      </c>
      <c r="J412" s="47" t="s">
        <v>3602</v>
      </c>
      <c r="K412" s="47" t="s">
        <v>115</v>
      </c>
      <c r="L412" s="47" t="s">
        <v>852</v>
      </c>
      <c r="M412" s="47" t="s">
        <v>1310</v>
      </c>
      <c r="N412" s="47"/>
      <c r="O412" s="61"/>
      <c r="P412" s="61"/>
      <c r="Q412" s="61"/>
      <c r="R412" s="61"/>
      <c r="S412" s="61"/>
      <c r="T412" s="61"/>
      <c r="U412" s="61"/>
      <c r="V412" s="61"/>
      <c r="W412" s="61"/>
      <c r="X412" s="61"/>
      <c r="Y412" s="61"/>
      <c r="Z412" s="61"/>
    </row>
    <row r="413" spans="1:26" x14ac:dyDescent="0.25">
      <c r="A413" s="47" t="s">
        <v>484</v>
      </c>
      <c r="B413" s="47" t="s">
        <v>3615</v>
      </c>
      <c r="C413" s="47" t="s">
        <v>3666</v>
      </c>
      <c r="D413" s="58" t="s">
        <v>372</v>
      </c>
      <c r="E413" s="47" t="s">
        <v>3667</v>
      </c>
      <c r="F413" s="47" t="s">
        <v>1117</v>
      </c>
      <c r="G413" s="59" t="s">
        <v>1118</v>
      </c>
      <c r="H413" s="1" t="s">
        <v>102</v>
      </c>
      <c r="I413" s="47" t="s">
        <v>484</v>
      </c>
      <c r="J413" s="47" t="s">
        <v>3602</v>
      </c>
      <c r="K413" s="47" t="s">
        <v>98</v>
      </c>
      <c r="L413" s="47" t="s">
        <v>160</v>
      </c>
      <c r="M413" s="47" t="s">
        <v>1121</v>
      </c>
      <c r="N413" s="47"/>
      <c r="O413" s="61"/>
      <c r="P413" s="61"/>
      <c r="Q413" s="61"/>
      <c r="R413" s="61"/>
      <c r="S413" s="61"/>
      <c r="T413" s="61"/>
      <c r="U413" s="61"/>
      <c r="V413" s="61"/>
      <c r="W413" s="61"/>
      <c r="X413" s="61"/>
      <c r="Y413" s="61"/>
      <c r="Z413" s="61"/>
    </row>
    <row r="414" spans="1:26" x14ac:dyDescent="0.25">
      <c r="A414" s="47" t="s">
        <v>484</v>
      </c>
      <c r="B414" s="47" t="s">
        <v>3615</v>
      </c>
      <c r="C414" s="47" t="s">
        <v>3666</v>
      </c>
      <c r="D414" s="58" t="s">
        <v>372</v>
      </c>
      <c r="E414" s="47" t="s">
        <v>3667</v>
      </c>
      <c r="F414" s="47" t="s">
        <v>1030</v>
      </c>
      <c r="G414" s="62" t="s">
        <v>1031</v>
      </c>
      <c r="H414" s="59" t="s">
        <v>1035</v>
      </c>
      <c r="I414" s="47" t="s">
        <v>484</v>
      </c>
      <c r="J414" s="47" t="s">
        <v>3588</v>
      </c>
      <c r="K414" s="47" t="s">
        <v>98</v>
      </c>
      <c r="L414" s="47" t="s">
        <v>1773</v>
      </c>
      <c r="M414" s="47" t="s">
        <v>1034</v>
      </c>
      <c r="N414" s="47"/>
      <c r="O414" s="61"/>
      <c r="P414" s="61"/>
      <c r="Q414" s="61"/>
      <c r="R414" s="61"/>
      <c r="S414" s="61"/>
      <c r="T414" s="61"/>
      <c r="U414" s="61"/>
      <c r="V414" s="61"/>
      <c r="W414" s="61"/>
      <c r="X414" s="61"/>
      <c r="Y414" s="61"/>
      <c r="Z414" s="61"/>
    </row>
    <row r="415" spans="1:26" x14ac:dyDescent="0.25">
      <c r="A415" s="47" t="s">
        <v>484</v>
      </c>
      <c r="B415" s="47" t="s">
        <v>3615</v>
      </c>
      <c r="C415" s="47" t="s">
        <v>3666</v>
      </c>
      <c r="D415" s="58" t="s">
        <v>372</v>
      </c>
      <c r="E415" s="47" t="s">
        <v>3667</v>
      </c>
      <c r="F415" s="47" t="s">
        <v>1244</v>
      </c>
      <c r="G415" s="59" t="s">
        <v>1245</v>
      </c>
      <c r="H415" s="1" t="s">
        <v>102</v>
      </c>
      <c r="I415" s="47" t="s">
        <v>484</v>
      </c>
      <c r="J415" s="47" t="s">
        <v>3602</v>
      </c>
      <c r="K415" s="47" t="s">
        <v>115</v>
      </c>
      <c r="L415" s="47" t="s">
        <v>167</v>
      </c>
      <c r="M415" s="60" t="s">
        <v>834</v>
      </c>
      <c r="N415" s="47"/>
      <c r="O415" s="61"/>
      <c r="P415" s="61"/>
      <c r="Q415" s="61"/>
      <c r="R415" s="61"/>
      <c r="S415" s="61"/>
      <c r="T415" s="61"/>
      <c r="U415" s="61"/>
      <c r="V415" s="61"/>
      <c r="W415" s="61"/>
      <c r="X415" s="61"/>
      <c r="Y415" s="61"/>
      <c r="Z415" s="61"/>
    </row>
    <row r="416" spans="1:26" x14ac:dyDescent="0.25">
      <c r="A416" s="47" t="s">
        <v>484</v>
      </c>
      <c r="B416" s="47" t="s">
        <v>3615</v>
      </c>
      <c r="C416" s="47" t="s">
        <v>3666</v>
      </c>
      <c r="D416" s="58" t="s">
        <v>372</v>
      </c>
      <c r="E416" s="47" t="s">
        <v>3667</v>
      </c>
      <c r="F416" s="47" t="s">
        <v>1127</v>
      </c>
      <c r="G416" s="59" t="s">
        <v>1128</v>
      </c>
      <c r="H416" s="59" t="s">
        <v>1132</v>
      </c>
      <c r="I416" s="47" t="s">
        <v>484</v>
      </c>
      <c r="J416" s="47" t="s">
        <v>3602</v>
      </c>
      <c r="K416" s="47" t="s">
        <v>98</v>
      </c>
      <c r="L416" s="47" t="s">
        <v>160</v>
      </c>
      <c r="M416" s="60" t="s">
        <v>1131</v>
      </c>
      <c r="N416" s="47"/>
      <c r="O416" s="61"/>
      <c r="P416" s="61"/>
      <c r="Q416" s="61"/>
      <c r="R416" s="61"/>
      <c r="S416" s="61"/>
      <c r="T416" s="61"/>
      <c r="U416" s="61"/>
      <c r="V416" s="61"/>
      <c r="W416" s="61"/>
      <c r="X416" s="61"/>
      <c r="Y416" s="61"/>
      <c r="Z416" s="61"/>
    </row>
    <row r="417" spans="1:26" x14ac:dyDescent="0.25">
      <c r="A417" s="47" t="s">
        <v>484</v>
      </c>
      <c r="B417" s="47" t="s">
        <v>3615</v>
      </c>
      <c r="C417" s="47" t="s">
        <v>3666</v>
      </c>
      <c r="D417" s="58" t="s">
        <v>372</v>
      </c>
      <c r="E417" s="47" t="s">
        <v>3667</v>
      </c>
      <c r="F417" s="47" t="s">
        <v>597</v>
      </c>
      <c r="G417" s="59" t="s">
        <v>598</v>
      </c>
      <c r="H417" s="1" t="s">
        <v>102</v>
      </c>
      <c r="I417" s="47" t="s">
        <v>9</v>
      </c>
      <c r="J417" s="47" t="s">
        <v>3602</v>
      </c>
      <c r="K417" s="47" t="s">
        <v>98</v>
      </c>
      <c r="L417" s="47" t="s">
        <v>600</v>
      </c>
      <c r="M417" s="47" t="s">
        <v>602</v>
      </c>
      <c r="N417" s="47"/>
      <c r="O417" s="61"/>
      <c r="P417" s="61"/>
      <c r="Q417" s="61"/>
      <c r="R417" s="61"/>
      <c r="S417" s="61"/>
      <c r="T417" s="61"/>
      <c r="U417" s="61"/>
      <c r="V417" s="61"/>
      <c r="W417" s="61"/>
      <c r="X417" s="61"/>
      <c r="Y417" s="61"/>
      <c r="Z417" s="61"/>
    </row>
    <row r="418" spans="1:26" x14ac:dyDescent="0.25">
      <c r="A418" s="47" t="s">
        <v>484</v>
      </c>
      <c r="B418" s="47" t="s">
        <v>3615</v>
      </c>
      <c r="C418" s="47" t="s">
        <v>3666</v>
      </c>
      <c r="D418" s="58" t="s">
        <v>372</v>
      </c>
      <c r="E418" s="47" t="s">
        <v>3667</v>
      </c>
      <c r="F418" s="1" t="s">
        <v>1063</v>
      </c>
      <c r="G418" s="35" t="s">
        <v>1064</v>
      </c>
      <c r="H418" s="1" t="s">
        <v>102</v>
      </c>
      <c r="I418" s="1" t="s">
        <v>484</v>
      </c>
      <c r="J418" s="1" t="s">
        <v>3588</v>
      </c>
      <c r="K418" s="1" t="s">
        <v>115</v>
      </c>
      <c r="L418" s="1" t="s">
        <v>1066</v>
      </c>
      <c r="M418" s="1" t="s">
        <v>1068</v>
      </c>
      <c r="N418" s="1"/>
      <c r="O418" s="61"/>
      <c r="P418" s="61"/>
      <c r="Q418" s="61"/>
      <c r="R418" s="61"/>
      <c r="S418" s="61"/>
      <c r="T418" s="61"/>
      <c r="U418" s="61"/>
      <c r="V418" s="61"/>
      <c r="W418" s="61"/>
      <c r="X418" s="61"/>
      <c r="Y418" s="61"/>
      <c r="Z418" s="61"/>
    </row>
    <row r="419" spans="1:26" x14ac:dyDescent="0.25">
      <c r="A419" s="47" t="s">
        <v>484</v>
      </c>
      <c r="B419" s="47" t="s">
        <v>3615</v>
      </c>
      <c r="C419" s="47" t="s">
        <v>3666</v>
      </c>
      <c r="D419" s="58" t="s">
        <v>372</v>
      </c>
      <c r="E419" s="47" t="s">
        <v>3667</v>
      </c>
      <c r="F419" s="47" t="s">
        <v>1335</v>
      </c>
      <c r="G419" s="59" t="s">
        <v>1336</v>
      </c>
      <c r="H419" s="1" t="s">
        <v>102</v>
      </c>
      <c r="I419" s="47" t="s">
        <v>484</v>
      </c>
      <c r="J419" s="47" t="s">
        <v>3588</v>
      </c>
      <c r="K419" s="47" t="s">
        <v>102</v>
      </c>
      <c r="L419" s="47" t="s">
        <v>3610</v>
      </c>
      <c r="M419" s="60" t="s">
        <v>1339</v>
      </c>
      <c r="N419" s="47" t="s">
        <v>1313</v>
      </c>
      <c r="O419" s="61"/>
      <c r="P419" s="61"/>
      <c r="Q419" s="61"/>
      <c r="R419" s="61"/>
      <c r="S419" s="61"/>
      <c r="T419" s="61"/>
      <c r="U419" s="61"/>
      <c r="V419" s="61"/>
      <c r="W419" s="61"/>
      <c r="X419" s="61"/>
      <c r="Y419" s="61"/>
      <c r="Z419" s="61"/>
    </row>
    <row r="420" spans="1:26" x14ac:dyDescent="0.25">
      <c r="A420" s="47" t="s">
        <v>484</v>
      </c>
      <c r="B420" s="47" t="s">
        <v>3615</v>
      </c>
      <c r="C420" s="47" t="s">
        <v>3666</v>
      </c>
      <c r="D420" s="58" t="s">
        <v>372</v>
      </c>
      <c r="E420" s="47" t="s">
        <v>3667</v>
      </c>
      <c r="F420" s="47" t="s">
        <v>1281</v>
      </c>
      <c r="G420" s="59" t="s">
        <v>1282</v>
      </c>
      <c r="H420" s="59" t="s">
        <v>3611</v>
      </c>
      <c r="I420" s="47" t="s">
        <v>484</v>
      </c>
      <c r="J420" s="47" t="s">
        <v>3602</v>
      </c>
      <c r="K420" s="47" t="s">
        <v>138</v>
      </c>
      <c r="L420" s="47" t="s">
        <v>1773</v>
      </c>
      <c r="M420" s="60" t="s">
        <v>102</v>
      </c>
      <c r="N420" s="47"/>
      <c r="O420" s="61"/>
      <c r="P420" s="61"/>
      <c r="Q420" s="61"/>
      <c r="R420" s="61"/>
      <c r="S420" s="61"/>
      <c r="T420" s="61"/>
      <c r="U420" s="61"/>
      <c r="V420" s="61"/>
      <c r="W420" s="61"/>
      <c r="X420" s="61"/>
      <c r="Y420" s="61"/>
      <c r="Z420" s="61"/>
    </row>
    <row r="421" spans="1:26" x14ac:dyDescent="0.25">
      <c r="A421" s="47" t="s">
        <v>484</v>
      </c>
      <c r="B421" s="47" t="s">
        <v>3615</v>
      </c>
      <c r="C421" s="47" t="s">
        <v>3666</v>
      </c>
      <c r="D421" s="58" t="s">
        <v>372</v>
      </c>
      <c r="E421" s="47" t="s">
        <v>3667</v>
      </c>
      <c r="F421" s="47" t="s">
        <v>1351</v>
      </c>
      <c r="G421" s="59" t="s">
        <v>1352</v>
      </c>
      <c r="H421" s="1" t="s">
        <v>102</v>
      </c>
      <c r="I421" s="47" t="s">
        <v>484</v>
      </c>
      <c r="J421" s="47" t="s">
        <v>3588</v>
      </c>
      <c r="K421" s="47" t="s">
        <v>102</v>
      </c>
      <c r="L421" s="47" t="s">
        <v>538</v>
      </c>
      <c r="M421" s="60" t="s">
        <v>864</v>
      </c>
      <c r="N421" s="47" t="s">
        <v>1313</v>
      </c>
      <c r="O421" s="61"/>
      <c r="P421" s="61"/>
      <c r="Q421" s="61"/>
      <c r="R421" s="61"/>
      <c r="S421" s="61"/>
      <c r="T421" s="61"/>
      <c r="U421" s="61"/>
      <c r="V421" s="61"/>
      <c r="W421" s="61"/>
      <c r="X421" s="61"/>
      <c r="Y421" s="61"/>
      <c r="Z421" s="61"/>
    </row>
    <row r="422" spans="1:26" x14ac:dyDescent="0.25">
      <c r="A422" s="47" t="s">
        <v>484</v>
      </c>
      <c r="B422" s="47" t="s">
        <v>3615</v>
      </c>
      <c r="C422" s="47" t="s">
        <v>3666</v>
      </c>
      <c r="D422" s="58" t="s">
        <v>372</v>
      </c>
      <c r="E422" s="47" t="s">
        <v>3667</v>
      </c>
      <c r="F422" s="47" t="s">
        <v>1257</v>
      </c>
      <c r="G422" s="59" t="s">
        <v>1258</v>
      </c>
      <c r="H422" s="1" t="s">
        <v>102</v>
      </c>
      <c r="I422" s="47" t="s">
        <v>484</v>
      </c>
      <c r="J422" s="47" t="s">
        <v>3602</v>
      </c>
      <c r="K422" s="47" t="s">
        <v>363</v>
      </c>
      <c r="L422" s="47" t="s">
        <v>160</v>
      </c>
      <c r="M422" s="60" t="s">
        <v>1263</v>
      </c>
      <c r="N422" s="47"/>
      <c r="O422" s="61"/>
      <c r="P422" s="61"/>
      <c r="Q422" s="61"/>
      <c r="R422" s="61"/>
      <c r="S422" s="61"/>
      <c r="T422" s="61"/>
      <c r="U422" s="61"/>
      <c r="V422" s="61"/>
      <c r="W422" s="61"/>
      <c r="X422" s="61"/>
      <c r="Y422" s="61"/>
      <c r="Z422" s="61"/>
    </row>
    <row r="423" spans="1:26" x14ac:dyDescent="0.25">
      <c r="A423" s="47" t="s">
        <v>484</v>
      </c>
      <c r="B423" s="47" t="s">
        <v>3615</v>
      </c>
      <c r="C423" s="47" t="s">
        <v>3666</v>
      </c>
      <c r="D423" s="58" t="s">
        <v>372</v>
      </c>
      <c r="E423" s="47" t="s">
        <v>3667</v>
      </c>
      <c r="F423" s="47" t="s">
        <v>1239</v>
      </c>
      <c r="G423" s="59" t="s">
        <v>1240</v>
      </c>
      <c r="H423" s="1" t="s">
        <v>102</v>
      </c>
      <c r="I423" s="47" t="s">
        <v>484</v>
      </c>
      <c r="J423" s="47" t="s">
        <v>3602</v>
      </c>
      <c r="K423" s="47" t="s">
        <v>98</v>
      </c>
      <c r="L423" s="47" t="s">
        <v>852</v>
      </c>
      <c r="M423" s="60" t="s">
        <v>1243</v>
      </c>
      <c r="N423" s="47"/>
      <c r="O423" s="61"/>
      <c r="P423" s="61"/>
      <c r="Q423" s="61"/>
      <c r="R423" s="61"/>
      <c r="S423" s="61"/>
      <c r="T423" s="61"/>
      <c r="U423" s="61"/>
      <c r="V423" s="61"/>
      <c r="W423" s="61"/>
      <c r="X423" s="61"/>
      <c r="Y423" s="61"/>
      <c r="Z423" s="61"/>
    </row>
    <row r="424" spans="1:26" x14ac:dyDescent="0.25">
      <c r="A424" s="47" t="s">
        <v>484</v>
      </c>
      <c r="B424" s="47" t="s">
        <v>3615</v>
      </c>
      <c r="C424" s="47" t="s">
        <v>3666</v>
      </c>
      <c r="D424" s="58" t="s">
        <v>372</v>
      </c>
      <c r="E424" s="47" t="s">
        <v>3667</v>
      </c>
      <c r="F424" s="47" t="s">
        <v>1146</v>
      </c>
      <c r="G424" s="59" t="s">
        <v>1147</v>
      </c>
      <c r="H424" s="1" t="s">
        <v>102</v>
      </c>
      <c r="I424" s="47" t="s">
        <v>484</v>
      </c>
      <c r="J424" s="47" t="s">
        <v>3602</v>
      </c>
      <c r="K424" s="47" t="s">
        <v>98</v>
      </c>
      <c r="L424" s="47" t="s">
        <v>234</v>
      </c>
      <c r="M424" s="60" t="s">
        <v>1150</v>
      </c>
      <c r="N424" s="47"/>
      <c r="O424" s="61"/>
      <c r="P424" s="61"/>
      <c r="Q424" s="61"/>
      <c r="R424" s="61"/>
      <c r="S424" s="61"/>
      <c r="T424" s="61"/>
      <c r="U424" s="61"/>
      <c r="V424" s="61"/>
      <c r="W424" s="61"/>
      <c r="X424" s="61"/>
      <c r="Y424" s="61"/>
      <c r="Z424" s="61"/>
    </row>
    <row r="425" spans="1:26" x14ac:dyDescent="0.25">
      <c r="A425" s="47" t="s">
        <v>484</v>
      </c>
      <c r="B425" s="47" t="s">
        <v>3615</v>
      </c>
      <c r="C425" s="47" t="s">
        <v>3666</v>
      </c>
      <c r="D425" s="58" t="s">
        <v>372</v>
      </c>
      <c r="E425" s="47" t="s">
        <v>3667</v>
      </c>
      <c r="F425" s="47" t="s">
        <v>1342</v>
      </c>
      <c r="G425" s="59" t="s">
        <v>1343</v>
      </c>
      <c r="H425" s="1" t="s">
        <v>102</v>
      </c>
      <c r="I425" s="47" t="s">
        <v>484</v>
      </c>
      <c r="J425" s="47" t="s">
        <v>3588</v>
      </c>
      <c r="K425" s="47" t="s">
        <v>102</v>
      </c>
      <c r="L425" s="47" t="s">
        <v>479</v>
      </c>
      <c r="M425" s="60" t="s">
        <v>1315</v>
      </c>
      <c r="N425" s="47" t="s">
        <v>1313</v>
      </c>
      <c r="O425" s="61"/>
      <c r="P425" s="61"/>
      <c r="Q425" s="61"/>
      <c r="R425" s="61"/>
      <c r="S425" s="61"/>
      <c r="T425" s="61"/>
      <c r="U425" s="61"/>
      <c r="V425" s="61"/>
      <c r="W425" s="61"/>
      <c r="X425" s="61"/>
      <c r="Y425" s="61"/>
      <c r="Z425" s="61"/>
    </row>
    <row r="426" spans="1:26" x14ac:dyDescent="0.25">
      <c r="A426" s="47" t="s">
        <v>484</v>
      </c>
      <c r="B426" s="47" t="s">
        <v>3615</v>
      </c>
      <c r="C426" s="47" t="s">
        <v>3666</v>
      </c>
      <c r="D426" s="58" t="s">
        <v>372</v>
      </c>
      <c r="E426" s="47" t="s">
        <v>3667</v>
      </c>
      <c r="F426" s="47" t="s">
        <v>1210</v>
      </c>
      <c r="G426" s="59" t="s">
        <v>1211</v>
      </c>
      <c r="H426" s="1" t="s">
        <v>102</v>
      </c>
      <c r="I426" s="47" t="s">
        <v>484</v>
      </c>
      <c r="J426" s="47" t="s">
        <v>3602</v>
      </c>
      <c r="K426" s="47" t="s">
        <v>473</v>
      </c>
      <c r="L426" s="47" t="s">
        <v>234</v>
      </c>
      <c r="M426" s="60" t="s">
        <v>1219</v>
      </c>
      <c r="N426" s="47"/>
      <c r="O426" s="61"/>
      <c r="P426" s="61"/>
      <c r="Q426" s="61"/>
      <c r="R426" s="61"/>
      <c r="S426" s="61"/>
      <c r="T426" s="61"/>
      <c r="U426" s="61"/>
      <c r="V426" s="61"/>
      <c r="W426" s="61"/>
      <c r="X426" s="61"/>
      <c r="Y426" s="61"/>
      <c r="Z426" s="61"/>
    </row>
    <row r="427" spans="1:26" x14ac:dyDescent="0.25">
      <c r="A427" s="47" t="s">
        <v>484</v>
      </c>
      <c r="B427" s="47" t="s">
        <v>3615</v>
      </c>
      <c r="C427" s="47" t="s">
        <v>3666</v>
      </c>
      <c r="D427" s="58" t="s">
        <v>372</v>
      </c>
      <c r="E427" s="47" t="s">
        <v>3667</v>
      </c>
      <c r="F427" s="47" t="s">
        <v>1284</v>
      </c>
      <c r="G427" s="59" t="s">
        <v>1285</v>
      </c>
      <c r="H427" s="1" t="s">
        <v>102</v>
      </c>
      <c r="I427" s="47" t="s">
        <v>484</v>
      </c>
      <c r="J427" s="47" t="s">
        <v>3588</v>
      </c>
      <c r="K427" s="47" t="s">
        <v>1199</v>
      </c>
      <c r="L427" s="47" t="s">
        <v>149</v>
      </c>
      <c r="M427" s="60"/>
      <c r="N427" s="47"/>
      <c r="O427" s="61"/>
      <c r="P427" s="61"/>
      <c r="Q427" s="61"/>
      <c r="R427" s="61"/>
      <c r="S427" s="61"/>
      <c r="T427" s="61"/>
      <c r="U427" s="61"/>
      <c r="V427" s="61"/>
      <c r="W427" s="61"/>
      <c r="X427" s="61"/>
      <c r="Y427" s="61"/>
      <c r="Z427" s="61"/>
    </row>
    <row r="428" spans="1:26" x14ac:dyDescent="0.25">
      <c r="A428" s="47" t="s">
        <v>484</v>
      </c>
      <c r="B428" s="47" t="s">
        <v>3615</v>
      </c>
      <c r="C428" s="47" t="s">
        <v>3666</v>
      </c>
      <c r="D428" s="58" t="s">
        <v>372</v>
      </c>
      <c r="E428" s="47" t="s">
        <v>3667</v>
      </c>
      <c r="F428" s="48" t="s">
        <v>1332</v>
      </c>
      <c r="G428" s="59" t="s">
        <v>1333</v>
      </c>
      <c r="H428" s="1" t="s">
        <v>102</v>
      </c>
      <c r="I428" s="47" t="s">
        <v>484</v>
      </c>
      <c r="J428" s="47" t="s">
        <v>3588</v>
      </c>
      <c r="K428" s="47" t="s">
        <v>102</v>
      </c>
      <c r="L428" s="47" t="s">
        <v>3649</v>
      </c>
      <c r="M428" s="47" t="s">
        <v>1324</v>
      </c>
      <c r="N428" s="69" t="s">
        <v>1313</v>
      </c>
      <c r="O428" s="61"/>
      <c r="P428" s="61"/>
      <c r="Q428" s="61"/>
      <c r="R428" s="61"/>
      <c r="S428" s="61"/>
      <c r="T428" s="61"/>
      <c r="U428" s="61"/>
      <c r="V428" s="61"/>
      <c r="W428" s="61"/>
      <c r="X428" s="61"/>
      <c r="Y428" s="61"/>
      <c r="Z428" s="61"/>
    </row>
    <row r="429" spans="1:26" x14ac:dyDescent="0.25">
      <c r="A429" s="1" t="s">
        <v>9</v>
      </c>
      <c r="B429" s="1" t="s">
        <v>3653</v>
      </c>
      <c r="C429" s="1" t="s">
        <v>3666</v>
      </c>
      <c r="D429" s="37" t="s">
        <v>372</v>
      </c>
      <c r="E429" s="1" t="s">
        <v>3667</v>
      </c>
      <c r="F429" s="1" t="s">
        <v>667</v>
      </c>
      <c r="G429" s="4" t="s">
        <v>668</v>
      </c>
      <c r="H429" s="1" t="s">
        <v>102</v>
      </c>
      <c r="I429" s="1" t="s">
        <v>9</v>
      </c>
      <c r="J429" s="1" t="s">
        <v>3588</v>
      </c>
      <c r="K429" s="1" t="s">
        <v>252</v>
      </c>
      <c r="L429" s="1" t="s">
        <v>122</v>
      </c>
      <c r="M429" s="36" t="s">
        <v>672</v>
      </c>
      <c r="N429" s="1"/>
    </row>
    <row r="430" spans="1:26" x14ac:dyDescent="0.25">
      <c r="A430" s="1" t="s">
        <v>9</v>
      </c>
      <c r="B430" s="1" t="s">
        <v>3653</v>
      </c>
      <c r="C430" s="1" t="s">
        <v>3666</v>
      </c>
      <c r="D430" s="37" t="s">
        <v>372</v>
      </c>
      <c r="E430" s="1" t="s">
        <v>3667</v>
      </c>
      <c r="F430" s="1" t="s">
        <v>3640</v>
      </c>
      <c r="G430" s="4" t="s">
        <v>346</v>
      </c>
      <c r="H430" s="1" t="s">
        <v>102</v>
      </c>
      <c r="I430" s="1" t="s">
        <v>7</v>
      </c>
      <c r="J430" s="1" t="s">
        <v>3588</v>
      </c>
      <c r="K430" s="1" t="s">
        <v>102</v>
      </c>
      <c r="L430" s="1" t="s">
        <v>102</v>
      </c>
      <c r="M430" s="36" t="s">
        <v>102</v>
      </c>
      <c r="N430" s="1"/>
    </row>
    <row r="431" spans="1:26" x14ac:dyDescent="0.25">
      <c r="A431" s="1" t="s">
        <v>9</v>
      </c>
      <c r="B431" s="1" t="s">
        <v>3653</v>
      </c>
      <c r="C431" s="1" t="s">
        <v>3666</v>
      </c>
      <c r="D431" s="37" t="s">
        <v>372</v>
      </c>
      <c r="E431" s="1" t="s">
        <v>3667</v>
      </c>
      <c r="F431" s="38" t="s">
        <v>2950</v>
      </c>
      <c r="G431" s="4" t="s">
        <v>794</v>
      </c>
      <c r="H431" s="1" t="s">
        <v>102</v>
      </c>
      <c r="I431" s="1" t="s">
        <v>9</v>
      </c>
      <c r="J431" s="1" t="s">
        <v>3602</v>
      </c>
      <c r="K431" s="1" t="s">
        <v>166</v>
      </c>
      <c r="L431" s="1" t="s">
        <v>796</v>
      </c>
      <c r="M431" s="1" t="s">
        <v>798</v>
      </c>
      <c r="N431" s="2"/>
    </row>
    <row r="432" spans="1:26" x14ac:dyDescent="0.25">
      <c r="A432" s="1" t="s">
        <v>9</v>
      </c>
      <c r="B432" s="1" t="s">
        <v>3653</v>
      </c>
      <c r="C432" s="1" t="s">
        <v>3666</v>
      </c>
      <c r="D432" s="37" t="s">
        <v>372</v>
      </c>
      <c r="E432" s="1" t="s">
        <v>3667</v>
      </c>
      <c r="F432" s="1" t="s">
        <v>2960</v>
      </c>
      <c r="G432" s="4" t="s">
        <v>836</v>
      </c>
      <c r="H432" s="1" t="s">
        <v>102</v>
      </c>
      <c r="I432" s="1" t="s">
        <v>9</v>
      </c>
      <c r="J432" s="1" t="s">
        <v>3602</v>
      </c>
      <c r="K432" s="1" t="s">
        <v>3617</v>
      </c>
      <c r="L432" s="1" t="s">
        <v>838</v>
      </c>
      <c r="M432" s="36" t="s">
        <v>105</v>
      </c>
      <c r="N432" s="1"/>
    </row>
    <row r="433" spans="1:14" x14ac:dyDescent="0.25">
      <c r="A433" s="1" t="s">
        <v>9</v>
      </c>
      <c r="B433" s="1" t="s">
        <v>3653</v>
      </c>
      <c r="C433" s="1" t="s">
        <v>3666</v>
      </c>
      <c r="D433" s="37" t="s">
        <v>372</v>
      </c>
      <c r="E433" s="1" t="s">
        <v>3667</v>
      </c>
      <c r="F433" s="1" t="s">
        <v>769</v>
      </c>
      <c r="G433" s="4" t="s">
        <v>770</v>
      </c>
      <c r="H433" s="1" t="s">
        <v>102</v>
      </c>
      <c r="I433" s="1" t="s">
        <v>9</v>
      </c>
      <c r="J433" s="1" t="s">
        <v>3602</v>
      </c>
      <c r="K433" s="1" t="s">
        <v>1385</v>
      </c>
      <c r="L433" s="1" t="s">
        <v>167</v>
      </c>
      <c r="M433" s="36" t="s">
        <v>774</v>
      </c>
      <c r="N433" s="1"/>
    </row>
    <row r="434" spans="1:14" x14ac:dyDescent="0.25">
      <c r="A434" s="1" t="s">
        <v>9</v>
      </c>
      <c r="B434" s="1" t="s">
        <v>3653</v>
      </c>
      <c r="C434" s="1" t="s">
        <v>3666</v>
      </c>
      <c r="D434" s="1" t="s">
        <v>372</v>
      </c>
      <c r="E434" s="1" t="s">
        <v>3667</v>
      </c>
      <c r="F434" s="1" t="s">
        <v>1134</v>
      </c>
      <c r="G434" s="4" t="s">
        <v>1135</v>
      </c>
      <c r="H434" s="1" t="s">
        <v>102</v>
      </c>
      <c r="I434" s="1" t="s">
        <v>484</v>
      </c>
      <c r="J434" s="1" t="s">
        <v>3588</v>
      </c>
      <c r="K434" s="1" t="s">
        <v>102</v>
      </c>
      <c r="L434" s="1" t="s">
        <v>102</v>
      </c>
      <c r="M434" s="36" t="s">
        <v>102</v>
      </c>
      <c r="N434" s="1"/>
    </row>
    <row r="435" spans="1:14" x14ac:dyDescent="0.25">
      <c r="A435" s="1" t="s">
        <v>9</v>
      </c>
      <c r="B435" s="1" t="s">
        <v>3653</v>
      </c>
      <c r="C435" s="1" t="s">
        <v>3666</v>
      </c>
      <c r="D435" s="37" t="s">
        <v>372</v>
      </c>
      <c r="E435" s="1" t="s">
        <v>3667</v>
      </c>
      <c r="F435" s="1" t="s">
        <v>915</v>
      </c>
      <c r="G435" s="4" t="s">
        <v>916</v>
      </c>
      <c r="H435" s="4" t="s">
        <v>920</v>
      </c>
      <c r="I435" s="1" t="s">
        <v>9</v>
      </c>
      <c r="J435" s="1" t="s">
        <v>3602</v>
      </c>
      <c r="K435" s="1" t="s">
        <v>98</v>
      </c>
      <c r="L435" s="1" t="s">
        <v>3618</v>
      </c>
      <c r="M435" s="36" t="s">
        <v>3619</v>
      </c>
      <c r="N435" s="1"/>
    </row>
    <row r="436" spans="1:14" x14ac:dyDescent="0.25">
      <c r="A436" s="1" t="s">
        <v>9</v>
      </c>
      <c r="B436" s="1" t="s">
        <v>3653</v>
      </c>
      <c r="C436" s="1" t="s">
        <v>3666</v>
      </c>
      <c r="D436" s="37" t="s">
        <v>372</v>
      </c>
      <c r="E436" s="1" t="s">
        <v>3667</v>
      </c>
      <c r="F436" s="1" t="s">
        <v>593</v>
      </c>
      <c r="G436" s="4" t="s">
        <v>594</v>
      </c>
      <c r="H436" s="1" t="s">
        <v>102</v>
      </c>
      <c r="I436" s="1" t="s">
        <v>9</v>
      </c>
      <c r="J436" s="1" t="s">
        <v>3588</v>
      </c>
      <c r="K436" s="1" t="s">
        <v>3620</v>
      </c>
      <c r="L436" s="1" t="s">
        <v>234</v>
      </c>
      <c r="M436" s="36" t="s">
        <v>105</v>
      </c>
      <c r="N436" s="1"/>
    </row>
    <row r="437" spans="1:14" x14ac:dyDescent="0.25">
      <c r="A437" s="1" t="s">
        <v>9</v>
      </c>
      <c r="B437" s="1" t="s">
        <v>3653</v>
      </c>
      <c r="C437" s="1" t="s">
        <v>3666</v>
      </c>
      <c r="D437" s="37" t="s">
        <v>372</v>
      </c>
      <c r="E437" s="1" t="s">
        <v>3667</v>
      </c>
      <c r="F437" s="1" t="s">
        <v>911</v>
      </c>
      <c r="G437" s="34" t="s">
        <v>912</v>
      </c>
      <c r="H437" s="1" t="s">
        <v>102</v>
      </c>
      <c r="I437" s="1" t="s">
        <v>9</v>
      </c>
      <c r="J437" s="1" t="s">
        <v>3602</v>
      </c>
      <c r="K437" s="1" t="s">
        <v>3621</v>
      </c>
      <c r="L437" s="1" t="s">
        <v>3622</v>
      </c>
      <c r="M437" s="36" t="s">
        <v>105</v>
      </c>
      <c r="N437" s="1"/>
    </row>
    <row r="438" spans="1:14" x14ac:dyDescent="0.25">
      <c r="A438" s="1" t="s">
        <v>9</v>
      </c>
      <c r="B438" s="1" t="s">
        <v>3653</v>
      </c>
      <c r="C438" s="1" t="s">
        <v>3666</v>
      </c>
      <c r="D438" s="37" t="s">
        <v>372</v>
      </c>
      <c r="E438" s="1" t="s">
        <v>3667</v>
      </c>
      <c r="F438" s="1" t="s">
        <v>2961</v>
      </c>
      <c r="G438" s="4" t="s">
        <v>840</v>
      </c>
      <c r="H438" s="1" t="s">
        <v>102</v>
      </c>
      <c r="I438" s="1" t="s">
        <v>9</v>
      </c>
      <c r="J438" s="1" t="s">
        <v>3602</v>
      </c>
      <c r="K438" s="1" t="s">
        <v>3617</v>
      </c>
      <c r="L438" s="1" t="s">
        <v>160</v>
      </c>
      <c r="M438" s="36" t="s">
        <v>105</v>
      </c>
      <c r="N438" s="1"/>
    </row>
    <row r="439" spans="1:14" x14ac:dyDescent="0.25">
      <c r="A439" s="1" t="s">
        <v>9</v>
      </c>
      <c r="B439" s="1" t="s">
        <v>3653</v>
      </c>
      <c r="C439" s="1" t="s">
        <v>3666</v>
      </c>
      <c r="D439" s="37" t="s">
        <v>372</v>
      </c>
      <c r="E439" s="1" t="s">
        <v>3667</v>
      </c>
      <c r="F439" s="1" t="s">
        <v>2975</v>
      </c>
      <c r="G439" s="4" t="s">
        <v>895</v>
      </c>
      <c r="H439" s="1" t="s">
        <v>102</v>
      </c>
      <c r="I439" s="1" t="s">
        <v>9</v>
      </c>
      <c r="J439" s="1" t="s">
        <v>3602</v>
      </c>
      <c r="K439" s="1" t="s">
        <v>98</v>
      </c>
      <c r="L439" s="1" t="s">
        <v>852</v>
      </c>
      <c r="M439" s="36" t="s">
        <v>898</v>
      </c>
      <c r="N439" s="1"/>
    </row>
    <row r="440" spans="1:14" x14ac:dyDescent="0.25">
      <c r="A440" s="1" t="s">
        <v>9</v>
      </c>
      <c r="B440" s="1" t="s">
        <v>3653</v>
      </c>
      <c r="C440" s="1" t="s">
        <v>3666</v>
      </c>
      <c r="D440" s="37" t="s">
        <v>372</v>
      </c>
      <c r="E440" s="1" t="s">
        <v>3667</v>
      </c>
      <c r="F440" s="1" t="s">
        <v>2954</v>
      </c>
      <c r="G440" s="4" t="s">
        <v>805</v>
      </c>
      <c r="H440" s="1" t="s">
        <v>102</v>
      </c>
      <c r="I440" s="1" t="s">
        <v>9</v>
      </c>
      <c r="J440" s="1" t="s">
        <v>3602</v>
      </c>
      <c r="K440" s="1" t="s">
        <v>3623</v>
      </c>
      <c r="L440" s="1" t="s">
        <v>808</v>
      </c>
      <c r="M440" s="36" t="s">
        <v>810</v>
      </c>
      <c r="N440" s="1"/>
    </row>
    <row r="441" spans="1:14" x14ac:dyDescent="0.25">
      <c r="A441" s="1" t="s">
        <v>9</v>
      </c>
      <c r="B441" s="1" t="s">
        <v>3653</v>
      </c>
      <c r="C441" s="1" t="s">
        <v>3666</v>
      </c>
      <c r="D441" s="37" t="s">
        <v>372</v>
      </c>
      <c r="E441" s="1" t="s">
        <v>3667</v>
      </c>
      <c r="F441" s="1" t="s">
        <v>799</v>
      </c>
      <c r="G441" s="4" t="s">
        <v>800</v>
      </c>
      <c r="H441" s="1" t="s">
        <v>102</v>
      </c>
      <c r="I441" s="1" t="s">
        <v>9</v>
      </c>
      <c r="J441" s="1" t="s">
        <v>3602</v>
      </c>
      <c r="K441" s="1" t="s">
        <v>3624</v>
      </c>
      <c r="L441" s="1" t="s">
        <v>802</v>
      </c>
      <c r="M441" s="36" t="s">
        <v>803</v>
      </c>
      <c r="N441" s="1"/>
    </row>
    <row r="442" spans="1:14" x14ac:dyDescent="0.25">
      <c r="A442" s="1" t="s">
        <v>9</v>
      </c>
      <c r="B442" s="1" t="s">
        <v>3653</v>
      </c>
      <c r="C442" s="1" t="s">
        <v>3666</v>
      </c>
      <c r="D442" s="37" t="s">
        <v>372</v>
      </c>
      <c r="E442" s="1" t="s">
        <v>3667</v>
      </c>
      <c r="F442" s="1" t="s">
        <v>646</v>
      </c>
      <c r="G442" s="4" t="s">
        <v>647</v>
      </c>
      <c r="H442" s="1" t="s">
        <v>102</v>
      </c>
      <c r="I442" s="1" t="s">
        <v>9</v>
      </c>
      <c r="J442" s="1" t="s">
        <v>3588</v>
      </c>
      <c r="K442" s="1" t="s">
        <v>1385</v>
      </c>
      <c r="L442" s="1" t="s">
        <v>649</v>
      </c>
      <c r="M442" s="36" t="s">
        <v>651</v>
      </c>
      <c r="N442" s="1"/>
    </row>
    <row r="443" spans="1:14" x14ac:dyDescent="0.25">
      <c r="A443" s="1" t="s">
        <v>9</v>
      </c>
      <c r="B443" s="1" t="s">
        <v>3653</v>
      </c>
      <c r="C443" s="1" t="s">
        <v>3666</v>
      </c>
      <c r="D443" s="37" t="s">
        <v>372</v>
      </c>
      <c r="E443" s="1" t="s">
        <v>3667</v>
      </c>
      <c r="F443" s="1" t="s">
        <v>642</v>
      </c>
      <c r="G443" s="4" t="s">
        <v>643</v>
      </c>
      <c r="H443" s="1" t="s">
        <v>102</v>
      </c>
      <c r="I443" s="1" t="s">
        <v>9</v>
      </c>
      <c r="J443" s="1" t="s">
        <v>3588</v>
      </c>
      <c r="K443" s="1" t="s">
        <v>3625</v>
      </c>
      <c r="L443" s="1" t="s">
        <v>223</v>
      </c>
      <c r="M443" s="36" t="s">
        <v>105</v>
      </c>
      <c r="N443" s="1"/>
    </row>
    <row r="444" spans="1:14" x14ac:dyDescent="0.25">
      <c r="A444" s="1" t="s">
        <v>9</v>
      </c>
      <c r="B444" s="1" t="s">
        <v>3653</v>
      </c>
      <c r="C444" s="1" t="s">
        <v>3666</v>
      </c>
      <c r="D444" s="1" t="s">
        <v>372</v>
      </c>
      <c r="E444" s="1" t="s">
        <v>3667</v>
      </c>
      <c r="F444" s="1" t="s">
        <v>279</v>
      </c>
      <c r="G444" s="4" t="s">
        <v>280</v>
      </c>
      <c r="H444" s="1" t="s">
        <v>102</v>
      </c>
      <c r="I444" s="1" t="s">
        <v>7</v>
      </c>
      <c r="J444" s="1" t="s">
        <v>3588</v>
      </c>
      <c r="K444" s="1" t="s">
        <v>102</v>
      </c>
      <c r="L444" s="1" t="s">
        <v>102</v>
      </c>
      <c r="M444" s="36" t="s">
        <v>102</v>
      </c>
      <c r="N444" s="1"/>
    </row>
    <row r="445" spans="1:14" x14ac:dyDescent="0.25">
      <c r="A445" s="1" t="s">
        <v>9</v>
      </c>
      <c r="B445" s="1" t="s">
        <v>3653</v>
      </c>
      <c r="C445" s="1" t="s">
        <v>3666</v>
      </c>
      <c r="D445" s="37" t="s">
        <v>372</v>
      </c>
      <c r="E445" s="1" t="s">
        <v>3667</v>
      </c>
      <c r="F445" s="38" t="s">
        <v>761</v>
      </c>
      <c r="G445" s="4" t="s">
        <v>762</v>
      </c>
      <c r="H445" s="1" t="s">
        <v>102</v>
      </c>
      <c r="I445" s="38" t="s">
        <v>9</v>
      </c>
      <c r="J445" s="1" t="s">
        <v>3588</v>
      </c>
      <c r="K445" s="1" t="s">
        <v>3626</v>
      </c>
      <c r="L445" s="1" t="s">
        <v>1452</v>
      </c>
      <c r="M445" s="1" t="s">
        <v>767</v>
      </c>
      <c r="N445" s="1"/>
    </row>
    <row r="446" spans="1:14" x14ac:dyDescent="0.25">
      <c r="A446" s="1" t="s">
        <v>9</v>
      </c>
      <c r="B446" s="1" t="s">
        <v>3653</v>
      </c>
      <c r="C446" s="1" t="s">
        <v>3666</v>
      </c>
      <c r="D446" s="37" t="s">
        <v>372</v>
      </c>
      <c r="E446" s="1" t="s">
        <v>3667</v>
      </c>
      <c r="F446" s="38" t="s">
        <v>680</v>
      </c>
      <c r="G446" s="4" t="s">
        <v>681</v>
      </c>
      <c r="H446" s="1" t="s">
        <v>102</v>
      </c>
      <c r="I446" s="38" t="s">
        <v>9</v>
      </c>
      <c r="J446" s="1" t="s">
        <v>3588</v>
      </c>
      <c r="K446" s="1" t="s">
        <v>98</v>
      </c>
      <c r="L446" s="1" t="s">
        <v>683</v>
      </c>
      <c r="M446" s="1" t="s">
        <v>686</v>
      </c>
      <c r="N446" s="1"/>
    </row>
    <row r="447" spans="1:14" x14ac:dyDescent="0.25">
      <c r="A447" s="1" t="s">
        <v>9</v>
      </c>
      <c r="B447" s="1" t="s">
        <v>3653</v>
      </c>
      <c r="C447" s="1" t="s">
        <v>3666</v>
      </c>
      <c r="D447" s="37" t="s">
        <v>372</v>
      </c>
      <c r="E447" s="1" t="s">
        <v>3667</v>
      </c>
      <c r="F447" s="1" t="s">
        <v>905</v>
      </c>
      <c r="G447" s="34" t="s">
        <v>906</v>
      </c>
      <c r="H447" s="1" t="s">
        <v>102</v>
      </c>
      <c r="I447" s="1" t="s">
        <v>9</v>
      </c>
      <c r="J447" s="1" t="s">
        <v>3602</v>
      </c>
      <c r="K447" s="1" t="s">
        <v>473</v>
      </c>
      <c r="L447" s="1" t="s">
        <v>918</v>
      </c>
      <c r="M447" s="36" t="s">
        <v>909</v>
      </c>
      <c r="N447" s="1"/>
    </row>
    <row r="448" spans="1:14" x14ac:dyDescent="0.25">
      <c r="A448" s="1" t="s">
        <v>9</v>
      </c>
      <c r="B448" s="1" t="s">
        <v>3653</v>
      </c>
      <c r="C448" s="1" t="s">
        <v>3666</v>
      </c>
      <c r="D448" s="37" t="s">
        <v>372</v>
      </c>
      <c r="E448" s="1" t="s">
        <v>3667</v>
      </c>
      <c r="F448" s="1" t="s">
        <v>871</v>
      </c>
      <c r="G448" s="4" t="s">
        <v>872</v>
      </c>
      <c r="H448" s="1" t="s">
        <v>102</v>
      </c>
      <c r="I448" s="1" t="s">
        <v>9</v>
      </c>
      <c r="J448" s="1" t="s">
        <v>3602</v>
      </c>
      <c r="K448" s="1" t="s">
        <v>473</v>
      </c>
      <c r="L448" s="1" t="s">
        <v>3627</v>
      </c>
      <c r="M448" s="36" t="s">
        <v>876</v>
      </c>
      <c r="N448" s="1"/>
    </row>
    <row r="449" spans="1:14" x14ac:dyDescent="0.25">
      <c r="A449" s="1" t="s">
        <v>9</v>
      </c>
      <c r="B449" s="1" t="s">
        <v>3653</v>
      </c>
      <c r="C449" s="1" t="s">
        <v>3666</v>
      </c>
      <c r="D449" s="37" t="s">
        <v>372</v>
      </c>
      <c r="E449" s="1" t="s">
        <v>3667</v>
      </c>
      <c r="F449" s="1" t="s">
        <v>3628</v>
      </c>
      <c r="G449" s="4" t="s">
        <v>540</v>
      </c>
      <c r="H449" s="1" t="s">
        <v>102</v>
      </c>
      <c r="I449" s="1" t="s">
        <v>9</v>
      </c>
      <c r="J449" s="1" t="s">
        <v>3588</v>
      </c>
      <c r="K449" s="1" t="s">
        <v>166</v>
      </c>
      <c r="L449" s="1" t="s">
        <v>1107</v>
      </c>
      <c r="M449" s="36" t="s">
        <v>3629</v>
      </c>
      <c r="N449" s="1"/>
    </row>
    <row r="450" spans="1:14" x14ac:dyDescent="0.25">
      <c r="A450" s="1" t="s">
        <v>9</v>
      </c>
      <c r="B450" s="1" t="s">
        <v>3653</v>
      </c>
      <c r="C450" s="1" t="s">
        <v>3666</v>
      </c>
      <c r="D450" s="37" t="s">
        <v>372</v>
      </c>
      <c r="E450" s="1" t="s">
        <v>3667</v>
      </c>
      <c r="F450" s="1" t="s">
        <v>687</v>
      </c>
      <c r="G450" s="4" t="s">
        <v>688</v>
      </c>
      <c r="H450" s="1" t="s">
        <v>102</v>
      </c>
      <c r="I450" s="1" t="s">
        <v>9</v>
      </c>
      <c r="J450" s="1" t="s">
        <v>3588</v>
      </c>
      <c r="K450" s="1" t="s">
        <v>98</v>
      </c>
      <c r="L450" s="1" t="s">
        <v>234</v>
      </c>
      <c r="M450" s="36" t="s">
        <v>691</v>
      </c>
      <c r="N450" s="1"/>
    </row>
    <row r="451" spans="1:14" x14ac:dyDescent="0.25">
      <c r="A451" s="1" t="s">
        <v>9</v>
      </c>
      <c r="B451" s="1" t="s">
        <v>3653</v>
      </c>
      <c r="C451" s="1" t="s">
        <v>3666</v>
      </c>
      <c r="D451" s="37" t="s">
        <v>372</v>
      </c>
      <c r="E451" s="1" t="s">
        <v>3667</v>
      </c>
      <c r="F451" s="1" t="s">
        <v>783</v>
      </c>
      <c r="G451" s="4" t="s">
        <v>784</v>
      </c>
      <c r="H451" s="1" t="s">
        <v>102</v>
      </c>
      <c r="I451" s="1" t="s">
        <v>9</v>
      </c>
      <c r="J451" s="1" t="s">
        <v>3602</v>
      </c>
      <c r="K451" s="1" t="s">
        <v>209</v>
      </c>
      <c r="L451" s="1" t="s">
        <v>139</v>
      </c>
      <c r="M451" s="36" t="s">
        <v>105</v>
      </c>
      <c r="N451" s="1"/>
    </row>
    <row r="452" spans="1:14" x14ac:dyDescent="0.25">
      <c r="A452" s="1" t="s">
        <v>9</v>
      </c>
      <c r="B452" s="1" t="s">
        <v>3653</v>
      </c>
      <c r="C452" s="1" t="s">
        <v>3666</v>
      </c>
      <c r="D452" s="37" t="s">
        <v>372</v>
      </c>
      <c r="E452" s="1" t="s">
        <v>3667</v>
      </c>
      <c r="F452" s="1" t="s">
        <v>854</v>
      </c>
      <c r="G452" s="4" t="s">
        <v>855</v>
      </c>
      <c r="H452" s="1" t="s">
        <v>102</v>
      </c>
      <c r="I452" s="1" t="s">
        <v>9</v>
      </c>
      <c r="J452" s="1" t="s">
        <v>3602</v>
      </c>
      <c r="K452" s="1" t="s">
        <v>98</v>
      </c>
      <c r="L452" s="1" t="s">
        <v>3596</v>
      </c>
      <c r="M452" s="36" t="s">
        <v>859</v>
      </c>
      <c r="N452" s="1"/>
    </row>
    <row r="453" spans="1:14" x14ac:dyDescent="0.25">
      <c r="A453" s="1" t="s">
        <v>9</v>
      </c>
      <c r="B453" s="1" t="s">
        <v>3653</v>
      </c>
      <c r="C453" s="1" t="s">
        <v>3666</v>
      </c>
      <c r="D453" s="37" t="s">
        <v>372</v>
      </c>
      <c r="E453" s="1" t="s">
        <v>3667</v>
      </c>
      <c r="F453" s="1" t="s">
        <v>2973</v>
      </c>
      <c r="G453" s="4" t="s">
        <v>888</v>
      </c>
      <c r="H453" s="1" t="s">
        <v>102</v>
      </c>
      <c r="I453" s="1" t="s">
        <v>9</v>
      </c>
      <c r="J453" s="1" t="s">
        <v>3602</v>
      </c>
      <c r="K453" s="1" t="s">
        <v>98</v>
      </c>
      <c r="L453" s="1" t="s">
        <v>3630</v>
      </c>
      <c r="M453" s="1" t="s">
        <v>892</v>
      </c>
      <c r="N453" s="1"/>
    </row>
    <row r="454" spans="1:14" x14ac:dyDescent="0.25">
      <c r="A454" s="1" t="s">
        <v>9</v>
      </c>
      <c r="B454" s="1" t="s">
        <v>3653</v>
      </c>
      <c r="C454" s="1" t="s">
        <v>3666</v>
      </c>
      <c r="D454" s="37" t="s">
        <v>372</v>
      </c>
      <c r="E454" s="1" t="s">
        <v>3667</v>
      </c>
      <c r="F454" s="1" t="s">
        <v>849</v>
      </c>
      <c r="G454" s="4" t="s">
        <v>850</v>
      </c>
      <c r="H454" s="1" t="s">
        <v>102</v>
      </c>
      <c r="I454" s="1" t="s">
        <v>9</v>
      </c>
      <c r="J454" s="1" t="s">
        <v>3602</v>
      </c>
      <c r="K454" s="1" t="s">
        <v>98</v>
      </c>
      <c r="L454" s="1" t="s">
        <v>3596</v>
      </c>
      <c r="M454" s="36" t="s">
        <v>853</v>
      </c>
      <c r="N454" s="1"/>
    </row>
    <row r="455" spans="1:14" x14ac:dyDescent="0.25">
      <c r="A455" s="1" t="s">
        <v>9</v>
      </c>
      <c r="B455" s="1" t="s">
        <v>3653</v>
      </c>
      <c r="C455" s="1" t="s">
        <v>3666</v>
      </c>
      <c r="D455" s="37" t="s">
        <v>372</v>
      </c>
      <c r="E455" s="1" t="s">
        <v>3667</v>
      </c>
      <c r="F455" s="1" t="s">
        <v>843</v>
      </c>
      <c r="G455" s="4" t="s">
        <v>844</v>
      </c>
      <c r="H455" s="1" t="s">
        <v>102</v>
      </c>
      <c r="I455" s="1" t="s">
        <v>9</v>
      </c>
      <c r="J455" s="1" t="s">
        <v>3602</v>
      </c>
      <c r="K455" s="1" t="s">
        <v>252</v>
      </c>
      <c r="L455" s="1" t="s">
        <v>3631</v>
      </c>
      <c r="M455" s="36" t="s">
        <v>848</v>
      </c>
      <c r="N455" s="1"/>
    </row>
    <row r="456" spans="1:14" x14ac:dyDescent="0.25">
      <c r="A456" s="1" t="s">
        <v>9</v>
      </c>
      <c r="B456" s="1" t="s">
        <v>3653</v>
      </c>
      <c r="C456" s="1" t="s">
        <v>3666</v>
      </c>
      <c r="D456" s="37" t="s">
        <v>372</v>
      </c>
      <c r="E456" s="1" t="s">
        <v>3667</v>
      </c>
      <c r="F456" s="1" t="s">
        <v>476</v>
      </c>
      <c r="G456" s="4" t="s">
        <v>477</v>
      </c>
      <c r="H456" s="1" t="s">
        <v>102</v>
      </c>
      <c r="I456" s="1" t="s">
        <v>9</v>
      </c>
      <c r="J456" s="1" t="s">
        <v>3588</v>
      </c>
      <c r="K456" s="1" t="s">
        <v>1385</v>
      </c>
      <c r="L456" s="1" t="s">
        <v>479</v>
      </c>
      <c r="M456" s="36" t="s">
        <v>481</v>
      </c>
      <c r="N456" s="1"/>
    </row>
    <row r="457" spans="1:14" x14ac:dyDescent="0.25">
      <c r="A457" s="1" t="s">
        <v>9</v>
      </c>
      <c r="B457" s="1" t="s">
        <v>3653</v>
      </c>
      <c r="C457" s="1" t="s">
        <v>3666</v>
      </c>
      <c r="D457" s="37" t="s">
        <v>372</v>
      </c>
      <c r="E457" s="1" t="s">
        <v>3667</v>
      </c>
      <c r="F457" s="1" t="s">
        <v>3668</v>
      </c>
      <c r="G457" s="4" t="s">
        <v>705</v>
      </c>
      <c r="H457" s="1" t="s">
        <v>102</v>
      </c>
      <c r="I457" s="1" t="s">
        <v>9</v>
      </c>
      <c r="J457" s="1" t="s">
        <v>3602</v>
      </c>
      <c r="K457" s="1" t="s">
        <v>1385</v>
      </c>
      <c r="L457" s="1" t="s">
        <v>707</v>
      </c>
      <c r="M457" s="36" t="s">
        <v>709</v>
      </c>
      <c r="N457" s="1"/>
    </row>
    <row r="458" spans="1:14" x14ac:dyDescent="0.25">
      <c r="A458" s="1" t="s">
        <v>9</v>
      </c>
      <c r="B458" s="1" t="s">
        <v>3653</v>
      </c>
      <c r="C458" s="1" t="s">
        <v>3666</v>
      </c>
      <c r="D458" s="37" t="s">
        <v>372</v>
      </c>
      <c r="E458" s="1" t="s">
        <v>3667</v>
      </c>
      <c r="F458" s="1" t="s">
        <v>3632</v>
      </c>
      <c r="G458" s="4" t="s">
        <v>561</v>
      </c>
      <c r="H458" s="1" t="s">
        <v>102</v>
      </c>
      <c r="I458" s="1" t="s">
        <v>9</v>
      </c>
      <c r="J458" s="1" t="s">
        <v>3588</v>
      </c>
      <c r="K458" s="1" t="s">
        <v>1385</v>
      </c>
      <c r="L458" s="1" t="s">
        <v>564</v>
      </c>
      <c r="M458" s="36" t="s">
        <v>566</v>
      </c>
      <c r="N458" s="1"/>
    </row>
    <row r="459" spans="1:14" x14ac:dyDescent="0.25">
      <c r="A459" s="1" t="s">
        <v>9</v>
      </c>
      <c r="B459" s="1" t="s">
        <v>3653</v>
      </c>
      <c r="C459" s="1" t="s">
        <v>3666</v>
      </c>
      <c r="D459" s="37" t="s">
        <v>372</v>
      </c>
      <c r="E459" s="1" t="s">
        <v>3667</v>
      </c>
      <c r="F459" s="1" t="s">
        <v>789</v>
      </c>
      <c r="G459" s="4" t="s">
        <v>790</v>
      </c>
      <c r="H459" s="1" t="s">
        <v>102</v>
      </c>
      <c r="I459" s="1" t="s">
        <v>9</v>
      </c>
      <c r="J459" s="1" t="s">
        <v>3602</v>
      </c>
      <c r="K459" s="1" t="s">
        <v>1385</v>
      </c>
      <c r="L459" s="1" t="s">
        <v>167</v>
      </c>
      <c r="M459" s="36" t="s">
        <v>105</v>
      </c>
      <c r="N459" s="1"/>
    </row>
    <row r="460" spans="1:14" x14ac:dyDescent="0.25">
      <c r="A460" s="1" t="s">
        <v>9</v>
      </c>
      <c r="B460" s="1" t="s">
        <v>3653</v>
      </c>
      <c r="C460" s="1" t="s">
        <v>3666</v>
      </c>
      <c r="D460" s="37" t="s">
        <v>372</v>
      </c>
      <c r="E460" s="1" t="s">
        <v>3667</v>
      </c>
      <c r="F460" s="1" t="s">
        <v>3633</v>
      </c>
      <c r="G460" s="4" t="s">
        <v>734</v>
      </c>
      <c r="H460" s="1" t="s">
        <v>102</v>
      </c>
      <c r="I460" s="1" t="s">
        <v>9</v>
      </c>
      <c r="J460" s="1" t="s">
        <v>3588</v>
      </c>
      <c r="K460" s="1" t="s">
        <v>3634</v>
      </c>
      <c r="L460" s="1" t="s">
        <v>122</v>
      </c>
      <c r="M460" s="36" t="s">
        <v>738</v>
      </c>
      <c r="N460" s="1"/>
    </row>
    <row r="461" spans="1:14" x14ac:dyDescent="0.25">
      <c r="A461" s="1" t="s">
        <v>9</v>
      </c>
      <c r="B461" s="1" t="s">
        <v>3653</v>
      </c>
      <c r="C461" s="1" t="s">
        <v>3666</v>
      </c>
      <c r="D461" s="37" t="s">
        <v>372</v>
      </c>
      <c r="E461" s="1" t="s">
        <v>3667</v>
      </c>
      <c r="F461" s="1" t="s">
        <v>860</v>
      </c>
      <c r="G461" s="4" t="s">
        <v>861</v>
      </c>
      <c r="H461" s="1" t="s">
        <v>102</v>
      </c>
      <c r="I461" s="1" t="s">
        <v>9</v>
      </c>
      <c r="J461" s="1" t="s">
        <v>3602</v>
      </c>
      <c r="K461" s="1" t="s">
        <v>3635</v>
      </c>
      <c r="L461" s="1" t="s">
        <v>167</v>
      </c>
      <c r="M461" s="36" t="s">
        <v>864</v>
      </c>
      <c r="N461" s="1"/>
    </row>
    <row r="462" spans="1:14" x14ac:dyDescent="0.25">
      <c r="A462" s="1" t="s">
        <v>9</v>
      </c>
      <c r="B462" s="1" t="s">
        <v>3653</v>
      </c>
      <c r="C462" s="1" t="s">
        <v>3666</v>
      </c>
      <c r="D462" s="37" t="s">
        <v>372</v>
      </c>
      <c r="E462" s="1" t="s">
        <v>3667</v>
      </c>
      <c r="F462" s="1" t="s">
        <v>3636</v>
      </c>
      <c r="G462" s="4" t="s">
        <v>728</v>
      </c>
      <c r="H462" s="1" t="s">
        <v>102</v>
      </c>
      <c r="I462" s="1" t="s">
        <v>9</v>
      </c>
      <c r="J462" s="1" t="s">
        <v>3588</v>
      </c>
      <c r="K462" s="1" t="s">
        <v>98</v>
      </c>
      <c r="L462" s="1" t="s">
        <v>234</v>
      </c>
      <c r="M462" s="36" t="s">
        <v>276</v>
      </c>
      <c r="N462" s="1"/>
    </row>
    <row r="463" spans="1:14" x14ac:dyDescent="0.25">
      <c r="A463" s="1" t="s">
        <v>9</v>
      </c>
      <c r="B463" s="1" t="s">
        <v>3653</v>
      </c>
      <c r="C463" s="1" t="s">
        <v>3666</v>
      </c>
      <c r="D463" s="37" t="s">
        <v>372</v>
      </c>
      <c r="E463" s="1" t="s">
        <v>3667</v>
      </c>
      <c r="F463" s="1" t="s">
        <v>824</v>
      </c>
      <c r="G463" s="4" t="s">
        <v>825</v>
      </c>
      <c r="H463" s="1" t="s">
        <v>102</v>
      </c>
      <c r="I463" s="1" t="s">
        <v>9</v>
      </c>
      <c r="J463" s="1" t="s">
        <v>3602</v>
      </c>
      <c r="K463" s="1" t="s">
        <v>1385</v>
      </c>
      <c r="L463" s="1" t="s">
        <v>160</v>
      </c>
      <c r="M463" s="36" t="s">
        <v>828</v>
      </c>
      <c r="N463" s="1"/>
    </row>
    <row r="464" spans="1:14" x14ac:dyDescent="0.25">
      <c r="A464" s="1" t="s">
        <v>9</v>
      </c>
      <c r="B464" s="1" t="s">
        <v>3653</v>
      </c>
      <c r="C464" s="1" t="s">
        <v>3666</v>
      </c>
      <c r="D464" s="37" t="s">
        <v>372</v>
      </c>
      <c r="E464" s="1" t="s">
        <v>3667</v>
      </c>
      <c r="F464" s="38" t="s">
        <v>776</v>
      </c>
      <c r="G464" s="4" t="s">
        <v>777</v>
      </c>
      <c r="H464" s="4" t="s">
        <v>781</v>
      </c>
      <c r="I464" s="1" t="s">
        <v>9</v>
      </c>
      <c r="J464" s="36" t="s">
        <v>3602</v>
      </c>
      <c r="K464" s="1" t="s">
        <v>98</v>
      </c>
      <c r="L464" s="1" t="s">
        <v>779</v>
      </c>
      <c r="M464" s="1" t="s">
        <v>105</v>
      </c>
      <c r="N464" s="2"/>
    </row>
    <row r="465" spans="1:14" x14ac:dyDescent="0.25">
      <c r="A465" s="1" t="s">
        <v>9</v>
      </c>
      <c r="B465" s="1" t="s">
        <v>3653</v>
      </c>
      <c r="C465" s="1" t="s">
        <v>3666</v>
      </c>
      <c r="D465" s="37" t="s">
        <v>372</v>
      </c>
      <c r="E465" s="1" t="s">
        <v>3667</v>
      </c>
      <c r="F465" s="38" t="s">
        <v>674</v>
      </c>
      <c r="G465" s="4" t="s">
        <v>675</v>
      </c>
      <c r="H465" s="1" t="s">
        <v>102</v>
      </c>
      <c r="I465" s="1" t="s">
        <v>9</v>
      </c>
      <c r="J465" s="36" t="s">
        <v>3588</v>
      </c>
      <c r="K465" s="1" t="s">
        <v>166</v>
      </c>
      <c r="L465" s="1" t="s">
        <v>677</v>
      </c>
      <c r="M465" s="1" t="s">
        <v>1506</v>
      </c>
      <c r="N465" s="2"/>
    </row>
    <row r="466" spans="1:14" x14ac:dyDescent="0.25">
      <c r="A466" s="1" t="s">
        <v>9</v>
      </c>
      <c r="B466" s="1" t="s">
        <v>3653</v>
      </c>
      <c r="C466" s="1" t="s">
        <v>3666</v>
      </c>
      <c r="D466" s="37" t="s">
        <v>372</v>
      </c>
      <c r="E466" s="1" t="s">
        <v>3667</v>
      </c>
      <c r="F466" s="38" t="s">
        <v>710</v>
      </c>
      <c r="G466" s="4" t="s">
        <v>711</v>
      </c>
      <c r="H466" s="4" t="s">
        <v>715</v>
      </c>
      <c r="I466" s="1" t="s">
        <v>9</v>
      </c>
      <c r="J466" s="1" t="s">
        <v>3588</v>
      </c>
      <c r="K466" s="1" t="s">
        <v>98</v>
      </c>
      <c r="L466" s="1" t="s">
        <v>223</v>
      </c>
      <c r="M466" s="1" t="s">
        <v>714</v>
      </c>
      <c r="N466" s="2"/>
    </row>
    <row r="467" spans="1:14" x14ac:dyDescent="0.25">
      <c r="A467" s="1" t="s">
        <v>9</v>
      </c>
      <c r="B467" s="1" t="s">
        <v>3653</v>
      </c>
      <c r="C467" s="1" t="s">
        <v>3666</v>
      </c>
      <c r="D467" s="37" t="s">
        <v>372</v>
      </c>
      <c r="E467" s="1" t="s">
        <v>3667</v>
      </c>
      <c r="F467" s="38" t="s">
        <v>883</v>
      </c>
      <c r="G467" s="4" t="s">
        <v>884</v>
      </c>
      <c r="H467" s="1" t="s">
        <v>102</v>
      </c>
      <c r="I467" s="1" t="s">
        <v>9</v>
      </c>
      <c r="J467" s="1" t="s">
        <v>3602</v>
      </c>
      <c r="K467" s="1" t="s">
        <v>1385</v>
      </c>
      <c r="L467" s="1" t="s">
        <v>832</v>
      </c>
      <c r="M467" s="1" t="s">
        <v>105</v>
      </c>
      <c r="N467" s="2"/>
    </row>
    <row r="468" spans="1:14" x14ac:dyDescent="0.25">
      <c r="A468" s="1" t="s">
        <v>12</v>
      </c>
      <c r="B468" s="1" t="s">
        <v>12</v>
      </c>
      <c r="C468" s="1" t="s">
        <v>3669</v>
      </c>
      <c r="D468" s="1" t="s">
        <v>337</v>
      </c>
      <c r="E468" s="1" t="s">
        <v>3670</v>
      </c>
      <c r="F468" s="51" t="s">
        <v>1356</v>
      </c>
      <c r="G468" s="1" t="s">
        <v>1357</v>
      </c>
      <c r="H468" s="1" t="s">
        <v>102</v>
      </c>
      <c r="I468" s="1" t="s">
        <v>1133</v>
      </c>
      <c r="J468" s="1" t="s">
        <v>3602</v>
      </c>
      <c r="K468" s="1" t="s">
        <v>1359</v>
      </c>
      <c r="L468" s="1" t="s">
        <v>234</v>
      </c>
      <c r="M468" s="1" t="s">
        <v>1362</v>
      </c>
      <c r="N468" s="1"/>
    </row>
    <row r="469" spans="1:14" x14ac:dyDescent="0.25">
      <c r="A469" s="1" t="s">
        <v>12</v>
      </c>
      <c r="B469" s="1" t="s">
        <v>12</v>
      </c>
      <c r="C469" s="1" t="s">
        <v>3669</v>
      </c>
      <c r="D469" s="1" t="s">
        <v>337</v>
      </c>
      <c r="E469" s="1" t="s">
        <v>3670</v>
      </c>
      <c r="F469" s="71" t="s">
        <v>1367</v>
      </c>
      <c r="G469" s="1" t="s">
        <v>1368</v>
      </c>
      <c r="H469" s="1" t="s">
        <v>102</v>
      </c>
      <c r="I469" s="1" t="s">
        <v>1133</v>
      </c>
      <c r="J469" s="1" t="s">
        <v>3602</v>
      </c>
      <c r="K469" s="1" t="s">
        <v>1370</v>
      </c>
      <c r="L469" s="1" t="s">
        <v>160</v>
      </c>
      <c r="M469" s="1" t="s">
        <v>1372</v>
      </c>
      <c r="N469" s="2"/>
    </row>
    <row r="470" spans="1:14" x14ac:dyDescent="0.25">
      <c r="A470" s="1" t="s">
        <v>12</v>
      </c>
      <c r="B470" s="1" t="s">
        <v>12</v>
      </c>
      <c r="C470" s="1" t="s">
        <v>3669</v>
      </c>
      <c r="D470" s="1" t="s">
        <v>337</v>
      </c>
      <c r="E470" s="1" t="s">
        <v>3670</v>
      </c>
      <c r="F470" s="71" t="s">
        <v>3671</v>
      </c>
      <c r="G470" s="1" t="s">
        <v>1375</v>
      </c>
      <c r="H470" s="1" t="s">
        <v>102</v>
      </c>
      <c r="I470" s="1" t="s">
        <v>1133</v>
      </c>
      <c r="J470" s="1" t="s">
        <v>3602</v>
      </c>
      <c r="K470" s="1" t="s">
        <v>1377</v>
      </c>
      <c r="L470" s="1" t="s">
        <v>1378</v>
      </c>
      <c r="M470" s="1" t="s">
        <v>1381</v>
      </c>
      <c r="N470" s="2"/>
    </row>
    <row r="471" spans="1:14" x14ac:dyDescent="0.25">
      <c r="A471" s="1" t="s">
        <v>12</v>
      </c>
      <c r="B471" s="1" t="s">
        <v>12</v>
      </c>
      <c r="C471" s="1" t="s">
        <v>3669</v>
      </c>
      <c r="D471" s="1" t="s">
        <v>337</v>
      </c>
      <c r="E471" s="1" t="s">
        <v>3670</v>
      </c>
      <c r="F471" s="71" t="s">
        <v>1382</v>
      </c>
      <c r="G471" s="1" t="s">
        <v>1383</v>
      </c>
      <c r="H471" s="1" t="s">
        <v>102</v>
      </c>
      <c r="I471" s="1" t="s">
        <v>1133</v>
      </c>
      <c r="J471" s="1" t="s">
        <v>3602</v>
      </c>
      <c r="K471" s="1" t="s">
        <v>1385</v>
      </c>
      <c r="L471" s="1" t="s">
        <v>707</v>
      </c>
      <c r="M471" s="1" t="s">
        <v>1387</v>
      </c>
      <c r="N471" s="2"/>
    </row>
    <row r="472" spans="1:14" x14ac:dyDescent="0.25">
      <c r="A472" s="1" t="s">
        <v>12</v>
      </c>
      <c r="B472" s="1" t="s">
        <v>12</v>
      </c>
      <c r="C472" s="1" t="s">
        <v>3669</v>
      </c>
      <c r="D472" s="1" t="s">
        <v>337</v>
      </c>
      <c r="E472" s="1" t="s">
        <v>3670</v>
      </c>
      <c r="F472" s="51" t="s">
        <v>1388</v>
      </c>
      <c r="G472" s="1" t="s">
        <v>3072</v>
      </c>
      <c r="H472" s="1" t="s">
        <v>102</v>
      </c>
      <c r="I472" s="1" t="s">
        <v>1133</v>
      </c>
      <c r="J472" s="1" t="s">
        <v>3602</v>
      </c>
      <c r="K472" s="1" t="s">
        <v>1391</v>
      </c>
      <c r="L472" s="1" t="s">
        <v>234</v>
      </c>
      <c r="M472" s="1" t="s">
        <v>1393</v>
      </c>
      <c r="N472" s="1"/>
    </row>
    <row r="473" spans="1:14" x14ac:dyDescent="0.25">
      <c r="A473" s="1" t="s">
        <v>12</v>
      </c>
      <c r="B473" s="1" t="s">
        <v>12</v>
      </c>
      <c r="C473" s="1" t="s">
        <v>3669</v>
      </c>
      <c r="D473" s="1" t="s">
        <v>337</v>
      </c>
      <c r="E473" s="1" t="s">
        <v>3670</v>
      </c>
      <c r="F473" s="71" t="s">
        <v>3672</v>
      </c>
      <c r="G473" s="1" t="s">
        <v>1395</v>
      </c>
      <c r="H473" s="1" t="s">
        <v>102</v>
      </c>
      <c r="I473" s="1" t="s">
        <v>1133</v>
      </c>
      <c r="J473" s="1" t="s">
        <v>3602</v>
      </c>
      <c r="K473" s="1" t="s">
        <v>1397</v>
      </c>
      <c r="L473" s="1" t="s">
        <v>1398</v>
      </c>
      <c r="M473" s="1" t="s">
        <v>1400</v>
      </c>
      <c r="N473" s="2"/>
    </row>
    <row r="474" spans="1:14" x14ac:dyDescent="0.25">
      <c r="A474" s="1" t="s">
        <v>12</v>
      </c>
      <c r="B474" s="1" t="s">
        <v>12</v>
      </c>
      <c r="C474" s="1" t="s">
        <v>3669</v>
      </c>
      <c r="D474" s="1" t="s">
        <v>337</v>
      </c>
      <c r="E474" s="1" t="s">
        <v>3670</v>
      </c>
      <c r="F474" s="71" t="s">
        <v>1402</v>
      </c>
      <c r="G474" s="1" t="s">
        <v>1403</v>
      </c>
      <c r="H474" s="1" t="s">
        <v>102</v>
      </c>
      <c r="I474" s="1" t="s">
        <v>1133</v>
      </c>
      <c r="J474" s="36" t="s">
        <v>3602</v>
      </c>
      <c r="K474" s="1" t="s">
        <v>1405</v>
      </c>
      <c r="L474" s="1" t="s">
        <v>808</v>
      </c>
      <c r="M474" s="1" t="s">
        <v>1253</v>
      </c>
      <c r="N474" s="2"/>
    </row>
    <row r="475" spans="1:14" x14ac:dyDescent="0.25">
      <c r="A475" s="1" t="s">
        <v>12</v>
      </c>
      <c r="B475" s="1" t="s">
        <v>12</v>
      </c>
      <c r="C475" s="1" t="s">
        <v>3669</v>
      </c>
      <c r="D475" s="1" t="s">
        <v>337</v>
      </c>
      <c r="E475" s="1" t="s">
        <v>3670</v>
      </c>
      <c r="F475" s="71" t="s">
        <v>1412</v>
      </c>
      <c r="G475" s="1" t="s">
        <v>1413</v>
      </c>
      <c r="H475" s="1" t="s">
        <v>102</v>
      </c>
      <c r="I475" s="1" t="s">
        <v>1133</v>
      </c>
      <c r="J475" s="1" t="s">
        <v>3602</v>
      </c>
      <c r="K475" s="1" t="s">
        <v>1415</v>
      </c>
      <c r="L475" s="1" t="s">
        <v>918</v>
      </c>
      <c r="M475" s="1" t="s">
        <v>1417</v>
      </c>
      <c r="N475" s="2"/>
    </row>
    <row r="476" spans="1:14" x14ac:dyDescent="0.25">
      <c r="A476" s="1" t="s">
        <v>12</v>
      </c>
      <c r="B476" s="1" t="s">
        <v>12</v>
      </c>
      <c r="C476" s="1" t="s">
        <v>3669</v>
      </c>
      <c r="D476" s="1" t="s">
        <v>337</v>
      </c>
      <c r="E476" s="1" t="s">
        <v>3670</v>
      </c>
      <c r="F476" s="71" t="s">
        <v>1420</v>
      </c>
      <c r="G476" s="1" t="s">
        <v>1421</v>
      </c>
      <c r="H476" s="1" t="s">
        <v>102</v>
      </c>
      <c r="I476" s="1" t="s">
        <v>1133</v>
      </c>
      <c r="J476" s="1" t="s">
        <v>3602</v>
      </c>
      <c r="K476" s="1" t="s">
        <v>1422</v>
      </c>
      <c r="L476" s="1" t="s">
        <v>234</v>
      </c>
      <c r="M476" s="1" t="s">
        <v>1425</v>
      </c>
      <c r="N476" s="2"/>
    </row>
    <row r="477" spans="1:14" x14ac:dyDescent="0.25">
      <c r="A477" s="1" t="s">
        <v>12</v>
      </c>
      <c r="B477" s="1" t="s">
        <v>12</v>
      </c>
      <c r="C477" s="1" t="s">
        <v>3669</v>
      </c>
      <c r="D477" s="1" t="s">
        <v>337</v>
      </c>
      <c r="E477" s="1" t="s">
        <v>3670</v>
      </c>
      <c r="F477" s="51" t="s">
        <v>1427</v>
      </c>
      <c r="G477" s="1" t="s">
        <v>1428</v>
      </c>
      <c r="H477" s="1" t="s">
        <v>102</v>
      </c>
      <c r="I477" s="1" t="s">
        <v>1133</v>
      </c>
      <c r="J477" s="1" t="s">
        <v>3602</v>
      </c>
      <c r="K477" s="1" t="s">
        <v>1429</v>
      </c>
      <c r="L477" s="1" t="s">
        <v>160</v>
      </c>
      <c r="M477" s="1" t="s">
        <v>1431</v>
      </c>
      <c r="N477" s="1"/>
    </row>
    <row r="478" spans="1:14" x14ac:dyDescent="0.25">
      <c r="A478" s="1" t="s">
        <v>12</v>
      </c>
      <c r="B478" s="1" t="s">
        <v>12</v>
      </c>
      <c r="C478" s="1" t="s">
        <v>3669</v>
      </c>
      <c r="D478" s="1" t="s">
        <v>337</v>
      </c>
      <c r="E478" s="1" t="s">
        <v>3670</v>
      </c>
      <c r="F478" s="71" t="s">
        <v>1434</v>
      </c>
      <c r="G478" s="1" t="s">
        <v>1435</v>
      </c>
      <c r="H478" s="1" t="s">
        <v>102</v>
      </c>
      <c r="I478" s="1" t="s">
        <v>1133</v>
      </c>
      <c r="J478" s="1" t="s">
        <v>3602</v>
      </c>
      <c r="K478" s="1" t="s">
        <v>1391</v>
      </c>
      <c r="L478" s="1" t="s">
        <v>160</v>
      </c>
      <c r="M478" s="1" t="s">
        <v>1437</v>
      </c>
      <c r="N478" s="2"/>
    </row>
    <row r="479" spans="1:14" x14ac:dyDescent="0.25">
      <c r="A479" s="1" t="s">
        <v>12</v>
      </c>
      <c r="B479" s="1" t="s">
        <v>12</v>
      </c>
      <c r="C479" s="1" t="s">
        <v>3669</v>
      </c>
      <c r="D479" s="1" t="s">
        <v>337</v>
      </c>
      <c r="E479" s="1" t="s">
        <v>3670</v>
      </c>
      <c r="F479" s="71" t="s">
        <v>1441</v>
      </c>
      <c r="G479" s="1" t="s">
        <v>1442</v>
      </c>
      <c r="H479" s="1" t="s">
        <v>102</v>
      </c>
      <c r="I479" s="1" t="s">
        <v>1133</v>
      </c>
      <c r="J479" s="1" t="s">
        <v>3602</v>
      </c>
      <c r="K479" s="1" t="s">
        <v>1405</v>
      </c>
      <c r="L479" s="1" t="s">
        <v>808</v>
      </c>
      <c r="M479" s="1" t="s">
        <v>1445</v>
      </c>
      <c r="N479" s="2"/>
    </row>
    <row r="480" spans="1:14" x14ac:dyDescent="0.25">
      <c r="A480" s="1" t="s">
        <v>12</v>
      </c>
      <c r="B480" s="1" t="s">
        <v>12</v>
      </c>
      <c r="C480" s="1" t="s">
        <v>3669</v>
      </c>
      <c r="D480" s="1" t="s">
        <v>337</v>
      </c>
      <c r="E480" s="1" t="s">
        <v>3670</v>
      </c>
      <c r="F480" s="71" t="s">
        <v>3673</v>
      </c>
      <c r="G480" s="1" t="s">
        <v>1449</v>
      </c>
      <c r="H480" s="1" t="s">
        <v>102</v>
      </c>
      <c r="I480" s="1" t="s">
        <v>1133</v>
      </c>
      <c r="J480" s="1" t="s">
        <v>3602</v>
      </c>
      <c r="K480" s="1" t="s">
        <v>1451</v>
      </c>
      <c r="L480" s="1" t="s">
        <v>1452</v>
      </c>
      <c r="M480" s="1" t="s">
        <v>1454</v>
      </c>
      <c r="N480" s="2"/>
    </row>
    <row r="481" spans="1:14" x14ac:dyDescent="0.25">
      <c r="A481" s="1" t="s">
        <v>12</v>
      </c>
      <c r="B481" s="1" t="s">
        <v>12</v>
      </c>
      <c r="C481" s="1" t="s">
        <v>3669</v>
      </c>
      <c r="D481" s="1" t="s">
        <v>337</v>
      </c>
      <c r="E481" s="1" t="s">
        <v>3670</v>
      </c>
      <c r="F481" s="51" t="s">
        <v>1456</v>
      </c>
      <c r="G481" s="1" t="s">
        <v>1457</v>
      </c>
      <c r="H481" s="1" t="s">
        <v>102</v>
      </c>
      <c r="I481" s="1" t="s">
        <v>1133</v>
      </c>
      <c r="J481" s="1" t="s">
        <v>3602</v>
      </c>
      <c r="K481" s="1" t="s">
        <v>418</v>
      </c>
      <c r="L481" s="1" t="s">
        <v>1459</v>
      </c>
      <c r="M481" s="1" t="s">
        <v>1461</v>
      </c>
      <c r="N481" s="1"/>
    </row>
    <row r="482" spans="1:14" x14ac:dyDescent="0.25">
      <c r="A482" s="1" t="s">
        <v>12</v>
      </c>
      <c r="B482" s="1" t="s">
        <v>12</v>
      </c>
      <c r="C482" s="1" t="s">
        <v>3669</v>
      </c>
      <c r="D482" s="1" t="s">
        <v>337</v>
      </c>
      <c r="E482" s="1" t="s">
        <v>3670</v>
      </c>
      <c r="F482" s="71" t="s">
        <v>1463</v>
      </c>
      <c r="G482" s="1" t="s">
        <v>1464</v>
      </c>
      <c r="H482" s="1" t="s">
        <v>102</v>
      </c>
      <c r="I482" s="1" t="s">
        <v>1133</v>
      </c>
      <c r="J482" s="1" t="s">
        <v>3602</v>
      </c>
      <c r="K482" s="1" t="s">
        <v>807</v>
      </c>
      <c r="L482" s="1" t="s">
        <v>918</v>
      </c>
      <c r="M482" s="1" t="s">
        <v>1467</v>
      </c>
      <c r="N482" s="2"/>
    </row>
    <row r="483" spans="1:14" x14ac:dyDescent="0.25">
      <c r="A483" s="1" t="s">
        <v>12</v>
      </c>
      <c r="B483" s="1" t="s">
        <v>12</v>
      </c>
      <c r="C483" s="1" t="s">
        <v>3669</v>
      </c>
      <c r="D483" s="1" t="s">
        <v>337</v>
      </c>
      <c r="E483" s="1" t="s">
        <v>3670</v>
      </c>
      <c r="F483" s="71" t="s">
        <v>1470</v>
      </c>
      <c r="G483" s="1" t="s">
        <v>3086</v>
      </c>
      <c r="H483" s="1" t="s">
        <v>102</v>
      </c>
      <c r="I483" s="1" t="s">
        <v>1133</v>
      </c>
      <c r="J483" s="36" t="s">
        <v>3602</v>
      </c>
      <c r="K483" s="1" t="s">
        <v>1472</v>
      </c>
      <c r="L483" s="1" t="s">
        <v>1473</v>
      </c>
      <c r="M483" s="1" t="s">
        <v>1476</v>
      </c>
      <c r="N483" s="2"/>
    </row>
    <row r="484" spans="1:14" x14ac:dyDescent="0.25">
      <c r="A484" s="1" t="s">
        <v>12</v>
      </c>
      <c r="B484" s="1" t="s">
        <v>12</v>
      </c>
      <c r="C484" s="1" t="s">
        <v>3669</v>
      </c>
      <c r="D484" s="1" t="s">
        <v>337</v>
      </c>
      <c r="E484" s="1" t="s">
        <v>3670</v>
      </c>
      <c r="F484" s="71" t="s">
        <v>1478</v>
      </c>
      <c r="G484" s="1" t="s">
        <v>1479</v>
      </c>
      <c r="H484" s="1" t="s">
        <v>102</v>
      </c>
      <c r="I484" s="1" t="s">
        <v>1133</v>
      </c>
      <c r="J484" s="1" t="s">
        <v>3602</v>
      </c>
      <c r="K484" s="1" t="s">
        <v>355</v>
      </c>
      <c r="L484" s="1" t="s">
        <v>234</v>
      </c>
      <c r="M484" s="1" t="s">
        <v>1481</v>
      </c>
      <c r="N484" s="2"/>
    </row>
    <row r="485" spans="1:14" x14ac:dyDescent="0.25">
      <c r="A485" s="1" t="s">
        <v>12</v>
      </c>
      <c r="B485" s="1" t="s">
        <v>12</v>
      </c>
      <c r="C485" s="1" t="s">
        <v>3669</v>
      </c>
      <c r="D485" s="1" t="s">
        <v>337</v>
      </c>
      <c r="E485" s="1" t="s">
        <v>3670</v>
      </c>
      <c r="F485" s="71" t="s">
        <v>1482</v>
      </c>
      <c r="G485" s="1" t="s">
        <v>1487</v>
      </c>
      <c r="H485" s="1" t="s">
        <v>102</v>
      </c>
      <c r="I485" s="1" t="s">
        <v>1133</v>
      </c>
      <c r="J485" s="1" t="s">
        <v>3602</v>
      </c>
      <c r="K485" s="1" t="s">
        <v>1484</v>
      </c>
      <c r="L485" s="1" t="s">
        <v>139</v>
      </c>
      <c r="M485" s="1" t="s">
        <v>1486</v>
      </c>
      <c r="N485" s="2"/>
    </row>
    <row r="486" spans="1:14" ht="15.75" customHeight="1" x14ac:dyDescent="0.25">
      <c r="A486" s="1" t="s">
        <v>12</v>
      </c>
      <c r="B486" s="1" t="s">
        <v>12</v>
      </c>
      <c r="C486" s="1" t="s">
        <v>3669</v>
      </c>
      <c r="D486" s="1" t="s">
        <v>337</v>
      </c>
      <c r="E486" s="1" t="s">
        <v>3670</v>
      </c>
      <c r="F486" s="71" t="s">
        <v>1488</v>
      </c>
      <c r="G486" s="1" t="s">
        <v>1489</v>
      </c>
      <c r="H486" s="1" t="s">
        <v>102</v>
      </c>
      <c r="I486" s="1" t="s">
        <v>1133</v>
      </c>
      <c r="J486" s="1" t="s">
        <v>3602</v>
      </c>
      <c r="K486" s="1" t="s">
        <v>1490</v>
      </c>
      <c r="L486" s="1" t="s">
        <v>1066</v>
      </c>
      <c r="M486" s="1" t="s">
        <v>102</v>
      </c>
      <c r="N486" s="2"/>
    </row>
    <row r="487" spans="1:14" x14ac:dyDescent="0.25">
      <c r="A487" s="1" t="s">
        <v>12</v>
      </c>
      <c r="B487" s="1" t="s">
        <v>12</v>
      </c>
      <c r="C487" s="1" t="s">
        <v>3669</v>
      </c>
      <c r="D487" s="1" t="s">
        <v>337</v>
      </c>
      <c r="E487" s="1" t="s">
        <v>3670</v>
      </c>
      <c r="F487" s="51" t="s">
        <v>1492</v>
      </c>
      <c r="G487" s="1" t="s">
        <v>1493</v>
      </c>
      <c r="H487" s="1" t="s">
        <v>102</v>
      </c>
      <c r="I487" s="1" t="s">
        <v>1133</v>
      </c>
      <c r="J487" s="1" t="s">
        <v>3602</v>
      </c>
      <c r="K487" s="1" t="s">
        <v>1494</v>
      </c>
      <c r="L487" s="1" t="s">
        <v>1495</v>
      </c>
      <c r="M487" s="1" t="s">
        <v>1498</v>
      </c>
      <c r="N487" s="1"/>
    </row>
    <row r="488" spans="1:14" x14ac:dyDescent="0.25">
      <c r="A488" s="1" t="s">
        <v>12</v>
      </c>
      <c r="B488" s="1" t="s">
        <v>12</v>
      </c>
      <c r="C488" s="1" t="s">
        <v>3669</v>
      </c>
      <c r="D488" s="1" t="s">
        <v>337</v>
      </c>
      <c r="E488" s="1" t="s">
        <v>3670</v>
      </c>
      <c r="F488" s="51" t="s">
        <v>1500</v>
      </c>
      <c r="G488" s="1" t="s">
        <v>1501</v>
      </c>
      <c r="H488" s="1" t="s">
        <v>102</v>
      </c>
      <c r="I488" s="1" t="s">
        <v>1133</v>
      </c>
      <c r="J488" s="1" t="s">
        <v>3602</v>
      </c>
      <c r="K488" s="1" t="s">
        <v>1503</v>
      </c>
      <c r="L488" s="1" t="s">
        <v>1504</v>
      </c>
      <c r="M488" s="1" t="s">
        <v>1506</v>
      </c>
      <c r="N488" s="1"/>
    </row>
    <row r="489" spans="1:14" x14ac:dyDescent="0.25">
      <c r="A489" s="1" t="s">
        <v>12</v>
      </c>
      <c r="B489" s="1" t="s">
        <v>12</v>
      </c>
      <c r="C489" s="1" t="s">
        <v>3669</v>
      </c>
      <c r="D489" s="1" t="s">
        <v>337</v>
      </c>
      <c r="E489" s="1" t="s">
        <v>3670</v>
      </c>
      <c r="F489" s="71" t="s">
        <v>1509</v>
      </c>
      <c r="G489" s="1" t="s">
        <v>1510</v>
      </c>
      <c r="H489" s="1" t="s">
        <v>102</v>
      </c>
      <c r="I489" s="1" t="s">
        <v>1133</v>
      </c>
      <c r="J489" s="1" t="s">
        <v>3602</v>
      </c>
      <c r="K489" s="1" t="s">
        <v>418</v>
      </c>
      <c r="L489" s="1" t="s">
        <v>1512</v>
      </c>
      <c r="M489" s="1" t="s">
        <v>1514</v>
      </c>
      <c r="N489" s="2"/>
    </row>
    <row r="490" spans="1:14" x14ac:dyDescent="0.25">
      <c r="A490" s="1" t="s">
        <v>12</v>
      </c>
      <c r="B490" s="1" t="s">
        <v>12</v>
      </c>
      <c r="C490" s="1" t="s">
        <v>3669</v>
      </c>
      <c r="D490" s="1" t="s">
        <v>337</v>
      </c>
      <c r="E490" s="1" t="s">
        <v>3670</v>
      </c>
      <c r="F490" s="1" t="s">
        <v>1518</v>
      </c>
      <c r="G490" s="1" t="s">
        <v>1519</v>
      </c>
      <c r="H490" s="1" t="s">
        <v>102</v>
      </c>
      <c r="I490" s="1" t="s">
        <v>1133</v>
      </c>
      <c r="J490" s="1" t="s">
        <v>3602</v>
      </c>
      <c r="K490" s="1" t="s">
        <v>1520</v>
      </c>
      <c r="L490" s="1" t="s">
        <v>1521</v>
      </c>
      <c r="M490" s="1" t="s">
        <v>1525</v>
      </c>
      <c r="N490" s="1"/>
    </row>
    <row r="491" spans="1:14" x14ac:dyDescent="0.25">
      <c r="A491" s="1" t="s">
        <v>12</v>
      </c>
      <c r="B491" s="1" t="s">
        <v>12</v>
      </c>
      <c r="C491" s="1" t="s">
        <v>3669</v>
      </c>
      <c r="D491" s="1" t="s">
        <v>337</v>
      </c>
      <c r="E491" s="1" t="s">
        <v>3670</v>
      </c>
      <c r="F491" s="1" t="s">
        <v>1529</v>
      </c>
      <c r="G491" s="1" t="s">
        <v>1530</v>
      </c>
      <c r="H491" s="1" t="s">
        <v>102</v>
      </c>
      <c r="I491" s="1" t="s">
        <v>1133</v>
      </c>
      <c r="J491" s="1" t="s">
        <v>3602</v>
      </c>
      <c r="K491" s="1" t="s">
        <v>1503</v>
      </c>
      <c r="L491" s="1" t="s">
        <v>160</v>
      </c>
      <c r="M491" s="1" t="s">
        <v>1533</v>
      </c>
      <c r="N491" s="1"/>
    </row>
    <row r="492" spans="1:14" x14ac:dyDescent="0.25">
      <c r="A492" s="1" t="s">
        <v>12</v>
      </c>
      <c r="B492" s="1" t="s">
        <v>12</v>
      </c>
      <c r="C492" s="1" t="s">
        <v>3669</v>
      </c>
      <c r="D492" s="1" t="s">
        <v>337</v>
      </c>
      <c r="E492" s="1" t="s">
        <v>3670</v>
      </c>
      <c r="F492" s="1" t="s">
        <v>1534</v>
      </c>
      <c r="G492" s="1" t="s">
        <v>1535</v>
      </c>
      <c r="H492" s="1" t="s">
        <v>102</v>
      </c>
      <c r="I492" s="1" t="s">
        <v>1133</v>
      </c>
      <c r="J492" s="1" t="s">
        <v>3602</v>
      </c>
      <c r="K492" s="1" t="s">
        <v>1377</v>
      </c>
      <c r="L492" s="1" t="s">
        <v>139</v>
      </c>
      <c r="M492" s="1" t="s">
        <v>102</v>
      </c>
      <c r="N492" s="1"/>
    </row>
    <row r="493" spans="1:14" x14ac:dyDescent="0.25">
      <c r="A493" s="1" t="s">
        <v>12</v>
      </c>
      <c r="B493" s="1" t="s">
        <v>12</v>
      </c>
      <c r="C493" s="1" t="s">
        <v>3669</v>
      </c>
      <c r="D493" s="1" t="s">
        <v>337</v>
      </c>
      <c r="E493" s="1" t="s">
        <v>3670</v>
      </c>
      <c r="F493" s="1" t="s">
        <v>1539</v>
      </c>
      <c r="G493" s="1" t="s">
        <v>1540</v>
      </c>
      <c r="H493" s="1" t="s">
        <v>102</v>
      </c>
      <c r="I493" s="1" t="s">
        <v>1133</v>
      </c>
      <c r="J493" s="1" t="s">
        <v>3602</v>
      </c>
      <c r="K493" s="1" t="s">
        <v>1490</v>
      </c>
      <c r="L493" s="1" t="s">
        <v>1541</v>
      </c>
      <c r="M493" s="1" t="s">
        <v>1543</v>
      </c>
      <c r="N493" s="1"/>
    </row>
    <row r="494" spans="1:14" x14ac:dyDescent="0.25">
      <c r="A494" s="1" t="s">
        <v>12</v>
      </c>
      <c r="B494" s="1" t="s">
        <v>12</v>
      </c>
      <c r="C494" s="1" t="s">
        <v>3669</v>
      </c>
      <c r="D494" s="1" t="s">
        <v>337</v>
      </c>
      <c r="E494" s="1" t="s">
        <v>3670</v>
      </c>
      <c r="F494" s="1" t="s">
        <v>1546</v>
      </c>
      <c r="G494" s="1" t="s">
        <v>1547</v>
      </c>
      <c r="H494" s="1" t="s">
        <v>102</v>
      </c>
      <c r="I494" s="1" t="s">
        <v>1133</v>
      </c>
      <c r="J494" s="1" t="s">
        <v>3602</v>
      </c>
      <c r="K494" s="1" t="s">
        <v>1548</v>
      </c>
      <c r="L494" s="1" t="s">
        <v>1549</v>
      </c>
      <c r="M494" s="1" t="s">
        <v>102</v>
      </c>
      <c r="N494" s="1"/>
    </row>
    <row r="495" spans="1:14" x14ac:dyDescent="0.25">
      <c r="A495" s="1" t="s">
        <v>12</v>
      </c>
      <c r="B495" s="1" t="s">
        <v>12</v>
      </c>
      <c r="C495" s="1" t="s">
        <v>3669</v>
      </c>
      <c r="D495" s="1" t="s">
        <v>337</v>
      </c>
      <c r="E495" s="1" t="s">
        <v>3670</v>
      </c>
      <c r="F495" s="1" t="s">
        <v>1551</v>
      </c>
      <c r="G495" s="1" t="s">
        <v>1552</v>
      </c>
      <c r="H495" s="1" t="s">
        <v>102</v>
      </c>
      <c r="I495" s="1" t="s">
        <v>1133</v>
      </c>
      <c r="J495" s="1" t="s">
        <v>3602</v>
      </c>
      <c r="K495" s="1" t="s">
        <v>1554</v>
      </c>
      <c r="L495" s="1" t="s">
        <v>234</v>
      </c>
      <c r="M495" s="1" t="s">
        <v>1556</v>
      </c>
      <c r="N495" s="1"/>
    </row>
    <row r="496" spans="1:14" x14ac:dyDescent="0.25">
      <c r="A496" s="1" t="s">
        <v>12</v>
      </c>
      <c r="B496" s="1" t="s">
        <v>12</v>
      </c>
      <c r="C496" s="1" t="s">
        <v>3669</v>
      </c>
      <c r="D496" s="1" t="s">
        <v>337</v>
      </c>
      <c r="E496" s="1" t="s">
        <v>3670</v>
      </c>
      <c r="F496" s="1" t="s">
        <v>1559</v>
      </c>
      <c r="G496" s="1" t="s">
        <v>1560</v>
      </c>
      <c r="H496" s="1" t="s">
        <v>102</v>
      </c>
      <c r="I496" s="1" t="s">
        <v>1133</v>
      </c>
      <c r="J496" s="1" t="s">
        <v>3602</v>
      </c>
      <c r="K496" s="1" t="s">
        <v>1561</v>
      </c>
      <c r="L496" s="1" t="s">
        <v>1562</v>
      </c>
      <c r="M496" s="1" t="s">
        <v>1565</v>
      </c>
      <c r="N496" s="1"/>
    </row>
    <row r="497" spans="1:14" x14ac:dyDescent="0.25">
      <c r="A497" s="1" t="s">
        <v>12</v>
      </c>
      <c r="B497" s="1" t="s">
        <v>12</v>
      </c>
      <c r="C497" s="1" t="s">
        <v>3669</v>
      </c>
      <c r="D497" s="1" t="s">
        <v>337</v>
      </c>
      <c r="E497" s="1" t="s">
        <v>3670</v>
      </c>
      <c r="F497" s="1" t="s">
        <v>1567</v>
      </c>
      <c r="G497" s="1" t="s">
        <v>1568</v>
      </c>
      <c r="H497" s="1" t="s">
        <v>102</v>
      </c>
      <c r="I497" s="1" t="s">
        <v>1133</v>
      </c>
      <c r="J497" s="1" t="s">
        <v>3602</v>
      </c>
      <c r="K497" s="1" t="s">
        <v>1569</v>
      </c>
      <c r="L497" s="1" t="s">
        <v>1570</v>
      </c>
      <c r="M497" s="1" t="s">
        <v>1573</v>
      </c>
      <c r="N497" s="1"/>
    </row>
    <row r="498" spans="1:14" x14ac:dyDescent="0.25">
      <c r="A498" s="1" t="s">
        <v>12</v>
      </c>
      <c r="B498" s="1" t="s">
        <v>12</v>
      </c>
      <c r="C498" s="1" t="s">
        <v>3669</v>
      </c>
      <c r="D498" s="1" t="s">
        <v>337</v>
      </c>
      <c r="E498" s="1" t="s">
        <v>3670</v>
      </c>
      <c r="F498" s="1" t="s">
        <v>1576</v>
      </c>
      <c r="G498" s="1" t="s">
        <v>1577</v>
      </c>
      <c r="H498" s="1" t="s">
        <v>102</v>
      </c>
      <c r="I498" s="1" t="s">
        <v>1133</v>
      </c>
      <c r="J498" s="1" t="s">
        <v>3602</v>
      </c>
      <c r="K498" s="1" t="s">
        <v>1578</v>
      </c>
      <c r="L498" s="1" t="s">
        <v>815</v>
      </c>
      <c r="M498" s="1" t="s">
        <v>1581</v>
      </c>
      <c r="N498" s="1"/>
    </row>
    <row r="499" spans="1:14" x14ac:dyDescent="0.25">
      <c r="A499" s="1" t="s">
        <v>12</v>
      </c>
      <c r="B499" s="1" t="s">
        <v>12</v>
      </c>
      <c r="C499" s="1" t="s">
        <v>3669</v>
      </c>
      <c r="D499" s="1" t="s">
        <v>337</v>
      </c>
      <c r="E499" s="1" t="s">
        <v>3670</v>
      </c>
      <c r="F499" s="1" t="s">
        <v>1584</v>
      </c>
      <c r="G499" s="1" t="s">
        <v>1585</v>
      </c>
      <c r="H499" s="1" t="s">
        <v>102</v>
      </c>
      <c r="I499" s="1" t="s">
        <v>1133</v>
      </c>
      <c r="J499" s="1" t="s">
        <v>3602</v>
      </c>
      <c r="K499" s="1" t="s">
        <v>1586</v>
      </c>
      <c r="L499" s="1" t="s">
        <v>223</v>
      </c>
      <c r="M499" s="1" t="s">
        <v>1588</v>
      </c>
      <c r="N499" s="1"/>
    </row>
    <row r="500" spans="1:14" x14ac:dyDescent="0.25">
      <c r="A500" s="1" t="s">
        <v>12</v>
      </c>
      <c r="B500" s="1" t="s">
        <v>12</v>
      </c>
      <c r="C500" s="1" t="s">
        <v>3669</v>
      </c>
      <c r="D500" s="1" t="s">
        <v>337</v>
      </c>
      <c r="E500" s="1" t="s">
        <v>3670</v>
      </c>
      <c r="F500" s="1" t="s">
        <v>1589</v>
      </c>
      <c r="G500" s="1" t="s">
        <v>1590</v>
      </c>
      <c r="H500" s="1" t="s">
        <v>102</v>
      </c>
      <c r="I500" s="1" t="s">
        <v>1133</v>
      </c>
      <c r="J500" s="1" t="s">
        <v>3602</v>
      </c>
      <c r="K500" s="1" t="s">
        <v>1591</v>
      </c>
      <c r="L500" s="1" t="s">
        <v>815</v>
      </c>
      <c r="M500" s="1" t="s">
        <v>1594</v>
      </c>
      <c r="N500" s="1"/>
    </row>
    <row r="501" spans="1:14" x14ac:dyDescent="0.25">
      <c r="A501" s="1" t="s">
        <v>12</v>
      </c>
      <c r="B501" s="1" t="s">
        <v>12</v>
      </c>
      <c r="C501" s="1" t="s">
        <v>3669</v>
      </c>
      <c r="D501" s="1" t="s">
        <v>337</v>
      </c>
      <c r="E501" s="1" t="s">
        <v>3670</v>
      </c>
      <c r="F501" s="1" t="s">
        <v>1595</v>
      </c>
      <c r="G501" s="1" t="s">
        <v>1596</v>
      </c>
      <c r="H501" s="1" t="s">
        <v>102</v>
      </c>
      <c r="I501" s="1" t="s">
        <v>1133</v>
      </c>
      <c r="J501" s="1" t="s">
        <v>3602</v>
      </c>
      <c r="K501" s="1" t="s">
        <v>1597</v>
      </c>
      <c r="L501" s="1" t="s">
        <v>1598</v>
      </c>
      <c r="M501" s="1" t="s">
        <v>1601</v>
      </c>
      <c r="N501" s="1"/>
    </row>
    <row r="502" spans="1:14" x14ac:dyDescent="0.25">
      <c r="A502" s="1" t="s">
        <v>12</v>
      </c>
      <c r="B502" s="1" t="s">
        <v>12</v>
      </c>
      <c r="C502" s="1" t="s">
        <v>3669</v>
      </c>
      <c r="D502" s="1" t="s">
        <v>337</v>
      </c>
      <c r="E502" s="1" t="s">
        <v>3670</v>
      </c>
      <c r="F502" s="1" t="s">
        <v>1606</v>
      </c>
      <c r="G502" s="1" t="s">
        <v>1607</v>
      </c>
      <c r="H502" s="1" t="s">
        <v>102</v>
      </c>
      <c r="I502" s="1" t="s">
        <v>1133</v>
      </c>
      <c r="J502" s="1" t="s">
        <v>3602</v>
      </c>
      <c r="K502" s="1" t="s">
        <v>1391</v>
      </c>
      <c r="L502" s="1" t="s">
        <v>282</v>
      </c>
      <c r="M502" s="1" t="s">
        <v>1608</v>
      </c>
      <c r="N502" s="1"/>
    </row>
    <row r="503" spans="1:14" x14ac:dyDescent="0.25">
      <c r="A503" s="1" t="s">
        <v>12</v>
      </c>
      <c r="B503" s="1" t="s">
        <v>12</v>
      </c>
      <c r="C503" s="1" t="s">
        <v>3669</v>
      </c>
      <c r="D503" s="1" t="s">
        <v>337</v>
      </c>
      <c r="E503" s="1" t="s">
        <v>3670</v>
      </c>
      <c r="F503" s="1" t="s">
        <v>1610</v>
      </c>
      <c r="G503" s="1" t="s">
        <v>1611</v>
      </c>
      <c r="H503" s="1" t="s">
        <v>102</v>
      </c>
      <c r="I503" s="1" t="s">
        <v>1133</v>
      </c>
      <c r="J503" s="1" t="s">
        <v>3602</v>
      </c>
      <c r="K503" s="1" t="s">
        <v>1391</v>
      </c>
      <c r="L503" s="1" t="s">
        <v>815</v>
      </c>
      <c r="M503" s="1" t="s">
        <v>1613</v>
      </c>
      <c r="N503" s="1"/>
    </row>
    <row r="504" spans="1:14" x14ac:dyDescent="0.25">
      <c r="A504" s="1" t="s">
        <v>12</v>
      </c>
      <c r="B504" s="1" t="s">
        <v>12</v>
      </c>
      <c r="C504" s="1" t="s">
        <v>3669</v>
      </c>
      <c r="D504" s="1" t="s">
        <v>337</v>
      </c>
      <c r="E504" s="1" t="s">
        <v>3670</v>
      </c>
      <c r="F504" s="1" t="s">
        <v>1615</v>
      </c>
      <c r="G504" s="1" t="s">
        <v>1616</v>
      </c>
      <c r="H504" s="1" t="s">
        <v>102</v>
      </c>
      <c r="I504" s="1" t="s">
        <v>1133</v>
      </c>
      <c r="J504" s="1" t="s">
        <v>3602</v>
      </c>
      <c r="K504" s="1" t="s">
        <v>1377</v>
      </c>
      <c r="L504" s="1" t="s">
        <v>1267</v>
      </c>
      <c r="M504" s="1" t="s">
        <v>102</v>
      </c>
      <c r="N504" s="1"/>
    </row>
    <row r="505" spans="1:14" x14ac:dyDescent="0.25">
      <c r="A505" s="1" t="s">
        <v>12</v>
      </c>
      <c r="B505" s="1" t="s">
        <v>12</v>
      </c>
      <c r="C505" s="1" t="s">
        <v>3669</v>
      </c>
      <c r="D505" s="1" t="s">
        <v>337</v>
      </c>
      <c r="E505" s="1" t="s">
        <v>3670</v>
      </c>
      <c r="F505" s="1" t="s">
        <v>1619</v>
      </c>
      <c r="G505" s="1" t="s">
        <v>1620</v>
      </c>
      <c r="H505" s="1" t="s">
        <v>102</v>
      </c>
      <c r="I505" s="1" t="s">
        <v>1133</v>
      </c>
      <c r="J505" s="1" t="s">
        <v>3602</v>
      </c>
      <c r="K505" s="1" t="s">
        <v>1377</v>
      </c>
      <c r="L505" s="1" t="s">
        <v>1452</v>
      </c>
      <c r="M505" s="1" t="s">
        <v>1623</v>
      </c>
      <c r="N505" s="1"/>
    </row>
    <row r="506" spans="1:14" ht="15.75" x14ac:dyDescent="0.25">
      <c r="A506" s="1" t="s">
        <v>12</v>
      </c>
      <c r="B506" s="1" t="s">
        <v>12</v>
      </c>
      <c r="C506" s="1" t="s">
        <v>3669</v>
      </c>
      <c r="D506" s="1" t="s">
        <v>337</v>
      </c>
      <c r="E506" s="1" t="s">
        <v>3670</v>
      </c>
      <c r="F506" s="763" t="s">
        <v>1633</v>
      </c>
      <c r="G506" s="1" t="s">
        <v>1634</v>
      </c>
      <c r="H506" s="1" t="s">
        <v>102</v>
      </c>
      <c r="I506" s="1" t="s">
        <v>1133</v>
      </c>
      <c r="J506" s="1" t="s">
        <v>3602</v>
      </c>
      <c r="K506" t="s">
        <v>1635</v>
      </c>
      <c r="L506" t="s">
        <v>1267</v>
      </c>
      <c r="M506" t="s">
        <v>1637</v>
      </c>
      <c r="N506" s="1"/>
    </row>
    <row r="507" spans="1:14" ht="15.75" x14ac:dyDescent="0.25">
      <c r="A507" s="1" t="s">
        <v>12</v>
      </c>
      <c r="B507" s="1" t="s">
        <v>12</v>
      </c>
      <c r="C507" s="1" t="s">
        <v>3669</v>
      </c>
      <c r="D507" s="1" t="s">
        <v>337</v>
      </c>
      <c r="E507" s="1" t="s">
        <v>3670</v>
      </c>
      <c r="F507" s="763" t="s">
        <v>1639</v>
      </c>
      <c r="G507" s="1" t="s">
        <v>1640</v>
      </c>
      <c r="H507" s="1" t="s">
        <v>102</v>
      </c>
      <c r="I507" s="1" t="s">
        <v>1133</v>
      </c>
      <c r="J507" s="1" t="s">
        <v>3602</v>
      </c>
      <c r="K507" s="1" t="s">
        <v>1472</v>
      </c>
      <c r="L507" s="1" t="s">
        <v>167</v>
      </c>
      <c r="M507" s="1" t="s">
        <v>834</v>
      </c>
      <c r="N507" s="1"/>
    </row>
    <row r="508" spans="1:14" ht="15.75" x14ac:dyDescent="0.25">
      <c r="A508" s="1" t="s">
        <v>12</v>
      </c>
      <c r="B508" s="1" t="s">
        <v>12</v>
      </c>
      <c r="C508" s="1" t="s">
        <v>3669</v>
      </c>
      <c r="D508" s="1" t="s">
        <v>337</v>
      </c>
      <c r="E508" s="1" t="s">
        <v>3670</v>
      </c>
      <c r="F508" s="763" t="s">
        <v>1644</v>
      </c>
      <c r="G508" s="1" t="s">
        <v>1645</v>
      </c>
      <c r="H508" s="1" t="s">
        <v>102</v>
      </c>
      <c r="I508" s="1" t="s">
        <v>1133</v>
      </c>
      <c r="J508" s="1" t="s">
        <v>3602</v>
      </c>
      <c r="K508" s="1" t="s">
        <v>1647</v>
      </c>
      <c r="L508" s="1" t="s">
        <v>139</v>
      </c>
      <c r="M508" s="1" t="s">
        <v>1650</v>
      </c>
      <c r="N508" s="1"/>
    </row>
    <row r="509" spans="1:14" ht="15.75" x14ac:dyDescent="0.25">
      <c r="A509" s="1" t="s">
        <v>12</v>
      </c>
      <c r="B509" s="1" t="s">
        <v>12</v>
      </c>
      <c r="C509" s="1" t="s">
        <v>3669</v>
      </c>
      <c r="D509" s="1" t="s">
        <v>337</v>
      </c>
      <c r="E509" s="1" t="s">
        <v>3670</v>
      </c>
      <c r="F509" s="763" t="s">
        <v>1652</v>
      </c>
      <c r="G509" s="1" t="s">
        <v>1653</v>
      </c>
      <c r="H509" s="1" t="s">
        <v>102</v>
      </c>
      <c r="I509" s="1" t="s">
        <v>1133</v>
      </c>
      <c r="J509" s="1" t="s">
        <v>3602</v>
      </c>
      <c r="K509" s="1" t="s">
        <v>1391</v>
      </c>
      <c r="L509" s="1" t="s">
        <v>538</v>
      </c>
      <c r="M509" s="1" t="s">
        <v>102</v>
      </c>
      <c r="N509" s="1"/>
    </row>
    <row r="510" spans="1:14" ht="15.75" x14ac:dyDescent="0.25">
      <c r="A510" s="1" t="s">
        <v>12</v>
      </c>
      <c r="B510" s="1" t="s">
        <v>12</v>
      </c>
      <c r="C510" s="1" t="s">
        <v>3669</v>
      </c>
      <c r="D510" s="1" t="s">
        <v>337</v>
      </c>
      <c r="E510" s="1" t="s">
        <v>3670</v>
      </c>
      <c r="F510" s="763" t="s">
        <v>1655</v>
      </c>
      <c r="G510" s="1" t="s">
        <v>1656</v>
      </c>
      <c r="H510" s="1" t="s">
        <v>102</v>
      </c>
      <c r="I510" s="1" t="s">
        <v>1133</v>
      </c>
      <c r="J510" s="1" t="s">
        <v>3602</v>
      </c>
      <c r="K510" s="1" t="s">
        <v>1377</v>
      </c>
      <c r="L510" s="1" t="s">
        <v>1452</v>
      </c>
      <c r="M510" s="1" t="s">
        <v>1315</v>
      </c>
      <c r="N510" s="1"/>
    </row>
    <row r="511" spans="1:14" ht="15.75" x14ac:dyDescent="0.25">
      <c r="A511" s="1" t="s">
        <v>12</v>
      </c>
      <c r="B511" s="1" t="s">
        <v>12</v>
      </c>
      <c r="C511" s="1" t="s">
        <v>3669</v>
      </c>
      <c r="D511" s="1" t="s">
        <v>337</v>
      </c>
      <c r="E511" s="1" t="s">
        <v>3670</v>
      </c>
      <c r="F511" s="763" t="s">
        <v>1659</v>
      </c>
      <c r="G511" s="1" t="s">
        <v>1660</v>
      </c>
      <c r="H511" s="1" t="s">
        <v>102</v>
      </c>
      <c r="I511" s="1" t="s">
        <v>1133</v>
      </c>
      <c r="J511" s="1" t="s">
        <v>3602</v>
      </c>
      <c r="K511" s="1" t="s">
        <v>1661</v>
      </c>
      <c r="L511" s="1" t="s">
        <v>99</v>
      </c>
      <c r="M511" s="1" t="s">
        <v>1663</v>
      </c>
      <c r="N511" s="1"/>
    </row>
    <row r="512" spans="1:14" ht="15.75" x14ac:dyDescent="0.25">
      <c r="A512" s="1" t="s">
        <v>12</v>
      </c>
      <c r="B512" s="1" t="s">
        <v>12</v>
      </c>
      <c r="C512" s="1" t="s">
        <v>3669</v>
      </c>
      <c r="D512" s="1" t="s">
        <v>337</v>
      </c>
      <c r="E512" s="1" t="s">
        <v>3670</v>
      </c>
      <c r="F512" s="763" t="s">
        <v>1665</v>
      </c>
      <c r="G512" s="1" t="s">
        <v>1666</v>
      </c>
      <c r="H512" s="1" t="s">
        <v>102</v>
      </c>
      <c r="I512" s="1" t="s">
        <v>1133</v>
      </c>
      <c r="J512" s="1" t="s">
        <v>3602</v>
      </c>
      <c r="K512" s="1" t="s">
        <v>1667</v>
      </c>
      <c r="L512" s="1" t="s">
        <v>1668</v>
      </c>
      <c r="M512" s="1" t="s">
        <v>1670</v>
      </c>
      <c r="N512" s="1"/>
    </row>
    <row r="513" spans="1:14" ht="15.75" x14ac:dyDescent="0.25">
      <c r="A513" s="1" t="s">
        <v>12</v>
      </c>
      <c r="B513" s="1" t="s">
        <v>12</v>
      </c>
      <c r="C513" s="1" t="s">
        <v>3669</v>
      </c>
      <c r="D513" s="1" t="s">
        <v>337</v>
      </c>
      <c r="E513" s="1" t="s">
        <v>3670</v>
      </c>
      <c r="F513" s="763" t="s">
        <v>1673</v>
      </c>
      <c r="G513" s="1" t="s">
        <v>1674</v>
      </c>
      <c r="H513" s="1" t="s">
        <v>102</v>
      </c>
      <c r="I513" s="1" t="s">
        <v>1133</v>
      </c>
      <c r="J513" s="1" t="s">
        <v>3602</v>
      </c>
      <c r="K513" s="1" t="s">
        <v>1675</v>
      </c>
      <c r="L513" s="1" t="s">
        <v>1676</v>
      </c>
      <c r="M513" s="1" t="s">
        <v>834</v>
      </c>
      <c r="N513" s="1"/>
    </row>
    <row r="514" spans="1:14" ht="15.75" x14ac:dyDescent="0.25">
      <c r="A514" s="1" t="s">
        <v>12</v>
      </c>
      <c r="B514" s="1" t="s">
        <v>12</v>
      </c>
      <c r="C514" s="1" t="s">
        <v>3669</v>
      </c>
      <c r="D514" s="1" t="s">
        <v>337</v>
      </c>
      <c r="E514" s="1" t="s">
        <v>3670</v>
      </c>
      <c r="F514" s="763" t="s">
        <v>1681</v>
      </c>
      <c r="G514" s="1" t="s">
        <v>1682</v>
      </c>
      <c r="H514" s="1" t="s">
        <v>102</v>
      </c>
      <c r="I514" s="1" t="s">
        <v>1133</v>
      </c>
      <c r="J514" s="1" t="s">
        <v>3602</v>
      </c>
      <c r="K514" s="1" t="s">
        <v>1683</v>
      </c>
      <c r="L514" s="1" t="s">
        <v>918</v>
      </c>
      <c r="M514" s="1" t="s">
        <v>1686</v>
      </c>
      <c r="N514" s="1"/>
    </row>
    <row r="515" spans="1:14" ht="15.75" x14ac:dyDescent="0.25">
      <c r="A515" s="1" t="s">
        <v>12</v>
      </c>
      <c r="B515" s="1" t="s">
        <v>12</v>
      </c>
      <c r="C515" s="1" t="s">
        <v>3669</v>
      </c>
      <c r="D515" s="1" t="s">
        <v>337</v>
      </c>
      <c r="E515" s="1" t="s">
        <v>3670</v>
      </c>
      <c r="F515" s="763" t="s">
        <v>1914</v>
      </c>
      <c r="G515" s="1" t="s">
        <v>1915</v>
      </c>
      <c r="H515" s="1" t="s">
        <v>102</v>
      </c>
      <c r="I515" s="1" t="s">
        <v>1133</v>
      </c>
      <c r="J515" s="1" t="s">
        <v>3602</v>
      </c>
      <c r="K515" s="1" t="s">
        <v>1377</v>
      </c>
      <c r="L515" s="1" t="s">
        <v>1916</v>
      </c>
      <c r="M515" s="1" t="s">
        <v>1324</v>
      </c>
      <c r="N515" s="1" t="s">
        <v>3674</v>
      </c>
    </row>
    <row r="516" spans="1:14" ht="15.75" x14ac:dyDescent="0.25">
      <c r="A516" s="1" t="s">
        <v>12</v>
      </c>
      <c r="B516" s="1" t="s">
        <v>12</v>
      </c>
      <c r="C516" s="1" t="s">
        <v>3669</v>
      </c>
      <c r="D516" s="1" t="s">
        <v>337</v>
      </c>
      <c r="E516" s="1" t="s">
        <v>3670</v>
      </c>
      <c r="F516" s="763" t="s">
        <v>1920</v>
      </c>
      <c r="G516" s="1" t="s">
        <v>1921</v>
      </c>
      <c r="H516" s="1" t="s">
        <v>102</v>
      </c>
      <c r="I516" s="1" t="s">
        <v>1133</v>
      </c>
      <c r="J516" s="1" t="s">
        <v>3602</v>
      </c>
      <c r="K516" s="1" t="s">
        <v>1377</v>
      </c>
      <c r="L516" s="1" t="s">
        <v>947</v>
      </c>
      <c r="M516" s="1" t="s">
        <v>1922</v>
      </c>
      <c r="N516" s="1" t="s">
        <v>3674</v>
      </c>
    </row>
    <row r="517" spans="1:14" ht="15.75" x14ac:dyDescent="0.25">
      <c r="A517" s="1" t="s">
        <v>12</v>
      </c>
      <c r="B517" s="1" t="s">
        <v>12</v>
      </c>
      <c r="C517" s="1" t="s">
        <v>3669</v>
      </c>
      <c r="D517" s="1" t="s">
        <v>337</v>
      </c>
      <c r="E517" s="1" t="s">
        <v>3670</v>
      </c>
      <c r="F517" s="763" t="s">
        <v>1926</v>
      </c>
      <c r="G517" s="1" t="s">
        <v>1927</v>
      </c>
      <c r="H517" s="1" t="s">
        <v>102</v>
      </c>
      <c r="I517" s="1" t="s">
        <v>1133</v>
      </c>
      <c r="J517" s="1" t="s">
        <v>3602</v>
      </c>
      <c r="K517" s="1" t="s">
        <v>1928</v>
      </c>
      <c r="L517" s="1" t="s">
        <v>1929</v>
      </c>
      <c r="M517" s="1" t="s">
        <v>1324</v>
      </c>
      <c r="N517" s="1" t="s">
        <v>3674</v>
      </c>
    </row>
    <row r="518" spans="1:14" ht="15.75" x14ac:dyDescent="0.25">
      <c r="A518" s="1" t="s">
        <v>12</v>
      </c>
      <c r="B518" s="1" t="s">
        <v>12</v>
      </c>
      <c r="C518" s="1" t="s">
        <v>3669</v>
      </c>
      <c r="D518" s="1" t="s">
        <v>337</v>
      </c>
      <c r="E518" s="1" t="s">
        <v>3670</v>
      </c>
      <c r="F518" s="763" t="s">
        <v>1931</v>
      </c>
      <c r="G518" s="1" t="s">
        <v>1932</v>
      </c>
      <c r="H518" s="1" t="s">
        <v>102</v>
      </c>
      <c r="I518" s="1" t="s">
        <v>1133</v>
      </c>
      <c r="J518" s="1" t="s">
        <v>3602</v>
      </c>
      <c r="K518" s="1" t="s">
        <v>1933</v>
      </c>
      <c r="L518" s="1" t="s">
        <v>1934</v>
      </c>
      <c r="M518" s="1" t="s">
        <v>1315</v>
      </c>
      <c r="N518" s="1" t="s">
        <v>3674</v>
      </c>
    </row>
    <row r="519" spans="1:14" ht="15.75" x14ac:dyDescent="0.25">
      <c r="A519" s="1" t="s">
        <v>12</v>
      </c>
      <c r="B519" s="1" t="s">
        <v>12</v>
      </c>
      <c r="C519" s="1" t="s">
        <v>3669</v>
      </c>
      <c r="D519" s="1" t="s">
        <v>337</v>
      </c>
      <c r="E519" s="1" t="s">
        <v>3670</v>
      </c>
      <c r="F519" s="763" t="s">
        <v>1936</v>
      </c>
      <c r="G519" s="1" t="s">
        <v>1937</v>
      </c>
      <c r="H519" s="1" t="s">
        <v>102</v>
      </c>
      <c r="I519" s="1" t="s">
        <v>1133</v>
      </c>
      <c r="J519" s="1" t="s">
        <v>3602</v>
      </c>
      <c r="K519" s="1" t="s">
        <v>1391</v>
      </c>
      <c r="L519" s="1" t="s">
        <v>139</v>
      </c>
      <c r="M519" s="1" t="s">
        <v>1938</v>
      </c>
      <c r="N519" s="1" t="s">
        <v>3674</v>
      </c>
    </row>
    <row r="520" spans="1:14" ht="15.75" x14ac:dyDescent="0.25">
      <c r="A520" s="1" t="s">
        <v>12</v>
      </c>
      <c r="B520" s="1" t="s">
        <v>12</v>
      </c>
      <c r="C520" s="1" t="s">
        <v>3669</v>
      </c>
      <c r="D520" s="1" t="s">
        <v>337</v>
      </c>
      <c r="E520" s="1" t="s">
        <v>3670</v>
      </c>
      <c r="F520" s="763" t="s">
        <v>1941</v>
      </c>
      <c r="G520" s="1" t="s">
        <v>1942</v>
      </c>
      <c r="H520" s="1" t="s">
        <v>102</v>
      </c>
      <c r="I520" s="1" t="s">
        <v>1133</v>
      </c>
      <c r="J520" s="1" t="s">
        <v>3602</v>
      </c>
      <c r="K520" s="1" t="s">
        <v>1391</v>
      </c>
      <c r="L520" s="1" t="s">
        <v>975</v>
      </c>
      <c r="M520" s="1" t="s">
        <v>1315</v>
      </c>
      <c r="N520" s="1" t="s">
        <v>3674</v>
      </c>
    </row>
    <row r="521" spans="1:14" ht="15.75" x14ac:dyDescent="0.25">
      <c r="A521" s="1" t="s">
        <v>12</v>
      </c>
      <c r="B521" s="1" t="s">
        <v>12</v>
      </c>
      <c r="C521" s="1" t="s">
        <v>3669</v>
      </c>
      <c r="D521" s="1" t="s">
        <v>337</v>
      </c>
      <c r="E521" s="1" t="s">
        <v>3670</v>
      </c>
      <c r="F521" s="763" t="s">
        <v>1946</v>
      </c>
      <c r="G521" s="1" t="s">
        <v>1947</v>
      </c>
      <c r="H521" s="1" t="s">
        <v>102</v>
      </c>
      <c r="I521" s="1" t="s">
        <v>1133</v>
      </c>
      <c r="J521" s="1" t="s">
        <v>3602</v>
      </c>
      <c r="K521" s="1" t="s">
        <v>1484</v>
      </c>
      <c r="L521" s="1" t="s">
        <v>918</v>
      </c>
      <c r="M521" s="1" t="s">
        <v>1949</v>
      </c>
      <c r="N521" s="1" t="s">
        <v>3674</v>
      </c>
    </row>
    <row r="522" spans="1:14" ht="15.75" x14ac:dyDescent="0.25">
      <c r="A522" s="1" t="s">
        <v>12</v>
      </c>
      <c r="B522" s="1" t="s">
        <v>12</v>
      </c>
      <c r="C522" s="1" t="s">
        <v>3669</v>
      </c>
      <c r="D522" s="1" t="s">
        <v>337</v>
      </c>
      <c r="E522" s="1" t="s">
        <v>3670</v>
      </c>
      <c r="F522" s="763" t="s">
        <v>3167</v>
      </c>
      <c r="G522" s="1" t="s">
        <v>1952</v>
      </c>
      <c r="H522" s="1" t="s">
        <v>102</v>
      </c>
      <c r="I522" s="1" t="s">
        <v>1133</v>
      </c>
      <c r="J522" s="1" t="s">
        <v>3602</v>
      </c>
      <c r="K522" s="1" t="s">
        <v>1868</v>
      </c>
      <c r="L522" s="1" t="s">
        <v>947</v>
      </c>
      <c r="M522" s="1" t="s">
        <v>3675</v>
      </c>
      <c r="N522" s="1" t="s">
        <v>3674</v>
      </c>
    </row>
    <row r="523" spans="1:14" ht="15.75" x14ac:dyDescent="0.25">
      <c r="A523" s="1" t="s">
        <v>12</v>
      </c>
      <c r="B523" s="1" t="s">
        <v>12</v>
      </c>
      <c r="C523" s="1" t="s">
        <v>3669</v>
      </c>
      <c r="D523" s="1" t="s">
        <v>337</v>
      </c>
      <c r="E523" s="1" t="s">
        <v>3670</v>
      </c>
      <c r="F523" s="763" t="s">
        <v>1956</v>
      </c>
      <c r="G523" s="1" t="s">
        <v>1957</v>
      </c>
      <c r="H523" s="1" t="s">
        <v>102</v>
      </c>
      <c r="I523" s="1" t="s">
        <v>1133</v>
      </c>
      <c r="J523" s="1" t="s">
        <v>3602</v>
      </c>
      <c r="K523" s="1" t="s">
        <v>1391</v>
      </c>
      <c r="L523" s="1" t="s">
        <v>99</v>
      </c>
      <c r="M523" s="1" t="s">
        <v>1958</v>
      </c>
      <c r="N523" s="1" t="s">
        <v>3674</v>
      </c>
    </row>
    <row r="524" spans="1:14" ht="15.75" x14ac:dyDescent="0.25">
      <c r="A524" s="1" t="s">
        <v>12</v>
      </c>
      <c r="B524" s="1" t="s">
        <v>12</v>
      </c>
      <c r="C524" s="1" t="s">
        <v>3669</v>
      </c>
      <c r="D524" s="1" t="s">
        <v>337</v>
      </c>
      <c r="E524" s="1" t="s">
        <v>3670</v>
      </c>
      <c r="F524" s="763" t="s">
        <v>1959</v>
      </c>
      <c r="G524" s="1" t="s">
        <v>1960</v>
      </c>
      <c r="H524" s="1" t="s">
        <v>102</v>
      </c>
      <c r="I524" s="1" t="s">
        <v>1133</v>
      </c>
      <c r="J524" s="1" t="s">
        <v>3602</v>
      </c>
      <c r="K524" s="1" t="s">
        <v>1961</v>
      </c>
      <c r="L524" s="1" t="s">
        <v>1962</v>
      </c>
      <c r="M524" s="1" t="s">
        <v>1315</v>
      </c>
      <c r="N524" s="1" t="s">
        <v>3674</v>
      </c>
    </row>
    <row r="525" spans="1:14" ht="15.75" x14ac:dyDescent="0.25">
      <c r="A525" s="1" t="s">
        <v>12</v>
      </c>
      <c r="B525" s="1" t="s">
        <v>12</v>
      </c>
      <c r="C525" s="1" t="s">
        <v>3669</v>
      </c>
      <c r="D525" s="1" t="s">
        <v>337</v>
      </c>
      <c r="E525" s="1" t="s">
        <v>3670</v>
      </c>
      <c r="F525" s="763" t="s">
        <v>1966</v>
      </c>
      <c r="G525" s="1" t="s">
        <v>1967</v>
      </c>
      <c r="H525" s="1" t="s">
        <v>102</v>
      </c>
      <c r="I525" s="1" t="s">
        <v>1133</v>
      </c>
      <c r="J525" s="1" t="s">
        <v>3602</v>
      </c>
      <c r="K525" s="1" t="s">
        <v>1377</v>
      </c>
      <c r="L525" s="1" t="s">
        <v>1968</v>
      </c>
      <c r="M525" s="1" t="s">
        <v>876</v>
      </c>
      <c r="N525" s="1" t="s">
        <v>3674</v>
      </c>
    </row>
    <row r="526" spans="1:14" ht="15.75" x14ac:dyDescent="0.25">
      <c r="A526" s="1" t="s">
        <v>12</v>
      </c>
      <c r="B526" s="1" t="s">
        <v>12</v>
      </c>
      <c r="C526" s="1" t="s">
        <v>3669</v>
      </c>
      <c r="D526" s="1" t="s">
        <v>337</v>
      </c>
      <c r="E526" s="1" t="s">
        <v>3670</v>
      </c>
      <c r="F526" s="763" t="s">
        <v>2000</v>
      </c>
      <c r="G526" s="1" t="s">
        <v>2001</v>
      </c>
      <c r="H526" s="1" t="s">
        <v>102</v>
      </c>
      <c r="I526" s="1" t="s">
        <v>1133</v>
      </c>
      <c r="J526" s="1" t="s">
        <v>3602</v>
      </c>
      <c r="K526" s="1" t="s">
        <v>2002</v>
      </c>
      <c r="L526" s="1" t="s">
        <v>234</v>
      </c>
      <c r="M526" s="1" t="s">
        <v>2003</v>
      </c>
      <c r="N526" s="1" t="s">
        <v>3674</v>
      </c>
    </row>
    <row r="527" spans="1:14" ht="15.75" x14ac:dyDescent="0.25">
      <c r="A527" s="1" t="s">
        <v>12</v>
      </c>
      <c r="B527" s="1" t="s">
        <v>12</v>
      </c>
      <c r="C527" s="1" t="s">
        <v>3669</v>
      </c>
      <c r="D527" s="1" t="s">
        <v>337</v>
      </c>
      <c r="E527" s="1" t="s">
        <v>3670</v>
      </c>
      <c r="F527" s="763" t="s">
        <v>1970</v>
      </c>
      <c r="G527" s="1" t="s">
        <v>1971</v>
      </c>
      <c r="H527" s="1" t="s">
        <v>102</v>
      </c>
      <c r="I527" s="1" t="s">
        <v>1133</v>
      </c>
      <c r="J527" s="1" t="s">
        <v>3602</v>
      </c>
      <c r="K527" s="1" t="s">
        <v>1391</v>
      </c>
      <c r="L527" s="1" t="s">
        <v>947</v>
      </c>
      <c r="M527" s="1" t="s">
        <v>1324</v>
      </c>
      <c r="N527" s="1" t="s">
        <v>3674</v>
      </c>
    </row>
    <row r="528" spans="1:14" ht="15.75" x14ac:dyDescent="0.25">
      <c r="A528" s="1" t="s">
        <v>12</v>
      </c>
      <c r="B528" s="1" t="s">
        <v>12</v>
      </c>
      <c r="C528" s="1" t="s">
        <v>3669</v>
      </c>
      <c r="D528" s="1" t="s">
        <v>337</v>
      </c>
      <c r="E528" s="1" t="s">
        <v>3670</v>
      </c>
      <c r="F528" s="763" t="s">
        <v>1974</v>
      </c>
      <c r="G528" s="1" t="s">
        <v>1975</v>
      </c>
      <c r="H528" s="1" t="s">
        <v>102</v>
      </c>
      <c r="I528" s="1" t="s">
        <v>1133</v>
      </c>
      <c r="J528" s="1" t="s">
        <v>3602</v>
      </c>
      <c r="K528" s="1" t="s">
        <v>1391</v>
      </c>
      <c r="L528" s="1" t="s">
        <v>1066</v>
      </c>
      <c r="M528" s="1" t="s">
        <v>1324</v>
      </c>
      <c r="N528" s="1" t="s">
        <v>3674</v>
      </c>
    </row>
    <row r="529" spans="1:14" ht="15.75" x14ac:dyDescent="0.25">
      <c r="A529" s="1" t="s">
        <v>12</v>
      </c>
      <c r="B529" s="1" t="s">
        <v>12</v>
      </c>
      <c r="C529" s="1" t="s">
        <v>3669</v>
      </c>
      <c r="D529" s="1" t="s">
        <v>337</v>
      </c>
      <c r="E529" s="1" t="s">
        <v>3670</v>
      </c>
      <c r="F529" s="763" t="s">
        <v>1976</v>
      </c>
      <c r="G529" s="1" t="s">
        <v>1977</v>
      </c>
      <c r="H529" s="1" t="s">
        <v>102</v>
      </c>
      <c r="I529" s="1" t="s">
        <v>1133</v>
      </c>
      <c r="J529" s="1" t="s">
        <v>3602</v>
      </c>
      <c r="K529" s="1" t="s">
        <v>1391</v>
      </c>
      <c r="L529" s="1" t="s">
        <v>282</v>
      </c>
      <c r="M529" s="1" t="s">
        <v>1979</v>
      </c>
      <c r="N529" s="1" t="s">
        <v>3674</v>
      </c>
    </row>
    <row r="530" spans="1:14" ht="15.75" x14ac:dyDescent="0.25">
      <c r="A530" s="1" t="s">
        <v>12</v>
      </c>
      <c r="B530" s="1" t="s">
        <v>12</v>
      </c>
      <c r="C530" s="1" t="s">
        <v>3669</v>
      </c>
      <c r="D530" s="1" t="s">
        <v>337</v>
      </c>
      <c r="E530" s="1" t="s">
        <v>3670</v>
      </c>
      <c r="F530" s="763" t="s">
        <v>1981</v>
      </c>
      <c r="G530" s="1" t="s">
        <v>1982</v>
      </c>
      <c r="H530" s="1" t="s">
        <v>102</v>
      </c>
      <c r="I530" s="1" t="s">
        <v>1133</v>
      </c>
      <c r="J530" s="1" t="s">
        <v>3602</v>
      </c>
      <c r="K530" s="1" t="s">
        <v>1391</v>
      </c>
      <c r="L530" s="1" t="s">
        <v>756</v>
      </c>
      <c r="M530" s="1" t="s">
        <v>1454</v>
      </c>
      <c r="N530" s="1" t="s">
        <v>3674</v>
      </c>
    </row>
    <row r="531" spans="1:14" ht="15.75" x14ac:dyDescent="0.25">
      <c r="A531" s="1" t="s">
        <v>12</v>
      </c>
      <c r="B531" s="1" t="s">
        <v>12</v>
      </c>
      <c r="C531" s="1" t="s">
        <v>3669</v>
      </c>
      <c r="D531" s="1" t="s">
        <v>337</v>
      </c>
      <c r="E531" s="1" t="s">
        <v>3670</v>
      </c>
      <c r="F531" s="763" t="s">
        <v>1985</v>
      </c>
      <c r="G531" s="1" t="s">
        <v>1986</v>
      </c>
      <c r="H531" s="1" t="s">
        <v>102</v>
      </c>
      <c r="I531" s="1" t="s">
        <v>1133</v>
      </c>
      <c r="J531" s="1" t="s">
        <v>3602</v>
      </c>
      <c r="K531" s="1" t="s">
        <v>1391</v>
      </c>
      <c r="L531" s="1" t="s">
        <v>1668</v>
      </c>
      <c r="M531" s="1" t="s">
        <v>1315</v>
      </c>
      <c r="N531" s="1" t="s">
        <v>3674</v>
      </c>
    </row>
    <row r="532" spans="1:14" ht="15.75" x14ac:dyDescent="0.25">
      <c r="A532" s="1" t="s">
        <v>12</v>
      </c>
      <c r="B532" s="1" t="s">
        <v>12</v>
      </c>
      <c r="C532" s="1" t="s">
        <v>3676</v>
      </c>
      <c r="D532" s="1" t="s">
        <v>337</v>
      </c>
      <c r="E532" s="1" t="s">
        <v>3670</v>
      </c>
      <c r="F532" s="763" t="s">
        <v>1987</v>
      </c>
      <c r="G532" s="1" t="s">
        <v>1988</v>
      </c>
      <c r="H532" s="1" t="s">
        <v>102</v>
      </c>
      <c r="I532" s="1" t="s">
        <v>1133</v>
      </c>
      <c r="J532" s="1" t="s">
        <v>3602</v>
      </c>
      <c r="K532" s="1" t="s">
        <v>1391</v>
      </c>
      <c r="L532" s="1" t="s">
        <v>99</v>
      </c>
      <c r="M532" s="1" t="s">
        <v>1989</v>
      </c>
      <c r="N532" s="1" t="s">
        <v>3674</v>
      </c>
    </row>
    <row r="533" spans="1:14" ht="15.75" x14ac:dyDescent="0.25">
      <c r="A533" s="1" t="s">
        <v>12</v>
      </c>
      <c r="B533" s="1" t="s">
        <v>12</v>
      </c>
      <c r="C533" s="1" t="s">
        <v>3669</v>
      </c>
      <c r="D533" s="1" t="s">
        <v>337</v>
      </c>
      <c r="E533" s="1" t="s">
        <v>3670</v>
      </c>
      <c r="F533" s="763" t="s">
        <v>1991</v>
      </c>
      <c r="G533" s="1" t="s">
        <v>1992</v>
      </c>
      <c r="H533" s="1" t="s">
        <v>102</v>
      </c>
      <c r="I533" s="1" t="s">
        <v>1133</v>
      </c>
      <c r="J533" s="1" t="s">
        <v>3602</v>
      </c>
      <c r="K533" s="1" t="s">
        <v>1391</v>
      </c>
      <c r="L533" s="1" t="s">
        <v>1066</v>
      </c>
      <c r="M533" s="1" t="s">
        <v>1993</v>
      </c>
      <c r="N533" s="1" t="s">
        <v>3674</v>
      </c>
    </row>
    <row r="534" spans="1:14" ht="15.75" x14ac:dyDescent="0.25">
      <c r="A534" s="1" t="s">
        <v>12</v>
      </c>
      <c r="B534" s="1" t="s">
        <v>12</v>
      </c>
      <c r="C534" s="1" t="s">
        <v>3669</v>
      </c>
      <c r="D534" s="1" t="s">
        <v>337</v>
      </c>
      <c r="E534" s="1" t="s">
        <v>3670</v>
      </c>
      <c r="F534" s="763" t="s">
        <v>3172</v>
      </c>
      <c r="G534" s="1" t="s">
        <v>1995</v>
      </c>
      <c r="H534" s="1" t="s">
        <v>102</v>
      </c>
      <c r="I534" s="1" t="s">
        <v>1133</v>
      </c>
      <c r="J534" s="1" t="s">
        <v>3602</v>
      </c>
      <c r="K534" s="1" t="s">
        <v>1391</v>
      </c>
      <c r="L534" s="1" t="s">
        <v>99</v>
      </c>
      <c r="M534" s="1" t="s">
        <v>1996</v>
      </c>
      <c r="N534" s="1" t="s">
        <v>3674</v>
      </c>
    </row>
    <row r="535" spans="1:14" ht="15.75" x14ac:dyDescent="0.25">
      <c r="A535" s="1" t="s">
        <v>12</v>
      </c>
      <c r="B535" s="1" t="s">
        <v>12</v>
      </c>
      <c r="C535" s="1" t="s">
        <v>3669</v>
      </c>
      <c r="D535" s="1" t="s">
        <v>337</v>
      </c>
      <c r="E535" s="1" t="s">
        <v>3670</v>
      </c>
      <c r="F535" s="763" t="s">
        <v>1998</v>
      </c>
      <c r="G535" s="1" t="s">
        <v>1999</v>
      </c>
      <c r="H535" s="1" t="s">
        <v>102</v>
      </c>
      <c r="I535" s="1" t="s">
        <v>1133</v>
      </c>
      <c r="J535" s="1" t="s">
        <v>3602</v>
      </c>
      <c r="K535" s="1" t="s">
        <v>1391</v>
      </c>
      <c r="L535" s="1" t="s">
        <v>99</v>
      </c>
      <c r="M535" s="1" t="s">
        <v>1315</v>
      </c>
      <c r="N535" s="1" t="s">
        <v>3674</v>
      </c>
    </row>
    <row r="536" spans="1:14" x14ac:dyDescent="0.25">
      <c r="A536" s="1" t="s">
        <v>9</v>
      </c>
      <c r="B536" s="1" t="s">
        <v>3653</v>
      </c>
      <c r="C536" s="1" t="s">
        <v>3669</v>
      </c>
      <c r="D536" s="1" t="s">
        <v>337</v>
      </c>
      <c r="E536" s="1" t="s">
        <v>3677</v>
      </c>
      <c r="F536" s="1" t="s">
        <v>1196</v>
      </c>
      <c r="G536" s="4" t="s">
        <v>1197</v>
      </c>
      <c r="H536" s="1" t="s">
        <v>102</v>
      </c>
      <c r="I536" s="1" t="s">
        <v>484</v>
      </c>
      <c r="J536" s="1" t="s">
        <v>3602</v>
      </c>
      <c r="K536" s="1" t="s">
        <v>1199</v>
      </c>
      <c r="L536" s="1" t="s">
        <v>1200</v>
      </c>
      <c r="M536" s="1" t="s">
        <v>102</v>
      </c>
      <c r="N536" s="1"/>
    </row>
    <row r="537" spans="1:14" x14ac:dyDescent="0.25">
      <c r="A537" s="1" t="s">
        <v>9</v>
      </c>
      <c r="B537" s="1" t="s">
        <v>3653</v>
      </c>
      <c r="C537" s="1" t="s">
        <v>3669</v>
      </c>
      <c r="D537" s="1" t="s">
        <v>337</v>
      </c>
      <c r="E537" s="1" t="s">
        <v>3677</v>
      </c>
      <c r="F537" s="1" t="s">
        <v>1037</v>
      </c>
      <c r="G537" s="35" t="s">
        <v>1038</v>
      </c>
      <c r="H537" s="1" t="s">
        <v>102</v>
      </c>
      <c r="I537" s="1" t="s">
        <v>484</v>
      </c>
      <c r="J537" s="1" t="s">
        <v>3588</v>
      </c>
      <c r="K537" s="1" t="s">
        <v>166</v>
      </c>
      <c r="L537" s="1" t="s">
        <v>1040</v>
      </c>
      <c r="M537" s="1" t="s">
        <v>102</v>
      </c>
      <c r="N537" s="1"/>
    </row>
    <row r="538" spans="1:14" x14ac:dyDescent="0.25">
      <c r="A538" s="1" t="s">
        <v>9</v>
      </c>
      <c r="B538" s="1" t="s">
        <v>3653</v>
      </c>
      <c r="C538" s="1" t="s">
        <v>3669</v>
      </c>
      <c r="D538" s="1" t="s">
        <v>337</v>
      </c>
      <c r="E538" s="1" t="s">
        <v>3677</v>
      </c>
      <c r="F538" s="38" t="s">
        <v>1069</v>
      </c>
      <c r="G538" s="35" t="s">
        <v>1070</v>
      </c>
      <c r="H538" s="1" t="s">
        <v>102</v>
      </c>
      <c r="I538" s="1" t="s">
        <v>484</v>
      </c>
      <c r="J538" s="1" t="s">
        <v>3588</v>
      </c>
      <c r="K538" s="1" t="s">
        <v>166</v>
      </c>
      <c r="L538" s="1" t="s">
        <v>1025</v>
      </c>
      <c r="M538" s="1" t="s">
        <v>102</v>
      </c>
      <c r="N538" s="2"/>
    </row>
    <row r="539" spans="1:14" x14ac:dyDescent="0.25">
      <c r="A539" s="1" t="s">
        <v>9</v>
      </c>
      <c r="B539" s="1" t="s">
        <v>3653</v>
      </c>
      <c r="C539" s="1" t="s">
        <v>3669</v>
      </c>
      <c r="D539" s="1" t="s">
        <v>337</v>
      </c>
      <c r="E539" s="1" t="s">
        <v>3677</v>
      </c>
      <c r="F539" s="1" t="s">
        <v>1204</v>
      </c>
      <c r="G539" s="4" t="s">
        <v>1205</v>
      </c>
      <c r="H539" s="1" t="s">
        <v>102</v>
      </c>
      <c r="I539" s="1" t="s">
        <v>484</v>
      </c>
      <c r="J539" s="1" t="s">
        <v>3602</v>
      </c>
      <c r="K539" s="1" t="s">
        <v>209</v>
      </c>
      <c r="L539" s="1" t="s">
        <v>160</v>
      </c>
      <c r="M539" s="1" t="s">
        <v>1209</v>
      </c>
      <c r="N539" s="1"/>
    </row>
    <row r="540" spans="1:14" x14ac:dyDescent="0.25">
      <c r="A540" s="1" t="s">
        <v>9</v>
      </c>
      <c r="B540" s="1" t="s">
        <v>3653</v>
      </c>
      <c r="C540" s="1" t="s">
        <v>3669</v>
      </c>
      <c r="D540" s="1" t="s">
        <v>337</v>
      </c>
      <c r="E540" s="1" t="s">
        <v>3677</v>
      </c>
      <c r="F540" s="1" t="s">
        <v>1183</v>
      </c>
      <c r="G540" s="4" t="s">
        <v>1184</v>
      </c>
      <c r="H540" s="1" t="s">
        <v>102</v>
      </c>
      <c r="I540" s="1" t="s">
        <v>484</v>
      </c>
      <c r="J540" s="1" t="s">
        <v>3602</v>
      </c>
      <c r="K540" s="1" t="s">
        <v>3678</v>
      </c>
      <c r="L540" s="1" t="s">
        <v>1186</v>
      </c>
      <c r="M540" s="1" t="s">
        <v>1188</v>
      </c>
      <c r="N540" s="1"/>
    </row>
    <row r="541" spans="1:14" x14ac:dyDescent="0.25">
      <c r="A541" s="1" t="s">
        <v>9</v>
      </c>
      <c r="B541" s="1" t="s">
        <v>3653</v>
      </c>
      <c r="C541" s="1" t="s">
        <v>3669</v>
      </c>
      <c r="D541" s="1" t="s">
        <v>337</v>
      </c>
      <c r="E541" s="1" t="s">
        <v>3677</v>
      </c>
      <c r="F541" s="1" t="s">
        <v>1104</v>
      </c>
      <c r="G541" s="4" t="s">
        <v>1105</v>
      </c>
      <c r="H541" s="1" t="s">
        <v>102</v>
      </c>
      <c r="I541" s="1" t="s">
        <v>484</v>
      </c>
      <c r="J541" s="1" t="s">
        <v>3588</v>
      </c>
      <c r="K541" s="1" t="s">
        <v>3679</v>
      </c>
      <c r="L541" s="1" t="s">
        <v>99</v>
      </c>
      <c r="M541" s="1" t="s">
        <v>3680</v>
      </c>
      <c r="N541" s="1"/>
    </row>
    <row r="542" spans="1:14" x14ac:dyDescent="0.25">
      <c r="A542" s="1" t="s">
        <v>9</v>
      </c>
      <c r="B542" s="1" t="s">
        <v>3653</v>
      </c>
      <c r="C542" s="1" t="s">
        <v>3669</v>
      </c>
      <c r="D542" s="1" t="s">
        <v>337</v>
      </c>
      <c r="E542" s="1" t="s">
        <v>3677</v>
      </c>
      <c r="F542" s="38" t="s">
        <v>959</v>
      </c>
      <c r="G542" s="4" t="s">
        <v>2982</v>
      </c>
      <c r="H542" s="4" t="s">
        <v>964</v>
      </c>
      <c r="I542" s="1" t="s">
        <v>484</v>
      </c>
      <c r="J542" s="1" t="s">
        <v>3588</v>
      </c>
      <c r="K542" s="1" t="s">
        <v>98</v>
      </c>
      <c r="L542" s="1" t="s">
        <v>282</v>
      </c>
      <c r="M542" s="1" t="s">
        <v>963</v>
      </c>
      <c r="N542" s="2"/>
    </row>
    <row r="543" spans="1:14" x14ac:dyDescent="0.25">
      <c r="A543" s="1" t="s">
        <v>9</v>
      </c>
      <c r="B543" s="1" t="s">
        <v>3653</v>
      </c>
      <c r="C543" s="1" t="s">
        <v>3669</v>
      </c>
      <c r="D543" s="1" t="s">
        <v>337</v>
      </c>
      <c r="E543" s="1" t="s">
        <v>3677</v>
      </c>
      <c r="F543" s="1" t="s">
        <v>1047</v>
      </c>
      <c r="G543" s="35" t="s">
        <v>1048</v>
      </c>
      <c r="H543" s="1" t="s">
        <v>102</v>
      </c>
      <c r="I543" s="1" t="s">
        <v>484</v>
      </c>
      <c r="J543" s="1" t="s">
        <v>3588</v>
      </c>
      <c r="K543" s="1" t="s">
        <v>807</v>
      </c>
      <c r="L543" s="1" t="s">
        <v>1050</v>
      </c>
      <c r="M543" s="1" t="s">
        <v>1052</v>
      </c>
      <c r="N543" s="1"/>
    </row>
    <row r="544" spans="1:14" x14ac:dyDescent="0.25">
      <c r="A544" s="1" t="s">
        <v>9</v>
      </c>
      <c r="B544" s="1" t="s">
        <v>3653</v>
      </c>
      <c r="C544" s="1" t="s">
        <v>3669</v>
      </c>
      <c r="D544" s="1" t="s">
        <v>337</v>
      </c>
      <c r="E544" s="1" t="s">
        <v>3677</v>
      </c>
      <c r="F544" s="1" t="s">
        <v>1111</v>
      </c>
      <c r="G544" s="4" t="s">
        <v>1112</v>
      </c>
      <c r="H544" s="4" t="s">
        <v>1115</v>
      </c>
      <c r="I544" s="1" t="s">
        <v>484</v>
      </c>
      <c r="J544" s="1" t="s">
        <v>3602</v>
      </c>
      <c r="K544" s="1" t="s">
        <v>98</v>
      </c>
      <c r="L544" s="1" t="s">
        <v>116</v>
      </c>
      <c r="M544" s="1" t="s">
        <v>102</v>
      </c>
      <c r="N544" s="1"/>
    </row>
    <row r="545" spans="1:14" x14ac:dyDescent="0.25">
      <c r="A545" s="1" t="s">
        <v>9</v>
      </c>
      <c r="B545" s="1" t="s">
        <v>3653</v>
      </c>
      <c r="C545" s="1" t="s">
        <v>3669</v>
      </c>
      <c r="D545" s="1" t="s">
        <v>337</v>
      </c>
      <c r="E545" s="1" t="s">
        <v>3677</v>
      </c>
      <c r="F545" s="1" t="s">
        <v>951</v>
      </c>
      <c r="G545" s="4" t="s">
        <v>952</v>
      </c>
      <c r="H545" s="4" t="s">
        <v>954</v>
      </c>
      <c r="I545" s="1" t="s">
        <v>484</v>
      </c>
      <c r="J545" s="1" t="s">
        <v>3588</v>
      </c>
      <c r="K545" s="1" t="s">
        <v>98</v>
      </c>
      <c r="L545" s="1" t="s">
        <v>633</v>
      </c>
      <c r="M545" s="36" t="s">
        <v>102</v>
      </c>
      <c r="N545" s="1"/>
    </row>
    <row r="546" spans="1:14" x14ac:dyDescent="0.25">
      <c r="A546" s="1" t="s">
        <v>9</v>
      </c>
      <c r="B546" s="1" t="s">
        <v>3653</v>
      </c>
      <c r="C546" s="1" t="s">
        <v>3669</v>
      </c>
      <c r="D546" s="1" t="s">
        <v>337</v>
      </c>
      <c r="E546" s="1" t="s">
        <v>3677</v>
      </c>
      <c r="F546" s="1" t="s">
        <v>1216</v>
      </c>
      <c r="G546" s="4" t="s">
        <v>1217</v>
      </c>
      <c r="H546" s="1" t="s">
        <v>102</v>
      </c>
      <c r="I546" s="1" t="s">
        <v>484</v>
      </c>
      <c r="J546" s="1" t="s">
        <v>3602</v>
      </c>
      <c r="K546" s="1" t="s">
        <v>115</v>
      </c>
      <c r="L546" s="1" t="s">
        <v>234</v>
      </c>
      <c r="M546" s="36" t="s">
        <v>1224</v>
      </c>
      <c r="N546" s="1"/>
    </row>
    <row r="547" spans="1:14" x14ac:dyDescent="0.25">
      <c r="A547" s="1" t="s">
        <v>9</v>
      </c>
      <c r="B547" s="1" t="s">
        <v>3653</v>
      </c>
      <c r="C547" s="1" t="s">
        <v>3669</v>
      </c>
      <c r="D547" s="1" t="s">
        <v>337</v>
      </c>
      <c r="E547" s="1" t="s">
        <v>3677</v>
      </c>
      <c r="F547" s="1" t="s">
        <v>1139</v>
      </c>
      <c r="G547" s="4" t="s">
        <v>1140</v>
      </c>
      <c r="H547" s="1" t="s">
        <v>102</v>
      </c>
      <c r="I547" s="1" t="s">
        <v>484</v>
      </c>
      <c r="J547" s="1" t="s">
        <v>3602</v>
      </c>
      <c r="K547" s="1" t="s">
        <v>1385</v>
      </c>
      <c r="L547" s="1" t="s">
        <v>234</v>
      </c>
      <c r="M547" s="36" t="s">
        <v>1143</v>
      </c>
      <c r="N547" s="1"/>
    </row>
    <row r="548" spans="1:14" x14ac:dyDescent="0.25">
      <c r="A548" s="1" t="s">
        <v>9</v>
      </c>
      <c r="B548" s="1" t="s">
        <v>3653</v>
      </c>
      <c r="C548" s="1" t="s">
        <v>3669</v>
      </c>
      <c r="D548" s="1" t="s">
        <v>337</v>
      </c>
      <c r="E548" s="1" t="s">
        <v>3677</v>
      </c>
      <c r="F548" s="1" t="s">
        <v>3681</v>
      </c>
      <c r="G548" s="4" t="s">
        <v>3682</v>
      </c>
      <c r="H548" s="1" t="s">
        <v>102</v>
      </c>
      <c r="I548" s="1" t="s">
        <v>484</v>
      </c>
      <c r="J548" s="1" t="s">
        <v>3602</v>
      </c>
      <c r="K548" s="1" t="s">
        <v>102</v>
      </c>
      <c r="L548" s="1" t="s">
        <v>3683</v>
      </c>
      <c r="M548" s="36" t="s">
        <v>1324</v>
      </c>
      <c r="N548" s="1" t="s">
        <v>1313</v>
      </c>
    </row>
    <row r="549" spans="1:14" x14ac:dyDescent="0.25">
      <c r="A549" s="1" t="s">
        <v>9</v>
      </c>
      <c r="B549" s="1" t="s">
        <v>3653</v>
      </c>
      <c r="C549" s="1" t="s">
        <v>3669</v>
      </c>
      <c r="D549" s="1" t="s">
        <v>337</v>
      </c>
      <c r="E549" s="1" t="s">
        <v>3677</v>
      </c>
      <c r="F549" s="1" t="s">
        <v>1176</v>
      </c>
      <c r="G549" s="4" t="s">
        <v>1177</v>
      </c>
      <c r="H549" s="1" t="s">
        <v>102</v>
      </c>
      <c r="I549" s="1" t="s">
        <v>484</v>
      </c>
      <c r="J549" s="1" t="s">
        <v>3602</v>
      </c>
      <c r="K549" s="2" t="s">
        <v>98</v>
      </c>
      <c r="L549" s="2" t="s">
        <v>633</v>
      </c>
      <c r="M549" s="39" t="s">
        <v>1181</v>
      </c>
      <c r="N549" s="1"/>
    </row>
    <row r="550" spans="1:14" x14ac:dyDescent="0.25">
      <c r="A550" s="1" t="s">
        <v>9</v>
      </c>
      <c r="B550" s="1" t="s">
        <v>3653</v>
      </c>
      <c r="C550" s="1" t="s">
        <v>3669</v>
      </c>
      <c r="D550" s="1" t="s">
        <v>337</v>
      </c>
      <c r="E550" s="1" t="s">
        <v>3677</v>
      </c>
      <c r="F550" s="1" t="s">
        <v>966</v>
      </c>
      <c r="G550" s="4" t="s">
        <v>967</v>
      </c>
      <c r="H550" s="1" t="s">
        <v>102</v>
      </c>
      <c r="I550" s="1" t="s">
        <v>484</v>
      </c>
      <c r="J550" s="1" t="s">
        <v>3588</v>
      </c>
      <c r="K550" s="1" t="s">
        <v>98</v>
      </c>
      <c r="L550" s="1" t="s">
        <v>538</v>
      </c>
      <c r="M550" s="1" t="s">
        <v>970</v>
      </c>
      <c r="N550" s="38"/>
    </row>
    <row r="551" spans="1:14" x14ac:dyDescent="0.25">
      <c r="A551" s="1" t="s">
        <v>9</v>
      </c>
      <c r="B551" s="1" t="s">
        <v>3653</v>
      </c>
      <c r="C551" s="2" t="s">
        <v>3669</v>
      </c>
      <c r="D551" s="2" t="s">
        <v>337</v>
      </c>
      <c r="E551" s="2" t="s">
        <v>3677</v>
      </c>
      <c r="F551" s="2" t="s">
        <v>982</v>
      </c>
      <c r="G551" s="5" t="s">
        <v>983</v>
      </c>
      <c r="H551" s="1" t="s">
        <v>102</v>
      </c>
      <c r="I551" s="1" t="s">
        <v>484</v>
      </c>
      <c r="J551" s="36" t="s">
        <v>3588</v>
      </c>
      <c r="K551" s="2" t="s">
        <v>1591</v>
      </c>
      <c r="L551" s="2" t="s">
        <v>985</v>
      </c>
      <c r="M551" s="2" t="s">
        <v>987</v>
      </c>
      <c r="N551" s="40"/>
    </row>
    <row r="552" spans="1:14" x14ac:dyDescent="0.25">
      <c r="A552" s="1" t="s">
        <v>9</v>
      </c>
      <c r="B552" s="1" t="s">
        <v>3653</v>
      </c>
      <c r="C552" s="1" t="s">
        <v>3669</v>
      </c>
      <c r="D552" s="1" t="s">
        <v>337</v>
      </c>
      <c r="E552" s="1" t="s">
        <v>3677</v>
      </c>
      <c r="F552" s="1" t="s">
        <v>1099</v>
      </c>
      <c r="G552" s="4" t="s">
        <v>1100</v>
      </c>
      <c r="H552" s="4" t="s">
        <v>1102</v>
      </c>
      <c r="I552" s="38" t="s">
        <v>484</v>
      </c>
      <c r="J552" s="36" t="s">
        <v>3588</v>
      </c>
      <c r="K552" s="1" t="s">
        <v>98</v>
      </c>
      <c r="L552" s="1" t="s">
        <v>1107</v>
      </c>
      <c r="M552" s="1" t="s">
        <v>102</v>
      </c>
      <c r="N552" s="1"/>
    </row>
    <row r="553" spans="1:14" x14ac:dyDescent="0.25">
      <c r="A553" s="1" t="s">
        <v>9</v>
      </c>
      <c r="B553" s="1" t="s">
        <v>3653</v>
      </c>
      <c r="C553" s="1" t="s">
        <v>3669</v>
      </c>
      <c r="D553" s="1" t="s">
        <v>337</v>
      </c>
      <c r="E553" s="1" t="s">
        <v>3677</v>
      </c>
      <c r="F553" s="1" t="s">
        <v>1190</v>
      </c>
      <c r="G553" s="4" t="s">
        <v>1191</v>
      </c>
      <c r="H553" s="1" t="s">
        <v>102</v>
      </c>
      <c r="I553" s="38" t="s">
        <v>484</v>
      </c>
      <c r="J553" s="36" t="s">
        <v>3602</v>
      </c>
      <c r="K553" s="1" t="s">
        <v>138</v>
      </c>
      <c r="L553" s="1" t="s">
        <v>234</v>
      </c>
      <c r="M553" s="1" t="s">
        <v>1194</v>
      </c>
      <c r="N553" s="1"/>
    </row>
    <row r="554" spans="1:14" x14ac:dyDescent="0.25">
      <c r="A554" s="1" t="s">
        <v>9</v>
      </c>
      <c r="B554" s="1" t="s">
        <v>3653</v>
      </c>
      <c r="C554" s="1" t="s">
        <v>3669</v>
      </c>
      <c r="D554" s="1" t="s">
        <v>337</v>
      </c>
      <c r="E554" s="1" t="s">
        <v>3677</v>
      </c>
      <c r="F554" s="1" t="s">
        <v>1042</v>
      </c>
      <c r="G554" s="35" t="s">
        <v>1043</v>
      </c>
      <c r="H554" s="1" t="s">
        <v>102</v>
      </c>
      <c r="I554" s="38" t="s">
        <v>484</v>
      </c>
      <c r="J554" s="36" t="s">
        <v>3588</v>
      </c>
      <c r="K554" s="1" t="s">
        <v>98</v>
      </c>
      <c r="L554" s="1" t="s">
        <v>947</v>
      </c>
      <c r="M554" s="1" t="s">
        <v>102</v>
      </c>
      <c r="N554" s="1"/>
    </row>
    <row r="555" spans="1:14" x14ac:dyDescent="0.25">
      <c r="A555" s="1" t="s">
        <v>9</v>
      </c>
      <c r="B555" s="1" t="s">
        <v>3653</v>
      </c>
      <c r="C555" s="1" t="s">
        <v>3669</v>
      </c>
      <c r="D555" s="1" t="s">
        <v>337</v>
      </c>
      <c r="E555" s="1" t="s">
        <v>3677</v>
      </c>
      <c r="F555" s="1" t="s">
        <v>1022</v>
      </c>
      <c r="G555" s="4" t="s">
        <v>1023</v>
      </c>
      <c r="H555" s="1" t="s">
        <v>102</v>
      </c>
      <c r="I555" s="38" t="s">
        <v>484</v>
      </c>
      <c r="J555" s="1" t="s">
        <v>3588</v>
      </c>
      <c r="K555" s="1" t="s">
        <v>3663</v>
      </c>
      <c r="L555" s="1" t="s">
        <v>291</v>
      </c>
      <c r="M555" s="1" t="s">
        <v>1027</v>
      </c>
      <c r="N555" s="1"/>
    </row>
    <row r="556" spans="1:14" x14ac:dyDescent="0.25">
      <c r="A556" s="1" t="s">
        <v>9</v>
      </c>
      <c r="B556" s="1" t="s">
        <v>3653</v>
      </c>
      <c r="C556" s="1" t="s">
        <v>3669</v>
      </c>
      <c r="D556" s="1" t="s">
        <v>337</v>
      </c>
      <c r="E556" s="1" t="s">
        <v>3677</v>
      </c>
      <c r="F556" s="1" t="s">
        <v>1081</v>
      </c>
      <c r="G556" s="4" t="s">
        <v>1082</v>
      </c>
      <c r="H556" s="1" t="s">
        <v>102</v>
      </c>
      <c r="I556" s="38" t="s">
        <v>484</v>
      </c>
      <c r="J556" s="1" t="s">
        <v>3588</v>
      </c>
      <c r="K556" s="1" t="s">
        <v>98</v>
      </c>
      <c r="L556" s="1" t="s">
        <v>282</v>
      </c>
      <c r="M556" s="1" t="s">
        <v>1085</v>
      </c>
      <c r="N556" s="1"/>
    </row>
    <row r="557" spans="1:14" x14ac:dyDescent="0.25">
      <c r="A557" s="1" t="s">
        <v>9</v>
      </c>
      <c r="B557" s="1" t="s">
        <v>3653</v>
      </c>
      <c r="C557" s="1" t="s">
        <v>3669</v>
      </c>
      <c r="D557" s="1" t="s">
        <v>337</v>
      </c>
      <c r="E557" s="1" t="s">
        <v>3677</v>
      </c>
      <c r="F557" s="1" t="s">
        <v>1168</v>
      </c>
      <c r="G557" s="4" t="s">
        <v>1169</v>
      </c>
      <c r="H557" s="4" t="s">
        <v>1174</v>
      </c>
      <c r="I557" s="38" t="s">
        <v>484</v>
      </c>
      <c r="J557" s="1" t="s">
        <v>3602</v>
      </c>
      <c r="K557" s="1" t="s">
        <v>98</v>
      </c>
      <c r="L557" s="1" t="s">
        <v>167</v>
      </c>
      <c r="M557" s="1" t="s">
        <v>834</v>
      </c>
      <c r="N557" s="1"/>
    </row>
    <row r="558" spans="1:14" x14ac:dyDescent="0.25">
      <c r="A558" s="2" t="s">
        <v>9</v>
      </c>
      <c r="B558" s="1" t="s">
        <v>3653</v>
      </c>
      <c r="C558" s="2" t="s">
        <v>3669</v>
      </c>
      <c r="D558" s="2" t="s">
        <v>337</v>
      </c>
      <c r="E558" s="2" t="s">
        <v>3677</v>
      </c>
      <c r="F558" s="2" t="s">
        <v>1073</v>
      </c>
      <c r="G558" s="52" t="s">
        <v>1074</v>
      </c>
      <c r="H558" s="1" t="s">
        <v>102</v>
      </c>
      <c r="I558" s="38" t="s">
        <v>484</v>
      </c>
      <c r="J558" s="1" t="s">
        <v>3588</v>
      </c>
      <c r="K558" s="1" t="s">
        <v>166</v>
      </c>
      <c r="L558" s="1" t="s">
        <v>633</v>
      </c>
      <c r="M558" s="1" t="s">
        <v>1077</v>
      </c>
      <c r="N558" s="1"/>
    </row>
    <row r="559" spans="1:14" x14ac:dyDescent="0.25">
      <c r="A559" s="1" t="s">
        <v>9</v>
      </c>
      <c r="B559" s="1" t="s">
        <v>3653</v>
      </c>
      <c r="C559" s="1" t="s">
        <v>3669</v>
      </c>
      <c r="D559" s="1" t="s">
        <v>337</v>
      </c>
      <c r="E559" s="1" t="s">
        <v>3677</v>
      </c>
      <c r="F559" s="2" t="s">
        <v>1311</v>
      </c>
      <c r="G559" s="5" t="s">
        <v>1312</v>
      </c>
      <c r="H559" s="1" t="s">
        <v>102</v>
      </c>
      <c r="I559" s="38" t="s">
        <v>484</v>
      </c>
      <c r="J559" s="1" t="s">
        <v>3588</v>
      </c>
      <c r="K559" s="1" t="s">
        <v>102</v>
      </c>
      <c r="L559" s="1" t="s">
        <v>3684</v>
      </c>
      <c r="M559" s="1" t="s">
        <v>1315</v>
      </c>
      <c r="N559" s="1" t="s">
        <v>1313</v>
      </c>
    </row>
    <row r="560" spans="1:14" x14ac:dyDescent="0.25">
      <c r="A560" s="1" t="s">
        <v>9</v>
      </c>
      <c r="B560" s="1" t="s">
        <v>3653</v>
      </c>
      <c r="C560" s="1" t="s">
        <v>3669</v>
      </c>
      <c r="D560" s="1" t="s">
        <v>337</v>
      </c>
      <c r="E560" s="36" t="s">
        <v>3677</v>
      </c>
      <c r="F560" s="1" t="s">
        <v>2996</v>
      </c>
      <c r="G560" s="4" t="s">
        <v>1015</v>
      </c>
      <c r="H560" s="1" t="s">
        <v>102</v>
      </c>
      <c r="I560" s="38" t="s">
        <v>484</v>
      </c>
      <c r="J560" s="1" t="s">
        <v>3588</v>
      </c>
      <c r="K560" s="1" t="s">
        <v>166</v>
      </c>
      <c r="L560" s="1" t="s">
        <v>3685</v>
      </c>
      <c r="M560" s="1" t="s">
        <v>1019</v>
      </c>
      <c r="N560" s="1"/>
    </row>
    <row r="561" spans="1:26" x14ac:dyDescent="0.25">
      <c r="A561" s="1" t="s">
        <v>9</v>
      </c>
      <c r="B561" s="1" t="s">
        <v>3653</v>
      </c>
      <c r="C561" s="1" t="s">
        <v>3669</v>
      </c>
      <c r="D561" s="1" t="s">
        <v>337</v>
      </c>
      <c r="E561" s="36" t="s">
        <v>3677</v>
      </c>
      <c r="F561" s="1" t="s">
        <v>1154</v>
      </c>
      <c r="G561" s="4" t="s">
        <v>1155</v>
      </c>
      <c r="H561" s="4" t="s">
        <v>1158</v>
      </c>
      <c r="I561" s="1" t="s">
        <v>484</v>
      </c>
      <c r="J561" s="36" t="s">
        <v>3602</v>
      </c>
      <c r="K561" s="1" t="s">
        <v>98</v>
      </c>
      <c r="L561" s="1" t="s">
        <v>282</v>
      </c>
      <c r="M561" s="1" t="s">
        <v>1157</v>
      </c>
      <c r="N561" s="1"/>
    </row>
    <row r="562" spans="1:26" x14ac:dyDescent="0.25">
      <c r="A562" s="1" t="s">
        <v>9</v>
      </c>
      <c r="B562" s="1" t="s">
        <v>3653</v>
      </c>
      <c r="C562" s="2" t="s">
        <v>3669</v>
      </c>
      <c r="D562" s="2" t="s">
        <v>337</v>
      </c>
      <c r="E562" s="39" t="s">
        <v>3677</v>
      </c>
      <c r="F562" s="2" t="s">
        <v>1318</v>
      </c>
      <c r="G562" s="5" t="s">
        <v>1319</v>
      </c>
      <c r="H562" s="1" t="s">
        <v>102</v>
      </c>
      <c r="I562" s="1" t="s">
        <v>484</v>
      </c>
      <c r="J562" s="36" t="s">
        <v>3588</v>
      </c>
      <c r="K562" s="1" t="s">
        <v>102</v>
      </c>
      <c r="L562" s="1" t="s">
        <v>3599</v>
      </c>
      <c r="M562" s="1" t="s">
        <v>1324</v>
      </c>
      <c r="N562" s="1" t="s">
        <v>1313</v>
      </c>
    </row>
    <row r="563" spans="1:26" x14ac:dyDescent="0.25">
      <c r="A563" s="1" t="s">
        <v>9</v>
      </c>
      <c r="B563" s="1" t="s">
        <v>3653</v>
      </c>
      <c r="C563" s="2" t="s">
        <v>3669</v>
      </c>
      <c r="D563" s="2" t="s">
        <v>337</v>
      </c>
      <c r="E563" s="2" t="s">
        <v>3677</v>
      </c>
      <c r="F563" s="1" t="s">
        <v>1087</v>
      </c>
      <c r="G563" s="4" t="s">
        <v>1088</v>
      </c>
      <c r="H563" s="4" t="s">
        <v>1092</v>
      </c>
      <c r="I563" s="1" t="s">
        <v>484</v>
      </c>
      <c r="J563" s="36" t="s">
        <v>3588</v>
      </c>
      <c r="K563" s="1" t="s">
        <v>98</v>
      </c>
      <c r="L563" s="1" t="s">
        <v>1090</v>
      </c>
      <c r="M563" s="1" t="s">
        <v>1091</v>
      </c>
      <c r="N563" s="1"/>
    </row>
    <row r="564" spans="1:26" x14ac:dyDescent="0.25">
      <c r="A564" s="1" t="s">
        <v>9</v>
      </c>
      <c r="B564" s="1" t="s">
        <v>3653</v>
      </c>
      <c r="C564" s="2" t="s">
        <v>3669</v>
      </c>
      <c r="D564" s="2" t="s">
        <v>337</v>
      </c>
      <c r="E564" s="2" t="s">
        <v>3677</v>
      </c>
      <c r="F564" s="38" t="s">
        <v>989</v>
      </c>
      <c r="G564" s="4" t="s">
        <v>990</v>
      </c>
      <c r="H564" s="1" t="s">
        <v>102</v>
      </c>
      <c r="I564" s="1" t="s">
        <v>484</v>
      </c>
      <c r="J564" s="36" t="s">
        <v>3588</v>
      </c>
      <c r="K564" s="1" t="s">
        <v>309</v>
      </c>
      <c r="L564" s="1" t="s">
        <v>947</v>
      </c>
      <c r="M564" s="1" t="s">
        <v>994</v>
      </c>
      <c r="N564" s="1"/>
    </row>
    <row r="565" spans="1:26" x14ac:dyDescent="0.25">
      <c r="A565" s="1" t="s">
        <v>9</v>
      </c>
      <c r="B565" s="1" t="s">
        <v>3653</v>
      </c>
      <c r="C565" s="2" t="s">
        <v>3669</v>
      </c>
      <c r="D565" s="2" t="s">
        <v>337</v>
      </c>
      <c r="E565" s="2" t="s">
        <v>3677</v>
      </c>
      <c r="F565" s="38" t="s">
        <v>1055</v>
      </c>
      <c r="G565" s="35" t="s">
        <v>1056</v>
      </c>
      <c r="H565" s="1" t="s">
        <v>102</v>
      </c>
      <c r="I565" s="1" t="s">
        <v>484</v>
      </c>
      <c r="J565" s="36" t="s">
        <v>3588</v>
      </c>
      <c r="K565" s="1" t="s">
        <v>98</v>
      </c>
      <c r="L565" s="1" t="s">
        <v>633</v>
      </c>
      <c r="M565" s="1" t="s">
        <v>1060</v>
      </c>
      <c r="N565" s="1"/>
    </row>
    <row r="566" spans="1:26" x14ac:dyDescent="0.25">
      <c r="A566" s="1" t="s">
        <v>9</v>
      </c>
      <c r="B566" s="1" t="s">
        <v>3653</v>
      </c>
      <c r="C566" s="2" t="s">
        <v>3669</v>
      </c>
      <c r="D566" s="2" t="s">
        <v>337</v>
      </c>
      <c r="E566" s="2" t="s">
        <v>3677</v>
      </c>
      <c r="F566" s="38" t="s">
        <v>943</v>
      </c>
      <c r="G566" s="4" t="s">
        <v>944</v>
      </c>
      <c r="H566" s="1" t="s">
        <v>102</v>
      </c>
      <c r="I566" s="1" t="s">
        <v>484</v>
      </c>
      <c r="J566" s="36" t="s">
        <v>3588</v>
      </c>
      <c r="K566" s="1" t="s">
        <v>946</v>
      </c>
      <c r="L566" s="1" t="s">
        <v>947</v>
      </c>
      <c r="M566" s="1" t="s">
        <v>949</v>
      </c>
      <c r="N566" s="1"/>
    </row>
    <row r="567" spans="1:26" x14ac:dyDescent="0.25">
      <c r="A567" s="1" t="s">
        <v>9</v>
      </c>
      <c r="B567" s="1" t="s">
        <v>3653</v>
      </c>
      <c r="C567" s="2" t="s">
        <v>3669</v>
      </c>
      <c r="D567" s="2" t="s">
        <v>337</v>
      </c>
      <c r="E567" s="2" t="s">
        <v>3677</v>
      </c>
      <c r="F567" s="38" t="s">
        <v>996</v>
      </c>
      <c r="G567" s="4" t="s">
        <v>997</v>
      </c>
      <c r="H567" s="1" t="s">
        <v>102</v>
      </c>
      <c r="I567" s="1" t="s">
        <v>484</v>
      </c>
      <c r="J567" s="36" t="s">
        <v>3588</v>
      </c>
      <c r="K567" s="1" t="s">
        <v>3603</v>
      </c>
      <c r="L567" s="1" t="s">
        <v>975</v>
      </c>
      <c r="M567" s="1" t="s">
        <v>1000</v>
      </c>
      <c r="N567" s="1"/>
    </row>
    <row r="568" spans="1:26" x14ac:dyDescent="0.25">
      <c r="A568" s="1" t="s">
        <v>9</v>
      </c>
      <c r="B568" s="1" t="s">
        <v>3653</v>
      </c>
      <c r="C568" s="2" t="s">
        <v>3669</v>
      </c>
      <c r="D568" s="2" t="s">
        <v>337</v>
      </c>
      <c r="E568" s="2" t="s">
        <v>3677</v>
      </c>
      <c r="F568" s="38" t="s">
        <v>1094</v>
      </c>
      <c r="G568" s="4" t="s">
        <v>1095</v>
      </c>
      <c r="H568" s="1" t="s">
        <v>102</v>
      </c>
      <c r="I568" s="1" t="s">
        <v>484</v>
      </c>
      <c r="J568" s="36" t="s">
        <v>3588</v>
      </c>
      <c r="K568" s="1" t="s">
        <v>166</v>
      </c>
      <c r="L568" s="1" t="s">
        <v>1097</v>
      </c>
      <c r="M568" s="1" t="s">
        <v>326</v>
      </c>
      <c r="N568" s="1"/>
    </row>
    <row r="569" spans="1:26" x14ac:dyDescent="0.25">
      <c r="A569" s="1" t="s">
        <v>9</v>
      </c>
      <c r="B569" s="1" t="s">
        <v>3653</v>
      </c>
      <c r="C569" s="2" t="s">
        <v>3669</v>
      </c>
      <c r="D569" s="2" t="s">
        <v>337</v>
      </c>
      <c r="E569" s="2" t="s">
        <v>3677</v>
      </c>
      <c r="F569" s="38" t="s">
        <v>1328</v>
      </c>
      <c r="G569" s="4" t="s">
        <v>1329</v>
      </c>
      <c r="H569" s="1" t="s">
        <v>102</v>
      </c>
      <c r="I569" s="1" t="s">
        <v>484</v>
      </c>
      <c r="J569" s="36" t="s">
        <v>3588</v>
      </c>
      <c r="K569" s="1" t="s">
        <v>102</v>
      </c>
      <c r="L569" s="1" t="s">
        <v>171</v>
      </c>
      <c r="M569" s="1" t="s">
        <v>1324</v>
      </c>
      <c r="N569" s="1" t="s">
        <v>1313</v>
      </c>
    </row>
    <row r="570" spans="1:26" x14ac:dyDescent="0.25">
      <c r="A570" s="1" t="s">
        <v>9</v>
      </c>
      <c r="B570" s="1" t="s">
        <v>3653</v>
      </c>
      <c r="C570" s="2" t="s">
        <v>3669</v>
      </c>
      <c r="D570" s="2" t="s">
        <v>337</v>
      </c>
      <c r="E570" s="2" t="s">
        <v>3677</v>
      </c>
      <c r="F570" s="38" t="s">
        <v>928</v>
      </c>
      <c r="G570" s="4" t="s">
        <v>929</v>
      </c>
      <c r="H570" s="1" t="s">
        <v>102</v>
      </c>
      <c r="I570" s="1" t="s">
        <v>484</v>
      </c>
      <c r="J570" s="36" t="s">
        <v>3588</v>
      </c>
      <c r="K570" s="1" t="s">
        <v>3686</v>
      </c>
      <c r="L570" s="1" t="s">
        <v>3687</v>
      </c>
      <c r="M570" s="1" t="s">
        <v>934</v>
      </c>
      <c r="N570" s="1"/>
    </row>
    <row r="571" spans="1:26" x14ac:dyDescent="0.25">
      <c r="A571" s="1" t="s">
        <v>9</v>
      </c>
      <c r="B571" s="1" t="s">
        <v>3653</v>
      </c>
      <c r="C571" s="2" t="s">
        <v>3669</v>
      </c>
      <c r="D571" s="2" t="s">
        <v>337</v>
      </c>
      <c r="E571" s="2" t="s">
        <v>3677</v>
      </c>
      <c r="F571" s="38" t="s">
        <v>1030</v>
      </c>
      <c r="G571" s="35" t="s">
        <v>1031</v>
      </c>
      <c r="H571" s="4" t="s">
        <v>1035</v>
      </c>
      <c r="I571" s="1" t="s">
        <v>484</v>
      </c>
      <c r="J571" s="1" t="s">
        <v>3588</v>
      </c>
      <c r="K571" s="1" t="s">
        <v>98</v>
      </c>
      <c r="L571" s="1" t="s">
        <v>1773</v>
      </c>
      <c r="M571" s="1" t="s">
        <v>1034</v>
      </c>
      <c r="N571" s="1"/>
    </row>
    <row r="572" spans="1:26" x14ac:dyDescent="0.25">
      <c r="A572" s="1" t="s">
        <v>9</v>
      </c>
      <c r="B572" s="1" t="s">
        <v>3653</v>
      </c>
      <c r="C572" s="2" t="s">
        <v>3669</v>
      </c>
      <c r="D572" s="2" t="s">
        <v>337</v>
      </c>
      <c r="E572" s="2" t="s">
        <v>3677</v>
      </c>
      <c r="F572" s="38" t="s">
        <v>597</v>
      </c>
      <c r="G572" s="4" t="s">
        <v>598</v>
      </c>
      <c r="H572" s="1" t="s">
        <v>102</v>
      </c>
      <c r="I572" s="1" t="s">
        <v>9</v>
      </c>
      <c r="J572" s="36" t="s">
        <v>3588</v>
      </c>
      <c r="K572" s="1" t="s">
        <v>98</v>
      </c>
      <c r="L572" s="1" t="s">
        <v>600</v>
      </c>
      <c r="M572" s="1" t="s">
        <v>602</v>
      </c>
      <c r="N572" s="1"/>
    </row>
    <row r="573" spans="1:26" x14ac:dyDescent="0.25">
      <c r="A573" s="1" t="s">
        <v>9</v>
      </c>
      <c r="B573" s="1" t="s">
        <v>3653</v>
      </c>
      <c r="C573" s="2" t="s">
        <v>3669</v>
      </c>
      <c r="D573" s="2" t="s">
        <v>337</v>
      </c>
      <c r="E573" s="2" t="s">
        <v>3677</v>
      </c>
      <c r="F573" s="38" t="s">
        <v>1063</v>
      </c>
      <c r="G573" s="35" t="s">
        <v>1064</v>
      </c>
      <c r="H573" s="1" t="s">
        <v>102</v>
      </c>
      <c r="I573" s="1" t="s">
        <v>484</v>
      </c>
      <c r="J573" s="36" t="s">
        <v>3588</v>
      </c>
      <c r="K573" s="1" t="s">
        <v>115</v>
      </c>
      <c r="L573" s="1" t="s">
        <v>1066</v>
      </c>
      <c r="M573" s="1" t="s">
        <v>1068</v>
      </c>
      <c r="N573" s="1"/>
    </row>
    <row r="574" spans="1:26" x14ac:dyDescent="0.25">
      <c r="A574" s="1" t="s">
        <v>9</v>
      </c>
      <c r="B574" s="1" t="s">
        <v>3653</v>
      </c>
      <c r="C574" s="2" t="s">
        <v>3669</v>
      </c>
      <c r="D574" s="2" t="s">
        <v>337</v>
      </c>
      <c r="E574" s="2" t="s">
        <v>3677</v>
      </c>
      <c r="F574" s="38" t="s">
        <v>1335</v>
      </c>
      <c r="G574" s="4" t="s">
        <v>1336</v>
      </c>
      <c r="H574" s="1" t="s">
        <v>102</v>
      </c>
      <c r="I574" s="1" t="s">
        <v>484</v>
      </c>
      <c r="J574" s="1" t="s">
        <v>3588</v>
      </c>
      <c r="K574" s="1" t="s">
        <v>102</v>
      </c>
      <c r="L574" s="1" t="s">
        <v>3610</v>
      </c>
      <c r="M574" s="1" t="s">
        <v>1339</v>
      </c>
      <c r="N574" s="2" t="s">
        <v>1313</v>
      </c>
    </row>
    <row r="575" spans="1:26" x14ac:dyDescent="0.25">
      <c r="A575" s="1" t="s">
        <v>9</v>
      </c>
      <c r="B575" s="1" t="s">
        <v>3653</v>
      </c>
      <c r="C575" s="2" t="s">
        <v>3669</v>
      </c>
      <c r="D575" s="2" t="s">
        <v>337</v>
      </c>
      <c r="E575" s="2" t="s">
        <v>3677</v>
      </c>
      <c r="F575" s="38" t="s">
        <v>1351</v>
      </c>
      <c r="G575" s="4" t="s">
        <v>1352</v>
      </c>
      <c r="H575" s="1" t="s">
        <v>102</v>
      </c>
      <c r="I575" s="1" t="s">
        <v>484</v>
      </c>
      <c r="J575" s="36" t="s">
        <v>3588</v>
      </c>
      <c r="K575" s="1" t="s">
        <v>102</v>
      </c>
      <c r="L575" s="1" t="s">
        <v>538</v>
      </c>
      <c r="M575" s="1" t="s">
        <v>864</v>
      </c>
      <c r="N575" s="2" t="s">
        <v>1313</v>
      </c>
    </row>
    <row r="576" spans="1:26" x14ac:dyDescent="0.25">
      <c r="A576" s="1" t="s">
        <v>9</v>
      </c>
      <c r="B576" s="1" t="s">
        <v>3653</v>
      </c>
      <c r="C576" s="2" t="s">
        <v>3669</v>
      </c>
      <c r="D576" s="2" t="s">
        <v>337</v>
      </c>
      <c r="E576" s="2" t="s">
        <v>3677</v>
      </c>
      <c r="F576" s="38" t="s">
        <v>1345</v>
      </c>
      <c r="G576" s="4" t="s">
        <v>1346</v>
      </c>
      <c r="H576" s="1" t="s">
        <v>102</v>
      </c>
      <c r="I576" s="1" t="s">
        <v>484</v>
      </c>
      <c r="J576" s="36" t="s">
        <v>3602</v>
      </c>
      <c r="K576" s="1" t="s">
        <v>102</v>
      </c>
      <c r="L576" s="1" t="s">
        <v>3688</v>
      </c>
      <c r="M576" s="1" t="s">
        <v>1339</v>
      </c>
      <c r="N576" s="2" t="s">
        <v>1313</v>
      </c>
      <c r="Y576" s="55"/>
      <c r="Z576" s="55"/>
    </row>
    <row r="577" spans="1:14" x14ac:dyDescent="0.25">
      <c r="A577" s="1" t="s">
        <v>9</v>
      </c>
      <c r="B577" s="1" t="s">
        <v>3653</v>
      </c>
      <c r="C577" s="1" t="s">
        <v>3669</v>
      </c>
      <c r="D577" s="1" t="s">
        <v>337</v>
      </c>
      <c r="E577" s="1" t="s">
        <v>3677</v>
      </c>
      <c r="F577" s="38" t="s">
        <v>972</v>
      </c>
      <c r="G577" s="4" t="s">
        <v>973</v>
      </c>
      <c r="H577" s="4" t="s">
        <v>979</v>
      </c>
      <c r="I577" s="1" t="s">
        <v>484</v>
      </c>
      <c r="J577" s="36" t="s">
        <v>3588</v>
      </c>
      <c r="K577" s="1" t="s">
        <v>98</v>
      </c>
      <c r="L577" s="1" t="s">
        <v>975</v>
      </c>
      <c r="M577" s="1" t="s">
        <v>977</v>
      </c>
      <c r="N577" s="1"/>
    </row>
    <row r="578" spans="1:14" x14ac:dyDescent="0.25">
      <c r="A578" s="1" t="s">
        <v>9</v>
      </c>
      <c r="B578" s="1" t="s">
        <v>3653</v>
      </c>
      <c r="C578" s="1" t="s">
        <v>3669</v>
      </c>
      <c r="D578" s="1" t="s">
        <v>337</v>
      </c>
      <c r="E578" s="1" t="s">
        <v>3677</v>
      </c>
      <c r="F578" s="38" t="s">
        <v>1342</v>
      </c>
      <c r="G578" s="4" t="s">
        <v>1343</v>
      </c>
      <c r="H578" s="1" t="s">
        <v>102</v>
      </c>
      <c r="I578" s="1" t="s">
        <v>484</v>
      </c>
      <c r="J578" s="36" t="s">
        <v>3588</v>
      </c>
      <c r="K578" s="1" t="s">
        <v>102</v>
      </c>
      <c r="L578" s="1" t="s">
        <v>479</v>
      </c>
      <c r="M578" s="1" t="s">
        <v>1315</v>
      </c>
      <c r="N578" s="1" t="s">
        <v>1313</v>
      </c>
    </row>
    <row r="579" spans="1:14" x14ac:dyDescent="0.25">
      <c r="A579" s="1" t="s">
        <v>9</v>
      </c>
      <c r="B579" s="1" t="s">
        <v>3653</v>
      </c>
      <c r="C579" s="1" t="s">
        <v>3669</v>
      </c>
      <c r="D579" s="1" t="s">
        <v>337</v>
      </c>
      <c r="E579" s="1" t="s">
        <v>3677</v>
      </c>
      <c r="F579" s="38" t="s">
        <v>1210</v>
      </c>
      <c r="G579" s="4" t="s">
        <v>1211</v>
      </c>
      <c r="H579" s="1" t="s">
        <v>102</v>
      </c>
      <c r="I579" s="38" t="s">
        <v>484</v>
      </c>
      <c r="J579" s="36" t="s">
        <v>3602</v>
      </c>
      <c r="K579" s="1" t="s">
        <v>473</v>
      </c>
      <c r="L579" s="1" t="s">
        <v>234</v>
      </c>
      <c r="M579" s="1" t="s">
        <v>1219</v>
      </c>
      <c r="N579" s="2"/>
    </row>
    <row r="580" spans="1:14" x14ac:dyDescent="0.25">
      <c r="A580" s="1" t="s">
        <v>9</v>
      </c>
      <c r="B580" s="1" t="s">
        <v>3653</v>
      </c>
      <c r="C580" s="1" t="s">
        <v>3669</v>
      </c>
      <c r="D580" s="1" t="s">
        <v>337</v>
      </c>
      <c r="E580" s="1" t="s">
        <v>3677</v>
      </c>
      <c r="F580" s="1" t="s">
        <v>1332</v>
      </c>
      <c r="G580" s="4" t="s">
        <v>1333</v>
      </c>
      <c r="H580" s="1" t="s">
        <v>102</v>
      </c>
      <c r="I580" s="1" t="s">
        <v>484</v>
      </c>
      <c r="J580" s="1" t="s">
        <v>3588</v>
      </c>
      <c r="K580" s="1" t="s">
        <v>102</v>
      </c>
      <c r="L580" s="1" t="s">
        <v>3649</v>
      </c>
      <c r="M580" s="36" t="s">
        <v>1324</v>
      </c>
      <c r="N580" s="1" t="s">
        <v>1313</v>
      </c>
    </row>
    <row r="581" spans="1:14" x14ac:dyDescent="0.25">
      <c r="A581" s="1" t="s">
        <v>9</v>
      </c>
      <c r="B581" s="1" t="s">
        <v>3653</v>
      </c>
      <c r="C581" s="1" t="s">
        <v>3689</v>
      </c>
      <c r="D581" s="1" t="s">
        <v>337</v>
      </c>
      <c r="E581" s="1" t="s">
        <v>3677</v>
      </c>
      <c r="F581" s="1" t="s">
        <v>1009</v>
      </c>
      <c r="G581" s="4" t="s">
        <v>1010</v>
      </c>
      <c r="H581" s="1" t="s">
        <v>102</v>
      </c>
      <c r="I581" s="38" t="s">
        <v>484</v>
      </c>
      <c r="J581" s="1" t="s">
        <v>3588</v>
      </c>
      <c r="K581" s="1" t="s">
        <v>3665</v>
      </c>
      <c r="L581" s="1" t="s">
        <v>236</v>
      </c>
      <c r="M581" s="36" t="s">
        <v>102</v>
      </c>
      <c r="N581" s="1"/>
    </row>
    <row r="582" spans="1:14" x14ac:dyDescent="0.25">
      <c r="A582" s="1" t="s">
        <v>484</v>
      </c>
      <c r="B582" s="1" t="s">
        <v>3616</v>
      </c>
      <c r="C582" s="1" t="s">
        <v>3690</v>
      </c>
      <c r="D582" s="1" t="s">
        <v>372</v>
      </c>
      <c r="E582" s="1" t="s">
        <v>3651</v>
      </c>
      <c r="F582" s="38" t="s">
        <v>1196</v>
      </c>
      <c r="G582" s="4" t="s">
        <v>1197</v>
      </c>
      <c r="H582" s="1" t="s">
        <v>102</v>
      </c>
      <c r="I582" s="38" t="s">
        <v>484</v>
      </c>
      <c r="J582" s="1" t="s">
        <v>3588</v>
      </c>
      <c r="K582" s="1" t="s">
        <v>1199</v>
      </c>
      <c r="L582" s="1" t="s">
        <v>1200</v>
      </c>
      <c r="M582" s="36" t="s">
        <v>102</v>
      </c>
      <c r="N582" s="2"/>
    </row>
    <row r="583" spans="1:14" x14ac:dyDescent="0.25">
      <c r="A583" s="1" t="s">
        <v>484</v>
      </c>
      <c r="B583" s="1" t="s">
        <v>3616</v>
      </c>
      <c r="C583" s="1" t="s">
        <v>3690</v>
      </c>
      <c r="D583" s="1" t="s">
        <v>372</v>
      </c>
      <c r="E583" s="1" t="s">
        <v>3651</v>
      </c>
      <c r="F583" s="38" t="s">
        <v>1037</v>
      </c>
      <c r="G583" s="35" t="s">
        <v>1038</v>
      </c>
      <c r="H583" s="1" t="s">
        <v>102</v>
      </c>
      <c r="I583" s="38" t="s">
        <v>484</v>
      </c>
      <c r="J583" s="1" t="s">
        <v>3588</v>
      </c>
      <c r="K583" s="1" t="s">
        <v>166</v>
      </c>
      <c r="L583" s="1" t="s">
        <v>1040</v>
      </c>
      <c r="M583" s="36" t="s">
        <v>102</v>
      </c>
      <c r="N583" s="2"/>
    </row>
    <row r="584" spans="1:14" x14ac:dyDescent="0.25">
      <c r="A584" s="1" t="s">
        <v>484</v>
      </c>
      <c r="B584" s="1" t="s">
        <v>3616</v>
      </c>
      <c r="C584" s="1" t="s">
        <v>3690</v>
      </c>
      <c r="D584" s="1" t="s">
        <v>372</v>
      </c>
      <c r="E584" s="1" t="s">
        <v>3651</v>
      </c>
      <c r="F584" s="38" t="s">
        <v>1069</v>
      </c>
      <c r="G584" s="35" t="s">
        <v>1070</v>
      </c>
      <c r="H584" s="1" t="s">
        <v>102</v>
      </c>
      <c r="I584" s="38" t="s">
        <v>484</v>
      </c>
      <c r="J584" s="36" t="s">
        <v>3588</v>
      </c>
      <c r="K584" s="1" t="s">
        <v>166</v>
      </c>
      <c r="L584" s="1" t="s">
        <v>1025</v>
      </c>
      <c r="M584" s="1" t="s">
        <v>102</v>
      </c>
      <c r="N584" s="2"/>
    </row>
    <row r="585" spans="1:14" x14ac:dyDescent="0.25">
      <c r="A585" s="1" t="s">
        <v>484</v>
      </c>
      <c r="B585" s="1" t="s">
        <v>3616</v>
      </c>
      <c r="C585" s="1" t="s">
        <v>3690</v>
      </c>
      <c r="D585" s="1" t="s">
        <v>372</v>
      </c>
      <c r="E585" s="1" t="s">
        <v>3651</v>
      </c>
      <c r="F585" s="38" t="s">
        <v>1204</v>
      </c>
      <c r="G585" s="4" t="s">
        <v>1205</v>
      </c>
      <c r="H585" s="1" t="s">
        <v>102</v>
      </c>
      <c r="I585" s="38" t="s">
        <v>484</v>
      </c>
      <c r="J585" s="1" t="s">
        <v>3588</v>
      </c>
      <c r="K585" s="1" t="s">
        <v>209</v>
      </c>
      <c r="L585" s="1" t="s">
        <v>160</v>
      </c>
      <c r="M585" s="1" t="s">
        <v>1209</v>
      </c>
      <c r="N585" s="2"/>
    </row>
    <row r="586" spans="1:14" x14ac:dyDescent="0.25">
      <c r="A586" s="1" t="s">
        <v>484</v>
      </c>
      <c r="B586" s="1" t="s">
        <v>3616</v>
      </c>
      <c r="C586" s="1" t="s">
        <v>3690</v>
      </c>
      <c r="D586" s="1" t="s">
        <v>372</v>
      </c>
      <c r="E586" s="1" t="s">
        <v>3651</v>
      </c>
      <c r="F586" s="38" t="s">
        <v>1183</v>
      </c>
      <c r="G586" s="4" t="s">
        <v>1184</v>
      </c>
      <c r="H586" s="1" t="s">
        <v>102</v>
      </c>
      <c r="I586" s="38" t="s">
        <v>484</v>
      </c>
      <c r="J586" s="1" t="s">
        <v>3588</v>
      </c>
      <c r="K586" s="1" t="s">
        <v>3678</v>
      </c>
      <c r="L586" s="1" t="s">
        <v>1186</v>
      </c>
      <c r="M586" s="1" t="s">
        <v>1188</v>
      </c>
      <c r="N586" s="2"/>
    </row>
    <row r="587" spans="1:14" x14ac:dyDescent="0.25">
      <c r="A587" s="1" t="s">
        <v>484</v>
      </c>
      <c r="B587" s="1" t="s">
        <v>3616</v>
      </c>
      <c r="C587" s="1" t="s">
        <v>3690</v>
      </c>
      <c r="D587" s="1" t="s">
        <v>372</v>
      </c>
      <c r="E587" s="1" t="s">
        <v>3651</v>
      </c>
      <c r="F587" s="38" t="s">
        <v>959</v>
      </c>
      <c r="G587" s="4" t="s">
        <v>2982</v>
      </c>
      <c r="H587" s="4" t="s">
        <v>964</v>
      </c>
      <c r="I587" s="38" t="s">
        <v>484</v>
      </c>
      <c r="J587" s="1" t="s">
        <v>3588</v>
      </c>
      <c r="K587" s="1" t="s">
        <v>98</v>
      </c>
      <c r="L587" s="1" t="s">
        <v>282</v>
      </c>
      <c r="M587" s="1" t="s">
        <v>963</v>
      </c>
      <c r="N587" s="2"/>
    </row>
    <row r="588" spans="1:14" x14ac:dyDescent="0.25">
      <c r="A588" s="1" t="s">
        <v>484</v>
      </c>
      <c r="B588" s="1" t="s">
        <v>3616</v>
      </c>
      <c r="C588" s="1" t="s">
        <v>3690</v>
      </c>
      <c r="D588" s="1" t="s">
        <v>372</v>
      </c>
      <c r="E588" s="1" t="s">
        <v>3651</v>
      </c>
      <c r="F588" s="38" t="s">
        <v>1047</v>
      </c>
      <c r="G588" s="35" t="s">
        <v>1048</v>
      </c>
      <c r="H588" s="1" t="s">
        <v>102</v>
      </c>
      <c r="I588" s="38" t="s">
        <v>484</v>
      </c>
      <c r="J588" s="1" t="s">
        <v>3588</v>
      </c>
      <c r="K588" s="1" t="s">
        <v>807</v>
      </c>
      <c r="L588" s="1" t="s">
        <v>1050</v>
      </c>
      <c r="M588" s="1" t="s">
        <v>1052</v>
      </c>
      <c r="N588" s="2"/>
    </row>
    <row r="589" spans="1:14" x14ac:dyDescent="0.25">
      <c r="A589" s="1" t="s">
        <v>484</v>
      </c>
      <c r="B589" s="1" t="s">
        <v>3616</v>
      </c>
      <c r="C589" s="1" t="s">
        <v>3690</v>
      </c>
      <c r="D589" s="1" t="s">
        <v>372</v>
      </c>
      <c r="E589" s="1" t="s">
        <v>3651</v>
      </c>
      <c r="F589" s="38" t="s">
        <v>1111</v>
      </c>
      <c r="G589" s="4" t="s">
        <v>1112</v>
      </c>
      <c r="H589" s="4" t="s">
        <v>1115</v>
      </c>
      <c r="I589" s="1" t="s">
        <v>484</v>
      </c>
      <c r="J589" s="36" t="s">
        <v>3588</v>
      </c>
      <c r="K589" s="1" t="s">
        <v>98</v>
      </c>
      <c r="L589" s="1" t="s">
        <v>116</v>
      </c>
      <c r="M589" s="1" t="s">
        <v>102</v>
      </c>
      <c r="N589" s="2"/>
    </row>
    <row r="590" spans="1:14" x14ac:dyDescent="0.25">
      <c r="A590" s="1" t="s">
        <v>484</v>
      </c>
      <c r="B590" s="1" t="s">
        <v>3616</v>
      </c>
      <c r="C590" s="1" t="s">
        <v>3690</v>
      </c>
      <c r="D590" s="1" t="s">
        <v>372</v>
      </c>
      <c r="E590" s="1" t="s">
        <v>3651</v>
      </c>
      <c r="F590" s="38" t="s">
        <v>951</v>
      </c>
      <c r="G590" s="4" t="s">
        <v>952</v>
      </c>
      <c r="H590" s="4" t="s">
        <v>954</v>
      </c>
      <c r="I590" s="1" t="s">
        <v>484</v>
      </c>
      <c r="J590" s="36" t="s">
        <v>3588</v>
      </c>
      <c r="K590" s="1" t="s">
        <v>98</v>
      </c>
      <c r="L590" s="1" t="s">
        <v>633</v>
      </c>
      <c r="M590" s="1" t="s">
        <v>102</v>
      </c>
      <c r="N590" s="2"/>
    </row>
    <row r="591" spans="1:14" x14ac:dyDescent="0.25">
      <c r="A591" s="1" t="s">
        <v>484</v>
      </c>
      <c r="B591" s="1" t="s">
        <v>3616</v>
      </c>
      <c r="C591" s="1" t="s">
        <v>3690</v>
      </c>
      <c r="D591" s="1" t="s">
        <v>372</v>
      </c>
      <c r="E591" s="1" t="s">
        <v>3651</v>
      </c>
      <c r="F591" s="38" t="s">
        <v>3661</v>
      </c>
      <c r="G591" s="4" t="s">
        <v>664</v>
      </c>
      <c r="H591" s="4" t="s">
        <v>3592</v>
      </c>
      <c r="I591" s="38" t="s">
        <v>9</v>
      </c>
      <c r="J591" s="36" t="s">
        <v>3588</v>
      </c>
      <c r="K591" s="1" t="s">
        <v>3593</v>
      </c>
      <c r="L591" s="1" t="s">
        <v>556</v>
      </c>
      <c r="M591" s="1" t="s">
        <v>102</v>
      </c>
      <c r="N591" s="2"/>
    </row>
    <row r="592" spans="1:14" x14ac:dyDescent="0.25">
      <c r="A592" s="1" t="s">
        <v>484</v>
      </c>
      <c r="B592" s="1" t="s">
        <v>3616</v>
      </c>
      <c r="C592" s="1" t="s">
        <v>3690</v>
      </c>
      <c r="D592" s="1" t="s">
        <v>372</v>
      </c>
      <c r="E592" s="1" t="s">
        <v>3651</v>
      </c>
      <c r="F592" s="38" t="s">
        <v>1160</v>
      </c>
      <c r="G592" s="4" t="s">
        <v>1161</v>
      </c>
      <c r="H592" s="1" t="s">
        <v>102</v>
      </c>
      <c r="I592" s="1" t="s">
        <v>484</v>
      </c>
      <c r="J592" s="36" t="s">
        <v>3588</v>
      </c>
      <c r="K592" s="1" t="s">
        <v>1163</v>
      </c>
      <c r="L592" s="1" t="s">
        <v>639</v>
      </c>
      <c r="M592" s="1" t="s">
        <v>1165</v>
      </c>
      <c r="N592" s="2"/>
    </row>
    <row r="593" spans="1:14" x14ac:dyDescent="0.25">
      <c r="A593" s="1" t="s">
        <v>484</v>
      </c>
      <c r="B593" s="1" t="s">
        <v>3616</v>
      </c>
      <c r="C593" s="1" t="s">
        <v>3690</v>
      </c>
      <c r="D593" s="1" t="s">
        <v>372</v>
      </c>
      <c r="E593" s="1" t="s">
        <v>3651</v>
      </c>
      <c r="F593" s="38" t="s">
        <v>1216</v>
      </c>
      <c r="G593" s="4" t="s">
        <v>1217</v>
      </c>
      <c r="H593" s="1" t="s">
        <v>102</v>
      </c>
      <c r="I593" s="1" t="s">
        <v>484</v>
      </c>
      <c r="J593" s="36" t="s">
        <v>3588</v>
      </c>
      <c r="K593" s="1" t="s">
        <v>115</v>
      </c>
      <c r="L593" s="1" t="s">
        <v>234</v>
      </c>
      <c r="M593" s="1" t="s">
        <v>1224</v>
      </c>
      <c r="N593" s="2"/>
    </row>
    <row r="594" spans="1:14" x14ac:dyDescent="0.25">
      <c r="A594" s="1" t="s">
        <v>484</v>
      </c>
      <c r="B594" s="1" t="s">
        <v>3616</v>
      </c>
      <c r="C594" s="1" t="s">
        <v>3690</v>
      </c>
      <c r="D594" s="1" t="s">
        <v>372</v>
      </c>
      <c r="E594" s="1" t="s">
        <v>3651</v>
      </c>
      <c r="F594" s="38" t="s">
        <v>1289</v>
      </c>
      <c r="G594" s="4" t="s">
        <v>1290</v>
      </c>
      <c r="H594" s="1" t="s">
        <v>102</v>
      </c>
      <c r="I594" s="1" t="s">
        <v>484</v>
      </c>
      <c r="J594" s="36" t="s">
        <v>3588</v>
      </c>
      <c r="K594" s="1" t="s">
        <v>98</v>
      </c>
      <c r="L594" s="1" t="s">
        <v>160</v>
      </c>
      <c r="M594" s="1" t="s">
        <v>102</v>
      </c>
      <c r="N594" s="2"/>
    </row>
    <row r="595" spans="1:14" x14ac:dyDescent="0.25">
      <c r="A595" s="1" t="s">
        <v>484</v>
      </c>
      <c r="B595" s="1" t="s">
        <v>3616</v>
      </c>
      <c r="C595" s="1" t="s">
        <v>3690</v>
      </c>
      <c r="D595" s="1" t="s">
        <v>372</v>
      </c>
      <c r="E595" s="1" t="s">
        <v>3651</v>
      </c>
      <c r="F595" s="38" t="s">
        <v>517</v>
      </c>
      <c r="G595" s="4" t="s">
        <v>518</v>
      </c>
      <c r="H595" s="1" t="s">
        <v>102</v>
      </c>
      <c r="I595" s="1" t="s">
        <v>9</v>
      </c>
      <c r="J595" s="36" t="s">
        <v>3588</v>
      </c>
      <c r="K595" s="1" t="s">
        <v>1415</v>
      </c>
      <c r="L595" s="1" t="s">
        <v>520</v>
      </c>
      <c r="M595" s="1" t="s">
        <v>523</v>
      </c>
      <c r="N595" s="2"/>
    </row>
    <row r="596" spans="1:14" x14ac:dyDescent="0.25">
      <c r="A596" s="1" t="s">
        <v>484</v>
      </c>
      <c r="B596" s="1" t="s">
        <v>3616</v>
      </c>
      <c r="C596" s="1" t="s">
        <v>3690</v>
      </c>
      <c r="D596" s="1" t="s">
        <v>372</v>
      </c>
      <c r="E596" s="1" t="s">
        <v>3651</v>
      </c>
      <c r="F596" s="38" t="s">
        <v>1139</v>
      </c>
      <c r="G596" s="4" t="s">
        <v>1140</v>
      </c>
      <c r="H596" s="1" t="s">
        <v>102</v>
      </c>
      <c r="I596" s="1" t="s">
        <v>484</v>
      </c>
      <c r="J596" s="36" t="s">
        <v>3588</v>
      </c>
      <c r="K596" s="1" t="s">
        <v>1385</v>
      </c>
      <c r="L596" s="1" t="s">
        <v>234</v>
      </c>
      <c r="M596" s="1" t="s">
        <v>1143</v>
      </c>
      <c r="N596" s="2"/>
    </row>
    <row r="597" spans="1:14" x14ac:dyDescent="0.25">
      <c r="A597" s="1" t="s">
        <v>484</v>
      </c>
      <c r="B597" s="1" t="s">
        <v>3616</v>
      </c>
      <c r="C597" s="1" t="s">
        <v>3690</v>
      </c>
      <c r="D597" s="1" t="s">
        <v>372</v>
      </c>
      <c r="E597" s="1" t="s">
        <v>3651</v>
      </c>
      <c r="F597" s="38" t="s">
        <v>718</v>
      </c>
      <c r="G597" s="4" t="s">
        <v>719</v>
      </c>
      <c r="H597" s="1" t="s">
        <v>102</v>
      </c>
      <c r="I597" s="1" t="s">
        <v>9</v>
      </c>
      <c r="J597" s="36" t="s">
        <v>3588</v>
      </c>
      <c r="K597" s="1" t="s">
        <v>3662</v>
      </c>
      <c r="L597" s="1" t="s">
        <v>721</v>
      </c>
      <c r="M597" s="1" t="s">
        <v>102</v>
      </c>
      <c r="N597" s="2"/>
    </row>
    <row r="598" spans="1:14" x14ac:dyDescent="0.25">
      <c r="A598" s="1" t="s">
        <v>484</v>
      </c>
      <c r="B598" s="1" t="s">
        <v>3616</v>
      </c>
      <c r="C598" s="1" t="s">
        <v>3690</v>
      </c>
      <c r="D598" s="1" t="s">
        <v>372</v>
      </c>
      <c r="E598" s="1" t="s">
        <v>3651</v>
      </c>
      <c r="F598" s="38" t="s">
        <v>1232</v>
      </c>
      <c r="G598" s="4" t="s">
        <v>1233</v>
      </c>
      <c r="H598" s="1" t="s">
        <v>102</v>
      </c>
      <c r="I598" s="1" t="s">
        <v>484</v>
      </c>
      <c r="J598" s="36" t="s">
        <v>3588</v>
      </c>
      <c r="K598" s="1" t="s">
        <v>98</v>
      </c>
      <c r="L598" s="1" t="s">
        <v>808</v>
      </c>
      <c r="M598" s="1" t="s">
        <v>1214</v>
      </c>
      <c r="N598" s="2"/>
    </row>
    <row r="599" spans="1:14" x14ac:dyDescent="0.25">
      <c r="A599" s="1" t="s">
        <v>484</v>
      </c>
      <c r="B599" s="1" t="s">
        <v>3616</v>
      </c>
      <c r="C599" s="1" t="s">
        <v>3690</v>
      </c>
      <c r="D599" s="1" t="s">
        <v>372</v>
      </c>
      <c r="E599" s="1" t="s">
        <v>3651</v>
      </c>
      <c r="F599" s="38" t="s">
        <v>2938</v>
      </c>
      <c r="G599" s="4" t="s">
        <v>742</v>
      </c>
      <c r="H599" s="1" t="s">
        <v>102</v>
      </c>
      <c r="I599" s="1" t="s">
        <v>9</v>
      </c>
      <c r="J599" s="1" t="s">
        <v>3588</v>
      </c>
      <c r="K599" s="1" t="s">
        <v>1415</v>
      </c>
      <c r="L599" s="1" t="s">
        <v>744</v>
      </c>
      <c r="M599" s="36" t="s">
        <v>746</v>
      </c>
      <c r="N599" s="1"/>
    </row>
    <row r="600" spans="1:14" x14ac:dyDescent="0.25">
      <c r="A600" s="1" t="s">
        <v>484</v>
      </c>
      <c r="B600" s="1" t="s">
        <v>3616</v>
      </c>
      <c r="C600" s="1" t="s">
        <v>3690</v>
      </c>
      <c r="D600" s="1" t="s">
        <v>372</v>
      </c>
      <c r="E600" s="1" t="s">
        <v>3651</v>
      </c>
      <c r="F600" s="1" t="s">
        <v>966</v>
      </c>
      <c r="G600" s="4" t="s">
        <v>967</v>
      </c>
      <c r="H600" s="1" t="s">
        <v>102</v>
      </c>
      <c r="I600" s="1" t="s">
        <v>484</v>
      </c>
      <c r="J600" s="1" t="s">
        <v>3588</v>
      </c>
      <c r="K600" s="1" t="s">
        <v>98</v>
      </c>
      <c r="L600" s="1" t="s">
        <v>538</v>
      </c>
      <c r="M600" s="36" t="s">
        <v>970</v>
      </c>
      <c r="N600" s="1"/>
    </row>
    <row r="601" spans="1:14" x14ac:dyDescent="0.25">
      <c r="A601" s="1" t="s">
        <v>484</v>
      </c>
      <c r="B601" s="1" t="s">
        <v>3616</v>
      </c>
      <c r="C601" s="1" t="s">
        <v>3690</v>
      </c>
      <c r="D601" s="1" t="s">
        <v>372</v>
      </c>
      <c r="E601" s="1" t="s">
        <v>3651</v>
      </c>
      <c r="F601" s="1" t="s">
        <v>3051</v>
      </c>
      <c r="G601" s="4" t="s">
        <v>1227</v>
      </c>
      <c r="H601" s="1" t="s">
        <v>102</v>
      </c>
      <c r="I601" s="38" t="s">
        <v>484</v>
      </c>
      <c r="J601" s="1" t="s">
        <v>3588</v>
      </c>
      <c r="K601" s="1" t="s">
        <v>355</v>
      </c>
      <c r="L601" s="1" t="s">
        <v>808</v>
      </c>
      <c r="M601" s="36" t="s">
        <v>1236</v>
      </c>
      <c r="N601" s="1"/>
    </row>
    <row r="602" spans="1:14" x14ac:dyDescent="0.25">
      <c r="A602" s="1" t="s">
        <v>484</v>
      </c>
      <c r="B602" s="1" t="s">
        <v>3616</v>
      </c>
      <c r="C602" s="1" t="s">
        <v>3690</v>
      </c>
      <c r="D602" s="1" t="s">
        <v>372</v>
      </c>
      <c r="E602" s="1" t="s">
        <v>3651</v>
      </c>
      <c r="F602" s="38" t="s">
        <v>982</v>
      </c>
      <c r="G602" s="4" t="s">
        <v>983</v>
      </c>
      <c r="H602" s="1" t="s">
        <v>102</v>
      </c>
      <c r="I602" s="38" t="s">
        <v>484</v>
      </c>
      <c r="J602" s="1" t="s">
        <v>3588</v>
      </c>
      <c r="K602" s="1" t="s">
        <v>1591</v>
      </c>
      <c r="L602" s="1" t="s">
        <v>985</v>
      </c>
      <c r="M602" s="1" t="s">
        <v>987</v>
      </c>
      <c r="N602" s="1"/>
    </row>
    <row r="603" spans="1:14" x14ac:dyDescent="0.25">
      <c r="A603" s="1" t="s">
        <v>484</v>
      </c>
      <c r="B603" s="1" t="s">
        <v>3616</v>
      </c>
      <c r="C603" s="1" t="s">
        <v>3690</v>
      </c>
      <c r="D603" s="1" t="s">
        <v>372</v>
      </c>
      <c r="E603" s="1" t="s">
        <v>3651</v>
      </c>
      <c r="F603" s="38" t="s">
        <v>1099</v>
      </c>
      <c r="G603" s="4" t="s">
        <v>1100</v>
      </c>
      <c r="H603" s="4" t="s">
        <v>1102</v>
      </c>
      <c r="I603" s="38" t="s">
        <v>484</v>
      </c>
      <c r="J603" s="1" t="s">
        <v>3588</v>
      </c>
      <c r="K603" s="1" t="s">
        <v>98</v>
      </c>
      <c r="L603" s="1" t="s">
        <v>1107</v>
      </c>
      <c r="M603" s="1" t="s">
        <v>102</v>
      </c>
      <c r="N603" s="1"/>
    </row>
    <row r="604" spans="1:14" x14ac:dyDescent="0.25">
      <c r="A604" s="1" t="s">
        <v>484</v>
      </c>
      <c r="B604" s="1" t="s">
        <v>3616</v>
      </c>
      <c r="C604" s="1" t="s">
        <v>3690</v>
      </c>
      <c r="D604" s="1" t="s">
        <v>372</v>
      </c>
      <c r="E604" s="1" t="s">
        <v>3651</v>
      </c>
      <c r="F604" s="38" t="s">
        <v>1190</v>
      </c>
      <c r="G604" s="4" t="s">
        <v>1191</v>
      </c>
      <c r="H604" s="1" t="s">
        <v>102</v>
      </c>
      <c r="I604" s="1" t="s">
        <v>484</v>
      </c>
      <c r="J604" s="36" t="s">
        <v>3588</v>
      </c>
      <c r="K604" s="1" t="s">
        <v>138</v>
      </c>
      <c r="L604" s="1" t="s">
        <v>234</v>
      </c>
      <c r="M604" s="1" t="s">
        <v>1194</v>
      </c>
      <c r="N604" s="1"/>
    </row>
    <row r="605" spans="1:14" x14ac:dyDescent="0.25">
      <c r="A605" s="1" t="s">
        <v>484</v>
      </c>
      <c r="B605" s="1" t="s">
        <v>3616</v>
      </c>
      <c r="C605" s="1" t="s">
        <v>3690</v>
      </c>
      <c r="D605" s="1" t="s">
        <v>372</v>
      </c>
      <c r="E605" s="1" t="s">
        <v>3651</v>
      </c>
      <c r="F605" s="38" t="s">
        <v>1220</v>
      </c>
      <c r="G605" s="4" t="s">
        <v>1221</v>
      </c>
      <c r="H605" s="1" t="s">
        <v>102</v>
      </c>
      <c r="I605" s="1" t="s">
        <v>484</v>
      </c>
      <c r="J605" s="36" t="s">
        <v>3588</v>
      </c>
      <c r="K605" s="1" t="s">
        <v>1385</v>
      </c>
      <c r="L605" s="1" t="s">
        <v>3596</v>
      </c>
      <c r="M605" s="1" t="s">
        <v>219</v>
      </c>
      <c r="N605" s="1"/>
    </row>
    <row r="606" spans="1:14" x14ac:dyDescent="0.25">
      <c r="A606" s="1" t="s">
        <v>484</v>
      </c>
      <c r="B606" s="1" t="s">
        <v>3616</v>
      </c>
      <c r="C606" s="1" t="s">
        <v>3690</v>
      </c>
      <c r="D606" s="1" t="s">
        <v>372</v>
      </c>
      <c r="E606" s="1" t="s">
        <v>3651</v>
      </c>
      <c r="F606" s="38" t="s">
        <v>1042</v>
      </c>
      <c r="G606" s="35" t="s">
        <v>1043</v>
      </c>
      <c r="H606" s="1" t="s">
        <v>102</v>
      </c>
      <c r="I606" s="1" t="s">
        <v>484</v>
      </c>
      <c r="J606" s="36" t="s">
        <v>3588</v>
      </c>
      <c r="K606" s="1" t="s">
        <v>98</v>
      </c>
      <c r="L606" s="1" t="s">
        <v>947</v>
      </c>
      <c r="M606" s="1" t="s">
        <v>102</v>
      </c>
      <c r="N606" s="1"/>
    </row>
    <row r="607" spans="1:14" x14ac:dyDescent="0.25">
      <c r="A607" s="1" t="s">
        <v>484</v>
      </c>
      <c r="B607" s="1" t="s">
        <v>3616</v>
      </c>
      <c r="C607" s="1" t="s">
        <v>3690</v>
      </c>
      <c r="D607" s="1" t="s">
        <v>372</v>
      </c>
      <c r="E607" s="1" t="s">
        <v>3651</v>
      </c>
      <c r="F607" s="38" t="s">
        <v>1273</v>
      </c>
      <c r="G607" s="4" t="s">
        <v>1274</v>
      </c>
      <c r="H607" s="1" t="s">
        <v>102</v>
      </c>
      <c r="I607" s="1" t="s">
        <v>484</v>
      </c>
      <c r="J607" s="36" t="s">
        <v>3588</v>
      </c>
      <c r="K607" s="1" t="s">
        <v>138</v>
      </c>
      <c r="L607" s="1" t="s">
        <v>1773</v>
      </c>
      <c r="M607" s="1" t="s">
        <v>1277</v>
      </c>
      <c r="N607" s="1"/>
    </row>
    <row r="608" spans="1:14" x14ac:dyDescent="0.25">
      <c r="A608" s="1" t="s">
        <v>484</v>
      </c>
      <c r="B608" s="1" t="s">
        <v>3616</v>
      </c>
      <c r="C608" s="1" t="s">
        <v>3690</v>
      </c>
      <c r="D608" s="1" t="s">
        <v>372</v>
      </c>
      <c r="E608" s="1" t="s">
        <v>3651</v>
      </c>
      <c r="F608" s="38" t="s">
        <v>1264</v>
      </c>
      <c r="G608" s="4" t="s">
        <v>1265</v>
      </c>
      <c r="H608" s="4" t="s">
        <v>3598</v>
      </c>
      <c r="I608" s="1" t="s">
        <v>484</v>
      </c>
      <c r="J608" s="36" t="s">
        <v>3588</v>
      </c>
      <c r="K608" s="1" t="s">
        <v>98</v>
      </c>
      <c r="L608" s="1" t="s">
        <v>832</v>
      </c>
      <c r="M608" s="1" t="s">
        <v>848</v>
      </c>
      <c r="N608" s="2"/>
    </row>
    <row r="609" spans="1:14" x14ac:dyDescent="0.25">
      <c r="A609" s="1" t="s">
        <v>484</v>
      </c>
      <c r="B609" s="1" t="s">
        <v>3616</v>
      </c>
      <c r="C609" s="1" t="s">
        <v>3690</v>
      </c>
      <c r="D609" s="1" t="s">
        <v>372</v>
      </c>
      <c r="E609" s="1" t="s">
        <v>3651</v>
      </c>
      <c r="F609" s="38" t="s">
        <v>1022</v>
      </c>
      <c r="G609" s="4" t="s">
        <v>1023</v>
      </c>
      <c r="H609" s="1" t="s">
        <v>102</v>
      </c>
      <c r="I609" s="1" t="s">
        <v>484</v>
      </c>
      <c r="J609" s="36" t="s">
        <v>3588</v>
      </c>
      <c r="K609" s="1" t="s">
        <v>3663</v>
      </c>
      <c r="L609" s="1" t="s">
        <v>291</v>
      </c>
      <c r="M609" s="1" t="s">
        <v>1027</v>
      </c>
      <c r="N609" s="1"/>
    </row>
    <row r="610" spans="1:14" x14ac:dyDescent="0.25">
      <c r="A610" s="1" t="s">
        <v>484</v>
      </c>
      <c r="B610" s="1" t="s">
        <v>3616</v>
      </c>
      <c r="C610" s="1" t="s">
        <v>3690</v>
      </c>
      <c r="D610" s="1" t="s">
        <v>372</v>
      </c>
      <c r="E610" s="1" t="s">
        <v>3651</v>
      </c>
      <c r="F610" s="38" t="s">
        <v>1168</v>
      </c>
      <c r="G610" s="4" t="s">
        <v>1169</v>
      </c>
      <c r="H610" s="4" t="s">
        <v>1174</v>
      </c>
      <c r="I610" s="1" t="s">
        <v>484</v>
      </c>
      <c r="J610" s="36" t="s">
        <v>3588</v>
      </c>
      <c r="K610" s="1" t="s">
        <v>98</v>
      </c>
      <c r="L610" s="1" t="s">
        <v>167</v>
      </c>
      <c r="M610" s="1" t="s">
        <v>834</v>
      </c>
      <c r="N610" s="2"/>
    </row>
    <row r="611" spans="1:14" x14ac:dyDescent="0.25">
      <c r="A611" s="1" t="s">
        <v>484</v>
      </c>
      <c r="B611" s="1" t="s">
        <v>3616</v>
      </c>
      <c r="C611" s="1" t="s">
        <v>3690</v>
      </c>
      <c r="D611" s="1" t="s">
        <v>372</v>
      </c>
      <c r="E611" s="1" t="s">
        <v>3651</v>
      </c>
      <c r="F611" s="2" t="s">
        <v>1073</v>
      </c>
      <c r="G611" s="52" t="s">
        <v>1074</v>
      </c>
      <c r="H611" s="1" t="s">
        <v>102</v>
      </c>
      <c r="I611" s="1" t="s">
        <v>484</v>
      </c>
      <c r="J611" s="36" t="s">
        <v>3588</v>
      </c>
      <c r="K611" s="2" t="s">
        <v>166</v>
      </c>
      <c r="L611" s="2" t="s">
        <v>633</v>
      </c>
      <c r="M611" s="2" t="s">
        <v>1077</v>
      </c>
      <c r="N611" s="40"/>
    </row>
    <row r="612" spans="1:14" x14ac:dyDescent="0.25">
      <c r="A612" s="1" t="s">
        <v>484</v>
      </c>
      <c r="B612" s="1" t="s">
        <v>3616</v>
      </c>
      <c r="C612" s="1" t="s">
        <v>3690</v>
      </c>
      <c r="D612" s="1" t="s">
        <v>372</v>
      </c>
      <c r="E612" s="1" t="s">
        <v>3651</v>
      </c>
      <c r="F612" s="38" t="s">
        <v>1300</v>
      </c>
      <c r="G612" s="4" t="s">
        <v>1301</v>
      </c>
      <c r="H612" s="1" t="s">
        <v>102</v>
      </c>
      <c r="I612" s="1" t="s">
        <v>484</v>
      </c>
      <c r="J612" s="36" t="s">
        <v>3588</v>
      </c>
      <c r="K612" s="2" t="s">
        <v>98</v>
      </c>
      <c r="L612" s="2" t="s">
        <v>1303</v>
      </c>
      <c r="M612" s="2" t="s">
        <v>1305</v>
      </c>
      <c r="N612" s="2"/>
    </row>
    <row r="613" spans="1:14" x14ac:dyDescent="0.25">
      <c r="A613" s="1" t="s">
        <v>484</v>
      </c>
      <c r="B613" s="1" t="s">
        <v>3616</v>
      </c>
      <c r="C613" s="1" t="s">
        <v>3690</v>
      </c>
      <c r="D613" s="1" t="s">
        <v>372</v>
      </c>
      <c r="E613" s="1" t="s">
        <v>3651</v>
      </c>
      <c r="F613" s="38" t="s">
        <v>1269</v>
      </c>
      <c r="G613" s="4" t="s">
        <v>1270</v>
      </c>
      <c r="H613" s="4" t="s">
        <v>3664</v>
      </c>
      <c r="I613" s="1" t="s">
        <v>484</v>
      </c>
      <c r="J613" s="36" t="s">
        <v>3588</v>
      </c>
      <c r="K613" s="1" t="s">
        <v>98</v>
      </c>
      <c r="L613" s="1" t="s">
        <v>160</v>
      </c>
      <c r="M613" s="1" t="s">
        <v>102</v>
      </c>
      <c r="N613" s="2"/>
    </row>
    <row r="614" spans="1:14" x14ac:dyDescent="0.25">
      <c r="A614" s="1" t="s">
        <v>484</v>
      </c>
      <c r="B614" s="1" t="s">
        <v>3616</v>
      </c>
      <c r="C614" s="1" t="s">
        <v>3690</v>
      </c>
      <c r="D614" s="1" t="s">
        <v>372</v>
      </c>
      <c r="E614" s="1" t="s">
        <v>3651</v>
      </c>
      <c r="F614" s="38" t="s">
        <v>1311</v>
      </c>
      <c r="G614" s="4" t="s">
        <v>1312</v>
      </c>
      <c r="H614" s="1" t="s">
        <v>102</v>
      </c>
      <c r="I614" s="1" t="s">
        <v>484</v>
      </c>
      <c r="J614" s="36" t="s">
        <v>3588</v>
      </c>
      <c r="K614" s="1" t="s">
        <v>102</v>
      </c>
      <c r="L614" s="1" t="s">
        <v>3684</v>
      </c>
      <c r="M614" s="1" t="s">
        <v>1315</v>
      </c>
      <c r="N614" s="2" t="s">
        <v>1313</v>
      </c>
    </row>
    <row r="615" spans="1:14" x14ac:dyDescent="0.25">
      <c r="A615" s="1" t="s">
        <v>484</v>
      </c>
      <c r="B615" s="1" t="s">
        <v>3616</v>
      </c>
      <c r="C615" s="1" t="s">
        <v>3690</v>
      </c>
      <c r="D615" s="1" t="s">
        <v>372</v>
      </c>
      <c r="E615" s="1" t="s">
        <v>3651</v>
      </c>
      <c r="F615" s="38" t="s">
        <v>1295</v>
      </c>
      <c r="G615" s="4" t="s">
        <v>1296</v>
      </c>
      <c r="H615" s="1" t="s">
        <v>102</v>
      </c>
      <c r="I615" s="1" t="s">
        <v>484</v>
      </c>
      <c r="J615" s="36" t="s">
        <v>3588</v>
      </c>
      <c r="K615" s="1" t="s">
        <v>355</v>
      </c>
      <c r="L615" s="1" t="s">
        <v>918</v>
      </c>
      <c r="M615" s="1" t="s">
        <v>1299</v>
      </c>
      <c r="N615" s="2"/>
    </row>
    <row r="616" spans="1:14" x14ac:dyDescent="0.25">
      <c r="A616" s="1" t="s">
        <v>484</v>
      </c>
      <c r="B616" s="1" t="s">
        <v>3616</v>
      </c>
      <c r="C616" s="1" t="s">
        <v>3690</v>
      </c>
      <c r="D616" s="1" t="s">
        <v>372</v>
      </c>
      <c r="E616" s="1" t="s">
        <v>3651</v>
      </c>
      <c r="F616" s="38" t="s">
        <v>1154</v>
      </c>
      <c r="G616" s="4" t="s">
        <v>1155</v>
      </c>
      <c r="H616" s="4" t="s">
        <v>1158</v>
      </c>
      <c r="I616" s="1" t="s">
        <v>484</v>
      </c>
      <c r="J616" s="36" t="s">
        <v>3588</v>
      </c>
      <c r="K616" s="1" t="s">
        <v>98</v>
      </c>
      <c r="L616" s="1" t="s">
        <v>282</v>
      </c>
      <c r="M616" s="1" t="s">
        <v>1157</v>
      </c>
      <c r="N616" s="2"/>
    </row>
    <row r="617" spans="1:14" x14ac:dyDescent="0.25">
      <c r="A617" s="1" t="s">
        <v>484</v>
      </c>
      <c r="B617" s="1" t="s">
        <v>3616</v>
      </c>
      <c r="C617" s="1" t="s">
        <v>3690</v>
      </c>
      <c r="D617" s="1" t="s">
        <v>372</v>
      </c>
      <c r="E617" s="1" t="s">
        <v>3651</v>
      </c>
      <c r="F617" s="38" t="s">
        <v>1318</v>
      </c>
      <c r="G617" s="4" t="s">
        <v>1319</v>
      </c>
      <c r="H617" s="1" t="s">
        <v>102</v>
      </c>
      <c r="I617" s="1" t="s">
        <v>484</v>
      </c>
      <c r="J617" s="36" t="s">
        <v>3588</v>
      </c>
      <c r="K617" s="1" t="s">
        <v>102</v>
      </c>
      <c r="L617" s="1" t="s">
        <v>3599</v>
      </c>
      <c r="M617" s="1" t="s">
        <v>1324</v>
      </c>
      <c r="N617" s="2" t="s">
        <v>1313</v>
      </c>
    </row>
    <row r="618" spans="1:14" x14ac:dyDescent="0.25">
      <c r="A618" s="1" t="s">
        <v>484</v>
      </c>
      <c r="B618" s="1" t="s">
        <v>3616</v>
      </c>
      <c r="C618" s="1" t="s">
        <v>3690</v>
      </c>
      <c r="D618" s="1" t="s">
        <v>372</v>
      </c>
      <c r="E618" s="1" t="s">
        <v>3651</v>
      </c>
      <c r="F618" s="38" t="s">
        <v>1009</v>
      </c>
      <c r="G618" s="4" t="s">
        <v>1010</v>
      </c>
      <c r="H618" s="1" t="s">
        <v>102</v>
      </c>
      <c r="I618" s="1" t="s">
        <v>484</v>
      </c>
      <c r="J618" s="36" t="s">
        <v>3588</v>
      </c>
      <c r="K618" s="1" t="s">
        <v>3665</v>
      </c>
      <c r="L618" s="1" t="s">
        <v>236</v>
      </c>
      <c r="M618" s="1" t="s">
        <v>102</v>
      </c>
      <c r="N618" s="2"/>
    </row>
    <row r="619" spans="1:14" x14ac:dyDescent="0.25">
      <c r="A619" s="1" t="s">
        <v>484</v>
      </c>
      <c r="B619" s="1" t="s">
        <v>3616</v>
      </c>
      <c r="C619" s="1" t="s">
        <v>3690</v>
      </c>
      <c r="D619" s="1" t="s">
        <v>372</v>
      </c>
      <c r="E619" s="1" t="s">
        <v>3651</v>
      </c>
      <c r="F619" s="38" t="s">
        <v>1087</v>
      </c>
      <c r="G619" s="4" t="s">
        <v>1088</v>
      </c>
      <c r="H619" s="4" t="s">
        <v>1092</v>
      </c>
      <c r="I619" s="1" t="s">
        <v>484</v>
      </c>
      <c r="J619" s="36" t="s">
        <v>3588</v>
      </c>
      <c r="K619" s="1" t="s">
        <v>98</v>
      </c>
      <c r="L619" s="1" t="s">
        <v>3600</v>
      </c>
      <c r="M619" s="1" t="s">
        <v>1091</v>
      </c>
      <c r="N619" s="2"/>
    </row>
    <row r="620" spans="1:14" x14ac:dyDescent="0.25">
      <c r="A620" s="1" t="s">
        <v>484</v>
      </c>
      <c r="B620" s="1" t="s">
        <v>3616</v>
      </c>
      <c r="C620" s="1" t="s">
        <v>3690</v>
      </c>
      <c r="D620" s="1" t="s">
        <v>372</v>
      </c>
      <c r="E620" s="1" t="s">
        <v>3651</v>
      </c>
      <c r="F620" s="38" t="s">
        <v>989</v>
      </c>
      <c r="G620" s="4" t="s">
        <v>990</v>
      </c>
      <c r="H620" s="1" t="s">
        <v>102</v>
      </c>
      <c r="I620" s="1" t="s">
        <v>484</v>
      </c>
      <c r="J620" s="36" t="s">
        <v>3588</v>
      </c>
      <c r="K620" s="1" t="s">
        <v>309</v>
      </c>
      <c r="L620" s="1" t="s">
        <v>947</v>
      </c>
      <c r="M620" s="1" t="s">
        <v>994</v>
      </c>
      <c r="N620" s="2"/>
    </row>
    <row r="621" spans="1:14" x14ac:dyDescent="0.25">
      <c r="A621" s="1" t="s">
        <v>484</v>
      </c>
      <c r="B621" s="1" t="s">
        <v>3616</v>
      </c>
      <c r="C621" s="1" t="s">
        <v>3690</v>
      </c>
      <c r="D621" s="1" t="s">
        <v>372</v>
      </c>
      <c r="E621" s="1" t="s">
        <v>3651</v>
      </c>
      <c r="F621" s="38" t="s">
        <v>1055</v>
      </c>
      <c r="G621" s="35" t="s">
        <v>1056</v>
      </c>
      <c r="H621" s="1" t="s">
        <v>102</v>
      </c>
      <c r="I621" s="1" t="s">
        <v>484</v>
      </c>
      <c r="J621" s="36" t="s">
        <v>3588</v>
      </c>
      <c r="K621" s="1" t="s">
        <v>98</v>
      </c>
      <c r="L621" s="1" t="s">
        <v>633</v>
      </c>
      <c r="M621" s="36" t="s">
        <v>1060</v>
      </c>
      <c r="N621" s="2"/>
    </row>
    <row r="622" spans="1:14" x14ac:dyDescent="0.25">
      <c r="A622" s="1" t="s">
        <v>484</v>
      </c>
      <c r="B622" s="1" t="s">
        <v>3616</v>
      </c>
      <c r="C622" s="1" t="s">
        <v>3690</v>
      </c>
      <c r="D622" s="1" t="s">
        <v>372</v>
      </c>
      <c r="E622" s="1" t="s">
        <v>3651</v>
      </c>
      <c r="F622" s="38" t="s">
        <v>943</v>
      </c>
      <c r="G622" s="4" t="s">
        <v>944</v>
      </c>
      <c r="H622" s="1" t="s">
        <v>102</v>
      </c>
      <c r="I622" s="1" t="s">
        <v>484</v>
      </c>
      <c r="J622" s="36" t="s">
        <v>3588</v>
      </c>
      <c r="K622" s="1" t="s">
        <v>946</v>
      </c>
      <c r="L622" s="1" t="s">
        <v>947</v>
      </c>
      <c r="M622" s="36" t="s">
        <v>949</v>
      </c>
      <c r="N622" s="2"/>
    </row>
    <row r="623" spans="1:14" x14ac:dyDescent="0.25">
      <c r="A623" s="1" t="s">
        <v>484</v>
      </c>
      <c r="B623" s="1" t="s">
        <v>3616</v>
      </c>
      <c r="C623" s="1" t="s">
        <v>3690</v>
      </c>
      <c r="D623" s="1" t="s">
        <v>372</v>
      </c>
      <c r="E623" s="1" t="s">
        <v>3651</v>
      </c>
      <c r="F623" s="38" t="s">
        <v>996</v>
      </c>
      <c r="G623" s="4" t="s">
        <v>997</v>
      </c>
      <c r="H623" s="1" t="s">
        <v>102</v>
      </c>
      <c r="I623" s="1" t="s">
        <v>484</v>
      </c>
      <c r="J623" s="36" t="s">
        <v>3588</v>
      </c>
      <c r="K623" s="1" t="s">
        <v>3603</v>
      </c>
      <c r="L623" s="1" t="s">
        <v>975</v>
      </c>
      <c r="M623" s="36" t="s">
        <v>1000</v>
      </c>
      <c r="N623" s="2"/>
    </row>
    <row r="624" spans="1:14" x14ac:dyDescent="0.25">
      <c r="A624" s="1" t="s">
        <v>484</v>
      </c>
      <c r="B624" s="1" t="s">
        <v>3616</v>
      </c>
      <c r="C624" s="1" t="s">
        <v>3690</v>
      </c>
      <c r="D624" s="1" t="s">
        <v>372</v>
      </c>
      <c r="E624" s="1" t="s">
        <v>3651</v>
      </c>
      <c r="F624" s="38" t="s">
        <v>1094</v>
      </c>
      <c r="G624" s="4" t="s">
        <v>1095</v>
      </c>
      <c r="H624" s="1" t="s">
        <v>102</v>
      </c>
      <c r="I624" s="1" t="s">
        <v>484</v>
      </c>
      <c r="J624" s="36" t="s">
        <v>3588</v>
      </c>
      <c r="K624" s="1" t="s">
        <v>166</v>
      </c>
      <c r="L624" s="1" t="s">
        <v>1097</v>
      </c>
      <c r="M624" s="36" t="s">
        <v>326</v>
      </c>
      <c r="N624" s="2"/>
    </row>
    <row r="625" spans="1:14" x14ac:dyDescent="0.25">
      <c r="A625" s="1" t="s">
        <v>484</v>
      </c>
      <c r="B625" s="1" t="s">
        <v>3616</v>
      </c>
      <c r="C625" s="1" t="s">
        <v>3690</v>
      </c>
      <c r="D625" s="1" t="s">
        <v>372</v>
      </c>
      <c r="E625" s="1" t="s">
        <v>3651</v>
      </c>
      <c r="F625" s="38" t="s">
        <v>1249</v>
      </c>
      <c r="G625" s="4" t="s">
        <v>1250</v>
      </c>
      <c r="H625" s="1" t="s">
        <v>102</v>
      </c>
      <c r="I625" s="1" t="s">
        <v>484</v>
      </c>
      <c r="J625" s="36" t="s">
        <v>3588</v>
      </c>
      <c r="K625" s="1" t="s">
        <v>166</v>
      </c>
      <c r="L625" s="1" t="s">
        <v>160</v>
      </c>
      <c r="M625" s="36" t="s">
        <v>1253</v>
      </c>
      <c r="N625" s="2"/>
    </row>
    <row r="626" spans="1:14" x14ac:dyDescent="0.25">
      <c r="A626" s="1" t="s">
        <v>484</v>
      </c>
      <c r="B626" s="1" t="s">
        <v>3616</v>
      </c>
      <c r="C626" s="1" t="s">
        <v>3690</v>
      </c>
      <c r="D626" s="1" t="s">
        <v>372</v>
      </c>
      <c r="E626" s="1" t="s">
        <v>3651</v>
      </c>
      <c r="F626" s="38" t="s">
        <v>1306</v>
      </c>
      <c r="G626" s="4" t="s">
        <v>1307</v>
      </c>
      <c r="H626" s="1" t="s">
        <v>102</v>
      </c>
      <c r="I626" s="1" t="s">
        <v>484</v>
      </c>
      <c r="J626" s="36" t="s">
        <v>3588</v>
      </c>
      <c r="K626" s="1" t="s">
        <v>115</v>
      </c>
      <c r="L626" s="1" t="s">
        <v>852</v>
      </c>
      <c r="M626" s="36" t="s">
        <v>1310</v>
      </c>
      <c r="N626" s="2"/>
    </row>
    <row r="627" spans="1:14" x14ac:dyDescent="0.25">
      <c r="A627" s="1" t="s">
        <v>484</v>
      </c>
      <c r="B627" s="1" t="s">
        <v>3616</v>
      </c>
      <c r="C627" s="1" t="s">
        <v>3690</v>
      </c>
      <c r="D627" s="1" t="s">
        <v>372</v>
      </c>
      <c r="E627" s="1" t="s">
        <v>3651</v>
      </c>
      <c r="F627" s="1" t="s">
        <v>1117</v>
      </c>
      <c r="G627" s="4" t="s">
        <v>1118</v>
      </c>
      <c r="H627" s="1" t="s">
        <v>102</v>
      </c>
      <c r="I627" s="1" t="s">
        <v>484</v>
      </c>
      <c r="J627" s="36" t="s">
        <v>3588</v>
      </c>
      <c r="K627" s="1" t="s">
        <v>98</v>
      </c>
      <c r="L627" s="1" t="s">
        <v>160</v>
      </c>
      <c r="M627" s="36" t="s">
        <v>1121</v>
      </c>
      <c r="N627" s="1"/>
    </row>
    <row r="628" spans="1:14" x14ac:dyDescent="0.25">
      <c r="A628" s="1" t="s">
        <v>484</v>
      </c>
      <c r="B628" s="1" t="s">
        <v>3616</v>
      </c>
      <c r="C628" s="1" t="s">
        <v>3690</v>
      </c>
      <c r="D628" s="1" t="s">
        <v>372</v>
      </c>
      <c r="E628" s="1" t="s">
        <v>3651</v>
      </c>
      <c r="F628" s="38" t="s">
        <v>928</v>
      </c>
      <c r="G628" s="4" t="s">
        <v>929</v>
      </c>
      <c r="H628" s="1" t="s">
        <v>102</v>
      </c>
      <c r="I628" s="1" t="s">
        <v>484</v>
      </c>
      <c r="J628" s="36" t="s">
        <v>3588</v>
      </c>
      <c r="K628" s="1" t="s">
        <v>3686</v>
      </c>
      <c r="L628" s="1" t="s">
        <v>3687</v>
      </c>
      <c r="M628" s="36" t="s">
        <v>934</v>
      </c>
      <c r="N628" s="2"/>
    </row>
    <row r="629" spans="1:14" x14ac:dyDescent="0.25">
      <c r="A629" s="1" t="s">
        <v>484</v>
      </c>
      <c r="B629" s="1" t="s">
        <v>3616</v>
      </c>
      <c r="C629" s="1" t="s">
        <v>3690</v>
      </c>
      <c r="D629" s="1" t="s">
        <v>372</v>
      </c>
      <c r="E629" s="1" t="s">
        <v>3651</v>
      </c>
      <c r="F629" s="38" t="s">
        <v>1030</v>
      </c>
      <c r="G629" s="35" t="s">
        <v>1031</v>
      </c>
      <c r="H629" s="4" t="s">
        <v>1035</v>
      </c>
      <c r="I629" s="1" t="s">
        <v>484</v>
      </c>
      <c r="J629" s="36" t="s">
        <v>3588</v>
      </c>
      <c r="K629" s="1" t="s">
        <v>98</v>
      </c>
      <c r="L629" s="1" t="s">
        <v>1773</v>
      </c>
      <c r="M629" s="1" t="s">
        <v>1034</v>
      </c>
      <c r="N629" s="2"/>
    </row>
    <row r="630" spans="1:14" x14ac:dyDescent="0.25">
      <c r="A630" s="1" t="s">
        <v>484</v>
      </c>
      <c r="B630" s="1" t="s">
        <v>3616</v>
      </c>
      <c r="C630" s="1" t="s">
        <v>3690</v>
      </c>
      <c r="D630" s="1" t="s">
        <v>372</v>
      </c>
      <c r="E630" s="1" t="s">
        <v>3651</v>
      </c>
      <c r="F630" s="38" t="s">
        <v>1244</v>
      </c>
      <c r="G630" s="4" t="s">
        <v>1245</v>
      </c>
      <c r="H630" s="1" t="s">
        <v>102</v>
      </c>
      <c r="I630" s="1" t="s">
        <v>484</v>
      </c>
      <c r="J630" s="36" t="s">
        <v>3588</v>
      </c>
      <c r="K630" s="1" t="s">
        <v>115</v>
      </c>
      <c r="L630" s="1" t="s">
        <v>167</v>
      </c>
      <c r="M630" s="36" t="s">
        <v>834</v>
      </c>
      <c r="N630" s="1"/>
    </row>
    <row r="631" spans="1:14" x14ac:dyDescent="0.25">
      <c r="A631" s="1" t="s">
        <v>484</v>
      </c>
      <c r="B631" s="1" t="s">
        <v>3616</v>
      </c>
      <c r="C631" s="1" t="s">
        <v>3690</v>
      </c>
      <c r="D631" s="1" t="s">
        <v>372</v>
      </c>
      <c r="E631" s="1" t="s">
        <v>3651</v>
      </c>
      <c r="F631" s="1" t="s">
        <v>1127</v>
      </c>
      <c r="G631" s="4" t="s">
        <v>1128</v>
      </c>
      <c r="H631" s="4" t="s">
        <v>1132</v>
      </c>
      <c r="I631" s="1" t="s">
        <v>484</v>
      </c>
      <c r="J631" s="36" t="s">
        <v>3588</v>
      </c>
      <c r="K631" s="1" t="s">
        <v>98</v>
      </c>
      <c r="L631" s="1" t="s">
        <v>160</v>
      </c>
      <c r="M631" s="36" t="s">
        <v>1131</v>
      </c>
      <c r="N631" s="1"/>
    </row>
    <row r="632" spans="1:14" x14ac:dyDescent="0.25">
      <c r="A632" s="1" t="s">
        <v>484</v>
      </c>
      <c r="B632" s="1" t="s">
        <v>3616</v>
      </c>
      <c r="C632" s="1" t="s">
        <v>3690</v>
      </c>
      <c r="D632" s="1" t="s">
        <v>372</v>
      </c>
      <c r="E632" s="1" t="s">
        <v>3651</v>
      </c>
      <c r="F632" s="1" t="s">
        <v>597</v>
      </c>
      <c r="G632" s="4" t="s">
        <v>598</v>
      </c>
      <c r="H632" s="1" t="s">
        <v>102</v>
      </c>
      <c r="I632" s="1" t="s">
        <v>9</v>
      </c>
      <c r="J632" s="36" t="s">
        <v>3588</v>
      </c>
      <c r="K632" s="1" t="s">
        <v>98</v>
      </c>
      <c r="L632" s="1" t="s">
        <v>600</v>
      </c>
      <c r="M632" s="36" t="s">
        <v>602</v>
      </c>
      <c r="N632" s="1"/>
    </row>
    <row r="633" spans="1:14" x14ac:dyDescent="0.25">
      <c r="A633" s="1" t="s">
        <v>484</v>
      </c>
      <c r="B633" s="1" t="s">
        <v>3616</v>
      </c>
      <c r="C633" s="1" t="s">
        <v>3690</v>
      </c>
      <c r="D633" s="1" t="s">
        <v>372</v>
      </c>
      <c r="E633" s="1" t="s">
        <v>3651</v>
      </c>
      <c r="F633" s="38" t="s">
        <v>1063</v>
      </c>
      <c r="G633" s="35" t="s">
        <v>1064</v>
      </c>
      <c r="H633" s="1" t="s">
        <v>102</v>
      </c>
      <c r="I633" s="1" t="s">
        <v>484</v>
      </c>
      <c r="J633" s="36" t="s">
        <v>3588</v>
      </c>
      <c r="K633" s="1" t="s">
        <v>115</v>
      </c>
      <c r="L633" s="1" t="s">
        <v>1066</v>
      </c>
      <c r="M633" s="36" t="s">
        <v>1068</v>
      </c>
      <c r="N633" s="1"/>
    </row>
    <row r="634" spans="1:14" x14ac:dyDescent="0.25">
      <c r="A634" s="1" t="s">
        <v>484</v>
      </c>
      <c r="B634" s="1" t="s">
        <v>3616</v>
      </c>
      <c r="C634" s="1" t="s">
        <v>3690</v>
      </c>
      <c r="D634" s="1" t="s">
        <v>372</v>
      </c>
      <c r="E634" s="1" t="s">
        <v>3651</v>
      </c>
      <c r="F634" s="38" t="s">
        <v>1335</v>
      </c>
      <c r="G634" s="4" t="s">
        <v>1336</v>
      </c>
      <c r="H634" s="1" t="s">
        <v>102</v>
      </c>
      <c r="I634" s="1" t="s">
        <v>484</v>
      </c>
      <c r="J634" s="36" t="s">
        <v>3588</v>
      </c>
      <c r="K634" s="1" t="s">
        <v>102</v>
      </c>
      <c r="L634" s="1" t="s">
        <v>3610</v>
      </c>
      <c r="M634" s="1" t="s">
        <v>1339</v>
      </c>
      <c r="N634" s="2" t="s">
        <v>1313</v>
      </c>
    </row>
    <row r="635" spans="1:14" x14ac:dyDescent="0.25">
      <c r="A635" s="1" t="s">
        <v>484</v>
      </c>
      <c r="B635" s="1" t="s">
        <v>3616</v>
      </c>
      <c r="C635" s="1" t="s">
        <v>3690</v>
      </c>
      <c r="D635" s="1" t="s">
        <v>372</v>
      </c>
      <c r="E635" s="1" t="s">
        <v>3651</v>
      </c>
      <c r="F635" s="38" t="s">
        <v>1281</v>
      </c>
      <c r="G635" s="4" t="s">
        <v>1282</v>
      </c>
      <c r="H635" s="59" t="s">
        <v>3611</v>
      </c>
      <c r="I635" s="47" t="s">
        <v>484</v>
      </c>
      <c r="J635" s="60" t="s">
        <v>3602</v>
      </c>
      <c r="K635" s="47" t="s">
        <v>138</v>
      </c>
      <c r="L635" s="47" t="s">
        <v>1773</v>
      </c>
      <c r="M635" s="47" t="s">
        <v>102</v>
      </c>
      <c r="N635" s="69"/>
    </row>
    <row r="636" spans="1:14" x14ac:dyDescent="0.25">
      <c r="A636" s="1" t="s">
        <v>484</v>
      </c>
      <c r="B636" s="1" t="s">
        <v>3616</v>
      </c>
      <c r="C636" s="1" t="s">
        <v>3690</v>
      </c>
      <c r="D636" s="1" t="s">
        <v>372</v>
      </c>
      <c r="E636" s="1" t="s">
        <v>3651</v>
      </c>
      <c r="F636" s="38" t="s">
        <v>1351</v>
      </c>
      <c r="G636" s="4" t="s">
        <v>1352</v>
      </c>
      <c r="H636" s="1" t="s">
        <v>102</v>
      </c>
      <c r="I636" s="1" t="s">
        <v>484</v>
      </c>
      <c r="J636" s="36" t="s">
        <v>3588</v>
      </c>
      <c r="K636" s="1" t="s">
        <v>102</v>
      </c>
      <c r="L636" s="1" t="s">
        <v>538</v>
      </c>
      <c r="M636" s="36" t="s">
        <v>864</v>
      </c>
      <c r="N636" s="1" t="s">
        <v>1313</v>
      </c>
    </row>
    <row r="637" spans="1:14" x14ac:dyDescent="0.25">
      <c r="A637" s="1" t="s">
        <v>484</v>
      </c>
      <c r="B637" s="1" t="s">
        <v>3616</v>
      </c>
      <c r="C637" s="2" t="s">
        <v>3690</v>
      </c>
      <c r="D637" s="2" t="s">
        <v>372</v>
      </c>
      <c r="E637" s="2" t="s">
        <v>3651</v>
      </c>
      <c r="F637" s="38" t="s">
        <v>1257</v>
      </c>
      <c r="G637" s="4" t="s">
        <v>1258</v>
      </c>
      <c r="H637" s="1" t="s">
        <v>102</v>
      </c>
      <c r="I637" s="1" t="s">
        <v>484</v>
      </c>
      <c r="J637" s="36" t="s">
        <v>3588</v>
      </c>
      <c r="K637" s="1" t="s">
        <v>363</v>
      </c>
      <c r="L637" s="1" t="s">
        <v>160</v>
      </c>
      <c r="M637" s="1" t="s">
        <v>1263</v>
      </c>
      <c r="N637" s="2"/>
    </row>
    <row r="638" spans="1:14" x14ac:dyDescent="0.25">
      <c r="A638" s="1" t="s">
        <v>484</v>
      </c>
      <c r="B638" s="1" t="s">
        <v>3616</v>
      </c>
      <c r="C638" s="2" t="s">
        <v>3690</v>
      </c>
      <c r="D638" s="2" t="s">
        <v>372</v>
      </c>
      <c r="E638" s="2" t="s">
        <v>3651</v>
      </c>
      <c r="F638" s="38" t="s">
        <v>1345</v>
      </c>
      <c r="G638" s="4" t="s">
        <v>1346</v>
      </c>
      <c r="H638" s="1" t="s">
        <v>102</v>
      </c>
      <c r="I638" s="1" t="s">
        <v>484</v>
      </c>
      <c r="J638" s="36" t="s">
        <v>3588</v>
      </c>
      <c r="K638" s="1" t="s">
        <v>102</v>
      </c>
      <c r="L638" s="1" t="s">
        <v>3688</v>
      </c>
      <c r="M638" s="1" t="s">
        <v>1339</v>
      </c>
      <c r="N638" s="2" t="s">
        <v>1313</v>
      </c>
    </row>
    <row r="639" spans="1:14" x14ac:dyDescent="0.25">
      <c r="A639" s="1" t="s">
        <v>484</v>
      </c>
      <c r="B639" s="1" t="s">
        <v>3616</v>
      </c>
      <c r="C639" s="2" t="s">
        <v>3690</v>
      </c>
      <c r="D639" s="2" t="s">
        <v>372</v>
      </c>
      <c r="E639" s="2" t="s">
        <v>3651</v>
      </c>
      <c r="F639" s="38" t="s">
        <v>1239</v>
      </c>
      <c r="G639" s="4" t="s">
        <v>1240</v>
      </c>
      <c r="H639" s="1" t="s">
        <v>102</v>
      </c>
      <c r="I639" s="1" t="s">
        <v>484</v>
      </c>
      <c r="J639" s="36" t="s">
        <v>3588</v>
      </c>
      <c r="K639" s="1" t="s">
        <v>98</v>
      </c>
      <c r="L639" s="1" t="s">
        <v>852</v>
      </c>
      <c r="M639" s="1" t="s">
        <v>1243</v>
      </c>
      <c r="N639" s="2"/>
    </row>
    <row r="640" spans="1:14" x14ac:dyDescent="0.25">
      <c r="A640" s="1" t="s">
        <v>484</v>
      </c>
      <c r="B640" s="1" t="s">
        <v>3616</v>
      </c>
      <c r="C640" s="2" t="s">
        <v>3690</v>
      </c>
      <c r="D640" s="2" t="s">
        <v>372</v>
      </c>
      <c r="E640" s="2" t="s">
        <v>3651</v>
      </c>
      <c r="F640" s="38" t="s">
        <v>753</v>
      </c>
      <c r="G640" s="4" t="s">
        <v>754</v>
      </c>
      <c r="H640" s="1" t="s">
        <v>102</v>
      </c>
      <c r="I640" s="1" t="s">
        <v>9</v>
      </c>
      <c r="J640" s="36" t="s">
        <v>3588</v>
      </c>
      <c r="K640" s="1" t="s">
        <v>98</v>
      </c>
      <c r="L640" s="1" t="s">
        <v>1452</v>
      </c>
      <c r="M640" s="1" t="s">
        <v>759</v>
      </c>
      <c r="N640" s="2"/>
    </row>
    <row r="641" spans="1:14" x14ac:dyDescent="0.25">
      <c r="A641" s="1" t="s">
        <v>484</v>
      </c>
      <c r="B641" s="1" t="s">
        <v>3616</v>
      </c>
      <c r="C641" s="2" t="s">
        <v>3690</v>
      </c>
      <c r="D641" s="2" t="s">
        <v>372</v>
      </c>
      <c r="E641" s="2" t="s">
        <v>3651</v>
      </c>
      <c r="F641" s="38" t="s">
        <v>1146</v>
      </c>
      <c r="G641" s="4" t="s">
        <v>1147</v>
      </c>
      <c r="H641" s="1" t="s">
        <v>102</v>
      </c>
      <c r="I641" s="1" t="s">
        <v>484</v>
      </c>
      <c r="J641" s="36" t="s">
        <v>3588</v>
      </c>
      <c r="K641" s="1" t="s">
        <v>98</v>
      </c>
      <c r="L641" s="1" t="s">
        <v>234</v>
      </c>
      <c r="M641" s="1" t="s">
        <v>1150</v>
      </c>
      <c r="N641" s="2"/>
    </row>
    <row r="642" spans="1:14" x14ac:dyDescent="0.25">
      <c r="A642" s="1" t="s">
        <v>484</v>
      </c>
      <c r="B642" s="1" t="s">
        <v>3616</v>
      </c>
      <c r="C642" s="2" t="s">
        <v>3690</v>
      </c>
      <c r="D642" s="2" t="s">
        <v>372</v>
      </c>
      <c r="E642" s="2" t="s">
        <v>3651</v>
      </c>
      <c r="F642" s="38" t="s">
        <v>972</v>
      </c>
      <c r="G642" s="4" t="s">
        <v>973</v>
      </c>
      <c r="H642" s="4" t="s">
        <v>979</v>
      </c>
      <c r="I642" s="1" t="s">
        <v>484</v>
      </c>
      <c r="J642" s="36" t="s">
        <v>3588</v>
      </c>
      <c r="K642" s="1" t="s">
        <v>98</v>
      </c>
      <c r="L642" s="1" t="s">
        <v>975</v>
      </c>
      <c r="M642" s="1" t="s">
        <v>977</v>
      </c>
      <c r="N642" s="2"/>
    </row>
    <row r="643" spans="1:14" x14ac:dyDescent="0.25">
      <c r="A643" s="1" t="s">
        <v>484</v>
      </c>
      <c r="B643" s="1" t="s">
        <v>3616</v>
      </c>
      <c r="C643" s="2" t="s">
        <v>3690</v>
      </c>
      <c r="D643" s="2" t="s">
        <v>372</v>
      </c>
      <c r="E643" s="2" t="s">
        <v>3651</v>
      </c>
      <c r="F643" s="38" t="s">
        <v>1342</v>
      </c>
      <c r="G643" s="4" t="s">
        <v>1343</v>
      </c>
      <c r="H643" s="1" t="s">
        <v>102</v>
      </c>
      <c r="I643" s="1" t="s">
        <v>484</v>
      </c>
      <c r="J643" s="36" t="s">
        <v>3588</v>
      </c>
      <c r="K643" s="1" t="s">
        <v>102</v>
      </c>
      <c r="L643" s="1" t="s">
        <v>479</v>
      </c>
      <c r="M643" s="36" t="s">
        <v>1315</v>
      </c>
      <c r="N643" s="1" t="s">
        <v>1313</v>
      </c>
    </row>
    <row r="644" spans="1:14" x14ac:dyDescent="0.25">
      <c r="A644" s="1" t="s">
        <v>484</v>
      </c>
      <c r="B644" s="1" t="s">
        <v>3616</v>
      </c>
      <c r="C644" s="1" t="s">
        <v>3690</v>
      </c>
      <c r="D644" s="1" t="s">
        <v>372</v>
      </c>
      <c r="E644" s="1" t="s">
        <v>3651</v>
      </c>
      <c r="F644" s="38" t="s">
        <v>1210</v>
      </c>
      <c r="G644" s="4" t="s">
        <v>1211</v>
      </c>
      <c r="H644" s="1" t="s">
        <v>102</v>
      </c>
      <c r="I644" s="1" t="s">
        <v>484</v>
      </c>
      <c r="J644" s="36" t="s">
        <v>3588</v>
      </c>
      <c r="K644" s="1" t="s">
        <v>473</v>
      </c>
      <c r="L644" s="1" t="s">
        <v>234</v>
      </c>
      <c r="M644" s="1" t="s">
        <v>1219</v>
      </c>
      <c r="N644" s="2"/>
    </row>
    <row r="645" spans="1:14" x14ac:dyDescent="0.25">
      <c r="A645" s="1" t="s">
        <v>484</v>
      </c>
      <c r="B645" s="1" t="s">
        <v>3616</v>
      </c>
      <c r="C645" s="1" t="s">
        <v>3690</v>
      </c>
      <c r="D645" s="1" t="s">
        <v>372</v>
      </c>
      <c r="E645" s="1" t="s">
        <v>3651</v>
      </c>
      <c r="F645" s="38" t="s">
        <v>1284</v>
      </c>
      <c r="G645" s="4" t="s">
        <v>1285</v>
      </c>
      <c r="H645" s="1" t="s">
        <v>102</v>
      </c>
      <c r="I645" s="1" t="s">
        <v>484</v>
      </c>
      <c r="J645" s="36" t="s">
        <v>3588</v>
      </c>
      <c r="K645" s="1" t="s">
        <v>1199</v>
      </c>
      <c r="L645" s="1" t="s">
        <v>149</v>
      </c>
      <c r="M645" s="1" t="s">
        <v>102</v>
      </c>
      <c r="N645" s="2"/>
    </row>
    <row r="646" spans="1:14" x14ac:dyDescent="0.25">
      <c r="A646" s="1" t="s">
        <v>484</v>
      </c>
      <c r="B646" s="1" t="s">
        <v>3616</v>
      </c>
      <c r="C646" s="1" t="s">
        <v>3690</v>
      </c>
      <c r="D646" s="1" t="s">
        <v>372</v>
      </c>
      <c r="E646" s="1" t="s">
        <v>3651</v>
      </c>
      <c r="F646" s="38" t="s">
        <v>1332</v>
      </c>
      <c r="G646" s="4" t="s">
        <v>1333</v>
      </c>
      <c r="H646" s="1" t="s">
        <v>102</v>
      </c>
      <c r="I646" s="1" t="s">
        <v>484</v>
      </c>
      <c r="J646" s="36" t="s">
        <v>3588</v>
      </c>
      <c r="K646" s="1" t="s">
        <v>102</v>
      </c>
      <c r="L646" s="1" t="s">
        <v>3649</v>
      </c>
      <c r="M646" s="1" t="s">
        <v>1324</v>
      </c>
      <c r="N646" s="2" t="s">
        <v>1313</v>
      </c>
    </row>
    <row r="647" spans="1:14" x14ac:dyDescent="0.25">
      <c r="A647" s="1" t="s">
        <v>9</v>
      </c>
      <c r="B647" s="1" t="s">
        <v>3638</v>
      </c>
      <c r="C647" s="1" t="s">
        <v>3690</v>
      </c>
      <c r="D647" s="1" t="s">
        <v>372</v>
      </c>
      <c r="E647" s="1" t="s">
        <v>3639</v>
      </c>
      <c r="F647" s="38" t="s">
        <v>667</v>
      </c>
      <c r="G647" s="4" t="s">
        <v>668</v>
      </c>
      <c r="H647" s="1" t="s">
        <v>102</v>
      </c>
      <c r="I647" s="1" t="s">
        <v>9</v>
      </c>
      <c r="J647" s="36" t="s">
        <v>3588</v>
      </c>
      <c r="K647" s="1" t="s">
        <v>252</v>
      </c>
      <c r="L647" s="1" t="s">
        <v>122</v>
      </c>
      <c r="M647" s="1" t="s">
        <v>672</v>
      </c>
      <c r="N647" s="2"/>
    </row>
    <row r="648" spans="1:14" x14ac:dyDescent="0.25">
      <c r="A648" s="1" t="s">
        <v>9</v>
      </c>
      <c r="B648" s="1" t="s">
        <v>3638</v>
      </c>
      <c r="C648" s="1" t="s">
        <v>3690</v>
      </c>
      <c r="D648" s="37" t="s">
        <v>372</v>
      </c>
      <c r="E648" s="1" t="s">
        <v>3639</v>
      </c>
      <c r="F648" s="38" t="s">
        <v>899</v>
      </c>
      <c r="G648" s="4" t="s">
        <v>900</v>
      </c>
      <c r="H648" s="1" t="s">
        <v>102</v>
      </c>
      <c r="I648" s="1" t="s">
        <v>9</v>
      </c>
      <c r="J648" s="36" t="s">
        <v>3602</v>
      </c>
      <c r="K648" s="1" t="s">
        <v>3589</v>
      </c>
      <c r="L648" s="1" t="s">
        <v>160</v>
      </c>
      <c r="M648" s="1" t="s">
        <v>903</v>
      </c>
      <c r="N648" s="2"/>
    </row>
    <row r="649" spans="1:14" x14ac:dyDescent="0.25">
      <c r="A649" s="1" t="s">
        <v>9</v>
      </c>
      <c r="B649" s="1" t="s">
        <v>3638</v>
      </c>
      <c r="C649" s="1" t="s">
        <v>3690</v>
      </c>
      <c r="D649" s="1" t="s">
        <v>372</v>
      </c>
      <c r="E649" s="1" t="s">
        <v>3639</v>
      </c>
      <c r="F649" s="38" t="s">
        <v>2950</v>
      </c>
      <c r="G649" s="4" t="s">
        <v>794</v>
      </c>
      <c r="H649" s="1" t="s">
        <v>102</v>
      </c>
      <c r="I649" s="1" t="s">
        <v>9</v>
      </c>
      <c r="J649" s="36" t="s">
        <v>3602</v>
      </c>
      <c r="K649" s="1" t="s">
        <v>166</v>
      </c>
      <c r="L649" s="1" t="s">
        <v>796</v>
      </c>
      <c r="M649" s="1" t="s">
        <v>798</v>
      </c>
      <c r="N649" s="2"/>
    </row>
    <row r="650" spans="1:14" x14ac:dyDescent="0.25">
      <c r="A650" s="1" t="s">
        <v>9</v>
      </c>
      <c r="B650" s="1" t="s">
        <v>3638</v>
      </c>
      <c r="C650" s="1" t="s">
        <v>3690</v>
      </c>
      <c r="D650" s="1" t="s">
        <v>372</v>
      </c>
      <c r="E650" s="1" t="s">
        <v>3639</v>
      </c>
      <c r="F650" s="38" t="s">
        <v>2960</v>
      </c>
      <c r="G650" s="4" t="s">
        <v>836</v>
      </c>
      <c r="H650" s="1" t="s">
        <v>102</v>
      </c>
      <c r="I650" s="1" t="s">
        <v>9</v>
      </c>
      <c r="J650" s="36" t="s">
        <v>3602</v>
      </c>
      <c r="K650" s="1" t="s">
        <v>3617</v>
      </c>
      <c r="L650" s="1" t="s">
        <v>838</v>
      </c>
      <c r="M650" s="1" t="s">
        <v>105</v>
      </c>
      <c r="N650" s="2"/>
    </row>
    <row r="651" spans="1:14" x14ac:dyDescent="0.25">
      <c r="A651" s="1" t="s">
        <v>9</v>
      </c>
      <c r="B651" s="1" t="s">
        <v>3638</v>
      </c>
      <c r="C651" s="1" t="s">
        <v>3690</v>
      </c>
      <c r="D651" s="1" t="s">
        <v>372</v>
      </c>
      <c r="E651" s="1" t="s">
        <v>3639</v>
      </c>
      <c r="F651" s="38" t="s">
        <v>865</v>
      </c>
      <c r="G651" s="4" t="s">
        <v>866</v>
      </c>
      <c r="H651" s="1" t="s">
        <v>102</v>
      </c>
      <c r="I651" s="1" t="s">
        <v>9</v>
      </c>
      <c r="J651" s="36" t="s">
        <v>3602</v>
      </c>
      <c r="K651" s="1" t="s">
        <v>1415</v>
      </c>
      <c r="L651" s="1" t="s">
        <v>160</v>
      </c>
      <c r="M651" s="1" t="s">
        <v>869</v>
      </c>
      <c r="N651" s="2"/>
    </row>
    <row r="652" spans="1:14" x14ac:dyDescent="0.25">
      <c r="A652" s="1" t="s">
        <v>9</v>
      </c>
      <c r="B652" s="1" t="s">
        <v>3638</v>
      </c>
      <c r="C652" s="1" t="s">
        <v>3690</v>
      </c>
      <c r="D652" s="1" t="s">
        <v>372</v>
      </c>
      <c r="E652" s="1" t="s">
        <v>3639</v>
      </c>
      <c r="F652" s="1" t="s">
        <v>1134</v>
      </c>
      <c r="G652" s="4" t="s">
        <v>1135</v>
      </c>
      <c r="H652" s="1" t="s">
        <v>102</v>
      </c>
      <c r="I652" s="1" t="s">
        <v>484</v>
      </c>
      <c r="J652" s="1" t="s">
        <v>3588</v>
      </c>
      <c r="K652" s="1" t="s">
        <v>102</v>
      </c>
      <c r="L652" s="1" t="s">
        <v>102</v>
      </c>
      <c r="M652" s="36" t="s">
        <v>102</v>
      </c>
      <c r="N652" s="1"/>
    </row>
    <row r="653" spans="1:14" x14ac:dyDescent="0.25">
      <c r="A653" s="1" t="s">
        <v>9</v>
      </c>
      <c r="B653" s="1" t="s">
        <v>3638</v>
      </c>
      <c r="C653" s="1" t="s">
        <v>3690</v>
      </c>
      <c r="D653" s="37" t="s">
        <v>372</v>
      </c>
      <c r="E653" s="1" t="s">
        <v>3639</v>
      </c>
      <c r="F653" s="1" t="s">
        <v>915</v>
      </c>
      <c r="G653" s="4" t="s">
        <v>916</v>
      </c>
      <c r="H653" s="4" t="s">
        <v>920</v>
      </c>
      <c r="I653" s="1" t="s">
        <v>9</v>
      </c>
      <c r="J653" s="1" t="s">
        <v>3602</v>
      </c>
      <c r="K653" s="1" t="s">
        <v>98</v>
      </c>
      <c r="L653" s="1" t="s">
        <v>3618</v>
      </c>
      <c r="M653" s="36" t="s">
        <v>3619</v>
      </c>
      <c r="N653" s="1"/>
    </row>
    <row r="654" spans="1:14" x14ac:dyDescent="0.25">
      <c r="A654" s="1" t="s">
        <v>9</v>
      </c>
      <c r="B654" s="1" t="s">
        <v>3638</v>
      </c>
      <c r="C654" s="1" t="s">
        <v>3690</v>
      </c>
      <c r="D654" s="1" t="s">
        <v>372</v>
      </c>
      <c r="E654" s="1" t="s">
        <v>3639</v>
      </c>
      <c r="F654" s="1" t="s">
        <v>593</v>
      </c>
      <c r="G654" s="4" t="s">
        <v>594</v>
      </c>
      <c r="H654" s="1" t="s">
        <v>102</v>
      </c>
      <c r="I654" s="1" t="s">
        <v>9</v>
      </c>
      <c r="J654" s="1" t="s">
        <v>3588</v>
      </c>
      <c r="K654" s="1" t="s">
        <v>3620</v>
      </c>
      <c r="L654" s="1" t="s">
        <v>234</v>
      </c>
      <c r="M654" s="36" t="s">
        <v>105</v>
      </c>
      <c r="N654" s="1"/>
    </row>
    <row r="655" spans="1:14" x14ac:dyDescent="0.25">
      <c r="A655" s="1" t="s">
        <v>9</v>
      </c>
      <c r="B655" s="1" t="s">
        <v>3638</v>
      </c>
      <c r="C655" s="1" t="s">
        <v>3690</v>
      </c>
      <c r="D655" s="37" t="s">
        <v>372</v>
      </c>
      <c r="E655" s="1" t="s">
        <v>3639</v>
      </c>
      <c r="F655" s="1" t="s">
        <v>911</v>
      </c>
      <c r="G655" s="4" t="s">
        <v>912</v>
      </c>
      <c r="H655" s="1" t="s">
        <v>102</v>
      </c>
      <c r="I655" s="1" t="s">
        <v>9</v>
      </c>
      <c r="J655" s="1" t="s">
        <v>3602</v>
      </c>
      <c r="K655" s="1" t="s">
        <v>3621</v>
      </c>
      <c r="L655" s="1" t="s">
        <v>3622</v>
      </c>
      <c r="M655" s="36" t="s">
        <v>105</v>
      </c>
      <c r="N655" s="1"/>
    </row>
    <row r="656" spans="1:14" x14ac:dyDescent="0.25">
      <c r="A656" s="1" t="s">
        <v>9</v>
      </c>
      <c r="B656" s="1" t="s">
        <v>3638</v>
      </c>
      <c r="C656" s="1" t="s">
        <v>3690</v>
      </c>
      <c r="D656" s="1" t="s">
        <v>372</v>
      </c>
      <c r="E656" s="1" t="s">
        <v>3639</v>
      </c>
      <c r="F656" s="1" t="s">
        <v>2961</v>
      </c>
      <c r="G656" s="4" t="s">
        <v>840</v>
      </c>
      <c r="H656" s="1" t="s">
        <v>102</v>
      </c>
      <c r="I656" s="1" t="s">
        <v>9</v>
      </c>
      <c r="J656" s="1" t="s">
        <v>3602</v>
      </c>
      <c r="K656" s="1" t="s">
        <v>3617</v>
      </c>
      <c r="L656" s="1" t="s">
        <v>160</v>
      </c>
      <c r="M656" s="36" t="s">
        <v>105</v>
      </c>
      <c r="N656" s="1"/>
    </row>
    <row r="657" spans="1:14" x14ac:dyDescent="0.25">
      <c r="A657" s="1" t="s">
        <v>9</v>
      </c>
      <c r="B657" s="1" t="s">
        <v>3638</v>
      </c>
      <c r="C657" s="1" t="s">
        <v>3690</v>
      </c>
      <c r="D657" s="37" t="s">
        <v>372</v>
      </c>
      <c r="E657" s="1" t="s">
        <v>3639</v>
      </c>
      <c r="F657" s="1" t="s">
        <v>2975</v>
      </c>
      <c r="G657" s="4" t="s">
        <v>895</v>
      </c>
      <c r="H657" s="1" t="s">
        <v>102</v>
      </c>
      <c r="I657" s="1" t="s">
        <v>9</v>
      </c>
      <c r="J657" s="1" t="s">
        <v>3602</v>
      </c>
      <c r="K657" s="1" t="s">
        <v>98</v>
      </c>
      <c r="L657" s="1" t="s">
        <v>852</v>
      </c>
      <c r="M657" s="36" t="s">
        <v>898</v>
      </c>
      <c r="N657" s="1"/>
    </row>
    <row r="658" spans="1:14" x14ac:dyDescent="0.25">
      <c r="A658" s="1" t="s">
        <v>9</v>
      </c>
      <c r="B658" s="1" t="s">
        <v>3638</v>
      </c>
      <c r="C658" s="1" t="s">
        <v>3690</v>
      </c>
      <c r="D658" s="1" t="s">
        <v>372</v>
      </c>
      <c r="E658" s="1" t="s">
        <v>3639</v>
      </c>
      <c r="F658" s="1" t="s">
        <v>2954</v>
      </c>
      <c r="G658" s="4" t="s">
        <v>805</v>
      </c>
      <c r="H658" s="1" t="s">
        <v>102</v>
      </c>
      <c r="I658" s="1" t="s">
        <v>9</v>
      </c>
      <c r="J658" s="1" t="s">
        <v>3602</v>
      </c>
      <c r="K658" s="1" t="s">
        <v>3623</v>
      </c>
      <c r="L658" s="1" t="s">
        <v>808</v>
      </c>
      <c r="M658" s="36" t="s">
        <v>810</v>
      </c>
      <c r="N658" s="1"/>
    </row>
    <row r="659" spans="1:14" x14ac:dyDescent="0.25">
      <c r="A659" s="1" t="s">
        <v>9</v>
      </c>
      <c r="B659" s="1" t="s">
        <v>3638</v>
      </c>
      <c r="C659" s="1" t="s">
        <v>3690</v>
      </c>
      <c r="D659" s="1" t="s">
        <v>372</v>
      </c>
      <c r="E659" s="1" t="s">
        <v>3639</v>
      </c>
      <c r="F659" s="1" t="s">
        <v>799</v>
      </c>
      <c r="G659" s="4" t="s">
        <v>800</v>
      </c>
      <c r="H659" s="1" t="s">
        <v>102</v>
      </c>
      <c r="I659" s="1" t="s">
        <v>9</v>
      </c>
      <c r="J659" s="1" t="s">
        <v>3602</v>
      </c>
      <c r="K659" s="1" t="s">
        <v>3624</v>
      </c>
      <c r="L659" s="1" t="s">
        <v>802</v>
      </c>
      <c r="M659" s="36" t="s">
        <v>803</v>
      </c>
      <c r="N659" s="1"/>
    </row>
    <row r="660" spans="1:14" x14ac:dyDescent="0.25">
      <c r="A660" s="1" t="s">
        <v>9</v>
      </c>
      <c r="B660" s="1" t="s">
        <v>3638</v>
      </c>
      <c r="C660" s="1" t="s">
        <v>3690</v>
      </c>
      <c r="D660" s="1" t="s">
        <v>372</v>
      </c>
      <c r="E660" s="1" t="s">
        <v>3639</v>
      </c>
      <c r="F660" s="1" t="s">
        <v>646</v>
      </c>
      <c r="G660" s="4" t="s">
        <v>647</v>
      </c>
      <c r="H660" s="1" t="s">
        <v>102</v>
      </c>
      <c r="I660" s="1" t="s">
        <v>9</v>
      </c>
      <c r="J660" s="1" t="s">
        <v>3588</v>
      </c>
      <c r="K660" s="1" t="s">
        <v>1385</v>
      </c>
      <c r="L660" s="1" t="s">
        <v>649</v>
      </c>
      <c r="M660" s="36" t="s">
        <v>651</v>
      </c>
      <c r="N660" s="1"/>
    </row>
    <row r="661" spans="1:14" x14ac:dyDescent="0.25">
      <c r="A661" s="1" t="s">
        <v>9</v>
      </c>
      <c r="B661" s="1" t="s">
        <v>3638</v>
      </c>
      <c r="C661" s="1" t="s">
        <v>3690</v>
      </c>
      <c r="D661" s="1" t="s">
        <v>372</v>
      </c>
      <c r="E661" s="1" t="s">
        <v>3639</v>
      </c>
      <c r="F661" s="1" t="s">
        <v>642</v>
      </c>
      <c r="G661" s="4" t="s">
        <v>643</v>
      </c>
      <c r="H661" s="1" t="s">
        <v>102</v>
      </c>
      <c r="I661" s="1" t="s">
        <v>9</v>
      </c>
      <c r="J661" s="1" t="s">
        <v>3588</v>
      </c>
      <c r="K661" s="1" t="s">
        <v>3625</v>
      </c>
      <c r="L661" s="1" t="s">
        <v>223</v>
      </c>
      <c r="M661" s="36" t="s">
        <v>105</v>
      </c>
      <c r="N661" s="1"/>
    </row>
    <row r="662" spans="1:14" x14ac:dyDescent="0.25">
      <c r="A662" s="1" t="s">
        <v>9</v>
      </c>
      <c r="B662" s="1" t="s">
        <v>3638</v>
      </c>
      <c r="C662" s="1" t="s">
        <v>3690</v>
      </c>
      <c r="D662" s="1" t="s">
        <v>372</v>
      </c>
      <c r="E662" s="1" t="s">
        <v>3639</v>
      </c>
      <c r="F662" s="1" t="s">
        <v>3691</v>
      </c>
      <c r="G662" s="4" t="s">
        <v>487</v>
      </c>
      <c r="H662" s="1" t="s">
        <v>102</v>
      </c>
      <c r="I662" s="1" t="s">
        <v>9</v>
      </c>
      <c r="J662" s="36" t="s">
        <v>3588</v>
      </c>
      <c r="K662" s="1" t="s">
        <v>138</v>
      </c>
      <c r="L662" s="1" t="s">
        <v>490</v>
      </c>
      <c r="M662" s="1" t="s">
        <v>494</v>
      </c>
      <c r="N662" s="1"/>
    </row>
    <row r="663" spans="1:14" x14ac:dyDescent="0.25">
      <c r="A663" s="1" t="s">
        <v>9</v>
      </c>
      <c r="B663" s="1" t="s">
        <v>3638</v>
      </c>
      <c r="C663" s="1" t="s">
        <v>3690</v>
      </c>
      <c r="D663" s="1" t="s">
        <v>372</v>
      </c>
      <c r="E663" s="1" t="s">
        <v>3639</v>
      </c>
      <c r="F663" s="1" t="s">
        <v>761</v>
      </c>
      <c r="G663" s="4" t="s">
        <v>762</v>
      </c>
      <c r="H663" s="1" t="s">
        <v>102</v>
      </c>
      <c r="I663" s="1" t="s">
        <v>9</v>
      </c>
      <c r="J663" s="1" t="s">
        <v>3588</v>
      </c>
      <c r="K663" s="1" t="s">
        <v>3626</v>
      </c>
      <c r="L663" s="1" t="s">
        <v>1452</v>
      </c>
      <c r="M663" s="1" t="s">
        <v>767</v>
      </c>
      <c r="N663" s="1"/>
    </row>
    <row r="664" spans="1:14" x14ac:dyDescent="0.25">
      <c r="A664" s="2" t="s">
        <v>9</v>
      </c>
      <c r="B664" s="2" t="s">
        <v>3638</v>
      </c>
      <c r="C664" s="2" t="s">
        <v>3690</v>
      </c>
      <c r="D664" s="2" t="s">
        <v>372</v>
      </c>
      <c r="E664" s="2" t="s">
        <v>3639</v>
      </c>
      <c r="F664" s="2" t="s">
        <v>569</v>
      </c>
      <c r="G664" s="5" t="s">
        <v>570</v>
      </c>
      <c r="H664" s="1" t="s">
        <v>102</v>
      </c>
      <c r="I664" s="2" t="s">
        <v>9</v>
      </c>
      <c r="J664" s="2" t="s">
        <v>3588</v>
      </c>
      <c r="K664" s="2" t="s">
        <v>3692</v>
      </c>
      <c r="L664" s="2" t="s">
        <v>99</v>
      </c>
      <c r="M664" s="2" t="s">
        <v>876</v>
      </c>
      <c r="N664" s="2"/>
    </row>
    <row r="665" spans="1:14" x14ac:dyDescent="0.25">
      <c r="A665" s="1" t="s">
        <v>9</v>
      </c>
      <c r="B665" s="1" t="s">
        <v>3638</v>
      </c>
      <c r="C665" s="1" t="s">
        <v>3690</v>
      </c>
      <c r="D665" s="1" t="s">
        <v>372</v>
      </c>
      <c r="E665" s="1" t="s">
        <v>3639</v>
      </c>
      <c r="F665" s="1" t="s">
        <v>680</v>
      </c>
      <c r="G665" s="4" t="s">
        <v>681</v>
      </c>
      <c r="H665" s="1" t="s">
        <v>102</v>
      </c>
      <c r="I665" s="1" t="s">
        <v>9</v>
      </c>
      <c r="J665" s="36" t="s">
        <v>3588</v>
      </c>
      <c r="K665" s="1" t="s">
        <v>98</v>
      </c>
      <c r="L665" s="1" t="s">
        <v>683</v>
      </c>
      <c r="M665" s="1" t="s">
        <v>686</v>
      </c>
      <c r="N665" s="1"/>
    </row>
    <row r="666" spans="1:14" x14ac:dyDescent="0.25">
      <c r="A666" s="1" t="s">
        <v>9</v>
      </c>
      <c r="B666" s="1" t="s">
        <v>3638</v>
      </c>
      <c r="C666" s="1" t="s">
        <v>3690</v>
      </c>
      <c r="D666" s="37" t="s">
        <v>372</v>
      </c>
      <c r="E666" s="1" t="s">
        <v>3639</v>
      </c>
      <c r="F666" s="1" t="s">
        <v>905</v>
      </c>
      <c r="G666" s="57" t="s">
        <v>906</v>
      </c>
      <c r="H666" s="1" t="s">
        <v>102</v>
      </c>
      <c r="I666" s="1" t="s">
        <v>9</v>
      </c>
      <c r="J666" s="36" t="s">
        <v>3602</v>
      </c>
      <c r="K666" s="1" t="s">
        <v>473</v>
      </c>
      <c r="L666" s="1" t="s">
        <v>918</v>
      </c>
      <c r="M666" s="1" t="s">
        <v>909</v>
      </c>
      <c r="N666" s="1"/>
    </row>
    <row r="667" spans="1:14" x14ac:dyDescent="0.25">
      <c r="A667" s="1" t="s">
        <v>9</v>
      </c>
      <c r="B667" s="1" t="s">
        <v>3638</v>
      </c>
      <c r="C667" s="1" t="s">
        <v>3690</v>
      </c>
      <c r="D667" s="1" t="s">
        <v>372</v>
      </c>
      <c r="E667" s="1" t="s">
        <v>3639</v>
      </c>
      <c r="F667" s="1" t="s">
        <v>871</v>
      </c>
      <c r="G667" s="57" t="s">
        <v>872</v>
      </c>
      <c r="H667" s="1" t="s">
        <v>102</v>
      </c>
      <c r="I667" s="1" t="s">
        <v>9</v>
      </c>
      <c r="J667" s="36" t="s">
        <v>3602</v>
      </c>
      <c r="K667" s="1" t="s">
        <v>473</v>
      </c>
      <c r="L667" s="1" t="s">
        <v>3627</v>
      </c>
      <c r="M667" s="1" t="s">
        <v>876</v>
      </c>
      <c r="N667" s="1"/>
    </row>
    <row r="668" spans="1:14" x14ac:dyDescent="0.25">
      <c r="A668" s="1" t="s">
        <v>9</v>
      </c>
      <c r="B668" s="1" t="s">
        <v>3638</v>
      </c>
      <c r="C668" s="1" t="s">
        <v>3690</v>
      </c>
      <c r="D668" s="37" t="s">
        <v>372</v>
      </c>
      <c r="E668" s="1" t="s">
        <v>3639</v>
      </c>
      <c r="F668" s="1" t="s">
        <v>3628</v>
      </c>
      <c r="G668" s="57" t="s">
        <v>540</v>
      </c>
      <c r="H668" s="1" t="s">
        <v>102</v>
      </c>
      <c r="I668" s="1" t="s">
        <v>9</v>
      </c>
      <c r="J668" s="36" t="s">
        <v>3588</v>
      </c>
      <c r="K668" s="1" t="s">
        <v>166</v>
      </c>
      <c r="L668" s="1" t="s">
        <v>1107</v>
      </c>
      <c r="M668" s="1" t="s">
        <v>3629</v>
      </c>
      <c r="N668" s="1"/>
    </row>
    <row r="669" spans="1:14" x14ac:dyDescent="0.25">
      <c r="A669" s="1" t="s">
        <v>9</v>
      </c>
      <c r="B669" s="1" t="s">
        <v>3638</v>
      </c>
      <c r="C669" s="1" t="s">
        <v>3690</v>
      </c>
      <c r="D669" s="1" t="s">
        <v>372</v>
      </c>
      <c r="E669" s="1" t="s">
        <v>3639</v>
      </c>
      <c r="F669" s="1" t="s">
        <v>687</v>
      </c>
      <c r="G669" s="57" t="s">
        <v>688</v>
      </c>
      <c r="H669" s="1" t="s">
        <v>102</v>
      </c>
      <c r="I669" s="1" t="s">
        <v>9</v>
      </c>
      <c r="J669" s="36" t="s">
        <v>3588</v>
      </c>
      <c r="K669" s="1" t="s">
        <v>98</v>
      </c>
      <c r="L669" s="1" t="s">
        <v>234</v>
      </c>
      <c r="M669" s="1" t="s">
        <v>691</v>
      </c>
      <c r="N669" s="1"/>
    </row>
    <row r="670" spans="1:14" x14ac:dyDescent="0.25">
      <c r="A670" s="1" t="s">
        <v>9</v>
      </c>
      <c r="B670" s="1" t="s">
        <v>3638</v>
      </c>
      <c r="C670" s="2" t="s">
        <v>3690</v>
      </c>
      <c r="D670" s="2" t="s">
        <v>372</v>
      </c>
      <c r="E670" s="1" t="s">
        <v>3639</v>
      </c>
      <c r="F670" s="1" t="s">
        <v>783</v>
      </c>
      <c r="G670" s="57" t="s">
        <v>784</v>
      </c>
      <c r="H670" s="1" t="s">
        <v>102</v>
      </c>
      <c r="I670" s="1" t="s">
        <v>9</v>
      </c>
      <c r="J670" s="36" t="s">
        <v>3602</v>
      </c>
      <c r="K670" s="1" t="s">
        <v>209</v>
      </c>
      <c r="L670" s="1" t="s">
        <v>139</v>
      </c>
      <c r="M670" s="1" t="s">
        <v>105</v>
      </c>
      <c r="N670" s="1"/>
    </row>
    <row r="671" spans="1:14" x14ac:dyDescent="0.25">
      <c r="A671" s="1" t="s">
        <v>9</v>
      </c>
      <c r="B671" s="1" t="s">
        <v>3638</v>
      </c>
      <c r="C671" s="2" t="s">
        <v>3690</v>
      </c>
      <c r="D671" s="2" t="s">
        <v>372</v>
      </c>
      <c r="E671" s="1" t="s">
        <v>3639</v>
      </c>
      <c r="F671" s="1" t="s">
        <v>854</v>
      </c>
      <c r="G671" s="57" t="s">
        <v>855</v>
      </c>
      <c r="H671" s="1" t="s">
        <v>102</v>
      </c>
      <c r="I671" s="1" t="s">
        <v>9</v>
      </c>
      <c r="J671" s="36" t="s">
        <v>3602</v>
      </c>
      <c r="K671" s="1" t="s">
        <v>98</v>
      </c>
      <c r="L671" s="1" t="s">
        <v>3596</v>
      </c>
      <c r="M671" s="1" t="s">
        <v>859</v>
      </c>
      <c r="N671" s="1"/>
    </row>
    <row r="672" spans="1:14" x14ac:dyDescent="0.25">
      <c r="A672" s="1" t="s">
        <v>9</v>
      </c>
      <c r="B672" s="1" t="s">
        <v>3638</v>
      </c>
      <c r="C672" s="2" t="s">
        <v>3690</v>
      </c>
      <c r="D672" s="2" t="s">
        <v>372</v>
      </c>
      <c r="E672" s="1" t="s">
        <v>3639</v>
      </c>
      <c r="F672" s="1" t="s">
        <v>2973</v>
      </c>
      <c r="G672" s="57" t="s">
        <v>888</v>
      </c>
      <c r="H672" s="1" t="s">
        <v>102</v>
      </c>
      <c r="I672" s="1" t="s">
        <v>9</v>
      </c>
      <c r="J672" s="36" t="s">
        <v>3602</v>
      </c>
      <c r="K672" s="1" t="s">
        <v>98</v>
      </c>
      <c r="L672" s="1" t="s">
        <v>3630</v>
      </c>
      <c r="M672" s="1" t="s">
        <v>892</v>
      </c>
      <c r="N672" s="1"/>
    </row>
    <row r="673" spans="1:14" x14ac:dyDescent="0.25">
      <c r="A673" s="1" t="s">
        <v>9</v>
      </c>
      <c r="B673" s="1" t="s">
        <v>3638</v>
      </c>
      <c r="C673" s="2" t="s">
        <v>3690</v>
      </c>
      <c r="D673" s="2" t="s">
        <v>372</v>
      </c>
      <c r="E673" s="1" t="s">
        <v>3639</v>
      </c>
      <c r="F673" s="1" t="s">
        <v>849</v>
      </c>
      <c r="G673" s="57" t="s">
        <v>850</v>
      </c>
      <c r="H673" s="1" t="s">
        <v>102</v>
      </c>
      <c r="I673" s="1" t="s">
        <v>9</v>
      </c>
      <c r="J673" s="36" t="s">
        <v>3602</v>
      </c>
      <c r="K673" s="1" t="s">
        <v>98</v>
      </c>
      <c r="L673" s="1" t="s">
        <v>3596</v>
      </c>
      <c r="M673" s="1" t="s">
        <v>853</v>
      </c>
      <c r="N673" s="1"/>
    </row>
    <row r="674" spans="1:14" x14ac:dyDescent="0.25">
      <c r="A674" s="1" t="s">
        <v>9</v>
      </c>
      <c r="B674" s="1" t="s">
        <v>3638</v>
      </c>
      <c r="C674" s="2" t="s">
        <v>3690</v>
      </c>
      <c r="D674" s="2" t="s">
        <v>372</v>
      </c>
      <c r="E674" s="1" t="s">
        <v>3639</v>
      </c>
      <c r="F674" s="1" t="s">
        <v>843</v>
      </c>
      <c r="G674" s="57" t="s">
        <v>844</v>
      </c>
      <c r="H674" s="1" t="s">
        <v>102</v>
      </c>
      <c r="I674" s="1" t="s">
        <v>9</v>
      </c>
      <c r="J674" s="36" t="s">
        <v>3602</v>
      </c>
      <c r="K674" s="1" t="s">
        <v>252</v>
      </c>
      <c r="L674" s="1" t="s">
        <v>3631</v>
      </c>
      <c r="M674" s="1" t="s">
        <v>848</v>
      </c>
      <c r="N674" s="1"/>
    </row>
    <row r="675" spans="1:14" x14ac:dyDescent="0.25">
      <c r="A675" s="1" t="s">
        <v>9</v>
      </c>
      <c r="B675" s="1" t="s">
        <v>3638</v>
      </c>
      <c r="C675" s="2" t="s">
        <v>3690</v>
      </c>
      <c r="D675" s="2" t="s">
        <v>372</v>
      </c>
      <c r="E675" s="1" t="s">
        <v>3639</v>
      </c>
      <c r="F675" s="1" t="s">
        <v>476</v>
      </c>
      <c r="G675" s="57" t="s">
        <v>477</v>
      </c>
      <c r="H675" s="1" t="s">
        <v>102</v>
      </c>
      <c r="I675" s="1" t="s">
        <v>9</v>
      </c>
      <c r="J675" s="36" t="s">
        <v>3588</v>
      </c>
      <c r="K675" s="1" t="s">
        <v>1385</v>
      </c>
      <c r="L675" s="1" t="s">
        <v>479</v>
      </c>
      <c r="M675" s="1" t="s">
        <v>481</v>
      </c>
      <c r="N675" s="1"/>
    </row>
    <row r="676" spans="1:14" x14ac:dyDescent="0.25">
      <c r="A676" s="1" t="s">
        <v>9</v>
      </c>
      <c r="B676" s="1" t="s">
        <v>3638</v>
      </c>
      <c r="C676" s="2" t="s">
        <v>3690</v>
      </c>
      <c r="D676" s="2" t="s">
        <v>372</v>
      </c>
      <c r="E676" s="1" t="s">
        <v>3639</v>
      </c>
      <c r="F676" s="1" t="s">
        <v>877</v>
      </c>
      <c r="G676" s="57" t="s">
        <v>878</v>
      </c>
      <c r="H676" s="1" t="s">
        <v>102</v>
      </c>
      <c r="I676" s="1" t="s">
        <v>9</v>
      </c>
      <c r="J676" s="36" t="s">
        <v>3602</v>
      </c>
      <c r="K676" s="1" t="s">
        <v>1385</v>
      </c>
      <c r="L676" s="1" t="s">
        <v>808</v>
      </c>
      <c r="M676" s="1" t="s">
        <v>881</v>
      </c>
      <c r="N676" s="1"/>
    </row>
    <row r="677" spans="1:14" x14ac:dyDescent="0.25">
      <c r="A677" s="1" t="s">
        <v>9</v>
      </c>
      <c r="B677" s="1" t="s">
        <v>3638</v>
      </c>
      <c r="C677" s="2" t="s">
        <v>3690</v>
      </c>
      <c r="D677" s="2" t="s">
        <v>372</v>
      </c>
      <c r="E677" s="1" t="s">
        <v>3639</v>
      </c>
      <c r="F677" s="1" t="s">
        <v>3668</v>
      </c>
      <c r="G677" s="57" t="s">
        <v>705</v>
      </c>
      <c r="H677" s="1" t="s">
        <v>102</v>
      </c>
      <c r="I677" s="1" t="s">
        <v>9</v>
      </c>
      <c r="J677" s="36" t="s">
        <v>3602</v>
      </c>
      <c r="K677" s="1" t="s">
        <v>1385</v>
      </c>
      <c r="L677" s="1" t="s">
        <v>707</v>
      </c>
      <c r="M677" s="1" t="s">
        <v>709</v>
      </c>
      <c r="N677" s="1"/>
    </row>
    <row r="678" spans="1:14" x14ac:dyDescent="0.25">
      <c r="A678" s="1" t="s">
        <v>9</v>
      </c>
      <c r="B678" s="1" t="s">
        <v>3638</v>
      </c>
      <c r="C678" s="2" t="s">
        <v>3690</v>
      </c>
      <c r="D678" s="2" t="s">
        <v>372</v>
      </c>
      <c r="E678" s="1" t="s">
        <v>3639</v>
      </c>
      <c r="F678" s="1" t="s">
        <v>3632</v>
      </c>
      <c r="G678" s="57" t="s">
        <v>561</v>
      </c>
      <c r="H678" s="1" t="s">
        <v>102</v>
      </c>
      <c r="I678" s="1" t="s">
        <v>9</v>
      </c>
      <c r="J678" s="36" t="s">
        <v>3588</v>
      </c>
      <c r="K678" s="1" t="s">
        <v>1385</v>
      </c>
      <c r="L678" s="1" t="s">
        <v>564</v>
      </c>
      <c r="M678" s="1" t="s">
        <v>566</v>
      </c>
      <c r="N678" s="1"/>
    </row>
    <row r="679" spans="1:14" x14ac:dyDescent="0.25">
      <c r="A679" s="1" t="s">
        <v>9</v>
      </c>
      <c r="B679" s="1" t="s">
        <v>3638</v>
      </c>
      <c r="C679" s="2" t="s">
        <v>3690</v>
      </c>
      <c r="D679" s="2" t="s">
        <v>372</v>
      </c>
      <c r="E679" s="1" t="s">
        <v>3639</v>
      </c>
      <c r="F679" s="1" t="s">
        <v>789</v>
      </c>
      <c r="G679" s="57" t="s">
        <v>790</v>
      </c>
      <c r="H679" s="1" t="s">
        <v>102</v>
      </c>
      <c r="I679" s="1" t="s">
        <v>9</v>
      </c>
      <c r="J679" s="36" t="s">
        <v>3602</v>
      </c>
      <c r="K679" s="1" t="s">
        <v>1385</v>
      </c>
      <c r="L679" s="1" t="s">
        <v>167</v>
      </c>
      <c r="M679" s="1" t="s">
        <v>105</v>
      </c>
      <c r="N679" s="1"/>
    </row>
    <row r="680" spans="1:14" x14ac:dyDescent="0.25">
      <c r="A680" s="1" t="s">
        <v>9</v>
      </c>
      <c r="B680" s="1" t="s">
        <v>3638</v>
      </c>
      <c r="C680" s="2" t="s">
        <v>3690</v>
      </c>
      <c r="D680" s="2" t="s">
        <v>372</v>
      </c>
      <c r="E680" s="1" t="s">
        <v>3639</v>
      </c>
      <c r="F680" s="1" t="s">
        <v>3633</v>
      </c>
      <c r="G680" s="57" t="s">
        <v>734</v>
      </c>
      <c r="H680" s="1" t="s">
        <v>102</v>
      </c>
      <c r="I680" s="1" t="s">
        <v>9</v>
      </c>
      <c r="J680" s="36" t="s">
        <v>3588</v>
      </c>
      <c r="K680" s="1" t="s">
        <v>3634</v>
      </c>
      <c r="L680" s="1" t="s">
        <v>122</v>
      </c>
      <c r="M680" s="1" t="s">
        <v>738</v>
      </c>
      <c r="N680" s="1"/>
    </row>
    <row r="681" spans="1:14" x14ac:dyDescent="0.25">
      <c r="A681" s="1" t="s">
        <v>9</v>
      </c>
      <c r="B681" s="1" t="s">
        <v>3638</v>
      </c>
      <c r="C681" s="2" t="s">
        <v>3690</v>
      </c>
      <c r="D681" s="2" t="s">
        <v>372</v>
      </c>
      <c r="E681" s="1" t="s">
        <v>3639</v>
      </c>
      <c r="F681" s="1" t="s">
        <v>860</v>
      </c>
      <c r="G681" s="57" t="s">
        <v>861</v>
      </c>
      <c r="H681" s="1" t="s">
        <v>102</v>
      </c>
      <c r="I681" s="1" t="s">
        <v>9</v>
      </c>
      <c r="J681" s="36" t="s">
        <v>3602</v>
      </c>
      <c r="K681" s="1" t="s">
        <v>3635</v>
      </c>
      <c r="L681" s="1" t="s">
        <v>167</v>
      </c>
      <c r="M681" s="1" t="s">
        <v>864</v>
      </c>
      <c r="N681" s="1"/>
    </row>
    <row r="682" spans="1:14" x14ac:dyDescent="0.25">
      <c r="A682" s="1" t="s">
        <v>9</v>
      </c>
      <c r="B682" s="1" t="s">
        <v>3638</v>
      </c>
      <c r="C682" s="2" t="s">
        <v>3690</v>
      </c>
      <c r="D682" s="2" t="s">
        <v>372</v>
      </c>
      <c r="E682" s="1" t="s">
        <v>3639</v>
      </c>
      <c r="F682" s="1" t="s">
        <v>3636</v>
      </c>
      <c r="G682" s="57" t="s">
        <v>728</v>
      </c>
      <c r="H682" s="1" t="s">
        <v>102</v>
      </c>
      <c r="I682" s="1" t="s">
        <v>9</v>
      </c>
      <c r="J682" s="36" t="s">
        <v>3588</v>
      </c>
      <c r="K682" s="1" t="s">
        <v>98</v>
      </c>
      <c r="L682" s="1" t="s">
        <v>234</v>
      </c>
      <c r="M682" s="1" t="s">
        <v>276</v>
      </c>
      <c r="N682" s="1"/>
    </row>
    <row r="683" spans="1:14" x14ac:dyDescent="0.25">
      <c r="A683" s="1" t="s">
        <v>9</v>
      </c>
      <c r="B683" s="1" t="s">
        <v>3638</v>
      </c>
      <c r="C683" s="2" t="s">
        <v>3690</v>
      </c>
      <c r="D683" s="2" t="s">
        <v>372</v>
      </c>
      <c r="E683" s="1" t="s">
        <v>3639</v>
      </c>
      <c r="F683" s="1" t="s">
        <v>753</v>
      </c>
      <c r="G683" s="57" t="s">
        <v>754</v>
      </c>
      <c r="H683" s="1" t="s">
        <v>102</v>
      </c>
      <c r="I683" s="1" t="s">
        <v>9</v>
      </c>
      <c r="J683" s="36" t="s">
        <v>3588</v>
      </c>
      <c r="K683" s="1" t="s">
        <v>98</v>
      </c>
      <c r="L683" s="1" t="s">
        <v>1452</v>
      </c>
      <c r="M683" s="1" t="s">
        <v>759</v>
      </c>
      <c r="N683" s="1"/>
    </row>
    <row r="684" spans="1:14" x14ac:dyDescent="0.25">
      <c r="A684" s="1" t="s">
        <v>9</v>
      </c>
      <c r="B684" s="1" t="s">
        <v>3638</v>
      </c>
      <c r="C684" s="2" t="s">
        <v>3690</v>
      </c>
      <c r="D684" s="2" t="s">
        <v>372</v>
      </c>
      <c r="E684" s="1" t="s">
        <v>3639</v>
      </c>
      <c r="F684" s="1" t="s">
        <v>824</v>
      </c>
      <c r="G684" s="57" t="s">
        <v>825</v>
      </c>
      <c r="H684" s="1" t="s">
        <v>102</v>
      </c>
      <c r="I684" s="1" t="s">
        <v>9</v>
      </c>
      <c r="J684" s="36" t="s">
        <v>3602</v>
      </c>
      <c r="K684" s="1" t="s">
        <v>1385</v>
      </c>
      <c r="L684" s="1" t="s">
        <v>160</v>
      </c>
      <c r="M684" s="1" t="s">
        <v>828</v>
      </c>
      <c r="N684" s="1"/>
    </row>
    <row r="685" spans="1:14" x14ac:dyDescent="0.25">
      <c r="A685" s="1" t="s">
        <v>9</v>
      </c>
      <c r="B685" s="1" t="s">
        <v>3638</v>
      </c>
      <c r="C685" s="2" t="s">
        <v>3690</v>
      </c>
      <c r="D685" s="2" t="s">
        <v>372</v>
      </c>
      <c r="E685" s="1" t="s">
        <v>3639</v>
      </c>
      <c r="F685" s="1" t="s">
        <v>776</v>
      </c>
      <c r="G685" s="57" t="s">
        <v>777</v>
      </c>
      <c r="H685" s="4" t="s">
        <v>781</v>
      </c>
      <c r="I685" s="1" t="s">
        <v>9</v>
      </c>
      <c r="J685" s="36" t="s">
        <v>3602</v>
      </c>
      <c r="K685" s="1" t="s">
        <v>98</v>
      </c>
      <c r="L685" s="1" t="s">
        <v>779</v>
      </c>
      <c r="M685" s="1" t="s">
        <v>105</v>
      </c>
      <c r="N685" s="1"/>
    </row>
    <row r="686" spans="1:14" x14ac:dyDescent="0.25">
      <c r="A686" s="1" t="s">
        <v>9</v>
      </c>
      <c r="B686" s="36" t="s">
        <v>3638</v>
      </c>
      <c r="C686" s="1" t="s">
        <v>3690</v>
      </c>
      <c r="D686" s="1" t="s">
        <v>372</v>
      </c>
      <c r="E686" s="1" t="s">
        <v>3639</v>
      </c>
      <c r="F686" s="1" t="s">
        <v>674</v>
      </c>
      <c r="G686" s="4" t="s">
        <v>675</v>
      </c>
      <c r="H686" s="1" t="s">
        <v>102</v>
      </c>
      <c r="I686" s="1" t="s">
        <v>9</v>
      </c>
      <c r="J686" s="36" t="s">
        <v>3588</v>
      </c>
      <c r="K686" s="1" t="s">
        <v>166</v>
      </c>
      <c r="L686" s="1" t="s">
        <v>677</v>
      </c>
      <c r="M686" s="1" t="s">
        <v>1506</v>
      </c>
      <c r="N686" s="1"/>
    </row>
    <row r="687" spans="1:14" x14ac:dyDescent="0.25">
      <c r="A687" s="1" t="s">
        <v>9</v>
      </c>
      <c r="B687" s="36" t="s">
        <v>3638</v>
      </c>
      <c r="C687" s="1" t="s">
        <v>3690</v>
      </c>
      <c r="D687" s="1" t="s">
        <v>372</v>
      </c>
      <c r="E687" s="1" t="s">
        <v>3639</v>
      </c>
      <c r="F687" s="1" t="s">
        <v>710</v>
      </c>
      <c r="G687" s="57" t="s">
        <v>711</v>
      </c>
      <c r="H687" s="4" t="s">
        <v>715</v>
      </c>
      <c r="I687" s="1" t="s">
        <v>9</v>
      </c>
      <c r="J687" s="36" t="s">
        <v>3588</v>
      </c>
      <c r="K687" s="1" t="s">
        <v>98</v>
      </c>
      <c r="L687" s="1" t="s">
        <v>223</v>
      </c>
      <c r="M687" s="1" t="s">
        <v>714</v>
      </c>
      <c r="N687" s="1"/>
    </row>
    <row r="688" spans="1:14" x14ac:dyDescent="0.25">
      <c r="A688" s="1" t="s">
        <v>9</v>
      </c>
      <c r="B688" s="36" t="s">
        <v>3638</v>
      </c>
      <c r="C688" s="1" t="s">
        <v>3690</v>
      </c>
      <c r="D688" s="1" t="s">
        <v>372</v>
      </c>
      <c r="E688" s="1" t="s">
        <v>3639</v>
      </c>
      <c r="F688" s="1" t="s">
        <v>883</v>
      </c>
      <c r="G688" s="57" t="s">
        <v>884</v>
      </c>
      <c r="H688" s="1" t="s">
        <v>102</v>
      </c>
      <c r="I688" s="1" t="s">
        <v>9</v>
      </c>
      <c r="J688" s="36" t="s">
        <v>3602</v>
      </c>
      <c r="K688" s="1" t="s">
        <v>1385</v>
      </c>
      <c r="L688" s="1" t="s">
        <v>832</v>
      </c>
      <c r="M688" s="1" t="s">
        <v>105</v>
      </c>
      <c r="N688" s="1"/>
    </row>
    <row r="689" spans="1:14" x14ac:dyDescent="0.25">
      <c r="A689" s="1" t="s">
        <v>12</v>
      </c>
      <c r="B689" s="36" t="s">
        <v>12</v>
      </c>
      <c r="C689" s="1" t="s">
        <v>3693</v>
      </c>
      <c r="D689" s="1" t="s">
        <v>337</v>
      </c>
      <c r="E689" s="1" t="s">
        <v>3694</v>
      </c>
      <c r="F689" s="51" t="s">
        <v>1356</v>
      </c>
      <c r="G689" s="1" t="s">
        <v>1357</v>
      </c>
      <c r="H689" s="1" t="s">
        <v>102</v>
      </c>
      <c r="I689" s="1" t="s">
        <v>1133</v>
      </c>
      <c r="J689" s="1" t="s">
        <v>3588</v>
      </c>
      <c r="K689" s="1" t="s">
        <v>1359</v>
      </c>
      <c r="L689" s="1" t="s">
        <v>234</v>
      </c>
      <c r="M689" s="1" t="s">
        <v>1362</v>
      </c>
      <c r="N689" s="1"/>
    </row>
    <row r="690" spans="1:14" x14ac:dyDescent="0.25">
      <c r="A690" s="1" t="s">
        <v>12</v>
      </c>
      <c r="B690" s="36" t="s">
        <v>12</v>
      </c>
      <c r="C690" s="1" t="s">
        <v>3693</v>
      </c>
      <c r="D690" s="1" t="s">
        <v>337</v>
      </c>
      <c r="E690" s="1" t="s">
        <v>3694</v>
      </c>
      <c r="F690" s="51" t="s">
        <v>1367</v>
      </c>
      <c r="G690" s="1" t="s">
        <v>1368</v>
      </c>
      <c r="H690" s="1" t="s">
        <v>102</v>
      </c>
      <c r="I690" s="1" t="s">
        <v>1133</v>
      </c>
      <c r="J690" s="1" t="s">
        <v>3588</v>
      </c>
      <c r="K690" s="1" t="s">
        <v>1370</v>
      </c>
      <c r="L690" s="1" t="s">
        <v>160</v>
      </c>
      <c r="M690" s="1" t="s">
        <v>1372</v>
      </c>
      <c r="N690" s="1"/>
    </row>
    <row r="691" spans="1:14" x14ac:dyDescent="0.25">
      <c r="A691" s="1" t="s">
        <v>12</v>
      </c>
      <c r="B691" s="36" t="s">
        <v>12</v>
      </c>
      <c r="C691" s="1" t="s">
        <v>3693</v>
      </c>
      <c r="D691" s="1" t="s">
        <v>337</v>
      </c>
      <c r="E691" s="1" t="s">
        <v>3694</v>
      </c>
      <c r="F691" s="51" t="s">
        <v>1374</v>
      </c>
      <c r="G691" s="1" t="s">
        <v>1375</v>
      </c>
      <c r="H691" s="1" t="s">
        <v>102</v>
      </c>
      <c r="I691" s="1" t="s">
        <v>1133</v>
      </c>
      <c r="J691" s="1" t="s">
        <v>3588</v>
      </c>
      <c r="K691" s="1" t="s">
        <v>1377</v>
      </c>
      <c r="L691" s="1" t="s">
        <v>1378</v>
      </c>
      <c r="M691" s="1" t="s">
        <v>1381</v>
      </c>
      <c r="N691" s="1"/>
    </row>
    <row r="692" spans="1:14" x14ac:dyDescent="0.25">
      <c r="A692" s="1" t="s">
        <v>12</v>
      </c>
      <c r="B692" s="36" t="s">
        <v>12</v>
      </c>
      <c r="C692" s="1" t="s">
        <v>3693</v>
      </c>
      <c r="D692" s="1" t="s">
        <v>337</v>
      </c>
      <c r="E692" s="1" t="s">
        <v>3694</v>
      </c>
      <c r="F692" s="51" t="s">
        <v>1382</v>
      </c>
      <c r="G692" s="1" t="s">
        <v>1383</v>
      </c>
      <c r="H692" s="1" t="s">
        <v>102</v>
      </c>
      <c r="I692" s="1" t="s">
        <v>1133</v>
      </c>
      <c r="J692" s="1" t="s">
        <v>3588</v>
      </c>
      <c r="K692" s="1" t="s">
        <v>1385</v>
      </c>
      <c r="L692" s="1" t="s">
        <v>707</v>
      </c>
      <c r="M692" s="1" t="s">
        <v>1387</v>
      </c>
      <c r="N692" s="1"/>
    </row>
    <row r="693" spans="1:14" x14ac:dyDescent="0.25">
      <c r="A693" s="1" t="s">
        <v>12</v>
      </c>
      <c r="B693" s="36" t="s">
        <v>12</v>
      </c>
      <c r="C693" s="1" t="s">
        <v>3693</v>
      </c>
      <c r="D693" s="1" t="s">
        <v>337</v>
      </c>
      <c r="E693" s="1" t="s">
        <v>3694</v>
      </c>
      <c r="F693" s="51" t="s">
        <v>1388</v>
      </c>
      <c r="G693" s="1" t="s">
        <v>1389</v>
      </c>
      <c r="H693" s="1" t="s">
        <v>102</v>
      </c>
      <c r="I693" s="1" t="s">
        <v>1133</v>
      </c>
      <c r="J693" s="1" t="s">
        <v>3588</v>
      </c>
      <c r="K693" s="1" t="s">
        <v>1391</v>
      </c>
      <c r="L693" s="1" t="s">
        <v>234</v>
      </c>
      <c r="M693" s="1" t="s">
        <v>1393</v>
      </c>
      <c r="N693" s="1"/>
    </row>
    <row r="694" spans="1:14" x14ac:dyDescent="0.25">
      <c r="A694" s="1" t="s">
        <v>12</v>
      </c>
      <c r="B694" s="36" t="s">
        <v>12</v>
      </c>
      <c r="C694" s="1" t="s">
        <v>3693</v>
      </c>
      <c r="D694" s="1" t="s">
        <v>337</v>
      </c>
      <c r="E694" s="1" t="s">
        <v>3694</v>
      </c>
      <c r="F694" s="51" t="s">
        <v>1394</v>
      </c>
      <c r="G694" s="1" t="s">
        <v>1395</v>
      </c>
      <c r="H694" s="1" t="s">
        <v>102</v>
      </c>
      <c r="I694" s="1" t="s">
        <v>1133</v>
      </c>
      <c r="J694" s="1" t="s">
        <v>3588</v>
      </c>
      <c r="K694" s="1" t="s">
        <v>1397</v>
      </c>
      <c r="L694" s="1" t="s">
        <v>1398</v>
      </c>
      <c r="M694" s="1" t="s">
        <v>1400</v>
      </c>
      <c r="N694" s="1"/>
    </row>
    <row r="695" spans="1:14" x14ac:dyDescent="0.25">
      <c r="A695" s="1" t="s">
        <v>12</v>
      </c>
      <c r="B695" s="36" t="s">
        <v>12</v>
      </c>
      <c r="C695" s="1" t="s">
        <v>3693</v>
      </c>
      <c r="D695" s="1" t="s">
        <v>337</v>
      </c>
      <c r="E695" s="1" t="s">
        <v>3694</v>
      </c>
      <c r="F695" s="51" t="s">
        <v>1402</v>
      </c>
      <c r="G695" s="1" t="s">
        <v>1403</v>
      </c>
      <c r="H695" s="1" t="s">
        <v>102</v>
      </c>
      <c r="I695" s="1" t="s">
        <v>1133</v>
      </c>
      <c r="J695" s="1" t="s">
        <v>3588</v>
      </c>
      <c r="K695" s="1" t="s">
        <v>1405</v>
      </c>
      <c r="L695" s="1" t="s">
        <v>808</v>
      </c>
      <c r="M695" s="1" t="s">
        <v>1253</v>
      </c>
      <c r="N695" s="1"/>
    </row>
    <row r="696" spans="1:14" x14ac:dyDescent="0.25">
      <c r="A696" s="1" t="s">
        <v>12</v>
      </c>
      <c r="B696" s="36" t="s">
        <v>12</v>
      </c>
      <c r="C696" s="1" t="s">
        <v>3693</v>
      </c>
      <c r="D696" s="1" t="s">
        <v>337</v>
      </c>
      <c r="E696" s="1" t="s">
        <v>3694</v>
      </c>
      <c r="F696" s="51" t="s">
        <v>1412</v>
      </c>
      <c r="G696" s="1" t="s">
        <v>1413</v>
      </c>
      <c r="H696" s="1" t="s">
        <v>102</v>
      </c>
      <c r="I696" s="1" t="s">
        <v>1133</v>
      </c>
      <c r="J696" s="1" t="s">
        <v>3588</v>
      </c>
      <c r="K696" s="1" t="s">
        <v>1415</v>
      </c>
      <c r="L696" s="1" t="s">
        <v>918</v>
      </c>
      <c r="M696" s="1" t="s">
        <v>1417</v>
      </c>
      <c r="N696" s="1"/>
    </row>
    <row r="697" spans="1:14" x14ac:dyDescent="0.25">
      <c r="A697" s="1" t="s">
        <v>12</v>
      </c>
      <c r="B697" s="36" t="s">
        <v>12</v>
      </c>
      <c r="C697" s="1" t="s">
        <v>3693</v>
      </c>
      <c r="D697" s="1" t="s">
        <v>337</v>
      </c>
      <c r="E697" s="1" t="s">
        <v>3694</v>
      </c>
      <c r="F697" s="51" t="s">
        <v>1420</v>
      </c>
      <c r="G697" s="1" t="s">
        <v>1421</v>
      </c>
      <c r="H697" s="1" t="s">
        <v>102</v>
      </c>
      <c r="I697" s="1" t="s">
        <v>1133</v>
      </c>
      <c r="J697" s="1" t="s">
        <v>3588</v>
      </c>
      <c r="K697" s="1" t="s">
        <v>1422</v>
      </c>
      <c r="L697" s="1" t="s">
        <v>234</v>
      </c>
      <c r="M697" s="1" t="s">
        <v>1425</v>
      </c>
      <c r="N697" s="1"/>
    </row>
    <row r="698" spans="1:14" x14ac:dyDescent="0.25">
      <c r="A698" s="1" t="s">
        <v>12</v>
      </c>
      <c r="B698" s="36" t="s">
        <v>12</v>
      </c>
      <c r="C698" s="1" t="s">
        <v>3693</v>
      </c>
      <c r="D698" s="1" t="s">
        <v>337</v>
      </c>
      <c r="E698" s="1" t="s">
        <v>3694</v>
      </c>
      <c r="F698" s="51" t="s">
        <v>1427</v>
      </c>
      <c r="G698" s="1" t="s">
        <v>1428</v>
      </c>
      <c r="H698" s="1" t="s">
        <v>102</v>
      </c>
      <c r="I698" s="1" t="s">
        <v>1133</v>
      </c>
      <c r="J698" s="1" t="s">
        <v>3588</v>
      </c>
      <c r="K698" s="1" t="s">
        <v>1429</v>
      </c>
      <c r="L698" s="1" t="s">
        <v>160</v>
      </c>
      <c r="M698" s="1" t="s">
        <v>1431</v>
      </c>
      <c r="N698" s="1"/>
    </row>
    <row r="699" spans="1:14" x14ac:dyDescent="0.25">
      <c r="A699" s="1" t="s">
        <v>12</v>
      </c>
      <c r="B699" s="36" t="s">
        <v>12</v>
      </c>
      <c r="C699" s="1" t="s">
        <v>3693</v>
      </c>
      <c r="D699" s="1" t="s">
        <v>337</v>
      </c>
      <c r="E699" s="1" t="s">
        <v>3694</v>
      </c>
      <c r="F699" s="51" t="s">
        <v>1434</v>
      </c>
      <c r="G699" s="1" t="s">
        <v>1435</v>
      </c>
      <c r="H699" s="1" t="s">
        <v>102</v>
      </c>
      <c r="I699" s="1" t="s">
        <v>1133</v>
      </c>
      <c r="J699" s="1" t="s">
        <v>3588</v>
      </c>
      <c r="K699" s="1" t="s">
        <v>1391</v>
      </c>
      <c r="L699" s="1" t="s">
        <v>160</v>
      </c>
      <c r="M699" s="1" t="s">
        <v>1437</v>
      </c>
      <c r="N699" s="1"/>
    </row>
    <row r="700" spans="1:14" x14ac:dyDescent="0.25">
      <c r="A700" s="1" t="s">
        <v>12</v>
      </c>
      <c r="B700" s="36" t="s">
        <v>12</v>
      </c>
      <c r="C700" s="1" t="s">
        <v>3693</v>
      </c>
      <c r="D700" s="1" t="s">
        <v>337</v>
      </c>
      <c r="E700" s="1" t="s">
        <v>3694</v>
      </c>
      <c r="F700" s="51" t="s">
        <v>1441</v>
      </c>
      <c r="G700" s="1" t="s">
        <v>1442</v>
      </c>
      <c r="H700" s="1" t="s">
        <v>102</v>
      </c>
      <c r="I700" s="1" t="s">
        <v>1133</v>
      </c>
      <c r="J700" s="1" t="s">
        <v>3588</v>
      </c>
      <c r="K700" s="1" t="s">
        <v>1405</v>
      </c>
      <c r="L700" s="1" t="s">
        <v>808</v>
      </c>
      <c r="M700" s="1" t="s">
        <v>1445</v>
      </c>
      <c r="N700" s="1"/>
    </row>
    <row r="701" spans="1:14" x14ac:dyDescent="0.25">
      <c r="A701" s="1" t="s">
        <v>12</v>
      </c>
      <c r="B701" s="36" t="s">
        <v>12</v>
      </c>
      <c r="C701" s="1" t="s">
        <v>3693</v>
      </c>
      <c r="D701" s="1" t="s">
        <v>337</v>
      </c>
      <c r="E701" s="1" t="s">
        <v>3694</v>
      </c>
      <c r="F701" s="51" t="s">
        <v>1448</v>
      </c>
      <c r="G701" s="1" t="s">
        <v>1449</v>
      </c>
      <c r="H701" s="1" t="s">
        <v>102</v>
      </c>
      <c r="I701" s="1" t="s">
        <v>1133</v>
      </c>
      <c r="J701" s="1" t="s">
        <v>3588</v>
      </c>
      <c r="K701" s="1" t="s">
        <v>1451</v>
      </c>
      <c r="L701" s="1" t="s">
        <v>1452</v>
      </c>
      <c r="M701" s="1" t="s">
        <v>1454</v>
      </c>
      <c r="N701" s="1"/>
    </row>
    <row r="702" spans="1:14" x14ac:dyDescent="0.25">
      <c r="A702" s="1" t="s">
        <v>12</v>
      </c>
      <c r="B702" s="36" t="s">
        <v>12</v>
      </c>
      <c r="C702" s="1" t="s">
        <v>3693</v>
      </c>
      <c r="D702" s="1" t="s">
        <v>337</v>
      </c>
      <c r="E702" s="1" t="s">
        <v>3694</v>
      </c>
      <c r="F702" s="51" t="s">
        <v>1456</v>
      </c>
      <c r="G702" s="1" t="s">
        <v>1457</v>
      </c>
      <c r="H702" s="1" t="s">
        <v>102</v>
      </c>
      <c r="I702" s="1" t="s">
        <v>1133</v>
      </c>
      <c r="J702" s="1" t="s">
        <v>3588</v>
      </c>
      <c r="K702" s="1" t="s">
        <v>418</v>
      </c>
      <c r="L702" s="1" t="s">
        <v>1459</v>
      </c>
      <c r="M702" s="1" t="s">
        <v>1461</v>
      </c>
      <c r="N702" s="1"/>
    </row>
    <row r="703" spans="1:14" x14ac:dyDescent="0.25">
      <c r="A703" s="1" t="s">
        <v>12</v>
      </c>
      <c r="B703" s="36" t="s">
        <v>12</v>
      </c>
      <c r="C703" s="1" t="s">
        <v>3693</v>
      </c>
      <c r="D703" s="1" t="s">
        <v>337</v>
      </c>
      <c r="E703" s="1" t="s">
        <v>3694</v>
      </c>
      <c r="F703" s="51" t="s">
        <v>1463</v>
      </c>
      <c r="G703" s="1" t="s">
        <v>1464</v>
      </c>
      <c r="H703" s="1" t="s">
        <v>102</v>
      </c>
      <c r="I703" s="1" t="s">
        <v>1133</v>
      </c>
      <c r="J703" s="1" t="s">
        <v>3588</v>
      </c>
      <c r="K703" s="1" t="s">
        <v>807</v>
      </c>
      <c r="L703" s="1" t="s">
        <v>918</v>
      </c>
      <c r="M703" s="1" t="s">
        <v>1467</v>
      </c>
      <c r="N703" s="1"/>
    </row>
    <row r="704" spans="1:14" x14ac:dyDescent="0.25">
      <c r="A704" s="1" t="s">
        <v>12</v>
      </c>
      <c r="B704" s="36" t="s">
        <v>12</v>
      </c>
      <c r="C704" s="1" t="s">
        <v>3693</v>
      </c>
      <c r="D704" s="1" t="s">
        <v>337</v>
      </c>
      <c r="E704" s="1" t="s">
        <v>3694</v>
      </c>
      <c r="F704" s="51" t="s">
        <v>1470</v>
      </c>
      <c r="G704" s="1" t="s">
        <v>3086</v>
      </c>
      <c r="H704" s="1" t="s">
        <v>102</v>
      </c>
      <c r="I704" s="1" t="s">
        <v>1133</v>
      </c>
      <c r="J704" s="1" t="s">
        <v>3588</v>
      </c>
      <c r="K704" s="1" t="s">
        <v>1472</v>
      </c>
      <c r="L704" s="1" t="s">
        <v>1473</v>
      </c>
      <c r="M704" s="1" t="s">
        <v>1476</v>
      </c>
      <c r="N704" s="1"/>
    </row>
    <row r="705" spans="1:14" x14ac:dyDescent="0.25">
      <c r="A705" s="1" t="s">
        <v>12</v>
      </c>
      <c r="B705" s="36" t="s">
        <v>12</v>
      </c>
      <c r="C705" s="1" t="s">
        <v>3693</v>
      </c>
      <c r="D705" s="1" t="s">
        <v>337</v>
      </c>
      <c r="E705" s="1" t="s">
        <v>3694</v>
      </c>
      <c r="F705" s="51" t="s">
        <v>1478</v>
      </c>
      <c r="G705" s="1" t="s">
        <v>1479</v>
      </c>
      <c r="H705" s="1" t="s">
        <v>102</v>
      </c>
      <c r="I705" s="1" t="s">
        <v>1133</v>
      </c>
      <c r="J705" s="1" t="s">
        <v>3588</v>
      </c>
      <c r="K705" s="1" t="s">
        <v>355</v>
      </c>
      <c r="L705" s="1" t="s">
        <v>234</v>
      </c>
      <c r="M705" s="1" t="s">
        <v>1481</v>
      </c>
      <c r="N705" s="1"/>
    </row>
    <row r="706" spans="1:14" x14ac:dyDescent="0.25">
      <c r="A706" s="1" t="s">
        <v>12</v>
      </c>
      <c r="B706" s="36" t="s">
        <v>12</v>
      </c>
      <c r="C706" s="1" t="s">
        <v>3693</v>
      </c>
      <c r="D706" s="1" t="s">
        <v>337</v>
      </c>
      <c r="E706" s="1" t="s">
        <v>3694</v>
      </c>
      <c r="F706" s="51" t="s">
        <v>1482</v>
      </c>
      <c r="G706" s="1" t="s">
        <v>1487</v>
      </c>
      <c r="H706" s="1" t="s">
        <v>102</v>
      </c>
      <c r="I706" s="1" t="s">
        <v>1133</v>
      </c>
      <c r="J706" s="1" t="s">
        <v>3588</v>
      </c>
      <c r="K706" s="2" t="s">
        <v>1484</v>
      </c>
      <c r="L706" s="2" t="s">
        <v>139</v>
      </c>
      <c r="M706" s="2" t="s">
        <v>1486</v>
      </c>
      <c r="N706" s="2"/>
    </row>
    <row r="707" spans="1:14" x14ac:dyDescent="0.25">
      <c r="A707" s="1" t="s">
        <v>12</v>
      </c>
      <c r="B707" s="36" t="s">
        <v>12</v>
      </c>
      <c r="C707" s="1" t="s">
        <v>3693</v>
      </c>
      <c r="D707" s="1" t="s">
        <v>337</v>
      </c>
      <c r="E707" s="1" t="s">
        <v>3694</v>
      </c>
      <c r="F707" s="51" t="s">
        <v>1488</v>
      </c>
      <c r="G707" s="1" t="s">
        <v>1489</v>
      </c>
      <c r="H707" s="1" t="s">
        <v>102</v>
      </c>
      <c r="I707" s="1" t="s">
        <v>1133</v>
      </c>
      <c r="J707" s="1" t="s">
        <v>3588</v>
      </c>
      <c r="K707" s="1" t="s">
        <v>1490</v>
      </c>
      <c r="L707" s="1" t="s">
        <v>1066</v>
      </c>
      <c r="M707" s="1" t="s">
        <v>102</v>
      </c>
      <c r="N707" s="1"/>
    </row>
    <row r="708" spans="1:14" x14ac:dyDescent="0.25">
      <c r="A708" s="1" t="s">
        <v>12</v>
      </c>
      <c r="B708" s="36" t="s">
        <v>12</v>
      </c>
      <c r="C708" s="1" t="s">
        <v>3693</v>
      </c>
      <c r="D708" s="1" t="s">
        <v>337</v>
      </c>
      <c r="E708" s="1" t="s">
        <v>3694</v>
      </c>
      <c r="F708" s="51" t="s">
        <v>1492</v>
      </c>
      <c r="G708" s="1" t="s">
        <v>1493</v>
      </c>
      <c r="H708" s="1" t="s">
        <v>102</v>
      </c>
      <c r="I708" s="1" t="s">
        <v>1133</v>
      </c>
      <c r="J708" s="1" t="s">
        <v>3588</v>
      </c>
      <c r="K708" s="1" t="s">
        <v>1494</v>
      </c>
      <c r="L708" s="1" t="s">
        <v>1495</v>
      </c>
      <c r="M708" s="1" t="s">
        <v>1498</v>
      </c>
      <c r="N708" s="1"/>
    </row>
    <row r="709" spans="1:14" x14ac:dyDescent="0.25">
      <c r="A709" s="1" t="s">
        <v>12</v>
      </c>
      <c r="B709" s="36" t="s">
        <v>12</v>
      </c>
      <c r="C709" s="1" t="s">
        <v>3693</v>
      </c>
      <c r="D709" s="1" t="s">
        <v>337</v>
      </c>
      <c r="E709" s="1" t="s">
        <v>3694</v>
      </c>
      <c r="F709" s="51" t="s">
        <v>1500</v>
      </c>
      <c r="G709" s="1" t="s">
        <v>1501</v>
      </c>
      <c r="H709" s="1" t="s">
        <v>102</v>
      </c>
      <c r="I709" s="1" t="s">
        <v>1133</v>
      </c>
      <c r="J709" s="1" t="s">
        <v>3588</v>
      </c>
      <c r="K709" s="1" t="s">
        <v>1503</v>
      </c>
      <c r="L709" s="1" t="s">
        <v>1504</v>
      </c>
      <c r="M709" s="1" t="s">
        <v>1506</v>
      </c>
      <c r="N709" s="1"/>
    </row>
    <row r="710" spans="1:14" x14ac:dyDescent="0.25">
      <c r="A710" s="1" t="s">
        <v>12</v>
      </c>
      <c r="B710" s="36" t="s">
        <v>12</v>
      </c>
      <c r="C710" s="1" t="s">
        <v>3693</v>
      </c>
      <c r="D710" s="1" t="s">
        <v>337</v>
      </c>
      <c r="E710" s="1" t="s">
        <v>3694</v>
      </c>
      <c r="F710" s="51" t="s">
        <v>1509</v>
      </c>
      <c r="G710" s="1" t="s">
        <v>1510</v>
      </c>
      <c r="H710" s="1" t="s">
        <v>102</v>
      </c>
      <c r="I710" s="1" t="s">
        <v>1133</v>
      </c>
      <c r="J710" s="1" t="s">
        <v>3588</v>
      </c>
      <c r="K710" s="1" t="s">
        <v>418</v>
      </c>
      <c r="L710" s="1" t="s">
        <v>1512</v>
      </c>
      <c r="M710" s="1" t="s">
        <v>1514</v>
      </c>
      <c r="N710" s="1"/>
    </row>
    <row r="711" spans="1:14" x14ac:dyDescent="0.25">
      <c r="A711" s="1" t="s">
        <v>12</v>
      </c>
      <c r="B711" s="36" t="s">
        <v>12</v>
      </c>
      <c r="C711" s="1" t="s">
        <v>3693</v>
      </c>
      <c r="D711" s="1" t="s">
        <v>337</v>
      </c>
      <c r="E711" s="1" t="s">
        <v>3694</v>
      </c>
      <c r="F711" s="51" t="s">
        <v>1518</v>
      </c>
      <c r="G711" s="1" t="s">
        <v>1519</v>
      </c>
      <c r="H711" s="1" t="s">
        <v>102</v>
      </c>
      <c r="I711" s="1" t="s">
        <v>1133</v>
      </c>
      <c r="J711" s="1" t="s">
        <v>3588</v>
      </c>
      <c r="K711" s="1" t="s">
        <v>1520</v>
      </c>
      <c r="L711" s="1" t="s">
        <v>1521</v>
      </c>
      <c r="M711" s="1" t="s">
        <v>1525</v>
      </c>
      <c r="N711" s="1"/>
    </row>
    <row r="712" spans="1:14" x14ac:dyDescent="0.25">
      <c r="A712" s="1" t="s">
        <v>12</v>
      </c>
      <c r="B712" s="36" t="s">
        <v>12</v>
      </c>
      <c r="C712" s="1" t="s">
        <v>3693</v>
      </c>
      <c r="D712" s="1" t="s">
        <v>337</v>
      </c>
      <c r="E712" s="1" t="s">
        <v>3694</v>
      </c>
      <c r="F712" s="51" t="s">
        <v>1529</v>
      </c>
      <c r="G712" s="1" t="s">
        <v>1530</v>
      </c>
      <c r="H712" s="1" t="s">
        <v>102</v>
      </c>
      <c r="I712" s="1" t="s">
        <v>1133</v>
      </c>
      <c r="J712" s="1" t="s">
        <v>3588</v>
      </c>
      <c r="K712" s="1" t="s">
        <v>1503</v>
      </c>
      <c r="L712" s="1" t="s">
        <v>160</v>
      </c>
      <c r="M712" s="1" t="s">
        <v>1533</v>
      </c>
      <c r="N712" s="1"/>
    </row>
    <row r="713" spans="1:14" x14ac:dyDescent="0.25">
      <c r="A713" s="1" t="s">
        <v>12</v>
      </c>
      <c r="B713" s="36" t="s">
        <v>12</v>
      </c>
      <c r="C713" s="1" t="s">
        <v>3693</v>
      </c>
      <c r="D713" s="1" t="s">
        <v>337</v>
      </c>
      <c r="E713" s="1" t="s">
        <v>3694</v>
      </c>
      <c r="F713" s="51" t="s">
        <v>1534</v>
      </c>
      <c r="G713" s="1" t="s">
        <v>1535</v>
      </c>
      <c r="H713" s="1" t="s">
        <v>102</v>
      </c>
      <c r="I713" s="1" t="s">
        <v>1133</v>
      </c>
      <c r="J713" s="1" t="s">
        <v>3588</v>
      </c>
      <c r="K713" s="1" t="s">
        <v>1377</v>
      </c>
      <c r="L713" s="1" t="s">
        <v>139</v>
      </c>
      <c r="M713" s="1" t="s">
        <v>102</v>
      </c>
      <c r="N713" s="1"/>
    </row>
    <row r="714" spans="1:14" x14ac:dyDescent="0.25">
      <c r="A714" s="1" t="s">
        <v>12</v>
      </c>
      <c r="B714" s="36" t="s">
        <v>12</v>
      </c>
      <c r="C714" s="1" t="s">
        <v>3693</v>
      </c>
      <c r="D714" s="1" t="s">
        <v>337</v>
      </c>
      <c r="E714" s="1" t="s">
        <v>3694</v>
      </c>
      <c r="F714" s="51" t="s">
        <v>1539</v>
      </c>
      <c r="G714" s="1" t="s">
        <v>1540</v>
      </c>
      <c r="H714" s="1" t="s">
        <v>102</v>
      </c>
      <c r="I714" s="1" t="s">
        <v>1133</v>
      </c>
      <c r="J714" s="1" t="s">
        <v>3588</v>
      </c>
      <c r="K714" s="1" t="s">
        <v>1490</v>
      </c>
      <c r="L714" s="1" t="s">
        <v>1541</v>
      </c>
      <c r="M714" s="1" t="s">
        <v>1543</v>
      </c>
      <c r="N714" s="1"/>
    </row>
    <row r="715" spans="1:14" x14ac:dyDescent="0.25">
      <c r="A715" s="1" t="s">
        <v>12</v>
      </c>
      <c r="B715" s="36" t="s">
        <v>12</v>
      </c>
      <c r="C715" s="1" t="s">
        <v>3693</v>
      </c>
      <c r="D715" s="1" t="s">
        <v>337</v>
      </c>
      <c r="E715" s="1" t="s">
        <v>3694</v>
      </c>
      <c r="F715" s="51" t="s">
        <v>1546</v>
      </c>
      <c r="G715" s="1" t="s">
        <v>1547</v>
      </c>
      <c r="H715" s="1" t="s">
        <v>102</v>
      </c>
      <c r="I715" s="1" t="s">
        <v>1133</v>
      </c>
      <c r="J715" s="1" t="s">
        <v>3588</v>
      </c>
      <c r="K715" s="1" t="s">
        <v>1548</v>
      </c>
      <c r="L715" s="1" t="s">
        <v>1549</v>
      </c>
      <c r="M715" s="1" t="s">
        <v>102</v>
      </c>
      <c r="N715" s="1"/>
    </row>
    <row r="716" spans="1:14" x14ac:dyDescent="0.25">
      <c r="A716" s="1" t="s">
        <v>12</v>
      </c>
      <c r="B716" s="36" t="s">
        <v>12</v>
      </c>
      <c r="C716" s="1" t="s">
        <v>3693</v>
      </c>
      <c r="D716" s="1" t="s">
        <v>337</v>
      </c>
      <c r="E716" s="1" t="s">
        <v>3694</v>
      </c>
      <c r="F716" s="51" t="s">
        <v>1551</v>
      </c>
      <c r="G716" s="1" t="s">
        <v>1552</v>
      </c>
      <c r="H716" s="1" t="s">
        <v>102</v>
      </c>
      <c r="I716" s="1" t="s">
        <v>1133</v>
      </c>
      <c r="J716" s="1" t="s">
        <v>3588</v>
      </c>
      <c r="K716" s="1" t="s">
        <v>1554</v>
      </c>
      <c r="L716" s="1" t="s">
        <v>234</v>
      </c>
      <c r="M716" s="1" t="s">
        <v>1556</v>
      </c>
      <c r="N716" s="1"/>
    </row>
    <row r="717" spans="1:14" x14ac:dyDescent="0.25">
      <c r="A717" s="1" t="s">
        <v>12</v>
      </c>
      <c r="B717" s="36" t="s">
        <v>12</v>
      </c>
      <c r="C717" s="1" t="s">
        <v>3693</v>
      </c>
      <c r="D717" s="1" t="s">
        <v>337</v>
      </c>
      <c r="E717" s="1" t="s">
        <v>3694</v>
      </c>
      <c r="F717" s="51" t="s">
        <v>1559</v>
      </c>
      <c r="G717" s="1" t="s">
        <v>1560</v>
      </c>
      <c r="H717" s="1" t="s">
        <v>102</v>
      </c>
      <c r="I717" s="1" t="s">
        <v>1133</v>
      </c>
      <c r="J717" s="1" t="s">
        <v>3588</v>
      </c>
      <c r="K717" s="1" t="s">
        <v>1561</v>
      </c>
      <c r="L717" s="1" t="s">
        <v>1562</v>
      </c>
      <c r="M717" s="1" t="s">
        <v>1565</v>
      </c>
      <c r="N717" s="1"/>
    </row>
    <row r="718" spans="1:14" x14ac:dyDescent="0.25">
      <c r="A718" s="1" t="s">
        <v>12</v>
      </c>
      <c r="B718" s="36" t="s">
        <v>12</v>
      </c>
      <c r="C718" s="1" t="s">
        <v>3693</v>
      </c>
      <c r="D718" s="1" t="s">
        <v>337</v>
      </c>
      <c r="E718" s="1" t="s">
        <v>3694</v>
      </c>
      <c r="F718" s="51" t="s">
        <v>1567</v>
      </c>
      <c r="G718" s="1" t="s">
        <v>1568</v>
      </c>
      <c r="H718" s="1" t="s">
        <v>102</v>
      </c>
      <c r="I718" s="1" t="s">
        <v>1133</v>
      </c>
      <c r="J718" s="1" t="s">
        <v>3588</v>
      </c>
      <c r="K718" s="1" t="s">
        <v>1569</v>
      </c>
      <c r="L718" s="1" t="s">
        <v>1570</v>
      </c>
      <c r="M718" s="1" t="s">
        <v>1573</v>
      </c>
      <c r="N718" s="1"/>
    </row>
    <row r="719" spans="1:14" x14ac:dyDescent="0.25">
      <c r="A719" s="1" t="s">
        <v>12</v>
      </c>
      <c r="B719" s="36" t="s">
        <v>12</v>
      </c>
      <c r="C719" s="1" t="s">
        <v>3693</v>
      </c>
      <c r="D719" s="1" t="s">
        <v>337</v>
      </c>
      <c r="E719" s="1" t="s">
        <v>3694</v>
      </c>
      <c r="F719" s="51" t="s">
        <v>1576</v>
      </c>
      <c r="G719" s="1" t="s">
        <v>1577</v>
      </c>
      <c r="H719" s="1" t="s">
        <v>102</v>
      </c>
      <c r="I719" s="1" t="s">
        <v>1133</v>
      </c>
      <c r="J719" s="1" t="s">
        <v>3588</v>
      </c>
      <c r="K719" s="1" t="s">
        <v>1578</v>
      </c>
      <c r="L719" s="1" t="s">
        <v>815</v>
      </c>
      <c r="M719" s="1" t="s">
        <v>1581</v>
      </c>
      <c r="N719" s="1"/>
    </row>
    <row r="720" spans="1:14" x14ac:dyDescent="0.25">
      <c r="A720" s="1" t="s">
        <v>12</v>
      </c>
      <c r="B720" s="36" t="s">
        <v>12</v>
      </c>
      <c r="C720" s="1" t="s">
        <v>3693</v>
      </c>
      <c r="D720" s="1" t="s">
        <v>337</v>
      </c>
      <c r="E720" s="1" t="s">
        <v>3694</v>
      </c>
      <c r="F720" s="51" t="s">
        <v>1584</v>
      </c>
      <c r="G720" s="1" t="s">
        <v>1585</v>
      </c>
      <c r="H720" s="1" t="s">
        <v>102</v>
      </c>
      <c r="I720" s="1" t="s">
        <v>1133</v>
      </c>
      <c r="J720" s="1" t="s">
        <v>3588</v>
      </c>
      <c r="K720" s="1" t="s">
        <v>1586</v>
      </c>
      <c r="L720" s="1" t="s">
        <v>223</v>
      </c>
      <c r="M720" s="1" t="s">
        <v>1588</v>
      </c>
      <c r="N720" s="1"/>
    </row>
    <row r="721" spans="1:14" x14ac:dyDescent="0.25">
      <c r="A721" s="1" t="s">
        <v>12</v>
      </c>
      <c r="B721" s="36" t="s">
        <v>12</v>
      </c>
      <c r="C721" s="1" t="s">
        <v>3693</v>
      </c>
      <c r="D721" s="1" t="s">
        <v>337</v>
      </c>
      <c r="E721" s="1" t="s">
        <v>3694</v>
      </c>
      <c r="F721" s="51" t="s">
        <v>1589</v>
      </c>
      <c r="G721" s="1" t="s">
        <v>1590</v>
      </c>
      <c r="H721" s="1" t="s">
        <v>102</v>
      </c>
      <c r="I721" s="1" t="s">
        <v>1133</v>
      </c>
      <c r="J721" s="1" t="s">
        <v>3588</v>
      </c>
      <c r="K721" s="1" t="s">
        <v>1591</v>
      </c>
      <c r="L721" s="1" t="s">
        <v>815</v>
      </c>
      <c r="M721" s="1" t="s">
        <v>1594</v>
      </c>
      <c r="N721" s="1"/>
    </row>
    <row r="722" spans="1:14" x14ac:dyDescent="0.25">
      <c r="A722" s="1" t="s">
        <v>12</v>
      </c>
      <c r="B722" s="36" t="s">
        <v>12</v>
      </c>
      <c r="C722" s="1" t="s">
        <v>3693</v>
      </c>
      <c r="D722" s="1" t="s">
        <v>337</v>
      </c>
      <c r="E722" s="1" t="s">
        <v>3694</v>
      </c>
      <c r="F722" s="51" t="s">
        <v>1595</v>
      </c>
      <c r="G722" s="1" t="s">
        <v>1596</v>
      </c>
      <c r="H722" s="1" t="s">
        <v>102</v>
      </c>
      <c r="I722" s="1" t="s">
        <v>1133</v>
      </c>
      <c r="J722" s="1" t="s">
        <v>3588</v>
      </c>
      <c r="K722" s="1" t="s">
        <v>1597</v>
      </c>
      <c r="L722" s="1" t="s">
        <v>1598</v>
      </c>
      <c r="M722" s="1" t="s">
        <v>1601</v>
      </c>
      <c r="N722" s="1"/>
    </row>
    <row r="723" spans="1:14" x14ac:dyDescent="0.25">
      <c r="A723" s="1" t="s">
        <v>12</v>
      </c>
      <c r="B723" s="36" t="s">
        <v>12</v>
      </c>
      <c r="C723" s="1" t="s">
        <v>3693</v>
      </c>
      <c r="D723" s="1" t="s">
        <v>337</v>
      </c>
      <c r="E723" s="1" t="s">
        <v>3694</v>
      </c>
      <c r="F723" s="51" t="s">
        <v>1606</v>
      </c>
      <c r="G723" s="1" t="s">
        <v>1607</v>
      </c>
      <c r="H723" s="1" t="s">
        <v>102</v>
      </c>
      <c r="I723" s="1" t="s">
        <v>1133</v>
      </c>
      <c r="J723" s="1" t="s">
        <v>3588</v>
      </c>
      <c r="K723" s="1" t="s">
        <v>1391</v>
      </c>
      <c r="L723" s="1" t="s">
        <v>282</v>
      </c>
      <c r="M723" s="1" t="s">
        <v>1608</v>
      </c>
      <c r="N723" s="1"/>
    </row>
    <row r="724" spans="1:14" x14ac:dyDescent="0.25">
      <c r="A724" s="1" t="s">
        <v>12</v>
      </c>
      <c r="B724" s="36" t="s">
        <v>12</v>
      </c>
      <c r="C724" s="1" t="s">
        <v>3693</v>
      </c>
      <c r="D724" s="1" t="s">
        <v>337</v>
      </c>
      <c r="E724" s="1" t="s">
        <v>3694</v>
      </c>
      <c r="F724" s="51" t="s">
        <v>1610</v>
      </c>
      <c r="G724" s="1" t="s">
        <v>1611</v>
      </c>
      <c r="H724" s="1" t="s">
        <v>102</v>
      </c>
      <c r="I724" s="1" t="s">
        <v>1133</v>
      </c>
      <c r="J724" s="1" t="s">
        <v>3588</v>
      </c>
      <c r="K724" s="1" t="s">
        <v>1391</v>
      </c>
      <c r="L724" s="1" t="s">
        <v>815</v>
      </c>
      <c r="M724" s="1" t="s">
        <v>1613</v>
      </c>
      <c r="N724" s="1"/>
    </row>
    <row r="725" spans="1:14" x14ac:dyDescent="0.25">
      <c r="A725" s="1" t="s">
        <v>12</v>
      </c>
      <c r="B725" s="36" t="s">
        <v>12</v>
      </c>
      <c r="C725" s="1" t="s">
        <v>3693</v>
      </c>
      <c r="D725" s="1" t="s">
        <v>337</v>
      </c>
      <c r="E725" s="1" t="s">
        <v>3694</v>
      </c>
      <c r="F725" s="51" t="s">
        <v>1615</v>
      </c>
      <c r="G725" s="1" t="s">
        <v>1616</v>
      </c>
      <c r="H725" s="1" t="s">
        <v>102</v>
      </c>
      <c r="I725" s="1" t="s">
        <v>1133</v>
      </c>
      <c r="J725" s="1" t="s">
        <v>3588</v>
      </c>
      <c r="K725" s="1" t="s">
        <v>1377</v>
      </c>
      <c r="L725" s="1" t="s">
        <v>1267</v>
      </c>
      <c r="M725" s="1" t="s">
        <v>102</v>
      </c>
      <c r="N725" s="1"/>
    </row>
    <row r="726" spans="1:14" x14ac:dyDescent="0.25">
      <c r="A726" s="1" t="s">
        <v>12</v>
      </c>
      <c r="B726" s="36" t="s">
        <v>12</v>
      </c>
      <c r="C726" s="1" t="s">
        <v>3693</v>
      </c>
      <c r="D726" s="1" t="s">
        <v>337</v>
      </c>
      <c r="E726" s="1" t="s">
        <v>3694</v>
      </c>
      <c r="F726" s="51" t="s">
        <v>1619</v>
      </c>
      <c r="G726" s="1" t="s">
        <v>1620</v>
      </c>
      <c r="H726" s="1" t="s">
        <v>102</v>
      </c>
      <c r="I726" s="1" t="s">
        <v>1133</v>
      </c>
      <c r="J726" s="1" t="s">
        <v>3588</v>
      </c>
      <c r="K726" s="1" t="s">
        <v>1377</v>
      </c>
      <c r="L726" s="1" t="s">
        <v>1452</v>
      </c>
      <c r="M726" s="1" t="s">
        <v>1623</v>
      </c>
      <c r="N726" s="1"/>
    </row>
    <row r="727" spans="1:14" x14ac:dyDescent="0.25">
      <c r="A727" s="1" t="s">
        <v>12</v>
      </c>
      <c r="B727" s="36" t="s">
        <v>12</v>
      </c>
      <c r="C727" s="1" t="s">
        <v>3693</v>
      </c>
      <c r="D727" s="1" t="s">
        <v>337</v>
      </c>
      <c r="E727" s="1" t="s">
        <v>3694</v>
      </c>
      <c r="F727" s="51" t="s">
        <v>1625</v>
      </c>
      <c r="G727" s="1" t="s">
        <v>1626</v>
      </c>
      <c r="H727" s="1" t="s">
        <v>102</v>
      </c>
      <c r="I727" s="1" t="s">
        <v>1133</v>
      </c>
      <c r="J727" s="1" t="s">
        <v>3588</v>
      </c>
      <c r="K727" s="1" t="s">
        <v>1597</v>
      </c>
      <c r="L727" s="1" t="s">
        <v>1627</v>
      </c>
      <c r="M727" s="1" t="s">
        <v>1630</v>
      </c>
      <c r="N727" s="1"/>
    </row>
    <row r="728" spans="1:14" x14ac:dyDescent="0.25">
      <c r="A728" s="1" t="s">
        <v>12</v>
      </c>
      <c r="B728" s="36" t="s">
        <v>12</v>
      </c>
      <c r="C728" s="1" t="s">
        <v>3693</v>
      </c>
      <c r="D728" s="1" t="s">
        <v>337</v>
      </c>
      <c r="E728" s="1" t="s">
        <v>3694</v>
      </c>
      <c r="F728" s="51" t="s">
        <v>1633</v>
      </c>
      <c r="G728" s="1" t="s">
        <v>1634</v>
      </c>
      <c r="H728" s="1" t="s">
        <v>102</v>
      </c>
      <c r="I728" s="1" t="s">
        <v>1133</v>
      </c>
      <c r="J728" s="1" t="s">
        <v>3588</v>
      </c>
      <c r="K728" s="1" t="s">
        <v>1635</v>
      </c>
      <c r="L728" s="1" t="s">
        <v>1267</v>
      </c>
      <c r="M728" s="1" t="s">
        <v>1637</v>
      </c>
      <c r="N728" s="1"/>
    </row>
    <row r="729" spans="1:14" x14ac:dyDescent="0.25">
      <c r="A729" s="1" t="s">
        <v>12</v>
      </c>
      <c r="B729" s="36" t="s">
        <v>12</v>
      </c>
      <c r="C729" s="1" t="s">
        <v>3693</v>
      </c>
      <c r="D729" s="1" t="s">
        <v>337</v>
      </c>
      <c r="E729" s="1" t="s">
        <v>3694</v>
      </c>
      <c r="F729" s="51" t="s">
        <v>1639</v>
      </c>
      <c r="G729" s="1" t="s">
        <v>1640</v>
      </c>
      <c r="H729" s="1" t="s">
        <v>102</v>
      </c>
      <c r="I729" s="1" t="s">
        <v>1133</v>
      </c>
      <c r="J729" s="1" t="s">
        <v>3588</v>
      </c>
      <c r="K729" s="1" t="s">
        <v>1472</v>
      </c>
      <c r="L729" s="1" t="s">
        <v>167</v>
      </c>
      <c r="M729" s="1" t="s">
        <v>834</v>
      </c>
      <c r="N729" s="1"/>
    </row>
    <row r="730" spans="1:14" x14ac:dyDescent="0.25">
      <c r="A730" s="1" t="s">
        <v>12</v>
      </c>
      <c r="B730" s="36" t="s">
        <v>12</v>
      </c>
      <c r="C730" s="1" t="s">
        <v>3693</v>
      </c>
      <c r="D730" s="1" t="s">
        <v>337</v>
      </c>
      <c r="E730" s="1" t="s">
        <v>3694</v>
      </c>
      <c r="F730" s="51" t="s">
        <v>1644</v>
      </c>
      <c r="G730" s="1" t="s">
        <v>1645</v>
      </c>
      <c r="H730" s="1" t="s">
        <v>102</v>
      </c>
      <c r="I730" s="1" t="s">
        <v>1133</v>
      </c>
      <c r="J730" s="1" t="s">
        <v>3588</v>
      </c>
      <c r="K730" s="1" t="s">
        <v>1647</v>
      </c>
      <c r="L730" s="1" t="s">
        <v>139</v>
      </c>
      <c r="M730" s="1" t="s">
        <v>1650</v>
      </c>
      <c r="N730" s="1"/>
    </row>
    <row r="731" spans="1:14" x14ac:dyDescent="0.25">
      <c r="A731" s="1" t="s">
        <v>12</v>
      </c>
      <c r="B731" s="36" t="s">
        <v>12</v>
      </c>
      <c r="C731" s="1" t="s">
        <v>3693</v>
      </c>
      <c r="D731" s="1" t="s">
        <v>337</v>
      </c>
      <c r="E731" s="1" t="s">
        <v>3694</v>
      </c>
      <c r="F731" s="51" t="s">
        <v>1652</v>
      </c>
      <c r="G731" s="1" t="s">
        <v>1653</v>
      </c>
      <c r="H731" s="1" t="s">
        <v>102</v>
      </c>
      <c r="I731" s="1" t="s">
        <v>1133</v>
      </c>
      <c r="J731" s="1" t="s">
        <v>3588</v>
      </c>
      <c r="K731" s="1" t="s">
        <v>1391</v>
      </c>
      <c r="L731" s="1" t="s">
        <v>538</v>
      </c>
      <c r="M731" s="1" t="s">
        <v>102</v>
      </c>
      <c r="N731" s="1"/>
    </row>
    <row r="732" spans="1:14" x14ac:dyDescent="0.25">
      <c r="A732" s="1" t="s">
        <v>12</v>
      </c>
      <c r="B732" s="36" t="s">
        <v>12</v>
      </c>
      <c r="C732" s="1" t="s">
        <v>3693</v>
      </c>
      <c r="D732" s="1" t="s">
        <v>337</v>
      </c>
      <c r="E732" s="1" t="s">
        <v>3694</v>
      </c>
      <c r="F732" s="51" t="s">
        <v>1655</v>
      </c>
      <c r="G732" s="1" t="s">
        <v>1656</v>
      </c>
      <c r="H732" s="1" t="s">
        <v>102</v>
      </c>
      <c r="I732" s="1" t="s">
        <v>1133</v>
      </c>
      <c r="J732" s="1" t="s">
        <v>3588</v>
      </c>
      <c r="K732" s="1" t="s">
        <v>1377</v>
      </c>
      <c r="L732" s="1" t="s">
        <v>1452</v>
      </c>
      <c r="M732" s="1" t="s">
        <v>1315</v>
      </c>
      <c r="N732" s="1"/>
    </row>
    <row r="733" spans="1:14" x14ac:dyDescent="0.25">
      <c r="A733" s="1" t="s">
        <v>12</v>
      </c>
      <c r="B733" s="36" t="s">
        <v>12</v>
      </c>
      <c r="C733" s="1" t="s">
        <v>3693</v>
      </c>
      <c r="D733" s="1" t="s">
        <v>337</v>
      </c>
      <c r="E733" s="1" t="s">
        <v>3694</v>
      </c>
      <c r="F733" s="51" t="s">
        <v>1659</v>
      </c>
      <c r="G733" s="1" t="s">
        <v>1660</v>
      </c>
      <c r="H733" s="1" t="s">
        <v>102</v>
      </c>
      <c r="I733" s="1" t="s">
        <v>1133</v>
      </c>
      <c r="J733" s="1" t="s">
        <v>3588</v>
      </c>
      <c r="K733" s="1" t="s">
        <v>1661</v>
      </c>
      <c r="L733" s="1" t="s">
        <v>99</v>
      </c>
      <c r="M733" s="1" t="s">
        <v>1663</v>
      </c>
      <c r="N733" s="1"/>
    </row>
    <row r="734" spans="1:14" x14ac:dyDescent="0.25">
      <c r="A734" s="1" t="s">
        <v>12</v>
      </c>
      <c r="B734" s="36" t="s">
        <v>12</v>
      </c>
      <c r="C734" s="1" t="s">
        <v>3693</v>
      </c>
      <c r="D734" s="1" t="s">
        <v>337</v>
      </c>
      <c r="E734" s="1" t="s">
        <v>3694</v>
      </c>
      <c r="F734" s="51" t="s">
        <v>1665</v>
      </c>
      <c r="G734" s="1" t="s">
        <v>1666</v>
      </c>
      <c r="H734" s="1" t="s">
        <v>102</v>
      </c>
      <c r="I734" s="1" t="s">
        <v>1133</v>
      </c>
      <c r="J734" s="1" t="s">
        <v>3588</v>
      </c>
      <c r="K734" s="1" t="s">
        <v>1667</v>
      </c>
      <c r="L734" s="1" t="s">
        <v>1668</v>
      </c>
      <c r="M734" s="1" t="s">
        <v>1670</v>
      </c>
      <c r="N734" s="1"/>
    </row>
    <row r="735" spans="1:14" x14ac:dyDescent="0.25">
      <c r="A735" s="1" t="s">
        <v>12</v>
      </c>
      <c r="B735" s="36" t="s">
        <v>12</v>
      </c>
      <c r="C735" s="1" t="s">
        <v>3693</v>
      </c>
      <c r="D735" s="1" t="s">
        <v>337</v>
      </c>
      <c r="E735" s="1" t="s">
        <v>3694</v>
      </c>
      <c r="F735" s="51" t="s">
        <v>1673</v>
      </c>
      <c r="G735" s="1" t="s">
        <v>1674</v>
      </c>
      <c r="H735" s="1" t="s">
        <v>102</v>
      </c>
      <c r="I735" s="1" t="s">
        <v>1133</v>
      </c>
      <c r="J735" s="1" t="s">
        <v>3588</v>
      </c>
      <c r="K735" s="1" t="s">
        <v>1675</v>
      </c>
      <c r="L735" s="1" t="s">
        <v>1676</v>
      </c>
      <c r="M735" s="1" t="s">
        <v>834</v>
      </c>
      <c r="N735" s="1"/>
    </row>
    <row r="736" spans="1:14" x14ac:dyDescent="0.25">
      <c r="A736" s="1" t="s">
        <v>12</v>
      </c>
      <c r="B736" s="36" t="s">
        <v>12</v>
      </c>
      <c r="C736" s="1" t="s">
        <v>3693</v>
      </c>
      <c r="D736" s="1" t="s">
        <v>337</v>
      </c>
      <c r="E736" s="1" t="s">
        <v>3694</v>
      </c>
      <c r="F736" s="51" t="s">
        <v>1681</v>
      </c>
      <c r="G736" s="1" t="s">
        <v>1682</v>
      </c>
      <c r="H736" s="1" t="s">
        <v>102</v>
      </c>
      <c r="I736" s="1" t="s">
        <v>1133</v>
      </c>
      <c r="J736" s="1" t="s">
        <v>3588</v>
      </c>
      <c r="K736" s="1" t="s">
        <v>1683</v>
      </c>
      <c r="L736" s="1" t="s">
        <v>918</v>
      </c>
      <c r="M736" s="1" t="s">
        <v>1686</v>
      </c>
      <c r="N736" s="1"/>
    </row>
    <row r="737" spans="1:14" x14ac:dyDescent="0.25">
      <c r="A737" s="1" t="s">
        <v>12</v>
      </c>
      <c r="B737" s="36" t="s">
        <v>12</v>
      </c>
      <c r="C737" s="1" t="s">
        <v>3693</v>
      </c>
      <c r="D737" s="1" t="s">
        <v>337</v>
      </c>
      <c r="E737" s="1" t="s">
        <v>3694</v>
      </c>
      <c r="F737" s="1" t="s">
        <v>1920</v>
      </c>
      <c r="G737" s="56" t="s">
        <v>1921</v>
      </c>
      <c r="H737" s="1" t="s">
        <v>102</v>
      </c>
      <c r="I737" s="1" t="s">
        <v>1133</v>
      </c>
      <c r="J737" s="1" t="s">
        <v>3588</v>
      </c>
      <c r="K737" s="1" t="s">
        <v>1377</v>
      </c>
      <c r="L737" s="1" t="s">
        <v>947</v>
      </c>
      <c r="M737" s="1" t="s">
        <v>1922</v>
      </c>
      <c r="N737" s="1" t="s">
        <v>3674</v>
      </c>
    </row>
    <row r="738" spans="1:14" x14ac:dyDescent="0.25">
      <c r="A738" s="1" t="s">
        <v>12</v>
      </c>
      <c r="B738" s="36" t="s">
        <v>12</v>
      </c>
      <c r="C738" s="1" t="s">
        <v>3693</v>
      </c>
      <c r="D738" s="1" t="s">
        <v>337</v>
      </c>
      <c r="E738" s="1" t="s">
        <v>3694</v>
      </c>
      <c r="F738" s="1" t="s">
        <v>1926</v>
      </c>
      <c r="G738" s="56" t="s">
        <v>1927</v>
      </c>
      <c r="H738" s="1" t="s">
        <v>102</v>
      </c>
      <c r="I738" s="1" t="s">
        <v>1133</v>
      </c>
      <c r="J738" s="1" t="s">
        <v>3588</v>
      </c>
      <c r="K738" s="1" t="s">
        <v>1928</v>
      </c>
      <c r="L738" s="1" t="s">
        <v>1929</v>
      </c>
      <c r="M738" s="1" t="s">
        <v>1324</v>
      </c>
      <c r="N738" s="1" t="s">
        <v>3674</v>
      </c>
    </row>
    <row r="739" spans="1:14" x14ac:dyDescent="0.25">
      <c r="A739" s="1" t="s">
        <v>12</v>
      </c>
      <c r="B739" s="36" t="s">
        <v>12</v>
      </c>
      <c r="C739" s="1" t="s">
        <v>3693</v>
      </c>
      <c r="D739" s="1" t="s">
        <v>337</v>
      </c>
      <c r="E739" s="1" t="s">
        <v>3694</v>
      </c>
      <c r="F739" s="1" t="s">
        <v>1931</v>
      </c>
      <c r="G739" s="56" t="s">
        <v>1932</v>
      </c>
      <c r="H739" s="1" t="s">
        <v>102</v>
      </c>
      <c r="I739" s="1" t="s">
        <v>1133</v>
      </c>
      <c r="J739" s="1" t="s">
        <v>3588</v>
      </c>
      <c r="K739" s="1" t="s">
        <v>1933</v>
      </c>
      <c r="L739" s="1" t="s">
        <v>1934</v>
      </c>
      <c r="M739" s="1" t="s">
        <v>1315</v>
      </c>
      <c r="N739" s="1" t="s">
        <v>3674</v>
      </c>
    </row>
    <row r="740" spans="1:14" x14ac:dyDescent="0.25">
      <c r="A740" s="1" t="s">
        <v>12</v>
      </c>
      <c r="B740" s="36" t="s">
        <v>12</v>
      </c>
      <c r="C740" s="1" t="s">
        <v>3693</v>
      </c>
      <c r="D740" s="1" t="s">
        <v>337</v>
      </c>
      <c r="E740" s="1" t="s">
        <v>3694</v>
      </c>
      <c r="F740" s="1" t="s">
        <v>1941</v>
      </c>
      <c r="G740" s="56" t="s">
        <v>1942</v>
      </c>
      <c r="H740" s="1" t="s">
        <v>102</v>
      </c>
      <c r="I740" s="1" t="s">
        <v>1133</v>
      </c>
      <c r="J740" s="1" t="s">
        <v>3588</v>
      </c>
      <c r="K740" s="1" t="s">
        <v>1391</v>
      </c>
      <c r="L740" s="1" t="s">
        <v>975</v>
      </c>
      <c r="M740" s="1" t="s">
        <v>1315</v>
      </c>
      <c r="N740" s="1" t="s">
        <v>3674</v>
      </c>
    </row>
    <row r="741" spans="1:14" x14ac:dyDescent="0.25">
      <c r="A741" s="1" t="s">
        <v>12</v>
      </c>
      <c r="B741" s="36" t="s">
        <v>12</v>
      </c>
      <c r="C741" s="1" t="s">
        <v>3693</v>
      </c>
      <c r="D741" s="1" t="s">
        <v>337</v>
      </c>
      <c r="E741" s="1" t="s">
        <v>3694</v>
      </c>
      <c r="F741" s="1" t="s">
        <v>1946</v>
      </c>
      <c r="G741" s="56" t="s">
        <v>1947</v>
      </c>
      <c r="H741" s="1" t="s">
        <v>102</v>
      </c>
      <c r="I741" s="1" t="s">
        <v>1133</v>
      </c>
      <c r="J741" s="1" t="s">
        <v>3588</v>
      </c>
      <c r="K741" s="1" t="s">
        <v>1484</v>
      </c>
      <c r="L741" s="1" t="s">
        <v>918</v>
      </c>
      <c r="M741" s="1" t="s">
        <v>1949</v>
      </c>
      <c r="N741" s="1" t="s">
        <v>3674</v>
      </c>
    </row>
    <row r="742" spans="1:14" x14ac:dyDescent="0.25">
      <c r="A742" s="1" t="s">
        <v>12</v>
      </c>
      <c r="B742" s="36" t="s">
        <v>12</v>
      </c>
      <c r="C742" s="1" t="s">
        <v>3693</v>
      </c>
      <c r="D742" s="1" t="s">
        <v>337</v>
      </c>
      <c r="E742" s="1" t="s">
        <v>3694</v>
      </c>
      <c r="F742" s="1" t="s">
        <v>3167</v>
      </c>
      <c r="G742" s="56" t="s">
        <v>1952</v>
      </c>
      <c r="H742" s="1" t="s">
        <v>102</v>
      </c>
      <c r="I742" s="1" t="s">
        <v>1133</v>
      </c>
      <c r="J742" s="1" t="s">
        <v>3588</v>
      </c>
      <c r="K742" s="1" t="s">
        <v>1868</v>
      </c>
      <c r="L742" s="1" t="s">
        <v>947</v>
      </c>
      <c r="M742" s="1" t="s">
        <v>3675</v>
      </c>
      <c r="N742" s="1" t="s">
        <v>3674</v>
      </c>
    </row>
    <row r="743" spans="1:14" x14ac:dyDescent="0.25">
      <c r="A743" s="1" t="s">
        <v>12</v>
      </c>
      <c r="B743" s="36" t="s">
        <v>12</v>
      </c>
      <c r="C743" s="1" t="s">
        <v>3693</v>
      </c>
      <c r="D743" s="1" t="s">
        <v>337</v>
      </c>
      <c r="E743" s="1" t="s">
        <v>3694</v>
      </c>
      <c r="F743" s="1" t="s">
        <v>1956</v>
      </c>
      <c r="G743" s="56" t="s">
        <v>1957</v>
      </c>
      <c r="H743" s="1" t="s">
        <v>102</v>
      </c>
      <c r="I743" s="1" t="s">
        <v>1133</v>
      </c>
      <c r="J743" s="1" t="s">
        <v>3588</v>
      </c>
      <c r="K743" s="1" t="s">
        <v>1391</v>
      </c>
      <c r="L743" s="1" t="s">
        <v>99</v>
      </c>
      <c r="M743" s="1" t="s">
        <v>1958</v>
      </c>
      <c r="N743" s="1" t="s">
        <v>3674</v>
      </c>
    </row>
    <row r="744" spans="1:14" x14ac:dyDescent="0.25">
      <c r="A744" s="1" t="s">
        <v>12</v>
      </c>
      <c r="B744" s="36" t="s">
        <v>12</v>
      </c>
      <c r="C744" s="1" t="s">
        <v>3693</v>
      </c>
      <c r="D744" s="1" t="s">
        <v>337</v>
      </c>
      <c r="E744" s="1" t="s">
        <v>3694</v>
      </c>
      <c r="F744" s="1" t="s">
        <v>1959</v>
      </c>
      <c r="G744" s="56" t="s">
        <v>1960</v>
      </c>
      <c r="H744" s="1" t="s">
        <v>102</v>
      </c>
      <c r="I744" s="1" t="s">
        <v>1133</v>
      </c>
      <c r="J744" s="1" t="s">
        <v>3588</v>
      </c>
      <c r="K744" s="1" t="s">
        <v>1961</v>
      </c>
      <c r="L744" s="1" t="s">
        <v>1962</v>
      </c>
      <c r="M744" s="1" t="s">
        <v>1315</v>
      </c>
      <c r="N744" s="1" t="s">
        <v>3674</v>
      </c>
    </row>
    <row r="745" spans="1:14" x14ac:dyDescent="0.25">
      <c r="A745" s="1" t="s">
        <v>12</v>
      </c>
      <c r="B745" s="36" t="s">
        <v>12</v>
      </c>
      <c r="C745" s="1" t="s">
        <v>3693</v>
      </c>
      <c r="D745" s="1" t="s">
        <v>337</v>
      </c>
      <c r="E745" s="1" t="s">
        <v>3694</v>
      </c>
      <c r="F745" s="1" t="s">
        <v>1966</v>
      </c>
      <c r="G745" s="56" t="s">
        <v>1967</v>
      </c>
      <c r="H745" s="1" t="s">
        <v>102</v>
      </c>
      <c r="I745" s="1" t="s">
        <v>1133</v>
      </c>
      <c r="J745" s="1" t="s">
        <v>3588</v>
      </c>
      <c r="K745" s="1" t="s">
        <v>1377</v>
      </c>
      <c r="L745" s="1" t="s">
        <v>1968</v>
      </c>
      <c r="M745" s="1" t="s">
        <v>876</v>
      </c>
      <c r="N745" s="1" t="s">
        <v>3674</v>
      </c>
    </row>
    <row r="746" spans="1:14" x14ac:dyDescent="0.25">
      <c r="A746" s="1" t="s">
        <v>12</v>
      </c>
      <c r="B746" s="36" t="s">
        <v>12</v>
      </c>
      <c r="C746" s="1" t="s">
        <v>3693</v>
      </c>
      <c r="D746" s="1" t="s">
        <v>337</v>
      </c>
      <c r="E746" s="1" t="s">
        <v>3694</v>
      </c>
      <c r="F746" s="1" t="s">
        <v>2000</v>
      </c>
      <c r="G746" s="56" t="s">
        <v>2001</v>
      </c>
      <c r="H746" s="1" t="s">
        <v>102</v>
      </c>
      <c r="I746" s="1" t="s">
        <v>1133</v>
      </c>
      <c r="J746" s="1" t="s">
        <v>3588</v>
      </c>
      <c r="K746" s="1" t="s">
        <v>2002</v>
      </c>
      <c r="L746" s="1" t="s">
        <v>234</v>
      </c>
      <c r="M746" s="1" t="s">
        <v>2003</v>
      </c>
      <c r="N746" s="1" t="s">
        <v>3674</v>
      </c>
    </row>
    <row r="747" spans="1:14" x14ac:dyDescent="0.25">
      <c r="A747" s="1" t="s">
        <v>12</v>
      </c>
      <c r="B747" s="36" t="s">
        <v>12</v>
      </c>
      <c r="C747" s="1" t="s">
        <v>3693</v>
      </c>
      <c r="D747" s="1" t="s">
        <v>337</v>
      </c>
      <c r="E747" s="1" t="s">
        <v>3694</v>
      </c>
      <c r="F747" s="1" t="s">
        <v>1970</v>
      </c>
      <c r="G747" s="56" t="s">
        <v>1971</v>
      </c>
      <c r="H747" s="1" t="s">
        <v>102</v>
      </c>
      <c r="I747" s="1" t="s">
        <v>1133</v>
      </c>
      <c r="J747" s="1" t="s">
        <v>3588</v>
      </c>
      <c r="K747" s="1" t="s">
        <v>1391</v>
      </c>
      <c r="L747" s="1" t="s">
        <v>947</v>
      </c>
      <c r="M747" s="1" t="s">
        <v>1324</v>
      </c>
      <c r="N747" s="1" t="s">
        <v>3674</v>
      </c>
    </row>
    <row r="748" spans="1:14" x14ac:dyDescent="0.25">
      <c r="A748" s="1" t="s">
        <v>12</v>
      </c>
      <c r="B748" s="36" t="s">
        <v>12</v>
      </c>
      <c r="C748" s="1" t="s">
        <v>3693</v>
      </c>
      <c r="D748" s="1" t="s">
        <v>337</v>
      </c>
      <c r="E748" s="1" t="s">
        <v>3694</v>
      </c>
      <c r="F748" s="1" t="s">
        <v>1974</v>
      </c>
      <c r="G748" s="56" t="s">
        <v>1975</v>
      </c>
      <c r="H748" s="1" t="s">
        <v>102</v>
      </c>
      <c r="I748" s="1" t="s">
        <v>1133</v>
      </c>
      <c r="J748" s="1" t="s">
        <v>3588</v>
      </c>
      <c r="K748" s="1" t="s">
        <v>1391</v>
      </c>
      <c r="L748" s="1" t="s">
        <v>1066</v>
      </c>
      <c r="M748" s="1" t="s">
        <v>1324</v>
      </c>
      <c r="N748" s="1" t="s">
        <v>3674</v>
      </c>
    </row>
    <row r="749" spans="1:14" x14ac:dyDescent="0.25">
      <c r="A749" s="1" t="s">
        <v>12</v>
      </c>
      <c r="B749" s="36" t="s">
        <v>12</v>
      </c>
      <c r="C749" s="1" t="s">
        <v>3693</v>
      </c>
      <c r="D749" s="1" t="s">
        <v>337</v>
      </c>
      <c r="E749" s="1" t="s">
        <v>3694</v>
      </c>
      <c r="F749" s="1" t="s">
        <v>1976</v>
      </c>
      <c r="G749" s="56" t="s">
        <v>1977</v>
      </c>
      <c r="H749" s="1" t="s">
        <v>102</v>
      </c>
      <c r="I749" s="1" t="s">
        <v>1133</v>
      </c>
      <c r="J749" s="1" t="s">
        <v>3588</v>
      </c>
      <c r="K749" s="1" t="s">
        <v>1391</v>
      </c>
      <c r="L749" s="1" t="s">
        <v>282</v>
      </c>
      <c r="M749" s="1" t="s">
        <v>1979</v>
      </c>
      <c r="N749" s="1" t="s">
        <v>3674</v>
      </c>
    </row>
    <row r="750" spans="1:14" x14ac:dyDescent="0.25">
      <c r="A750" s="1" t="s">
        <v>12</v>
      </c>
      <c r="B750" s="36" t="s">
        <v>12</v>
      </c>
      <c r="C750" s="1" t="s">
        <v>3693</v>
      </c>
      <c r="D750" s="1" t="s">
        <v>337</v>
      </c>
      <c r="E750" s="1" t="s">
        <v>3694</v>
      </c>
      <c r="F750" s="1" t="s">
        <v>1981</v>
      </c>
      <c r="G750" s="56" t="s">
        <v>1982</v>
      </c>
      <c r="H750" s="1" t="s">
        <v>102</v>
      </c>
      <c r="I750" s="1" t="s">
        <v>1133</v>
      </c>
      <c r="J750" s="1" t="s">
        <v>3588</v>
      </c>
      <c r="K750" s="1" t="s">
        <v>1391</v>
      </c>
      <c r="L750" s="1" t="s">
        <v>756</v>
      </c>
      <c r="M750" s="1" t="s">
        <v>1454</v>
      </c>
      <c r="N750" s="1" t="s">
        <v>3674</v>
      </c>
    </row>
    <row r="751" spans="1:14" x14ac:dyDescent="0.25">
      <c r="A751" s="1" t="s">
        <v>12</v>
      </c>
      <c r="B751" s="36" t="s">
        <v>12</v>
      </c>
      <c r="C751" s="1" t="s">
        <v>3695</v>
      </c>
      <c r="D751" s="1" t="s">
        <v>337</v>
      </c>
      <c r="E751" s="1" t="s">
        <v>3694</v>
      </c>
      <c r="F751" s="1" t="s">
        <v>1987</v>
      </c>
      <c r="G751" s="56" t="s">
        <v>1988</v>
      </c>
      <c r="H751" s="1" t="s">
        <v>102</v>
      </c>
      <c r="I751" s="1" t="s">
        <v>1133</v>
      </c>
      <c r="J751" s="1" t="s">
        <v>3588</v>
      </c>
      <c r="K751" s="1" t="s">
        <v>1391</v>
      </c>
      <c r="L751" s="1" t="s">
        <v>99</v>
      </c>
      <c r="M751" s="1" t="s">
        <v>1989</v>
      </c>
      <c r="N751" s="1" t="s">
        <v>3674</v>
      </c>
    </row>
    <row r="752" spans="1:14" x14ac:dyDescent="0.25">
      <c r="A752" s="1" t="s">
        <v>12</v>
      </c>
      <c r="B752" s="36" t="s">
        <v>12</v>
      </c>
      <c r="C752" s="1" t="s">
        <v>3693</v>
      </c>
      <c r="D752" s="1" t="s">
        <v>337</v>
      </c>
      <c r="E752" s="1" t="s">
        <v>3694</v>
      </c>
      <c r="F752" s="1" t="s">
        <v>1991</v>
      </c>
      <c r="G752" s="56" t="s">
        <v>1992</v>
      </c>
      <c r="H752" s="1" t="s">
        <v>102</v>
      </c>
      <c r="I752" s="1" t="s">
        <v>1133</v>
      </c>
      <c r="J752" s="1" t="s">
        <v>3588</v>
      </c>
      <c r="K752" s="1" t="s">
        <v>1391</v>
      </c>
      <c r="L752" s="1" t="s">
        <v>1066</v>
      </c>
      <c r="M752" s="1" t="s">
        <v>1993</v>
      </c>
      <c r="N752" s="1" t="s">
        <v>3674</v>
      </c>
    </row>
    <row r="753" spans="1:14" x14ac:dyDescent="0.25">
      <c r="A753" s="1" t="s">
        <v>12</v>
      </c>
      <c r="B753" s="36" t="s">
        <v>12</v>
      </c>
      <c r="C753" s="1" t="s">
        <v>3693</v>
      </c>
      <c r="D753" s="1" t="s">
        <v>337</v>
      </c>
      <c r="E753" s="1" t="s">
        <v>3694</v>
      </c>
      <c r="F753" s="1" t="s">
        <v>3172</v>
      </c>
      <c r="G753" s="56" t="s">
        <v>1995</v>
      </c>
      <c r="H753" s="1" t="s">
        <v>102</v>
      </c>
      <c r="I753" s="1" t="s">
        <v>1133</v>
      </c>
      <c r="J753" s="1" t="s">
        <v>3588</v>
      </c>
      <c r="K753" s="1" t="s">
        <v>1391</v>
      </c>
      <c r="L753" s="1" t="s">
        <v>99</v>
      </c>
      <c r="M753" s="1" t="s">
        <v>1996</v>
      </c>
      <c r="N753" s="1" t="s">
        <v>3674</v>
      </c>
    </row>
    <row r="754" spans="1:14" x14ac:dyDescent="0.25">
      <c r="A754" s="1" t="s">
        <v>12</v>
      </c>
      <c r="B754" s="36" t="s">
        <v>12</v>
      </c>
      <c r="C754" s="1" t="s">
        <v>3693</v>
      </c>
      <c r="D754" s="1" t="s">
        <v>337</v>
      </c>
      <c r="E754" s="1" t="s">
        <v>3694</v>
      </c>
      <c r="F754" s="1" t="s">
        <v>1998</v>
      </c>
      <c r="G754" s="56" t="s">
        <v>1999</v>
      </c>
      <c r="H754" s="1" t="s">
        <v>102</v>
      </c>
      <c r="I754" s="1" t="s">
        <v>1133</v>
      </c>
      <c r="J754" s="1" t="s">
        <v>3588</v>
      </c>
      <c r="K754" s="1" t="s">
        <v>1391</v>
      </c>
      <c r="L754" s="1" t="s">
        <v>99</v>
      </c>
      <c r="M754" s="1" t="s">
        <v>1315</v>
      </c>
      <c r="N754" s="1" t="s">
        <v>3674</v>
      </c>
    </row>
    <row r="755" spans="1:14" x14ac:dyDescent="0.25">
      <c r="A755" s="1" t="s">
        <v>9</v>
      </c>
      <c r="B755" s="36" t="s">
        <v>3638</v>
      </c>
      <c r="C755" s="1" t="s">
        <v>3693</v>
      </c>
      <c r="D755" s="1" t="s">
        <v>337</v>
      </c>
      <c r="E755" s="36" t="s">
        <v>3696</v>
      </c>
      <c r="F755" s="1" t="s">
        <v>1037</v>
      </c>
      <c r="G755" s="85" t="s">
        <v>1038</v>
      </c>
      <c r="H755" s="1" t="s">
        <v>102</v>
      </c>
      <c r="I755" s="2" t="s">
        <v>484</v>
      </c>
      <c r="J755" s="39" t="s">
        <v>3602</v>
      </c>
      <c r="K755" s="1" t="s">
        <v>166</v>
      </c>
      <c r="L755" s="1" t="s">
        <v>1040</v>
      </c>
      <c r="M755" s="1" t="s">
        <v>102</v>
      </c>
      <c r="N755" s="1"/>
    </row>
    <row r="756" spans="1:14" x14ac:dyDescent="0.25">
      <c r="A756" s="1" t="s">
        <v>9</v>
      </c>
      <c r="B756" s="36" t="s">
        <v>3638</v>
      </c>
      <c r="C756" s="1" t="s">
        <v>3693</v>
      </c>
      <c r="D756" s="1" t="s">
        <v>337</v>
      </c>
      <c r="E756" s="36" t="s">
        <v>3696</v>
      </c>
      <c r="F756" s="1" t="s">
        <v>1069</v>
      </c>
      <c r="G756" s="35" t="s">
        <v>1070</v>
      </c>
      <c r="H756" s="1" t="s">
        <v>102</v>
      </c>
      <c r="I756" s="2" t="s">
        <v>484</v>
      </c>
      <c r="J756" s="39" t="s">
        <v>3602</v>
      </c>
      <c r="K756" s="1" t="s">
        <v>166</v>
      </c>
      <c r="L756" s="1" t="s">
        <v>1025</v>
      </c>
      <c r="M756" s="1" t="s">
        <v>102</v>
      </c>
      <c r="N756" s="1"/>
    </row>
    <row r="757" spans="1:14" x14ac:dyDescent="0.25">
      <c r="A757" s="1" t="s">
        <v>9</v>
      </c>
      <c r="B757" s="36" t="s">
        <v>3638</v>
      </c>
      <c r="C757" s="1" t="s">
        <v>3693</v>
      </c>
      <c r="D757" s="1" t="s">
        <v>337</v>
      </c>
      <c r="E757" s="36" t="s">
        <v>3696</v>
      </c>
      <c r="F757" s="1" t="s">
        <v>1104</v>
      </c>
      <c r="G757" s="4" t="s">
        <v>1105</v>
      </c>
      <c r="H757" s="1" t="s">
        <v>102</v>
      </c>
      <c r="I757" s="2" t="s">
        <v>484</v>
      </c>
      <c r="J757" s="39" t="s">
        <v>3602</v>
      </c>
      <c r="K757" s="1" t="s">
        <v>3679</v>
      </c>
      <c r="L757" s="1" t="s">
        <v>99</v>
      </c>
      <c r="M757" s="1" t="s">
        <v>3680</v>
      </c>
      <c r="N757" s="1"/>
    </row>
    <row r="758" spans="1:14" x14ac:dyDescent="0.25">
      <c r="A758" s="1" t="s">
        <v>9</v>
      </c>
      <c r="B758" s="36" t="s">
        <v>3638</v>
      </c>
      <c r="C758" s="1" t="s">
        <v>3693</v>
      </c>
      <c r="D758" s="1" t="s">
        <v>337</v>
      </c>
      <c r="E758" s="36" t="s">
        <v>3696</v>
      </c>
      <c r="F758" s="1" t="s">
        <v>959</v>
      </c>
      <c r="G758" s="4" t="s">
        <v>2982</v>
      </c>
      <c r="H758" s="4" t="s">
        <v>964</v>
      </c>
      <c r="I758" s="2" t="s">
        <v>484</v>
      </c>
      <c r="J758" s="39" t="s">
        <v>3602</v>
      </c>
      <c r="K758" s="1" t="s">
        <v>98</v>
      </c>
      <c r="L758" s="1" t="s">
        <v>282</v>
      </c>
      <c r="M758" s="1" t="s">
        <v>963</v>
      </c>
      <c r="N758" s="1"/>
    </row>
    <row r="759" spans="1:14" x14ac:dyDescent="0.25">
      <c r="A759" s="1" t="s">
        <v>9</v>
      </c>
      <c r="B759" s="36" t="s">
        <v>3638</v>
      </c>
      <c r="C759" s="1" t="s">
        <v>3693</v>
      </c>
      <c r="D759" s="1" t="s">
        <v>337</v>
      </c>
      <c r="E759" s="36" t="s">
        <v>3696</v>
      </c>
      <c r="F759" s="1" t="s">
        <v>1078</v>
      </c>
      <c r="G759" s="4" t="s">
        <v>1079</v>
      </c>
      <c r="H759" s="1" t="s">
        <v>102</v>
      </c>
      <c r="I759" s="2" t="s">
        <v>484</v>
      </c>
      <c r="J759" s="39" t="s">
        <v>3602</v>
      </c>
      <c r="K759" s="1" t="s">
        <v>1407</v>
      </c>
      <c r="L759" s="1" t="s">
        <v>633</v>
      </c>
      <c r="M759" s="1" t="s">
        <v>102</v>
      </c>
      <c r="N759" s="1"/>
    </row>
    <row r="760" spans="1:14" x14ac:dyDescent="0.25">
      <c r="A760" s="1" t="s">
        <v>9</v>
      </c>
      <c r="B760" s="36" t="s">
        <v>3638</v>
      </c>
      <c r="C760" s="1" t="s">
        <v>3693</v>
      </c>
      <c r="D760" s="1" t="s">
        <v>337</v>
      </c>
      <c r="E760" s="36" t="s">
        <v>3696</v>
      </c>
      <c r="F760" s="1" t="s">
        <v>1047</v>
      </c>
      <c r="G760" s="35" t="s">
        <v>1048</v>
      </c>
      <c r="H760" s="1" t="s">
        <v>102</v>
      </c>
      <c r="I760" s="2" t="s">
        <v>484</v>
      </c>
      <c r="J760" s="39" t="s">
        <v>3602</v>
      </c>
      <c r="K760" s="1" t="s">
        <v>807</v>
      </c>
      <c r="L760" s="1" t="s">
        <v>1050</v>
      </c>
      <c r="M760" s="1" t="s">
        <v>1052</v>
      </c>
      <c r="N760" s="1"/>
    </row>
    <row r="761" spans="1:14" x14ac:dyDescent="0.25">
      <c r="A761" s="1" t="s">
        <v>9</v>
      </c>
      <c r="B761" s="36" t="s">
        <v>3638</v>
      </c>
      <c r="C761" s="1" t="s">
        <v>3693</v>
      </c>
      <c r="D761" s="1" t="s">
        <v>337</v>
      </c>
      <c r="E761" s="36" t="s">
        <v>3696</v>
      </c>
      <c r="F761" s="1" t="s">
        <v>1002</v>
      </c>
      <c r="G761" s="4" t="s">
        <v>1003</v>
      </c>
      <c r="H761" s="1" t="s">
        <v>102</v>
      </c>
      <c r="I761" s="2" t="s">
        <v>484</v>
      </c>
      <c r="J761" s="39" t="s">
        <v>3602</v>
      </c>
      <c r="K761" s="1" t="s">
        <v>98</v>
      </c>
      <c r="L761" s="1" t="s">
        <v>236</v>
      </c>
      <c r="M761" s="1" t="s">
        <v>1006</v>
      </c>
      <c r="N761" s="1"/>
    </row>
    <row r="762" spans="1:14" x14ac:dyDescent="0.25">
      <c r="A762" s="1" t="s">
        <v>9</v>
      </c>
      <c r="B762" s="36" t="s">
        <v>3638</v>
      </c>
      <c r="C762" s="1" t="s">
        <v>3693</v>
      </c>
      <c r="D762" s="1" t="s">
        <v>337</v>
      </c>
      <c r="E762" s="36" t="s">
        <v>3696</v>
      </c>
      <c r="F762" s="1" t="s">
        <v>921</v>
      </c>
      <c r="G762" s="4" t="s">
        <v>922</v>
      </c>
      <c r="H762" s="1" t="s">
        <v>102</v>
      </c>
      <c r="I762" s="2" t="s">
        <v>484</v>
      </c>
      <c r="J762" s="39" t="s">
        <v>3602</v>
      </c>
      <c r="K762" s="1" t="s">
        <v>1385</v>
      </c>
      <c r="L762" s="1" t="s">
        <v>99</v>
      </c>
      <c r="M762" s="1" t="s">
        <v>926</v>
      </c>
      <c r="N762" s="1"/>
    </row>
    <row r="763" spans="1:14" x14ac:dyDescent="0.25">
      <c r="A763" s="1" t="s">
        <v>9</v>
      </c>
      <c r="B763" s="36" t="s">
        <v>3638</v>
      </c>
      <c r="C763" s="1" t="s">
        <v>3693</v>
      </c>
      <c r="D763" s="1" t="s">
        <v>337</v>
      </c>
      <c r="E763" s="36" t="s">
        <v>3696</v>
      </c>
      <c r="F763" s="1" t="s">
        <v>951</v>
      </c>
      <c r="G763" s="4" t="s">
        <v>952</v>
      </c>
      <c r="H763" s="4" t="s">
        <v>954</v>
      </c>
      <c r="I763" s="2" t="s">
        <v>484</v>
      </c>
      <c r="J763" s="39" t="s">
        <v>3602</v>
      </c>
      <c r="K763" s="1" t="s">
        <v>98</v>
      </c>
      <c r="L763" s="1" t="s">
        <v>633</v>
      </c>
      <c r="M763" s="1" t="s">
        <v>102</v>
      </c>
      <c r="N763" s="1"/>
    </row>
    <row r="764" spans="1:14" x14ac:dyDescent="0.25">
      <c r="A764" s="1" t="s">
        <v>9</v>
      </c>
      <c r="B764" s="36" t="s">
        <v>3638</v>
      </c>
      <c r="C764" s="1" t="s">
        <v>3693</v>
      </c>
      <c r="D764" s="1" t="s">
        <v>337</v>
      </c>
      <c r="E764" s="36" t="s">
        <v>3696</v>
      </c>
      <c r="F764" s="1" t="s">
        <v>3661</v>
      </c>
      <c r="G764" s="4" t="s">
        <v>664</v>
      </c>
      <c r="H764" s="4" t="s">
        <v>3592</v>
      </c>
      <c r="I764" s="2" t="s">
        <v>9</v>
      </c>
      <c r="J764" s="39" t="s">
        <v>3588</v>
      </c>
      <c r="K764" s="1" t="s">
        <v>3593</v>
      </c>
      <c r="L764" s="1" t="s">
        <v>556</v>
      </c>
      <c r="M764" s="1" t="s">
        <v>102</v>
      </c>
      <c r="N764" s="1"/>
    </row>
    <row r="765" spans="1:14" x14ac:dyDescent="0.25">
      <c r="A765" s="1" t="s">
        <v>9</v>
      </c>
      <c r="B765" s="36" t="s">
        <v>3638</v>
      </c>
      <c r="C765" s="1" t="s">
        <v>3693</v>
      </c>
      <c r="D765" s="1" t="s">
        <v>337</v>
      </c>
      <c r="E765" s="36" t="s">
        <v>3696</v>
      </c>
      <c r="F765" s="1" t="s">
        <v>517</v>
      </c>
      <c r="G765" s="4" t="s">
        <v>518</v>
      </c>
      <c r="H765" s="1" t="s">
        <v>102</v>
      </c>
      <c r="I765" s="2" t="s">
        <v>9</v>
      </c>
      <c r="J765" s="39" t="s">
        <v>3588</v>
      </c>
      <c r="K765" s="1" t="s">
        <v>1415</v>
      </c>
      <c r="L765" s="1" t="s">
        <v>520</v>
      </c>
      <c r="M765" s="1" t="s">
        <v>523</v>
      </c>
      <c r="N765" s="1"/>
    </row>
    <row r="766" spans="1:14" x14ac:dyDescent="0.25">
      <c r="A766" s="1" t="s">
        <v>9</v>
      </c>
      <c r="B766" s="36" t="s">
        <v>3638</v>
      </c>
      <c r="C766" s="1" t="s">
        <v>3693</v>
      </c>
      <c r="D766" s="1" t="s">
        <v>337</v>
      </c>
      <c r="E766" s="36" t="s">
        <v>3696</v>
      </c>
      <c r="F766" s="1" t="s">
        <v>982</v>
      </c>
      <c r="G766" s="4" t="s">
        <v>983</v>
      </c>
      <c r="H766" s="1" t="s">
        <v>102</v>
      </c>
      <c r="I766" s="2" t="s">
        <v>484</v>
      </c>
      <c r="J766" s="39" t="s">
        <v>3602</v>
      </c>
      <c r="K766" s="1" t="s">
        <v>1591</v>
      </c>
      <c r="L766" s="1" t="s">
        <v>985</v>
      </c>
      <c r="M766" s="1" t="s">
        <v>987</v>
      </c>
      <c r="N766" s="1"/>
    </row>
    <row r="767" spans="1:14" x14ac:dyDescent="0.25">
      <c r="A767" s="1" t="s">
        <v>9</v>
      </c>
      <c r="B767" s="36" t="s">
        <v>3638</v>
      </c>
      <c r="C767" s="1" t="s">
        <v>3693</v>
      </c>
      <c r="D767" s="1" t="s">
        <v>337</v>
      </c>
      <c r="E767" s="36" t="s">
        <v>3696</v>
      </c>
      <c r="F767" s="1" t="s">
        <v>1099</v>
      </c>
      <c r="G767" s="4" t="s">
        <v>1100</v>
      </c>
      <c r="H767" s="4" t="s">
        <v>1102</v>
      </c>
      <c r="I767" s="2" t="s">
        <v>484</v>
      </c>
      <c r="J767" s="39" t="s">
        <v>3602</v>
      </c>
      <c r="K767" s="1" t="s">
        <v>98</v>
      </c>
      <c r="L767" s="1" t="s">
        <v>1107</v>
      </c>
      <c r="M767" s="1" t="s">
        <v>102</v>
      </c>
      <c r="N767" s="1"/>
    </row>
    <row r="768" spans="1:14" x14ac:dyDescent="0.25">
      <c r="A768" s="1" t="s">
        <v>9</v>
      </c>
      <c r="B768" s="36" t="s">
        <v>3638</v>
      </c>
      <c r="C768" s="1" t="s">
        <v>3693</v>
      </c>
      <c r="D768" s="1" t="s">
        <v>337</v>
      </c>
      <c r="E768" s="36" t="s">
        <v>3696</v>
      </c>
      <c r="F768" s="1" t="s">
        <v>1042</v>
      </c>
      <c r="G768" s="35" t="s">
        <v>1043</v>
      </c>
      <c r="H768" s="1" t="s">
        <v>102</v>
      </c>
      <c r="I768" s="2" t="s">
        <v>484</v>
      </c>
      <c r="J768" s="39" t="s">
        <v>3602</v>
      </c>
      <c r="K768" s="1" t="s">
        <v>98</v>
      </c>
      <c r="L768" s="1" t="s">
        <v>947</v>
      </c>
      <c r="M768" s="1" t="s">
        <v>102</v>
      </c>
      <c r="N768" s="1"/>
    </row>
    <row r="769" spans="1:14" x14ac:dyDescent="0.25">
      <c r="A769" s="1" t="s">
        <v>9</v>
      </c>
      <c r="B769" s="36" t="s">
        <v>3638</v>
      </c>
      <c r="C769" s="1" t="s">
        <v>3693</v>
      </c>
      <c r="D769" s="1" t="s">
        <v>337</v>
      </c>
      <c r="E769" s="36" t="s">
        <v>3696</v>
      </c>
      <c r="F769" s="1" t="s">
        <v>1022</v>
      </c>
      <c r="G769" s="4" t="s">
        <v>1023</v>
      </c>
      <c r="H769" s="1" t="s">
        <v>102</v>
      </c>
      <c r="I769" s="2" t="s">
        <v>484</v>
      </c>
      <c r="J769" s="39" t="s">
        <v>3602</v>
      </c>
      <c r="K769" s="1" t="s">
        <v>3663</v>
      </c>
      <c r="L769" s="1" t="s">
        <v>291</v>
      </c>
      <c r="M769" s="1" t="s">
        <v>1027</v>
      </c>
      <c r="N769" s="1"/>
    </row>
    <row r="770" spans="1:14" x14ac:dyDescent="0.25">
      <c r="A770" s="1" t="s">
        <v>9</v>
      </c>
      <c r="B770" s="36" t="s">
        <v>3638</v>
      </c>
      <c r="C770" s="1" t="s">
        <v>3693</v>
      </c>
      <c r="D770" s="1" t="s">
        <v>337</v>
      </c>
      <c r="E770" s="36" t="s">
        <v>3696</v>
      </c>
      <c r="F770" s="1" t="s">
        <v>1081</v>
      </c>
      <c r="G770" s="4" t="s">
        <v>1082</v>
      </c>
      <c r="H770" s="1" t="s">
        <v>102</v>
      </c>
      <c r="I770" s="2" t="s">
        <v>484</v>
      </c>
      <c r="J770" s="39" t="s">
        <v>3602</v>
      </c>
      <c r="K770" s="1" t="s">
        <v>98</v>
      </c>
      <c r="L770" s="1" t="s">
        <v>282</v>
      </c>
      <c r="M770" s="1" t="s">
        <v>1085</v>
      </c>
      <c r="N770" s="1"/>
    </row>
    <row r="771" spans="1:14" x14ac:dyDescent="0.25">
      <c r="A771" s="1" t="s">
        <v>9</v>
      </c>
      <c r="B771" s="36" t="s">
        <v>3638</v>
      </c>
      <c r="C771" s="1" t="s">
        <v>3693</v>
      </c>
      <c r="D771" s="1" t="s">
        <v>337</v>
      </c>
      <c r="E771" s="36" t="s">
        <v>3696</v>
      </c>
      <c r="F771" s="1" t="s">
        <v>1073</v>
      </c>
      <c r="G771" s="35" t="s">
        <v>1074</v>
      </c>
      <c r="H771" s="1" t="s">
        <v>102</v>
      </c>
      <c r="I771" s="2" t="s">
        <v>484</v>
      </c>
      <c r="J771" s="39" t="s">
        <v>3602</v>
      </c>
      <c r="K771" s="1" t="s">
        <v>166</v>
      </c>
      <c r="L771" s="1" t="s">
        <v>633</v>
      </c>
      <c r="M771" s="1" t="s">
        <v>1077</v>
      </c>
      <c r="N771" s="1"/>
    </row>
    <row r="772" spans="1:14" x14ac:dyDescent="0.25">
      <c r="A772" s="1" t="s">
        <v>9</v>
      </c>
      <c r="B772" s="36" t="s">
        <v>3638</v>
      </c>
      <c r="C772" s="1" t="s">
        <v>3693</v>
      </c>
      <c r="D772" s="1" t="s">
        <v>337</v>
      </c>
      <c r="E772" s="36" t="s">
        <v>3696</v>
      </c>
      <c r="F772" s="1" t="s">
        <v>936</v>
      </c>
      <c r="G772" s="4" t="s">
        <v>937</v>
      </c>
      <c r="H772" s="1" t="s">
        <v>102</v>
      </c>
      <c r="I772" s="2" t="s">
        <v>484</v>
      </c>
      <c r="J772" s="39" t="s">
        <v>3602</v>
      </c>
      <c r="K772" s="2" t="s">
        <v>98</v>
      </c>
      <c r="L772" s="1" t="s">
        <v>939</v>
      </c>
      <c r="M772" s="1" t="s">
        <v>941</v>
      </c>
      <c r="N772" s="1"/>
    </row>
    <row r="773" spans="1:14" x14ac:dyDescent="0.25">
      <c r="A773" s="2" t="s">
        <v>9</v>
      </c>
      <c r="B773" s="39" t="s">
        <v>3638</v>
      </c>
      <c r="C773" s="2" t="s">
        <v>3693</v>
      </c>
      <c r="D773" s="2" t="s">
        <v>337</v>
      </c>
      <c r="E773" s="39" t="s">
        <v>3696</v>
      </c>
      <c r="F773" s="2" t="s">
        <v>2996</v>
      </c>
      <c r="G773" s="72" t="s">
        <v>1015</v>
      </c>
      <c r="H773" s="1" t="s">
        <v>102</v>
      </c>
      <c r="I773" s="2" t="s">
        <v>484</v>
      </c>
      <c r="J773" s="2" t="s">
        <v>3602</v>
      </c>
      <c r="K773" s="2" t="s">
        <v>166</v>
      </c>
      <c r="L773" s="40" t="s">
        <v>3685</v>
      </c>
      <c r="M773" s="2" t="s">
        <v>1019</v>
      </c>
      <c r="N773" s="2"/>
    </row>
    <row r="774" spans="1:14" x14ac:dyDescent="0.25">
      <c r="A774" s="2" t="s">
        <v>9</v>
      </c>
      <c r="B774" s="39" t="s">
        <v>3638</v>
      </c>
      <c r="C774" s="1" t="s">
        <v>3693</v>
      </c>
      <c r="D774" s="1" t="s">
        <v>337</v>
      </c>
      <c r="E774" s="1" t="s">
        <v>3696</v>
      </c>
      <c r="F774" s="1" t="s">
        <v>1009</v>
      </c>
      <c r="G774" s="4" t="s">
        <v>1010</v>
      </c>
      <c r="H774" s="1" t="s">
        <v>102</v>
      </c>
      <c r="I774" s="1" t="s">
        <v>484</v>
      </c>
      <c r="J774" s="1" t="s">
        <v>3602</v>
      </c>
      <c r="K774" s="1" t="s">
        <v>3665</v>
      </c>
      <c r="L774" s="1" t="s">
        <v>236</v>
      </c>
      <c r="M774" s="1" t="s">
        <v>102</v>
      </c>
      <c r="N774" s="1"/>
    </row>
    <row r="775" spans="1:14" x14ac:dyDescent="0.25">
      <c r="A775" s="2" t="s">
        <v>9</v>
      </c>
      <c r="B775" s="39" t="s">
        <v>3638</v>
      </c>
      <c r="C775" s="1" t="s">
        <v>3693</v>
      </c>
      <c r="D775" s="1" t="s">
        <v>337</v>
      </c>
      <c r="E775" s="1" t="s">
        <v>3696</v>
      </c>
      <c r="F775" s="1" t="s">
        <v>1087</v>
      </c>
      <c r="G775" s="4" t="s">
        <v>1088</v>
      </c>
      <c r="H775" s="4" t="s">
        <v>1092</v>
      </c>
      <c r="I775" s="1" t="s">
        <v>484</v>
      </c>
      <c r="J775" s="1" t="s">
        <v>3602</v>
      </c>
      <c r="K775" s="1" t="s">
        <v>98</v>
      </c>
      <c r="L775" s="1" t="s">
        <v>1090</v>
      </c>
      <c r="M775" s="1" t="s">
        <v>1091</v>
      </c>
      <c r="N775" s="1"/>
    </row>
    <row r="776" spans="1:14" x14ac:dyDescent="0.25">
      <c r="A776" s="2" t="s">
        <v>9</v>
      </c>
      <c r="B776" s="39" t="s">
        <v>3638</v>
      </c>
      <c r="C776" s="1" t="s">
        <v>3693</v>
      </c>
      <c r="D776" s="1" t="s">
        <v>337</v>
      </c>
      <c r="E776" s="1" t="s">
        <v>3696</v>
      </c>
      <c r="F776" s="1" t="s">
        <v>989</v>
      </c>
      <c r="G776" s="4" t="s">
        <v>990</v>
      </c>
      <c r="H776" s="1" t="s">
        <v>102</v>
      </c>
      <c r="I776" s="1" t="s">
        <v>484</v>
      </c>
      <c r="J776" s="1" t="s">
        <v>3602</v>
      </c>
      <c r="K776" s="1" t="s">
        <v>309</v>
      </c>
      <c r="L776" s="1" t="s">
        <v>947</v>
      </c>
      <c r="M776" s="1" t="s">
        <v>994</v>
      </c>
      <c r="N776" s="1"/>
    </row>
    <row r="777" spans="1:14" x14ac:dyDescent="0.25">
      <c r="A777" s="2" t="s">
        <v>9</v>
      </c>
      <c r="B777" s="39" t="s">
        <v>3638</v>
      </c>
      <c r="C777" s="1" t="s">
        <v>3693</v>
      </c>
      <c r="D777" s="1" t="s">
        <v>337</v>
      </c>
      <c r="E777" s="1" t="s">
        <v>3696</v>
      </c>
      <c r="F777" s="1" t="s">
        <v>1055</v>
      </c>
      <c r="G777" s="35" t="s">
        <v>1056</v>
      </c>
      <c r="H777" s="1" t="s">
        <v>102</v>
      </c>
      <c r="I777" s="1" t="s">
        <v>484</v>
      </c>
      <c r="J777" s="1" t="s">
        <v>3602</v>
      </c>
      <c r="K777" s="1" t="s">
        <v>98</v>
      </c>
      <c r="L777" s="1" t="s">
        <v>633</v>
      </c>
      <c r="M777" s="1" t="s">
        <v>1060</v>
      </c>
      <c r="N777" s="1"/>
    </row>
    <row r="778" spans="1:14" x14ac:dyDescent="0.25">
      <c r="A778" s="2" t="s">
        <v>9</v>
      </c>
      <c r="B778" s="39" t="s">
        <v>3638</v>
      </c>
      <c r="C778" s="1" t="s">
        <v>3693</v>
      </c>
      <c r="D778" s="1" t="s">
        <v>337</v>
      </c>
      <c r="E778" s="1" t="s">
        <v>3696</v>
      </c>
      <c r="F778" s="1" t="s">
        <v>943</v>
      </c>
      <c r="G778" s="4" t="s">
        <v>944</v>
      </c>
      <c r="H778" s="1" t="s">
        <v>102</v>
      </c>
      <c r="I778" s="1" t="s">
        <v>484</v>
      </c>
      <c r="J778" s="1" t="s">
        <v>3602</v>
      </c>
      <c r="K778" s="1" t="s">
        <v>946</v>
      </c>
      <c r="L778" s="1" t="s">
        <v>947</v>
      </c>
      <c r="M778" s="1" t="s">
        <v>949</v>
      </c>
      <c r="N778" s="1"/>
    </row>
    <row r="779" spans="1:14" x14ac:dyDescent="0.25">
      <c r="A779" s="2" t="s">
        <v>9</v>
      </c>
      <c r="B779" s="39" t="s">
        <v>3638</v>
      </c>
      <c r="C779" s="1" t="s">
        <v>3693</v>
      </c>
      <c r="D779" s="1" t="s">
        <v>337</v>
      </c>
      <c r="E779" s="1" t="s">
        <v>3696</v>
      </c>
      <c r="F779" s="1" t="s">
        <v>996</v>
      </c>
      <c r="G779" s="4" t="s">
        <v>997</v>
      </c>
      <c r="H779" s="2" t="s">
        <v>102</v>
      </c>
      <c r="I779" s="1" t="s">
        <v>484</v>
      </c>
      <c r="J779" s="1" t="s">
        <v>3602</v>
      </c>
      <c r="K779" s="1" t="s">
        <v>3603</v>
      </c>
      <c r="L779" s="1" t="s">
        <v>975</v>
      </c>
      <c r="M779" s="1" t="s">
        <v>1000</v>
      </c>
      <c r="N779" s="1"/>
    </row>
    <row r="780" spans="1:14" x14ac:dyDescent="0.25">
      <c r="A780" s="2" t="s">
        <v>9</v>
      </c>
      <c r="B780" s="39" t="s">
        <v>3638</v>
      </c>
      <c r="C780" s="1" t="s">
        <v>3693</v>
      </c>
      <c r="D780" s="1" t="s">
        <v>337</v>
      </c>
      <c r="E780" s="1" t="s">
        <v>3696</v>
      </c>
      <c r="F780" s="1" t="s">
        <v>1094</v>
      </c>
      <c r="G780" s="4" t="s">
        <v>1095</v>
      </c>
      <c r="H780" s="2" t="s">
        <v>102</v>
      </c>
      <c r="I780" s="1" t="s">
        <v>484</v>
      </c>
      <c r="J780" s="1" t="s">
        <v>3602</v>
      </c>
      <c r="K780" s="1" t="s">
        <v>166</v>
      </c>
      <c r="L780" s="1" t="s">
        <v>1097</v>
      </c>
      <c r="M780" s="1" t="s">
        <v>326</v>
      </c>
      <c r="N780" s="1"/>
    </row>
    <row r="781" spans="1:14" x14ac:dyDescent="0.25">
      <c r="A781" s="2" t="s">
        <v>9</v>
      </c>
      <c r="B781" s="39" t="s">
        <v>3638</v>
      </c>
      <c r="C781" s="1" t="s">
        <v>3693</v>
      </c>
      <c r="D781" s="1" t="s">
        <v>337</v>
      </c>
      <c r="E781" s="1" t="s">
        <v>3696</v>
      </c>
      <c r="F781" s="1" t="s">
        <v>928</v>
      </c>
      <c r="G781" s="4" t="s">
        <v>929</v>
      </c>
      <c r="H781" s="2" t="s">
        <v>102</v>
      </c>
      <c r="I781" s="1" t="s">
        <v>484</v>
      </c>
      <c r="J781" s="1" t="s">
        <v>3602</v>
      </c>
      <c r="K781" s="1" t="s">
        <v>3686</v>
      </c>
      <c r="L781" s="1" t="s">
        <v>3687</v>
      </c>
      <c r="M781" s="1" t="s">
        <v>934</v>
      </c>
      <c r="N781" s="1"/>
    </row>
    <row r="782" spans="1:14" x14ac:dyDescent="0.25">
      <c r="A782" s="2" t="s">
        <v>9</v>
      </c>
      <c r="B782" s="39" t="s">
        <v>3638</v>
      </c>
      <c r="C782" s="1" t="s">
        <v>3693</v>
      </c>
      <c r="D782" s="1" t="s">
        <v>337</v>
      </c>
      <c r="E782" s="1" t="s">
        <v>3696</v>
      </c>
      <c r="F782" s="1" t="s">
        <v>1030</v>
      </c>
      <c r="G782" s="35" t="s">
        <v>1031</v>
      </c>
      <c r="H782" s="5" t="s">
        <v>1035</v>
      </c>
      <c r="I782" s="1" t="s">
        <v>484</v>
      </c>
      <c r="J782" s="1" t="s">
        <v>3602</v>
      </c>
      <c r="K782" s="1" t="s">
        <v>98</v>
      </c>
      <c r="L782" s="1" t="s">
        <v>1773</v>
      </c>
      <c r="M782" s="1" t="s">
        <v>1034</v>
      </c>
      <c r="N782" s="1"/>
    </row>
    <row r="783" spans="1:14" x14ac:dyDescent="0.25">
      <c r="A783" s="2" t="s">
        <v>9</v>
      </c>
      <c r="B783" s="39" t="s">
        <v>3638</v>
      </c>
      <c r="C783" s="1" t="s">
        <v>3693</v>
      </c>
      <c r="D783" s="1" t="s">
        <v>337</v>
      </c>
      <c r="E783" s="1" t="s">
        <v>3696</v>
      </c>
      <c r="F783" s="1" t="s">
        <v>1063</v>
      </c>
      <c r="G783" s="35" t="s">
        <v>1064</v>
      </c>
      <c r="H783" s="1" t="s">
        <v>102</v>
      </c>
      <c r="I783" s="1" t="s">
        <v>484</v>
      </c>
      <c r="J783" s="1" t="s">
        <v>3602</v>
      </c>
      <c r="K783" s="1" t="s">
        <v>115</v>
      </c>
      <c r="L783" s="1" t="s">
        <v>1066</v>
      </c>
      <c r="M783" s="1" t="s">
        <v>1068</v>
      </c>
      <c r="N783" s="1"/>
    </row>
    <row r="784" spans="1:14" x14ac:dyDescent="0.25">
      <c r="A784" s="2" t="s">
        <v>9</v>
      </c>
      <c r="B784" s="39" t="s">
        <v>3638</v>
      </c>
      <c r="C784" s="1" t="s">
        <v>3693</v>
      </c>
      <c r="D784" s="1" t="s">
        <v>337</v>
      </c>
      <c r="E784" s="1" t="s">
        <v>3696</v>
      </c>
      <c r="F784" s="1" t="s">
        <v>657</v>
      </c>
      <c r="G784" s="4" t="s">
        <v>658</v>
      </c>
      <c r="H784" s="1" t="s">
        <v>102</v>
      </c>
      <c r="I784" s="1" t="s">
        <v>9</v>
      </c>
      <c r="J784" s="1" t="s">
        <v>3602</v>
      </c>
      <c r="K784" s="1" t="s">
        <v>3697</v>
      </c>
      <c r="L784" s="1" t="s">
        <v>116</v>
      </c>
      <c r="M784" s="1" t="s">
        <v>102</v>
      </c>
      <c r="N784" s="1"/>
    </row>
    <row r="785" spans="1:14" x14ac:dyDescent="0.25">
      <c r="A785" s="2" t="s">
        <v>9</v>
      </c>
      <c r="B785" s="39" t="s">
        <v>3638</v>
      </c>
      <c r="C785" s="1" t="s">
        <v>3693</v>
      </c>
      <c r="D785" s="1" t="s">
        <v>337</v>
      </c>
      <c r="E785" s="1" t="s">
        <v>3696</v>
      </c>
      <c r="F785" s="1" t="s">
        <v>972</v>
      </c>
      <c r="G785" s="4" t="s">
        <v>973</v>
      </c>
      <c r="H785" s="4" t="s">
        <v>979</v>
      </c>
      <c r="I785" s="1" t="s">
        <v>484</v>
      </c>
      <c r="J785" s="1" t="s">
        <v>3602</v>
      </c>
      <c r="K785" s="1" t="s">
        <v>98</v>
      </c>
      <c r="L785" s="1" t="s">
        <v>975</v>
      </c>
      <c r="M785" s="1" t="s">
        <v>977</v>
      </c>
      <c r="N785" s="1"/>
    </row>
    <row r="786" spans="1:14" x14ac:dyDescent="0.25">
      <c r="A786" s="2" t="s">
        <v>9</v>
      </c>
      <c r="B786" s="39" t="s">
        <v>3638</v>
      </c>
      <c r="C786" s="1" t="s">
        <v>3698</v>
      </c>
      <c r="D786" s="1" t="s">
        <v>337</v>
      </c>
      <c r="E786" s="1" t="s">
        <v>3696</v>
      </c>
      <c r="F786" s="1" t="s">
        <v>597</v>
      </c>
      <c r="G786" s="4" t="s">
        <v>598</v>
      </c>
      <c r="H786" s="1" t="s">
        <v>102</v>
      </c>
      <c r="I786" s="1" t="s">
        <v>9</v>
      </c>
      <c r="J786" s="1" t="s">
        <v>3602</v>
      </c>
      <c r="K786" s="1" t="s">
        <v>98</v>
      </c>
      <c r="L786" s="1" t="s">
        <v>600</v>
      </c>
      <c r="M786" s="1" t="s">
        <v>602</v>
      </c>
      <c r="N786" s="1"/>
    </row>
    <row r="787" spans="1:14" x14ac:dyDescent="0.25">
      <c r="A787" s="2" t="s">
        <v>9</v>
      </c>
      <c r="B787" s="39" t="s">
        <v>3653</v>
      </c>
      <c r="C787" s="1" t="s">
        <v>3699</v>
      </c>
      <c r="D787" s="1" t="s">
        <v>337</v>
      </c>
      <c r="E787" s="1" t="s">
        <v>3696</v>
      </c>
      <c r="F787" s="1" t="s">
        <v>1196</v>
      </c>
      <c r="G787" s="4" t="s">
        <v>1197</v>
      </c>
      <c r="H787" s="1" t="s">
        <v>102</v>
      </c>
      <c r="I787" s="1" t="s">
        <v>484</v>
      </c>
      <c r="J787" s="1" t="s">
        <v>3602</v>
      </c>
      <c r="K787" s="1" t="s">
        <v>1199</v>
      </c>
      <c r="L787" s="1" t="s">
        <v>1200</v>
      </c>
      <c r="M787" s="1" t="s">
        <v>102</v>
      </c>
      <c r="N787" s="1"/>
    </row>
    <row r="788" spans="1:14" x14ac:dyDescent="0.25">
      <c r="A788" s="2" t="s">
        <v>9</v>
      </c>
      <c r="B788" s="39" t="s">
        <v>3653</v>
      </c>
      <c r="C788" s="1" t="s">
        <v>3699</v>
      </c>
      <c r="D788" s="1" t="s">
        <v>337</v>
      </c>
      <c r="E788" s="1" t="s">
        <v>3696</v>
      </c>
      <c r="F788" s="1" t="s">
        <v>1183</v>
      </c>
      <c r="G788" s="4" t="s">
        <v>1184</v>
      </c>
      <c r="H788" s="1" t="s">
        <v>102</v>
      </c>
      <c r="I788" s="1" t="s">
        <v>484</v>
      </c>
      <c r="J788" s="1" t="s">
        <v>3602</v>
      </c>
      <c r="K788" s="1" t="s">
        <v>3678</v>
      </c>
      <c r="L788" s="1" t="s">
        <v>1186</v>
      </c>
      <c r="M788" s="1" t="s">
        <v>1188</v>
      </c>
      <c r="N788" s="1"/>
    </row>
    <row r="789" spans="1:14" x14ac:dyDescent="0.25">
      <c r="A789" s="2" t="s">
        <v>9</v>
      </c>
      <c r="B789" s="39" t="s">
        <v>3653</v>
      </c>
      <c r="C789" s="1" t="s">
        <v>3699</v>
      </c>
      <c r="D789" s="1" t="s">
        <v>337</v>
      </c>
      <c r="E789" s="1" t="s">
        <v>3696</v>
      </c>
      <c r="F789" s="1" t="s">
        <v>1123</v>
      </c>
      <c r="G789" s="4" t="s">
        <v>1124</v>
      </c>
      <c r="H789" s="1" t="s">
        <v>102</v>
      </c>
      <c r="I789" s="1" t="s">
        <v>484</v>
      </c>
      <c r="J789" s="1" t="s">
        <v>3602</v>
      </c>
      <c r="K789" s="1" t="s">
        <v>946</v>
      </c>
      <c r="L789" s="1" t="s">
        <v>99</v>
      </c>
      <c r="M789" s="1" t="s">
        <v>102</v>
      </c>
      <c r="N789" s="1"/>
    </row>
    <row r="790" spans="1:14" x14ac:dyDescent="0.25">
      <c r="A790" s="2" t="s">
        <v>9</v>
      </c>
      <c r="B790" s="39" t="s">
        <v>3653</v>
      </c>
      <c r="C790" s="1" t="s">
        <v>3699</v>
      </c>
      <c r="D790" s="1" t="s">
        <v>337</v>
      </c>
      <c r="E790" s="1" t="s">
        <v>3696</v>
      </c>
      <c r="F790" s="1" t="s">
        <v>1160</v>
      </c>
      <c r="G790" s="4" t="s">
        <v>1161</v>
      </c>
      <c r="H790" s="1" t="s">
        <v>102</v>
      </c>
      <c r="I790" s="1" t="s">
        <v>484</v>
      </c>
      <c r="J790" s="1" t="s">
        <v>3602</v>
      </c>
      <c r="K790" s="1" t="s">
        <v>1163</v>
      </c>
      <c r="L790" s="1" t="s">
        <v>639</v>
      </c>
      <c r="M790" s="1" t="s">
        <v>1165</v>
      </c>
      <c r="N790" s="1"/>
    </row>
    <row r="791" spans="1:14" x14ac:dyDescent="0.25">
      <c r="A791" s="2" t="s">
        <v>9</v>
      </c>
      <c r="B791" s="39" t="s">
        <v>3653</v>
      </c>
      <c r="C791" s="1" t="s">
        <v>3699</v>
      </c>
      <c r="D791" s="1" t="s">
        <v>337</v>
      </c>
      <c r="E791" s="1" t="s">
        <v>3696</v>
      </c>
      <c r="F791" s="1" t="s">
        <v>1176</v>
      </c>
      <c r="G791" s="4" t="s">
        <v>1177</v>
      </c>
      <c r="H791" s="1" t="s">
        <v>102</v>
      </c>
      <c r="I791" s="1" t="s">
        <v>484</v>
      </c>
      <c r="J791" s="1" t="s">
        <v>3588</v>
      </c>
      <c r="K791" s="1" t="s">
        <v>98</v>
      </c>
      <c r="L791" s="1" t="s">
        <v>633</v>
      </c>
      <c r="M791" s="1" t="s">
        <v>1181</v>
      </c>
      <c r="N791" s="1"/>
    </row>
    <row r="792" spans="1:14" x14ac:dyDescent="0.25">
      <c r="A792" s="2" t="s">
        <v>9</v>
      </c>
      <c r="B792" s="39" t="s">
        <v>3653</v>
      </c>
      <c r="C792" s="1" t="s">
        <v>3699</v>
      </c>
      <c r="D792" s="1" t="s">
        <v>337</v>
      </c>
      <c r="E792" s="1" t="s">
        <v>3696</v>
      </c>
      <c r="F792" s="1" t="s">
        <v>1190</v>
      </c>
      <c r="G792" s="4" t="s">
        <v>1191</v>
      </c>
      <c r="H792" s="1" t="s">
        <v>102</v>
      </c>
      <c r="I792" s="1" t="s">
        <v>484</v>
      </c>
      <c r="J792" s="1" t="s">
        <v>3602</v>
      </c>
      <c r="K792" s="1" t="s">
        <v>138</v>
      </c>
      <c r="L792" s="1" t="s">
        <v>234</v>
      </c>
      <c r="M792" s="1" t="s">
        <v>1194</v>
      </c>
      <c r="N792" s="1"/>
    </row>
    <row r="793" spans="1:14" x14ac:dyDescent="0.25">
      <c r="A793" s="2" t="s">
        <v>9</v>
      </c>
      <c r="B793" s="39" t="s">
        <v>3653</v>
      </c>
      <c r="C793" s="1" t="s">
        <v>3699</v>
      </c>
      <c r="D793" s="1" t="s">
        <v>337</v>
      </c>
      <c r="E793" s="1" t="s">
        <v>3696</v>
      </c>
      <c r="F793" s="1" t="s">
        <v>1311</v>
      </c>
      <c r="G793" s="4" t="s">
        <v>1312</v>
      </c>
      <c r="H793" s="1" t="s">
        <v>102</v>
      </c>
      <c r="I793" s="1" t="s">
        <v>484</v>
      </c>
      <c r="J793" s="1" t="s">
        <v>3602</v>
      </c>
      <c r="K793" s="1" t="s">
        <v>102</v>
      </c>
      <c r="L793" s="1" t="s">
        <v>3684</v>
      </c>
      <c r="M793" s="1" t="s">
        <v>1315</v>
      </c>
      <c r="N793" s="1" t="s">
        <v>1313</v>
      </c>
    </row>
    <row r="794" spans="1:14" x14ac:dyDescent="0.25">
      <c r="A794" s="2" t="s">
        <v>9</v>
      </c>
      <c r="B794" s="39" t="s">
        <v>3653</v>
      </c>
      <c r="C794" s="1" t="s">
        <v>3699</v>
      </c>
      <c r="D794" s="1" t="s">
        <v>337</v>
      </c>
      <c r="E794" s="1" t="s">
        <v>3696</v>
      </c>
      <c r="F794" s="1" t="s">
        <v>1154</v>
      </c>
      <c r="G794" s="4" t="s">
        <v>1155</v>
      </c>
      <c r="H794" s="4" t="s">
        <v>1158</v>
      </c>
      <c r="I794" s="1" t="s">
        <v>484</v>
      </c>
      <c r="J794" s="1" t="s">
        <v>3588</v>
      </c>
      <c r="K794" s="1" t="s">
        <v>98</v>
      </c>
      <c r="L794" s="1" t="s">
        <v>282</v>
      </c>
      <c r="M794" s="1" t="s">
        <v>1157</v>
      </c>
      <c r="N794" s="1"/>
    </row>
    <row r="795" spans="1:14" x14ac:dyDescent="0.25">
      <c r="A795" s="2" t="s">
        <v>9</v>
      </c>
      <c r="B795" s="39" t="s">
        <v>3653</v>
      </c>
      <c r="C795" s="1" t="s">
        <v>3699</v>
      </c>
      <c r="D795" s="1" t="s">
        <v>337</v>
      </c>
      <c r="E795" s="1" t="s">
        <v>3696</v>
      </c>
      <c r="F795" s="1" t="s">
        <v>1328</v>
      </c>
      <c r="G795" s="4" t="s">
        <v>1329</v>
      </c>
      <c r="H795" s="1" t="s">
        <v>102</v>
      </c>
      <c r="I795" s="1" t="s">
        <v>484</v>
      </c>
      <c r="J795" s="1" t="s">
        <v>3588</v>
      </c>
      <c r="K795" s="1" t="s">
        <v>102</v>
      </c>
      <c r="L795" s="1" t="s">
        <v>171</v>
      </c>
      <c r="M795" s="1" t="s">
        <v>1324</v>
      </c>
      <c r="N795" s="1" t="s">
        <v>1313</v>
      </c>
    </row>
    <row r="796" spans="1:14" x14ac:dyDescent="0.25">
      <c r="A796" s="2" t="s">
        <v>9</v>
      </c>
      <c r="B796" s="39" t="s">
        <v>3653</v>
      </c>
      <c r="C796" s="1" t="s">
        <v>3699</v>
      </c>
      <c r="D796" s="1" t="s">
        <v>337</v>
      </c>
      <c r="E796" s="1" t="s">
        <v>3696</v>
      </c>
      <c r="F796" s="1" t="s">
        <v>1335</v>
      </c>
      <c r="G796" s="4" t="s">
        <v>1336</v>
      </c>
      <c r="H796" s="1" t="s">
        <v>102</v>
      </c>
      <c r="I796" s="1" t="s">
        <v>484</v>
      </c>
      <c r="J796" s="1" t="s">
        <v>3588</v>
      </c>
      <c r="K796" s="1" t="s">
        <v>102</v>
      </c>
      <c r="L796" s="1" t="s">
        <v>3610</v>
      </c>
      <c r="M796" s="1" t="s">
        <v>1339</v>
      </c>
      <c r="N796" s="1" t="s">
        <v>1313</v>
      </c>
    </row>
    <row r="797" spans="1:14" x14ac:dyDescent="0.25">
      <c r="A797" s="2" t="s">
        <v>9</v>
      </c>
      <c r="B797" s="39" t="s">
        <v>3653</v>
      </c>
      <c r="C797" s="1" t="s">
        <v>3699</v>
      </c>
      <c r="D797" s="1" t="s">
        <v>337</v>
      </c>
      <c r="E797" s="1" t="s">
        <v>3696</v>
      </c>
      <c r="F797" s="1" t="s">
        <v>1351</v>
      </c>
      <c r="G797" s="4" t="s">
        <v>1352</v>
      </c>
      <c r="H797" s="2" t="s">
        <v>102</v>
      </c>
      <c r="I797" s="1" t="s">
        <v>484</v>
      </c>
      <c r="J797" s="1" t="s">
        <v>3588</v>
      </c>
      <c r="K797" s="1" t="s">
        <v>102</v>
      </c>
      <c r="L797" s="1" t="s">
        <v>538</v>
      </c>
      <c r="M797" s="1" t="s">
        <v>864</v>
      </c>
      <c r="N797" s="1" t="s">
        <v>1313</v>
      </c>
    </row>
    <row r="798" spans="1:14" x14ac:dyDescent="0.25">
      <c r="A798" s="2" t="s">
        <v>9</v>
      </c>
      <c r="B798" s="39" t="s">
        <v>3653</v>
      </c>
      <c r="C798" s="1" t="s">
        <v>3699</v>
      </c>
      <c r="D798" s="1" t="s">
        <v>337</v>
      </c>
      <c r="E798" s="1" t="s">
        <v>3696</v>
      </c>
      <c r="F798" s="1" t="s">
        <v>1342</v>
      </c>
      <c r="G798" s="4" t="s">
        <v>1343</v>
      </c>
      <c r="H798" s="2" t="s">
        <v>102</v>
      </c>
      <c r="I798" s="1" t="s">
        <v>484</v>
      </c>
      <c r="J798" s="1" t="s">
        <v>3588</v>
      </c>
      <c r="K798" s="1" t="s">
        <v>102</v>
      </c>
      <c r="L798" s="1" t="s">
        <v>479</v>
      </c>
      <c r="M798" s="1" t="s">
        <v>1315</v>
      </c>
      <c r="N798" s="1" t="s">
        <v>1313</v>
      </c>
    </row>
    <row r="799" spans="1:14" x14ac:dyDescent="0.25">
      <c r="A799" s="2" t="s">
        <v>9</v>
      </c>
      <c r="B799" s="39" t="s">
        <v>3653</v>
      </c>
      <c r="C799" s="1" t="s">
        <v>3699</v>
      </c>
      <c r="D799" s="1" t="s">
        <v>337</v>
      </c>
      <c r="E799" s="1" t="s">
        <v>3696</v>
      </c>
      <c r="F799" s="1" t="s">
        <v>1210</v>
      </c>
      <c r="G799" s="4" t="s">
        <v>1211</v>
      </c>
      <c r="H799" s="2" t="s">
        <v>102</v>
      </c>
      <c r="I799" s="1" t="s">
        <v>484</v>
      </c>
      <c r="J799" s="1" t="s">
        <v>3602</v>
      </c>
      <c r="K799" s="1" t="s">
        <v>473</v>
      </c>
      <c r="L799" s="1" t="s">
        <v>234</v>
      </c>
      <c r="M799" s="1" t="s">
        <v>1219</v>
      </c>
      <c r="N799" s="1"/>
    </row>
    <row r="800" spans="1:14" x14ac:dyDescent="0.25">
      <c r="A800" s="2" t="s">
        <v>9</v>
      </c>
      <c r="B800" s="39" t="s">
        <v>3653</v>
      </c>
      <c r="C800" s="2" t="s">
        <v>3699</v>
      </c>
      <c r="D800" s="2" t="s">
        <v>337</v>
      </c>
      <c r="E800" s="2" t="s">
        <v>3696</v>
      </c>
      <c r="F800" s="2" t="s">
        <v>1332</v>
      </c>
      <c r="G800" s="5" t="s">
        <v>1333</v>
      </c>
      <c r="H800" s="2" t="s">
        <v>102</v>
      </c>
      <c r="I800" s="2" t="s">
        <v>484</v>
      </c>
      <c r="J800" s="2" t="s">
        <v>3588</v>
      </c>
      <c r="K800" s="2" t="s">
        <v>102</v>
      </c>
      <c r="L800" s="2" t="s">
        <v>3649</v>
      </c>
      <c r="M800" s="2" t="s">
        <v>1324</v>
      </c>
      <c r="N800" s="2" t="s">
        <v>1313</v>
      </c>
    </row>
    <row r="801" spans="1:14" x14ac:dyDescent="0.25">
      <c r="A801" s="1" t="s">
        <v>12</v>
      </c>
      <c r="B801" s="1" t="s">
        <v>12</v>
      </c>
      <c r="C801" s="1" t="s">
        <v>68</v>
      </c>
      <c r="D801" s="1" t="s">
        <v>337</v>
      </c>
      <c r="E801" s="1" t="s">
        <v>3700</v>
      </c>
      <c r="F801" s="659" t="s">
        <v>1356</v>
      </c>
      <c r="G801" s="4" t="s">
        <v>1357</v>
      </c>
      <c r="H801" s="1" t="s">
        <v>102</v>
      </c>
      <c r="I801" s="1" t="s">
        <v>1133</v>
      </c>
      <c r="J801" s="1" t="s">
        <v>3588</v>
      </c>
      <c r="K801" s="1" t="s">
        <v>1359</v>
      </c>
      <c r="L801" s="1" t="s">
        <v>234</v>
      </c>
      <c r="M801" s="1" t="s">
        <v>1362</v>
      </c>
      <c r="N801" s="1"/>
    </row>
    <row r="802" spans="1:14" x14ac:dyDescent="0.25">
      <c r="A802" s="1" t="s">
        <v>12</v>
      </c>
      <c r="B802" s="1" t="s">
        <v>12</v>
      </c>
      <c r="C802" s="1" t="s">
        <v>68</v>
      </c>
      <c r="D802" s="1" t="s">
        <v>337</v>
      </c>
      <c r="E802" s="1" t="s">
        <v>3700</v>
      </c>
      <c r="F802" s="659" t="s">
        <v>1367</v>
      </c>
      <c r="G802" s="4" t="s">
        <v>1368</v>
      </c>
      <c r="H802" s="1" t="s">
        <v>102</v>
      </c>
      <c r="I802" s="1" t="s">
        <v>1133</v>
      </c>
      <c r="J802" s="1" t="s">
        <v>3588</v>
      </c>
      <c r="K802" s="1" t="s">
        <v>1370</v>
      </c>
      <c r="L802" s="1" t="s">
        <v>160</v>
      </c>
      <c r="M802" s="1" t="s">
        <v>1372</v>
      </c>
      <c r="N802" s="1"/>
    </row>
    <row r="803" spans="1:14" x14ac:dyDescent="0.25">
      <c r="A803" s="1" t="s">
        <v>12</v>
      </c>
      <c r="B803" s="1" t="s">
        <v>12</v>
      </c>
      <c r="C803" s="1" t="s">
        <v>68</v>
      </c>
      <c r="D803" s="1" t="s">
        <v>337</v>
      </c>
      <c r="E803" s="1" t="s">
        <v>3700</v>
      </c>
      <c r="F803" s="659" t="s">
        <v>1374</v>
      </c>
      <c r="G803" s="4" t="s">
        <v>1375</v>
      </c>
      <c r="H803" s="1" t="s">
        <v>102</v>
      </c>
      <c r="I803" s="1" t="s">
        <v>1133</v>
      </c>
      <c r="J803" s="1" t="s">
        <v>3588</v>
      </c>
      <c r="K803" s="1" t="s">
        <v>1377</v>
      </c>
      <c r="L803" s="1" t="s">
        <v>1378</v>
      </c>
      <c r="M803" s="1" t="s">
        <v>1381</v>
      </c>
      <c r="N803" s="1"/>
    </row>
    <row r="804" spans="1:14" x14ac:dyDescent="0.25">
      <c r="A804" s="1" t="s">
        <v>12</v>
      </c>
      <c r="B804" s="1" t="s">
        <v>12</v>
      </c>
      <c r="C804" s="1" t="s">
        <v>68</v>
      </c>
      <c r="D804" s="1" t="s">
        <v>337</v>
      </c>
      <c r="E804" s="1" t="s">
        <v>3700</v>
      </c>
      <c r="F804" s="659" t="s">
        <v>1382</v>
      </c>
      <c r="G804" s="4" t="s">
        <v>1383</v>
      </c>
      <c r="H804" s="1" t="s">
        <v>102</v>
      </c>
      <c r="I804" s="1" t="s">
        <v>1133</v>
      </c>
      <c r="J804" s="1" t="s">
        <v>3588</v>
      </c>
      <c r="K804" s="1" t="s">
        <v>1385</v>
      </c>
      <c r="L804" s="1" t="s">
        <v>707</v>
      </c>
      <c r="M804" s="1" t="s">
        <v>1387</v>
      </c>
      <c r="N804" s="1"/>
    </row>
    <row r="805" spans="1:14" x14ac:dyDescent="0.25">
      <c r="A805" s="1" t="s">
        <v>12</v>
      </c>
      <c r="B805" s="1" t="s">
        <v>12</v>
      </c>
      <c r="C805" s="1" t="s">
        <v>68</v>
      </c>
      <c r="D805" s="1" t="s">
        <v>337</v>
      </c>
      <c r="E805" s="1" t="s">
        <v>3700</v>
      </c>
      <c r="F805" s="659" t="s">
        <v>1388</v>
      </c>
      <c r="G805" s="4" t="s">
        <v>1389</v>
      </c>
      <c r="H805" s="1" t="s">
        <v>102</v>
      </c>
      <c r="I805" s="1" t="s">
        <v>1133</v>
      </c>
      <c r="J805" s="1" t="s">
        <v>3588</v>
      </c>
      <c r="K805" s="1" t="s">
        <v>1391</v>
      </c>
      <c r="L805" s="1" t="s">
        <v>234</v>
      </c>
      <c r="M805" s="1" t="s">
        <v>1393</v>
      </c>
      <c r="N805" s="1"/>
    </row>
    <row r="806" spans="1:14" x14ac:dyDescent="0.25">
      <c r="A806" s="1" t="s">
        <v>12</v>
      </c>
      <c r="B806" s="1" t="s">
        <v>12</v>
      </c>
      <c r="C806" s="1" t="s">
        <v>68</v>
      </c>
      <c r="D806" s="1" t="s">
        <v>337</v>
      </c>
      <c r="E806" s="1" t="s">
        <v>3700</v>
      </c>
      <c r="F806" s="659" t="s">
        <v>1394</v>
      </c>
      <c r="G806" s="4" t="s">
        <v>1395</v>
      </c>
      <c r="H806" s="1" t="s">
        <v>102</v>
      </c>
      <c r="I806" s="1" t="s">
        <v>1133</v>
      </c>
      <c r="J806" s="1" t="s">
        <v>3588</v>
      </c>
      <c r="K806" s="1" t="s">
        <v>1397</v>
      </c>
      <c r="L806" s="1" t="s">
        <v>1398</v>
      </c>
      <c r="M806" s="1" t="s">
        <v>1400</v>
      </c>
      <c r="N806" s="1"/>
    </row>
    <row r="807" spans="1:14" x14ac:dyDescent="0.25">
      <c r="A807" s="1" t="s">
        <v>12</v>
      </c>
      <c r="B807" s="1" t="s">
        <v>12</v>
      </c>
      <c r="C807" s="1" t="s">
        <v>68</v>
      </c>
      <c r="D807" s="1" t="s">
        <v>337</v>
      </c>
      <c r="E807" s="1" t="s">
        <v>3700</v>
      </c>
      <c r="F807" s="659" t="s">
        <v>1402</v>
      </c>
      <c r="G807" s="4" t="s">
        <v>1403</v>
      </c>
      <c r="H807" s="1" t="s">
        <v>102</v>
      </c>
      <c r="I807" s="1" t="s">
        <v>1133</v>
      </c>
      <c r="J807" s="1" t="s">
        <v>3588</v>
      </c>
      <c r="K807" s="1" t="s">
        <v>1405</v>
      </c>
      <c r="L807" s="1" t="s">
        <v>808</v>
      </c>
      <c r="M807" s="1" t="s">
        <v>1253</v>
      </c>
      <c r="N807" s="1"/>
    </row>
    <row r="808" spans="1:14" x14ac:dyDescent="0.25">
      <c r="A808" s="1" t="s">
        <v>12</v>
      </c>
      <c r="B808" s="1" t="s">
        <v>12</v>
      </c>
      <c r="C808" s="1" t="s">
        <v>68</v>
      </c>
      <c r="D808" s="1" t="s">
        <v>337</v>
      </c>
      <c r="E808" s="1" t="s">
        <v>3700</v>
      </c>
      <c r="F808" s="659" t="s">
        <v>1412</v>
      </c>
      <c r="G808" s="4" t="s">
        <v>1413</v>
      </c>
      <c r="H808" s="1" t="s">
        <v>102</v>
      </c>
      <c r="I808" s="1" t="s">
        <v>1133</v>
      </c>
      <c r="J808" s="1" t="s">
        <v>3588</v>
      </c>
      <c r="K808" s="1" t="s">
        <v>1415</v>
      </c>
      <c r="L808" s="1" t="s">
        <v>918</v>
      </c>
      <c r="M808" s="1" t="s">
        <v>1417</v>
      </c>
      <c r="N808" s="1"/>
    </row>
    <row r="809" spans="1:14" x14ac:dyDescent="0.25">
      <c r="A809" s="1" t="s">
        <v>12</v>
      </c>
      <c r="B809" s="1" t="s">
        <v>12</v>
      </c>
      <c r="C809" s="1" t="s">
        <v>68</v>
      </c>
      <c r="D809" s="1" t="s">
        <v>337</v>
      </c>
      <c r="E809" s="1" t="s">
        <v>3700</v>
      </c>
      <c r="F809" s="659" t="s">
        <v>1420</v>
      </c>
      <c r="G809" s="4" t="s">
        <v>1421</v>
      </c>
      <c r="H809" s="1" t="s">
        <v>102</v>
      </c>
      <c r="I809" s="1" t="s">
        <v>1133</v>
      </c>
      <c r="J809" s="1" t="s">
        <v>3588</v>
      </c>
      <c r="K809" s="1" t="s">
        <v>1422</v>
      </c>
      <c r="L809" s="1" t="s">
        <v>234</v>
      </c>
      <c r="M809" s="1" t="s">
        <v>1425</v>
      </c>
      <c r="N809" s="1"/>
    </row>
    <row r="810" spans="1:14" x14ac:dyDescent="0.25">
      <c r="A810" s="1" t="s">
        <v>12</v>
      </c>
      <c r="B810" s="1" t="s">
        <v>12</v>
      </c>
      <c r="C810" s="1" t="s">
        <v>68</v>
      </c>
      <c r="D810" s="1" t="s">
        <v>337</v>
      </c>
      <c r="E810" s="1" t="s">
        <v>3700</v>
      </c>
      <c r="F810" s="659" t="s">
        <v>1427</v>
      </c>
      <c r="G810" s="4" t="s">
        <v>1428</v>
      </c>
      <c r="H810" s="1" t="s">
        <v>102</v>
      </c>
      <c r="I810" s="1" t="s">
        <v>1133</v>
      </c>
      <c r="J810" s="1" t="s">
        <v>3588</v>
      </c>
      <c r="K810" s="1" t="s">
        <v>1429</v>
      </c>
      <c r="L810" s="1" t="s">
        <v>160</v>
      </c>
      <c r="M810" s="1" t="s">
        <v>1431</v>
      </c>
      <c r="N810" s="1"/>
    </row>
    <row r="811" spans="1:14" x14ac:dyDescent="0.25">
      <c r="A811" s="1" t="s">
        <v>12</v>
      </c>
      <c r="B811" s="1" t="s">
        <v>12</v>
      </c>
      <c r="C811" s="1" t="s">
        <v>68</v>
      </c>
      <c r="D811" s="1" t="s">
        <v>337</v>
      </c>
      <c r="E811" s="1" t="s">
        <v>3700</v>
      </c>
      <c r="F811" s="659" t="s">
        <v>1434</v>
      </c>
      <c r="G811" s="4" t="s">
        <v>1435</v>
      </c>
      <c r="H811" s="1" t="s">
        <v>102</v>
      </c>
      <c r="I811" s="1" t="s">
        <v>1133</v>
      </c>
      <c r="J811" s="1" t="s">
        <v>3588</v>
      </c>
      <c r="K811" s="1" t="s">
        <v>1391</v>
      </c>
      <c r="L811" s="1" t="s">
        <v>160</v>
      </c>
      <c r="M811" s="1" t="s">
        <v>1437</v>
      </c>
      <c r="N811" s="1"/>
    </row>
    <row r="812" spans="1:14" x14ac:dyDescent="0.25">
      <c r="A812" s="1" t="s">
        <v>12</v>
      </c>
      <c r="B812" s="1" t="s">
        <v>12</v>
      </c>
      <c r="C812" s="1" t="s">
        <v>68</v>
      </c>
      <c r="D812" s="1" t="s">
        <v>337</v>
      </c>
      <c r="E812" s="1" t="s">
        <v>3700</v>
      </c>
      <c r="F812" s="659" t="s">
        <v>1441</v>
      </c>
      <c r="G812" s="4" t="s">
        <v>1442</v>
      </c>
      <c r="H812" s="1" t="s">
        <v>102</v>
      </c>
      <c r="I812" s="1" t="s">
        <v>1133</v>
      </c>
      <c r="J812" s="1" t="s">
        <v>3588</v>
      </c>
      <c r="K812" s="1" t="s">
        <v>1405</v>
      </c>
      <c r="L812" s="1" t="s">
        <v>808</v>
      </c>
      <c r="M812" s="1" t="s">
        <v>1445</v>
      </c>
      <c r="N812" s="1"/>
    </row>
    <row r="813" spans="1:14" x14ac:dyDescent="0.25">
      <c r="A813" s="1" t="s">
        <v>12</v>
      </c>
      <c r="B813" s="1" t="s">
        <v>12</v>
      </c>
      <c r="C813" s="1" t="s">
        <v>68</v>
      </c>
      <c r="D813" s="1" t="s">
        <v>337</v>
      </c>
      <c r="E813" s="1" t="s">
        <v>3700</v>
      </c>
      <c r="F813" s="659" t="s">
        <v>1463</v>
      </c>
      <c r="G813" s="4" t="s">
        <v>1464</v>
      </c>
      <c r="H813" s="1" t="s">
        <v>102</v>
      </c>
      <c r="I813" s="1" t="s">
        <v>1133</v>
      </c>
      <c r="J813" s="1" t="s">
        <v>3588</v>
      </c>
      <c r="K813" s="1" t="s">
        <v>807</v>
      </c>
      <c r="L813" s="1" t="s">
        <v>918</v>
      </c>
      <c r="M813" s="1" t="s">
        <v>1467</v>
      </c>
      <c r="N813" s="1"/>
    </row>
    <row r="814" spans="1:14" x14ac:dyDescent="0.25">
      <c r="A814" s="1" t="s">
        <v>12</v>
      </c>
      <c r="B814" s="1" t="s">
        <v>12</v>
      </c>
      <c r="C814" s="1" t="s">
        <v>68</v>
      </c>
      <c r="D814" s="1" t="s">
        <v>337</v>
      </c>
      <c r="E814" s="1" t="s">
        <v>3700</v>
      </c>
      <c r="F814" s="659" t="s">
        <v>1470</v>
      </c>
      <c r="G814" s="4" t="s">
        <v>3086</v>
      </c>
      <c r="H814" s="1" t="s">
        <v>102</v>
      </c>
      <c r="I814" s="1" t="s">
        <v>1133</v>
      </c>
      <c r="J814" s="1" t="s">
        <v>3588</v>
      </c>
      <c r="K814" s="1" t="s">
        <v>1472</v>
      </c>
      <c r="L814" s="1" t="s">
        <v>1473</v>
      </c>
      <c r="M814" s="1" t="s">
        <v>1476</v>
      </c>
      <c r="N814" s="1"/>
    </row>
    <row r="815" spans="1:14" x14ac:dyDescent="0.25">
      <c r="A815" s="1" t="s">
        <v>12</v>
      </c>
      <c r="B815" s="1" t="s">
        <v>12</v>
      </c>
      <c r="C815" s="1" t="s">
        <v>68</v>
      </c>
      <c r="D815" s="1" t="s">
        <v>337</v>
      </c>
      <c r="E815" s="1" t="s">
        <v>3700</v>
      </c>
      <c r="F815" s="659" t="s">
        <v>1478</v>
      </c>
      <c r="G815" s="4" t="s">
        <v>1479</v>
      </c>
      <c r="H815" s="1" t="s">
        <v>102</v>
      </c>
      <c r="I815" s="1" t="s">
        <v>1133</v>
      </c>
      <c r="J815" s="1" t="s">
        <v>3588</v>
      </c>
      <c r="K815" s="1" t="s">
        <v>355</v>
      </c>
      <c r="L815" s="1" t="s">
        <v>234</v>
      </c>
      <c r="M815" s="1" t="s">
        <v>1481</v>
      </c>
      <c r="N815" s="1"/>
    </row>
    <row r="816" spans="1:14" x14ac:dyDescent="0.25">
      <c r="A816" s="1" t="s">
        <v>12</v>
      </c>
      <c r="B816" s="1" t="s">
        <v>12</v>
      </c>
      <c r="C816" s="1" t="s">
        <v>68</v>
      </c>
      <c r="D816" s="1" t="s">
        <v>337</v>
      </c>
      <c r="E816" s="1" t="s">
        <v>3700</v>
      </c>
      <c r="F816" s="659" t="s">
        <v>1482</v>
      </c>
      <c r="G816" s="4" t="s">
        <v>1487</v>
      </c>
      <c r="H816" s="1" t="s">
        <v>102</v>
      </c>
      <c r="I816" s="1" t="s">
        <v>1133</v>
      </c>
      <c r="J816" s="1" t="s">
        <v>3588</v>
      </c>
      <c r="K816" s="1" t="s">
        <v>1484</v>
      </c>
      <c r="L816" s="1" t="s">
        <v>139</v>
      </c>
      <c r="M816" s="1" t="s">
        <v>1486</v>
      </c>
      <c r="N816" s="1"/>
    </row>
    <row r="817" spans="1:14" x14ac:dyDescent="0.25">
      <c r="A817" s="1" t="s">
        <v>12</v>
      </c>
      <c r="B817" s="1" t="s">
        <v>12</v>
      </c>
      <c r="C817" s="1" t="s">
        <v>68</v>
      </c>
      <c r="D817" s="1" t="s">
        <v>337</v>
      </c>
      <c r="E817" s="1" t="s">
        <v>3700</v>
      </c>
      <c r="F817" s="659" t="s">
        <v>1488</v>
      </c>
      <c r="G817" s="4" t="s">
        <v>1489</v>
      </c>
      <c r="H817" s="1" t="s">
        <v>102</v>
      </c>
      <c r="I817" s="1" t="s">
        <v>1133</v>
      </c>
      <c r="J817" s="1" t="s">
        <v>3588</v>
      </c>
      <c r="K817" s="1" t="s">
        <v>1490</v>
      </c>
      <c r="L817" s="1" t="s">
        <v>1066</v>
      </c>
      <c r="M817" s="1" t="s">
        <v>102</v>
      </c>
      <c r="N817" s="1"/>
    </row>
    <row r="818" spans="1:14" x14ac:dyDescent="0.25">
      <c r="A818" s="1" t="s">
        <v>12</v>
      </c>
      <c r="B818" s="1" t="s">
        <v>12</v>
      </c>
      <c r="C818" s="1" t="s">
        <v>68</v>
      </c>
      <c r="D818" s="1" t="s">
        <v>337</v>
      </c>
      <c r="E818" s="1" t="s">
        <v>3700</v>
      </c>
      <c r="F818" s="659" t="s">
        <v>1492</v>
      </c>
      <c r="G818" s="4" t="s">
        <v>1493</v>
      </c>
      <c r="H818" s="1" t="s">
        <v>102</v>
      </c>
      <c r="I818" s="1" t="s">
        <v>1133</v>
      </c>
      <c r="J818" s="1" t="s">
        <v>3588</v>
      </c>
      <c r="K818" s="1" t="s">
        <v>1494</v>
      </c>
      <c r="L818" s="1" t="s">
        <v>1495</v>
      </c>
      <c r="M818" s="1" t="s">
        <v>1498</v>
      </c>
      <c r="N818" s="1"/>
    </row>
    <row r="819" spans="1:14" x14ac:dyDescent="0.25">
      <c r="A819" s="1" t="s">
        <v>12</v>
      </c>
      <c r="B819" s="1" t="s">
        <v>12</v>
      </c>
      <c r="C819" s="1" t="s">
        <v>68</v>
      </c>
      <c r="D819" s="1" t="s">
        <v>337</v>
      </c>
      <c r="E819" s="1" t="s">
        <v>3700</v>
      </c>
      <c r="F819" s="659" t="s">
        <v>1500</v>
      </c>
      <c r="G819" s="4" t="s">
        <v>1501</v>
      </c>
      <c r="H819" s="1" t="s">
        <v>102</v>
      </c>
      <c r="I819" s="1" t="s">
        <v>1133</v>
      </c>
      <c r="J819" s="1" t="s">
        <v>3588</v>
      </c>
      <c r="K819" s="1" t="s">
        <v>1503</v>
      </c>
      <c r="L819" s="1" t="s">
        <v>1504</v>
      </c>
      <c r="M819" s="1" t="s">
        <v>1506</v>
      </c>
      <c r="N819" s="1"/>
    </row>
    <row r="820" spans="1:14" x14ac:dyDescent="0.25">
      <c r="A820" s="1" t="s">
        <v>12</v>
      </c>
      <c r="B820" s="1" t="s">
        <v>12</v>
      </c>
      <c r="C820" s="1" t="s">
        <v>68</v>
      </c>
      <c r="D820" s="1" t="s">
        <v>337</v>
      </c>
      <c r="E820" s="1" t="s">
        <v>3700</v>
      </c>
      <c r="F820" s="659" t="s">
        <v>1509</v>
      </c>
      <c r="G820" s="4" t="s">
        <v>1510</v>
      </c>
      <c r="H820" s="1" t="s">
        <v>102</v>
      </c>
      <c r="I820" s="1" t="s">
        <v>1133</v>
      </c>
      <c r="J820" s="1" t="s">
        <v>3588</v>
      </c>
      <c r="K820" s="1" t="s">
        <v>418</v>
      </c>
      <c r="L820" s="1" t="s">
        <v>1512</v>
      </c>
      <c r="M820" s="1" t="s">
        <v>1514</v>
      </c>
      <c r="N820" s="1"/>
    </row>
    <row r="821" spans="1:14" x14ac:dyDescent="0.25">
      <c r="A821" s="1" t="s">
        <v>12</v>
      </c>
      <c r="B821" s="1" t="s">
        <v>12</v>
      </c>
      <c r="C821" s="1" t="s">
        <v>68</v>
      </c>
      <c r="D821" s="1" t="s">
        <v>337</v>
      </c>
      <c r="E821" s="1" t="s">
        <v>3700</v>
      </c>
      <c r="F821" s="659" t="s">
        <v>1518</v>
      </c>
      <c r="G821" s="4" t="s">
        <v>1519</v>
      </c>
      <c r="H821" s="1" t="s">
        <v>102</v>
      </c>
      <c r="I821" s="1" t="s">
        <v>1133</v>
      </c>
      <c r="J821" s="1" t="s">
        <v>3588</v>
      </c>
      <c r="K821" s="1" t="s">
        <v>1520</v>
      </c>
      <c r="L821" s="1" t="s">
        <v>1521</v>
      </c>
      <c r="M821" s="1" t="s">
        <v>1525</v>
      </c>
      <c r="N821" s="1"/>
    </row>
    <row r="822" spans="1:14" x14ac:dyDescent="0.25">
      <c r="A822" s="1" t="s">
        <v>12</v>
      </c>
      <c r="B822" s="1" t="s">
        <v>12</v>
      </c>
      <c r="C822" s="1" t="s">
        <v>68</v>
      </c>
      <c r="D822" s="1" t="s">
        <v>337</v>
      </c>
      <c r="E822" s="1" t="s">
        <v>3700</v>
      </c>
      <c r="F822" s="659" t="s">
        <v>1529</v>
      </c>
      <c r="G822" s="4" t="s">
        <v>1530</v>
      </c>
      <c r="H822" s="1" t="s">
        <v>102</v>
      </c>
      <c r="I822" s="1" t="s">
        <v>1133</v>
      </c>
      <c r="J822" s="1" t="s">
        <v>3588</v>
      </c>
      <c r="K822" s="1" t="s">
        <v>1503</v>
      </c>
      <c r="L822" s="1" t="s">
        <v>160</v>
      </c>
      <c r="M822" s="1" t="s">
        <v>1533</v>
      </c>
      <c r="N822" s="1"/>
    </row>
    <row r="823" spans="1:14" x14ac:dyDescent="0.25">
      <c r="A823" s="1" t="s">
        <v>12</v>
      </c>
      <c r="B823" s="1" t="s">
        <v>12</v>
      </c>
      <c r="C823" s="1" t="s">
        <v>68</v>
      </c>
      <c r="D823" s="1" t="s">
        <v>337</v>
      </c>
      <c r="E823" s="1" t="s">
        <v>3700</v>
      </c>
      <c r="F823" s="659" t="s">
        <v>1539</v>
      </c>
      <c r="G823" s="4" t="s">
        <v>1540</v>
      </c>
      <c r="H823" s="1" t="s">
        <v>102</v>
      </c>
      <c r="I823" s="1" t="s">
        <v>1133</v>
      </c>
      <c r="J823" s="1" t="s">
        <v>3588</v>
      </c>
      <c r="K823" s="1" t="s">
        <v>1490</v>
      </c>
      <c r="L823" s="1" t="s">
        <v>1541</v>
      </c>
      <c r="M823" s="1" t="s">
        <v>1543</v>
      </c>
      <c r="N823" s="1"/>
    </row>
    <row r="824" spans="1:14" x14ac:dyDescent="0.25">
      <c r="A824" s="1" t="s">
        <v>12</v>
      </c>
      <c r="B824" s="1" t="s">
        <v>12</v>
      </c>
      <c r="C824" s="1" t="s">
        <v>68</v>
      </c>
      <c r="D824" s="1" t="s">
        <v>337</v>
      </c>
      <c r="E824" s="1" t="s">
        <v>3700</v>
      </c>
      <c r="F824" s="659" t="s">
        <v>1546</v>
      </c>
      <c r="G824" s="4" t="s">
        <v>1547</v>
      </c>
      <c r="H824" s="1" t="s">
        <v>102</v>
      </c>
      <c r="I824" s="1" t="s">
        <v>1133</v>
      </c>
      <c r="J824" s="1" t="s">
        <v>3588</v>
      </c>
      <c r="K824" s="1" t="s">
        <v>1548</v>
      </c>
      <c r="L824" s="1" t="s">
        <v>1549</v>
      </c>
      <c r="M824" s="1" t="s">
        <v>102</v>
      </c>
      <c r="N824" s="1"/>
    </row>
    <row r="825" spans="1:14" x14ac:dyDescent="0.25">
      <c r="A825" s="1" t="s">
        <v>12</v>
      </c>
      <c r="B825" s="1" t="s">
        <v>12</v>
      </c>
      <c r="C825" s="1" t="s">
        <v>68</v>
      </c>
      <c r="D825" s="1" t="s">
        <v>337</v>
      </c>
      <c r="E825" s="1" t="s">
        <v>3700</v>
      </c>
      <c r="F825" s="659" t="s">
        <v>1551</v>
      </c>
      <c r="G825" s="4" t="s">
        <v>1552</v>
      </c>
      <c r="H825" s="1" t="s">
        <v>102</v>
      </c>
      <c r="I825" s="1" t="s">
        <v>1133</v>
      </c>
      <c r="J825" s="1" t="s">
        <v>3588</v>
      </c>
      <c r="K825" s="1" t="s">
        <v>1554</v>
      </c>
      <c r="L825" s="1" t="s">
        <v>234</v>
      </c>
      <c r="M825" s="1" t="s">
        <v>1556</v>
      </c>
      <c r="N825" s="1"/>
    </row>
    <row r="826" spans="1:14" x14ac:dyDescent="0.25">
      <c r="A826" s="1" t="s">
        <v>12</v>
      </c>
      <c r="B826" s="1" t="s">
        <v>12</v>
      </c>
      <c r="C826" s="1" t="s">
        <v>68</v>
      </c>
      <c r="D826" s="1" t="s">
        <v>337</v>
      </c>
      <c r="E826" s="1" t="s">
        <v>3700</v>
      </c>
      <c r="F826" s="659" t="s">
        <v>1567</v>
      </c>
      <c r="G826" s="4" t="s">
        <v>1568</v>
      </c>
      <c r="H826" s="1" t="s">
        <v>102</v>
      </c>
      <c r="I826" s="1" t="s">
        <v>1133</v>
      </c>
      <c r="J826" s="1" t="s">
        <v>3588</v>
      </c>
      <c r="K826" s="1" t="s">
        <v>1569</v>
      </c>
      <c r="L826" s="1" t="s">
        <v>1570</v>
      </c>
      <c r="M826" s="1" t="s">
        <v>1573</v>
      </c>
      <c r="N826" s="1"/>
    </row>
    <row r="827" spans="1:14" x14ac:dyDescent="0.25">
      <c r="A827" s="1" t="s">
        <v>12</v>
      </c>
      <c r="B827" s="1" t="s">
        <v>12</v>
      </c>
      <c r="C827" s="1" t="s">
        <v>68</v>
      </c>
      <c r="D827" s="1" t="s">
        <v>337</v>
      </c>
      <c r="E827" s="1" t="s">
        <v>3700</v>
      </c>
      <c r="F827" s="659" t="s">
        <v>1584</v>
      </c>
      <c r="G827" s="4" t="s">
        <v>1585</v>
      </c>
      <c r="H827" s="1" t="s">
        <v>102</v>
      </c>
      <c r="I827" s="1" t="s">
        <v>1133</v>
      </c>
      <c r="J827" s="1" t="s">
        <v>3588</v>
      </c>
      <c r="K827" s="1" t="s">
        <v>1586</v>
      </c>
      <c r="L827" s="1" t="s">
        <v>223</v>
      </c>
      <c r="M827" s="1" t="s">
        <v>1588</v>
      </c>
      <c r="N827" s="1"/>
    </row>
    <row r="828" spans="1:14" x14ac:dyDescent="0.25">
      <c r="A828" s="1" t="s">
        <v>12</v>
      </c>
      <c r="B828" s="1" t="s">
        <v>12</v>
      </c>
      <c r="C828" s="1" t="s">
        <v>68</v>
      </c>
      <c r="D828" s="1" t="s">
        <v>337</v>
      </c>
      <c r="E828" s="1" t="s">
        <v>3700</v>
      </c>
      <c r="F828" s="659" t="s">
        <v>1619</v>
      </c>
      <c r="G828" s="4" t="s">
        <v>1620</v>
      </c>
      <c r="H828" s="1" t="s">
        <v>102</v>
      </c>
      <c r="I828" s="1" t="s">
        <v>1133</v>
      </c>
      <c r="J828" s="1" t="s">
        <v>3588</v>
      </c>
      <c r="K828" s="1" t="s">
        <v>1377</v>
      </c>
      <c r="L828" s="1" t="s">
        <v>1452</v>
      </c>
      <c r="M828" s="1" t="s">
        <v>1623</v>
      </c>
      <c r="N828" s="1"/>
    </row>
    <row r="829" spans="1:14" x14ac:dyDescent="0.25">
      <c r="A829" s="1" t="s">
        <v>12</v>
      </c>
      <c r="B829" s="1" t="s">
        <v>12</v>
      </c>
      <c r="C829" s="1" t="s">
        <v>68</v>
      </c>
      <c r="D829" s="1" t="s">
        <v>337</v>
      </c>
      <c r="E829" s="1" t="s">
        <v>3700</v>
      </c>
      <c r="F829" s="659" t="s">
        <v>1625</v>
      </c>
      <c r="G829" s="4" t="s">
        <v>1626</v>
      </c>
      <c r="H829" s="1" t="s">
        <v>102</v>
      </c>
      <c r="I829" s="1" t="s">
        <v>1133</v>
      </c>
      <c r="J829" s="1" t="s">
        <v>3588</v>
      </c>
      <c r="K829" s="1" t="s">
        <v>1597</v>
      </c>
      <c r="L829" s="1" t="s">
        <v>1627</v>
      </c>
      <c r="M829" s="1" t="s">
        <v>1630</v>
      </c>
      <c r="N829" s="1"/>
    </row>
    <row r="830" spans="1:14" x14ac:dyDescent="0.25">
      <c r="A830" s="1" t="s">
        <v>12</v>
      </c>
      <c r="B830" s="1" t="s">
        <v>12</v>
      </c>
      <c r="C830" s="1" t="s">
        <v>68</v>
      </c>
      <c r="D830" s="1" t="s">
        <v>337</v>
      </c>
      <c r="E830" s="1" t="s">
        <v>3700</v>
      </c>
      <c r="F830" s="659" t="s">
        <v>1659</v>
      </c>
      <c r="G830" s="4" t="s">
        <v>1660</v>
      </c>
      <c r="H830" s="1" t="s">
        <v>102</v>
      </c>
      <c r="I830" s="1" t="s">
        <v>1133</v>
      </c>
      <c r="J830" s="1" t="s">
        <v>3588</v>
      </c>
      <c r="K830" s="1" t="s">
        <v>1661</v>
      </c>
      <c r="L830" s="1" t="s">
        <v>99</v>
      </c>
      <c r="M830" s="1" t="s">
        <v>1663</v>
      </c>
      <c r="N830" s="1"/>
    </row>
    <row r="831" spans="1:14" x14ac:dyDescent="0.25">
      <c r="A831" s="1" t="s">
        <v>12</v>
      </c>
      <c r="B831" s="1" t="s">
        <v>12</v>
      </c>
      <c r="C831" s="1" t="s">
        <v>68</v>
      </c>
      <c r="D831" s="1" t="s">
        <v>337</v>
      </c>
      <c r="E831" s="1" t="s">
        <v>3700</v>
      </c>
      <c r="F831" s="659" t="s">
        <v>1665</v>
      </c>
      <c r="G831" s="4" t="s">
        <v>1666</v>
      </c>
      <c r="H831" s="1" t="s">
        <v>102</v>
      </c>
      <c r="I831" s="1" t="s">
        <v>1133</v>
      </c>
      <c r="J831" s="1" t="s">
        <v>3588</v>
      </c>
      <c r="K831" s="1" t="s">
        <v>1667</v>
      </c>
      <c r="L831" s="1" t="s">
        <v>1668</v>
      </c>
      <c r="M831" s="1" t="s">
        <v>1670</v>
      </c>
      <c r="N831" s="1"/>
    </row>
    <row r="832" spans="1:14" x14ac:dyDescent="0.25">
      <c r="A832" s="1" t="s">
        <v>12</v>
      </c>
      <c r="B832" s="1" t="s">
        <v>12</v>
      </c>
      <c r="C832" s="1" t="s">
        <v>68</v>
      </c>
      <c r="D832" s="1" t="s">
        <v>337</v>
      </c>
      <c r="E832" s="1" t="s">
        <v>3700</v>
      </c>
      <c r="F832" s="659" t="s">
        <v>1681</v>
      </c>
      <c r="G832" s="4" t="s">
        <v>1682</v>
      </c>
      <c r="H832" s="1" t="s">
        <v>102</v>
      </c>
      <c r="I832" s="1" t="s">
        <v>1133</v>
      </c>
      <c r="J832" s="1" t="s">
        <v>3588</v>
      </c>
      <c r="K832" s="1" t="s">
        <v>1683</v>
      </c>
      <c r="L832" s="1" t="s">
        <v>918</v>
      </c>
      <c r="M832" s="1" t="s">
        <v>1686</v>
      </c>
      <c r="N832" s="1"/>
    </row>
    <row r="833" spans="1:14" x14ac:dyDescent="0.25">
      <c r="A833" s="1" t="s">
        <v>12</v>
      </c>
      <c r="B833" s="1" t="s">
        <v>12</v>
      </c>
      <c r="C833" s="1" t="s">
        <v>68</v>
      </c>
      <c r="D833" s="1" t="s">
        <v>337</v>
      </c>
      <c r="E833" s="1" t="s">
        <v>3700</v>
      </c>
      <c r="F833" s="659" t="s">
        <v>1920</v>
      </c>
      <c r="G833" s="4" t="s">
        <v>1921</v>
      </c>
      <c r="H833" s="1" t="s">
        <v>102</v>
      </c>
      <c r="I833" s="1" t="s">
        <v>1133</v>
      </c>
      <c r="J833" s="1" t="s">
        <v>3588</v>
      </c>
      <c r="K833" s="1" t="s">
        <v>1377</v>
      </c>
      <c r="L833" s="1" t="s">
        <v>947</v>
      </c>
      <c r="M833" s="1" t="s">
        <v>1922</v>
      </c>
      <c r="N833" s="1" t="s">
        <v>3674</v>
      </c>
    </row>
    <row r="834" spans="1:14" x14ac:dyDescent="0.25">
      <c r="A834" s="1" t="s">
        <v>12</v>
      </c>
      <c r="B834" s="1" t="s">
        <v>12</v>
      </c>
      <c r="C834" s="1" t="s">
        <v>68</v>
      </c>
      <c r="D834" s="1" t="s">
        <v>337</v>
      </c>
      <c r="E834" s="1" t="s">
        <v>3700</v>
      </c>
      <c r="F834" s="659" t="s">
        <v>1926</v>
      </c>
      <c r="G834" s="4" t="s">
        <v>1927</v>
      </c>
      <c r="H834" s="1" t="s">
        <v>102</v>
      </c>
      <c r="I834" s="1" t="s">
        <v>1133</v>
      </c>
      <c r="J834" s="1" t="s">
        <v>3588</v>
      </c>
      <c r="K834" s="1" t="s">
        <v>1928</v>
      </c>
      <c r="L834" s="1" t="s">
        <v>1929</v>
      </c>
      <c r="M834" s="1" t="s">
        <v>1324</v>
      </c>
      <c r="N834" s="1" t="s">
        <v>3674</v>
      </c>
    </row>
    <row r="835" spans="1:14" x14ac:dyDescent="0.25">
      <c r="A835" s="1" t="s">
        <v>12</v>
      </c>
      <c r="B835" s="1" t="s">
        <v>12</v>
      </c>
      <c r="C835" s="1" t="s">
        <v>68</v>
      </c>
      <c r="D835" s="1" t="s">
        <v>337</v>
      </c>
      <c r="E835" s="1" t="s">
        <v>3700</v>
      </c>
      <c r="F835" s="659" t="s">
        <v>1931</v>
      </c>
      <c r="G835" s="4" t="s">
        <v>1932</v>
      </c>
      <c r="H835" s="1" t="s">
        <v>102</v>
      </c>
      <c r="I835" s="1" t="s">
        <v>1133</v>
      </c>
      <c r="J835" s="1" t="s">
        <v>3588</v>
      </c>
      <c r="K835" s="1" t="s">
        <v>1933</v>
      </c>
      <c r="L835" s="1" t="s">
        <v>1934</v>
      </c>
      <c r="M835" s="1" t="s">
        <v>1315</v>
      </c>
      <c r="N835" s="1" t="s">
        <v>3674</v>
      </c>
    </row>
    <row r="836" spans="1:14" x14ac:dyDescent="0.25">
      <c r="A836" s="1" t="s">
        <v>12</v>
      </c>
      <c r="B836" s="1" t="s">
        <v>12</v>
      </c>
      <c r="C836" s="1" t="s">
        <v>68</v>
      </c>
      <c r="D836" s="1" t="s">
        <v>337</v>
      </c>
      <c r="E836" s="1" t="s">
        <v>3700</v>
      </c>
      <c r="F836" s="659" t="s">
        <v>1941</v>
      </c>
      <c r="G836" s="4" t="s">
        <v>1942</v>
      </c>
      <c r="H836" s="1" t="s">
        <v>102</v>
      </c>
      <c r="I836" s="1" t="s">
        <v>1133</v>
      </c>
      <c r="J836" s="1" t="s">
        <v>3588</v>
      </c>
      <c r="K836" s="1" t="s">
        <v>1391</v>
      </c>
      <c r="L836" s="1" t="s">
        <v>975</v>
      </c>
      <c r="M836" s="1" t="s">
        <v>1315</v>
      </c>
      <c r="N836" s="1" t="s">
        <v>3674</v>
      </c>
    </row>
    <row r="837" spans="1:14" x14ac:dyDescent="0.25">
      <c r="A837" s="1" t="s">
        <v>12</v>
      </c>
      <c r="B837" s="1" t="s">
        <v>12</v>
      </c>
      <c r="C837" s="1" t="s">
        <v>68</v>
      </c>
      <c r="D837" s="1" t="s">
        <v>337</v>
      </c>
      <c r="E837" s="1" t="s">
        <v>3700</v>
      </c>
      <c r="F837" s="659" t="s">
        <v>1946</v>
      </c>
      <c r="G837" s="4" t="s">
        <v>1947</v>
      </c>
      <c r="H837" s="1" t="s">
        <v>102</v>
      </c>
      <c r="I837" s="1" t="s">
        <v>1133</v>
      </c>
      <c r="J837" s="1" t="s">
        <v>3588</v>
      </c>
      <c r="K837" s="1" t="s">
        <v>1484</v>
      </c>
      <c r="L837" s="1" t="s">
        <v>918</v>
      </c>
      <c r="M837" s="1" t="s">
        <v>1949</v>
      </c>
      <c r="N837" s="1" t="s">
        <v>3674</v>
      </c>
    </row>
    <row r="838" spans="1:14" x14ac:dyDescent="0.25">
      <c r="A838" s="1" t="s">
        <v>12</v>
      </c>
      <c r="B838" s="1" t="s">
        <v>12</v>
      </c>
      <c r="C838" s="1" t="s">
        <v>68</v>
      </c>
      <c r="D838" s="1" t="s">
        <v>337</v>
      </c>
      <c r="E838" s="1" t="s">
        <v>3700</v>
      </c>
      <c r="F838" s="659" t="s">
        <v>1956</v>
      </c>
      <c r="G838" s="4" t="s">
        <v>1957</v>
      </c>
      <c r="H838" s="1" t="s">
        <v>102</v>
      </c>
      <c r="I838" s="1" t="s">
        <v>1133</v>
      </c>
      <c r="J838" s="1" t="s">
        <v>3588</v>
      </c>
      <c r="K838" s="1" t="s">
        <v>1391</v>
      </c>
      <c r="L838" s="1" t="s">
        <v>99</v>
      </c>
      <c r="M838" s="1" t="s">
        <v>1958</v>
      </c>
      <c r="N838" s="1" t="s">
        <v>3674</v>
      </c>
    </row>
    <row r="839" spans="1:14" x14ac:dyDescent="0.25">
      <c r="A839" s="1" t="s">
        <v>12</v>
      </c>
      <c r="B839" s="1" t="s">
        <v>12</v>
      </c>
      <c r="C839" s="1" t="s">
        <v>68</v>
      </c>
      <c r="D839" s="1" t="s">
        <v>337</v>
      </c>
      <c r="E839" s="1" t="s">
        <v>3700</v>
      </c>
      <c r="F839" s="659" t="s">
        <v>1959</v>
      </c>
      <c r="G839" s="4" t="s">
        <v>1960</v>
      </c>
      <c r="H839" s="1" t="s">
        <v>102</v>
      </c>
      <c r="I839" s="1" t="s">
        <v>1133</v>
      </c>
      <c r="J839" s="1" t="s">
        <v>3588</v>
      </c>
      <c r="K839" s="1" t="s">
        <v>1961</v>
      </c>
      <c r="L839" s="1" t="s">
        <v>1962</v>
      </c>
      <c r="M839" s="1" t="s">
        <v>1315</v>
      </c>
      <c r="N839" s="1" t="s">
        <v>3674</v>
      </c>
    </row>
    <row r="840" spans="1:14" x14ac:dyDescent="0.25">
      <c r="A840" s="1" t="s">
        <v>12</v>
      </c>
      <c r="B840" s="1" t="s">
        <v>12</v>
      </c>
      <c r="C840" s="1" t="s">
        <v>68</v>
      </c>
      <c r="D840" s="1" t="s">
        <v>337</v>
      </c>
      <c r="E840" s="1" t="s">
        <v>3700</v>
      </c>
      <c r="F840" s="659" t="s">
        <v>1966</v>
      </c>
      <c r="G840" s="4" t="s">
        <v>1967</v>
      </c>
      <c r="H840" s="1" t="s">
        <v>102</v>
      </c>
      <c r="I840" s="1" t="s">
        <v>1133</v>
      </c>
      <c r="J840" s="1" t="s">
        <v>3588</v>
      </c>
      <c r="K840" s="1" t="s">
        <v>1377</v>
      </c>
      <c r="L840" s="1" t="s">
        <v>1968</v>
      </c>
      <c r="M840" s="1" t="s">
        <v>876</v>
      </c>
      <c r="N840" s="1" t="s">
        <v>3674</v>
      </c>
    </row>
    <row r="841" spans="1:14" x14ac:dyDescent="0.25">
      <c r="A841" s="1" t="s">
        <v>12</v>
      </c>
      <c r="B841" s="1" t="s">
        <v>12</v>
      </c>
      <c r="C841" s="1" t="s">
        <v>68</v>
      </c>
      <c r="D841" s="1" t="s">
        <v>337</v>
      </c>
      <c r="E841" s="1" t="s">
        <v>3700</v>
      </c>
      <c r="F841" s="659" t="s">
        <v>2000</v>
      </c>
      <c r="G841" s="4" t="s">
        <v>2001</v>
      </c>
      <c r="H841" s="1" t="s">
        <v>102</v>
      </c>
      <c r="I841" s="1" t="s">
        <v>1133</v>
      </c>
      <c r="J841" s="1" t="s">
        <v>3588</v>
      </c>
      <c r="K841" s="1" t="s">
        <v>2002</v>
      </c>
      <c r="L841" s="1" t="s">
        <v>234</v>
      </c>
      <c r="M841" s="1" t="s">
        <v>2003</v>
      </c>
      <c r="N841" s="1" t="s">
        <v>3674</v>
      </c>
    </row>
    <row r="842" spans="1:14" x14ac:dyDescent="0.25">
      <c r="A842" s="1" t="s">
        <v>12</v>
      </c>
      <c r="B842" s="1" t="s">
        <v>12</v>
      </c>
      <c r="C842" s="1" t="s">
        <v>68</v>
      </c>
      <c r="D842" s="1" t="s">
        <v>337</v>
      </c>
      <c r="E842" s="1" t="s">
        <v>3700</v>
      </c>
      <c r="F842" s="659" t="s">
        <v>1974</v>
      </c>
      <c r="G842" s="4" t="s">
        <v>1975</v>
      </c>
      <c r="H842" s="1" t="s">
        <v>102</v>
      </c>
      <c r="I842" s="1" t="s">
        <v>1133</v>
      </c>
      <c r="J842" s="1" t="s">
        <v>3588</v>
      </c>
      <c r="K842" s="1" t="s">
        <v>1391</v>
      </c>
      <c r="L842" s="1" t="s">
        <v>1066</v>
      </c>
      <c r="M842" s="1" t="s">
        <v>1324</v>
      </c>
      <c r="N842" s="1" t="s">
        <v>3674</v>
      </c>
    </row>
    <row r="843" spans="1:14" x14ac:dyDescent="0.25">
      <c r="A843" s="1" t="s">
        <v>12</v>
      </c>
      <c r="B843" s="1" t="s">
        <v>12</v>
      </c>
      <c r="C843" s="1" t="s">
        <v>68</v>
      </c>
      <c r="D843" s="1" t="s">
        <v>337</v>
      </c>
      <c r="E843" s="1" t="s">
        <v>3700</v>
      </c>
      <c r="F843" s="659" t="s">
        <v>1976</v>
      </c>
      <c r="G843" s="4" t="s">
        <v>1977</v>
      </c>
      <c r="H843" s="1" t="s">
        <v>102</v>
      </c>
      <c r="I843" s="1" t="s">
        <v>1133</v>
      </c>
      <c r="J843" s="1" t="s">
        <v>3588</v>
      </c>
      <c r="K843" s="1" t="s">
        <v>1391</v>
      </c>
      <c r="L843" s="1" t="s">
        <v>282</v>
      </c>
      <c r="M843" s="1" t="s">
        <v>1979</v>
      </c>
      <c r="N843" s="1" t="s">
        <v>3674</v>
      </c>
    </row>
    <row r="844" spans="1:14" x14ac:dyDescent="0.25">
      <c r="A844" s="1" t="s">
        <v>12</v>
      </c>
      <c r="B844" s="1" t="s">
        <v>12</v>
      </c>
      <c r="C844" s="1" t="s">
        <v>68</v>
      </c>
      <c r="D844" s="1" t="s">
        <v>337</v>
      </c>
      <c r="E844" s="1" t="s">
        <v>3700</v>
      </c>
      <c r="F844" s="659" t="s">
        <v>1981</v>
      </c>
      <c r="G844" s="4" t="s">
        <v>1982</v>
      </c>
      <c r="H844" s="1" t="s">
        <v>102</v>
      </c>
      <c r="I844" s="1" t="s">
        <v>1133</v>
      </c>
      <c r="J844" s="1" t="s">
        <v>3588</v>
      </c>
      <c r="K844" s="1" t="s">
        <v>1391</v>
      </c>
      <c r="L844" s="1" t="s">
        <v>756</v>
      </c>
      <c r="M844" s="1" t="s">
        <v>1454</v>
      </c>
      <c r="N844" s="1" t="s">
        <v>3674</v>
      </c>
    </row>
    <row r="845" spans="1:14" x14ac:dyDescent="0.25">
      <c r="A845" s="1" t="s">
        <v>12</v>
      </c>
      <c r="B845" s="1" t="s">
        <v>12</v>
      </c>
      <c r="C845" s="1" t="s">
        <v>3701</v>
      </c>
      <c r="D845" s="1" t="s">
        <v>337</v>
      </c>
      <c r="E845" s="1" t="s">
        <v>3700</v>
      </c>
      <c r="F845" s="659" t="s">
        <v>1987</v>
      </c>
      <c r="G845" s="4" t="s">
        <v>1988</v>
      </c>
      <c r="H845" s="1" t="s">
        <v>102</v>
      </c>
      <c r="I845" s="1" t="s">
        <v>1133</v>
      </c>
      <c r="J845" s="1" t="s">
        <v>3588</v>
      </c>
      <c r="K845" s="1" t="s">
        <v>1391</v>
      </c>
      <c r="L845" s="1" t="s">
        <v>99</v>
      </c>
      <c r="M845" s="1" t="s">
        <v>1989</v>
      </c>
      <c r="N845" s="1" t="s">
        <v>3674</v>
      </c>
    </row>
    <row r="846" spans="1:14" x14ac:dyDescent="0.25">
      <c r="A846" s="1" t="s">
        <v>12</v>
      </c>
      <c r="B846" s="1" t="s">
        <v>12</v>
      </c>
      <c r="C846" s="1" t="s">
        <v>68</v>
      </c>
      <c r="D846" s="1" t="s">
        <v>337</v>
      </c>
      <c r="E846" s="1" t="s">
        <v>3700</v>
      </c>
      <c r="F846" s="659" t="s">
        <v>1991</v>
      </c>
      <c r="G846" s="4" t="s">
        <v>1992</v>
      </c>
      <c r="H846" s="1" t="s">
        <v>102</v>
      </c>
      <c r="I846" s="1" t="s">
        <v>1133</v>
      </c>
      <c r="J846" s="1" t="s">
        <v>3588</v>
      </c>
      <c r="K846" s="1" t="s">
        <v>1391</v>
      </c>
      <c r="L846" s="1" t="s">
        <v>1066</v>
      </c>
      <c r="M846" s="1" t="s">
        <v>1993</v>
      </c>
      <c r="N846" s="1" t="s">
        <v>3674</v>
      </c>
    </row>
    <row r="847" spans="1:14" x14ac:dyDescent="0.25">
      <c r="A847" s="1" t="s">
        <v>9</v>
      </c>
      <c r="B847" s="1" t="s">
        <v>3653</v>
      </c>
      <c r="C847" s="1" t="s">
        <v>68</v>
      </c>
      <c r="D847" s="1" t="s">
        <v>337</v>
      </c>
      <c r="E847" s="1" t="s">
        <v>3702</v>
      </c>
      <c r="F847" s="1" t="s">
        <v>1069</v>
      </c>
      <c r="G847" s="35" t="s">
        <v>1070</v>
      </c>
      <c r="H847" s="1" t="s">
        <v>102</v>
      </c>
      <c r="I847" s="1" t="s">
        <v>484</v>
      </c>
      <c r="J847" s="1" t="s">
        <v>3602</v>
      </c>
      <c r="K847" s="1" t="s">
        <v>166</v>
      </c>
      <c r="L847" s="1" t="s">
        <v>1025</v>
      </c>
      <c r="M847" s="1" t="s">
        <v>102</v>
      </c>
      <c r="N847" s="1"/>
    </row>
    <row r="848" spans="1:14" x14ac:dyDescent="0.25">
      <c r="A848" s="1" t="s">
        <v>9</v>
      </c>
      <c r="B848" s="1" t="s">
        <v>3653</v>
      </c>
      <c r="C848" s="1" t="s">
        <v>68</v>
      </c>
      <c r="D848" s="1" t="s">
        <v>337</v>
      </c>
      <c r="E848" s="1" t="s">
        <v>3702</v>
      </c>
      <c r="F848" s="1" t="s">
        <v>1104</v>
      </c>
      <c r="G848" s="4" t="s">
        <v>1105</v>
      </c>
      <c r="H848" s="1" t="s">
        <v>102</v>
      </c>
      <c r="I848" s="1" t="s">
        <v>484</v>
      </c>
      <c r="J848" s="1" t="s">
        <v>3602</v>
      </c>
      <c r="K848" s="1" t="s">
        <v>3679</v>
      </c>
      <c r="L848" s="1" t="s">
        <v>99</v>
      </c>
      <c r="M848" s="1" t="s">
        <v>3680</v>
      </c>
      <c r="N848" s="1"/>
    </row>
    <row r="849" spans="1:14" x14ac:dyDescent="0.25">
      <c r="A849" s="1" t="s">
        <v>9</v>
      </c>
      <c r="B849" s="1" t="s">
        <v>3653</v>
      </c>
      <c r="C849" s="1" t="s">
        <v>68</v>
      </c>
      <c r="D849" s="1" t="s">
        <v>337</v>
      </c>
      <c r="E849" s="1" t="s">
        <v>3702</v>
      </c>
      <c r="F849" s="1" t="s">
        <v>1123</v>
      </c>
      <c r="G849" s="4" t="s">
        <v>1124</v>
      </c>
      <c r="H849" s="1" t="s">
        <v>102</v>
      </c>
      <c r="I849" s="1" t="s">
        <v>484</v>
      </c>
      <c r="J849" s="1" t="s">
        <v>3602</v>
      </c>
      <c r="K849" s="1" t="s">
        <v>946</v>
      </c>
      <c r="L849" s="1" t="s">
        <v>99</v>
      </c>
      <c r="M849" s="1" t="s">
        <v>102</v>
      </c>
      <c r="N849" s="1"/>
    </row>
    <row r="850" spans="1:14" x14ac:dyDescent="0.25">
      <c r="A850" s="1" t="s">
        <v>9</v>
      </c>
      <c r="B850" s="1" t="s">
        <v>3653</v>
      </c>
      <c r="C850" s="1" t="s">
        <v>68</v>
      </c>
      <c r="D850" s="1" t="s">
        <v>337</v>
      </c>
      <c r="E850" s="1" t="s">
        <v>3702</v>
      </c>
      <c r="F850" s="1" t="s">
        <v>1047</v>
      </c>
      <c r="G850" s="35" t="s">
        <v>1048</v>
      </c>
      <c r="H850" s="1" t="s">
        <v>102</v>
      </c>
      <c r="I850" s="1" t="s">
        <v>484</v>
      </c>
      <c r="J850" s="1" t="s">
        <v>3602</v>
      </c>
      <c r="K850" s="1" t="s">
        <v>807</v>
      </c>
      <c r="L850" s="1" t="s">
        <v>1050</v>
      </c>
      <c r="M850" s="1" t="s">
        <v>1052</v>
      </c>
      <c r="N850" s="1"/>
    </row>
    <row r="851" spans="1:14" x14ac:dyDescent="0.25">
      <c r="A851" s="1" t="s">
        <v>9</v>
      </c>
      <c r="B851" s="1" t="s">
        <v>3653</v>
      </c>
      <c r="C851" s="1" t="s">
        <v>68</v>
      </c>
      <c r="D851" s="1" t="s">
        <v>337</v>
      </c>
      <c r="E851" s="1" t="s">
        <v>3702</v>
      </c>
      <c r="F851" s="1" t="s">
        <v>1002</v>
      </c>
      <c r="G851" s="4" t="s">
        <v>1003</v>
      </c>
      <c r="H851" s="1" t="s">
        <v>102</v>
      </c>
      <c r="I851" s="1" t="s">
        <v>484</v>
      </c>
      <c r="J851" s="1" t="s">
        <v>3602</v>
      </c>
      <c r="K851" s="1" t="s">
        <v>98</v>
      </c>
      <c r="L851" s="1" t="s">
        <v>236</v>
      </c>
      <c r="M851" s="1" t="s">
        <v>1006</v>
      </c>
      <c r="N851" s="1"/>
    </row>
    <row r="852" spans="1:14" x14ac:dyDescent="0.25">
      <c r="A852" s="1" t="s">
        <v>9</v>
      </c>
      <c r="B852" s="1" t="s">
        <v>3653</v>
      </c>
      <c r="C852" s="1" t="s">
        <v>68</v>
      </c>
      <c r="D852" s="1" t="s">
        <v>337</v>
      </c>
      <c r="E852" s="1" t="s">
        <v>3702</v>
      </c>
      <c r="F852" s="2" t="s">
        <v>951</v>
      </c>
      <c r="G852" s="5" t="s">
        <v>952</v>
      </c>
      <c r="H852" s="4" t="s">
        <v>954</v>
      </c>
      <c r="I852" s="1" t="s">
        <v>484</v>
      </c>
      <c r="J852" s="1" t="s">
        <v>3602</v>
      </c>
      <c r="K852" s="1" t="s">
        <v>98</v>
      </c>
      <c r="L852" s="1" t="s">
        <v>633</v>
      </c>
      <c r="M852" s="1" t="s">
        <v>102</v>
      </c>
      <c r="N852" s="1"/>
    </row>
    <row r="853" spans="1:14" x14ac:dyDescent="0.25">
      <c r="A853" s="1" t="s">
        <v>9</v>
      </c>
      <c r="B853" s="1" t="s">
        <v>3653</v>
      </c>
      <c r="C853" s="1" t="s">
        <v>68</v>
      </c>
      <c r="D853" s="1" t="s">
        <v>337</v>
      </c>
      <c r="E853" s="36" t="s">
        <v>3702</v>
      </c>
      <c r="F853" s="1" t="s">
        <v>3703</v>
      </c>
      <c r="G853" s="4" t="s">
        <v>3704</v>
      </c>
      <c r="H853" s="1" t="s">
        <v>102</v>
      </c>
      <c r="I853" s="1" t="s">
        <v>484</v>
      </c>
      <c r="J853" s="1" t="s">
        <v>3602</v>
      </c>
      <c r="K853" s="1" t="s">
        <v>102</v>
      </c>
      <c r="L853" s="1" t="s">
        <v>3705</v>
      </c>
      <c r="M853" s="1" t="s">
        <v>1339</v>
      </c>
      <c r="N853" s="1" t="s">
        <v>1313</v>
      </c>
    </row>
    <row r="854" spans="1:14" x14ac:dyDescent="0.25">
      <c r="A854" s="1" t="s">
        <v>9</v>
      </c>
      <c r="B854" s="1" t="s">
        <v>3653</v>
      </c>
      <c r="C854" s="1" t="s">
        <v>68</v>
      </c>
      <c r="D854" s="1" t="s">
        <v>337</v>
      </c>
      <c r="E854" s="36" t="s">
        <v>3702</v>
      </c>
      <c r="F854" s="1" t="s">
        <v>2938</v>
      </c>
      <c r="G854" s="4" t="s">
        <v>742</v>
      </c>
      <c r="H854" s="1" t="s">
        <v>102</v>
      </c>
      <c r="I854" s="1" t="s">
        <v>9</v>
      </c>
      <c r="J854" s="1" t="s">
        <v>3588</v>
      </c>
      <c r="K854" s="1" t="s">
        <v>1415</v>
      </c>
      <c r="L854" s="1" t="s">
        <v>744</v>
      </c>
      <c r="M854" s="1" t="s">
        <v>746</v>
      </c>
      <c r="N854" s="1"/>
    </row>
    <row r="855" spans="1:14" x14ac:dyDescent="0.25">
      <c r="A855" s="1" t="s">
        <v>9</v>
      </c>
      <c r="B855" s="1" t="s">
        <v>3653</v>
      </c>
      <c r="C855" s="1" t="s">
        <v>68</v>
      </c>
      <c r="D855" s="1" t="s">
        <v>337</v>
      </c>
      <c r="E855" s="36" t="s">
        <v>3702</v>
      </c>
      <c r="F855" s="1" t="s">
        <v>966</v>
      </c>
      <c r="G855" s="4" t="s">
        <v>967</v>
      </c>
      <c r="H855" s="1" t="s">
        <v>102</v>
      </c>
      <c r="I855" s="1" t="s">
        <v>484</v>
      </c>
      <c r="J855" s="1" t="s">
        <v>3602</v>
      </c>
      <c r="K855" s="1" t="s">
        <v>98</v>
      </c>
      <c r="L855" s="1" t="s">
        <v>538</v>
      </c>
      <c r="M855" s="1" t="s">
        <v>970</v>
      </c>
      <c r="N855" s="1"/>
    </row>
    <row r="856" spans="1:14" x14ac:dyDescent="0.25">
      <c r="A856" s="1" t="s">
        <v>9</v>
      </c>
      <c r="B856" s="1" t="s">
        <v>3653</v>
      </c>
      <c r="C856" s="1" t="s">
        <v>68</v>
      </c>
      <c r="D856" s="1" t="s">
        <v>337</v>
      </c>
      <c r="E856" s="36" t="s">
        <v>3702</v>
      </c>
      <c r="F856" s="1" t="s">
        <v>982</v>
      </c>
      <c r="G856" s="4" t="s">
        <v>983</v>
      </c>
      <c r="H856" s="38" t="s">
        <v>102</v>
      </c>
      <c r="I856" s="1" t="s">
        <v>484</v>
      </c>
      <c r="J856" s="1" t="s">
        <v>3588</v>
      </c>
      <c r="K856" s="1" t="s">
        <v>1591</v>
      </c>
      <c r="L856" s="1" t="s">
        <v>985</v>
      </c>
      <c r="M856" s="1" t="s">
        <v>987</v>
      </c>
      <c r="N856" s="1"/>
    </row>
    <row r="857" spans="1:14" x14ac:dyDescent="0.25">
      <c r="A857" s="1" t="s">
        <v>9</v>
      </c>
      <c r="B857" s="1" t="s">
        <v>3653</v>
      </c>
      <c r="C857" s="1" t="s">
        <v>68</v>
      </c>
      <c r="D857" s="1" t="s">
        <v>337</v>
      </c>
      <c r="E857" s="36" t="s">
        <v>3702</v>
      </c>
      <c r="F857" s="1" t="s">
        <v>1099</v>
      </c>
      <c r="G857" s="4" t="s">
        <v>1100</v>
      </c>
      <c r="H857" s="57" t="s">
        <v>1102</v>
      </c>
      <c r="I857" s="1" t="s">
        <v>484</v>
      </c>
      <c r="J857" s="1" t="s">
        <v>3588</v>
      </c>
      <c r="K857" s="1" t="s">
        <v>98</v>
      </c>
      <c r="L857" s="1" t="s">
        <v>1107</v>
      </c>
      <c r="M857" s="1" t="s">
        <v>102</v>
      </c>
      <c r="N857" s="1"/>
    </row>
    <row r="858" spans="1:14" x14ac:dyDescent="0.25">
      <c r="A858" s="1" t="s">
        <v>9</v>
      </c>
      <c r="B858" s="1" t="s">
        <v>3653</v>
      </c>
      <c r="C858" s="1" t="s">
        <v>68</v>
      </c>
      <c r="D858" s="1" t="s">
        <v>337</v>
      </c>
      <c r="E858" s="36" t="s">
        <v>3702</v>
      </c>
      <c r="F858" s="1" t="s">
        <v>1073</v>
      </c>
      <c r="G858" s="35" t="s">
        <v>1074</v>
      </c>
      <c r="H858" s="38" t="s">
        <v>102</v>
      </c>
      <c r="I858" s="1" t="s">
        <v>484</v>
      </c>
      <c r="J858" s="1" t="s">
        <v>3588</v>
      </c>
      <c r="K858" s="1" t="s">
        <v>166</v>
      </c>
      <c r="L858" s="1" t="s">
        <v>633</v>
      </c>
      <c r="M858" s="1" t="s">
        <v>1077</v>
      </c>
      <c r="N858" s="1"/>
    </row>
    <row r="859" spans="1:14" x14ac:dyDescent="0.25">
      <c r="A859" s="1" t="s">
        <v>9</v>
      </c>
      <c r="B859" s="1" t="s">
        <v>3653</v>
      </c>
      <c r="C859" s="1" t="s">
        <v>68</v>
      </c>
      <c r="D859" s="1" t="s">
        <v>337</v>
      </c>
      <c r="E859" s="36" t="s">
        <v>3702</v>
      </c>
      <c r="F859" s="1" t="s">
        <v>1311</v>
      </c>
      <c r="G859" s="4" t="s">
        <v>1312</v>
      </c>
      <c r="H859" s="38" t="s">
        <v>102</v>
      </c>
      <c r="I859" s="1" t="s">
        <v>484</v>
      </c>
      <c r="J859" s="1" t="s">
        <v>3602</v>
      </c>
      <c r="K859" s="1" t="s">
        <v>102</v>
      </c>
      <c r="L859" s="1" t="s">
        <v>3684</v>
      </c>
      <c r="M859" s="1" t="s">
        <v>1315</v>
      </c>
      <c r="N859" s="1" t="s">
        <v>1313</v>
      </c>
    </row>
    <row r="860" spans="1:14" x14ac:dyDescent="0.25">
      <c r="A860" s="1" t="s">
        <v>9</v>
      </c>
      <c r="B860" s="1" t="s">
        <v>3653</v>
      </c>
      <c r="C860" s="1" t="s">
        <v>68</v>
      </c>
      <c r="D860" s="1" t="s">
        <v>337</v>
      </c>
      <c r="E860" s="36" t="s">
        <v>3702</v>
      </c>
      <c r="F860" s="1" t="s">
        <v>2996</v>
      </c>
      <c r="G860" s="4" t="s">
        <v>1015</v>
      </c>
      <c r="H860" s="38" t="s">
        <v>102</v>
      </c>
      <c r="I860" s="1" t="s">
        <v>484</v>
      </c>
      <c r="J860" s="1" t="s">
        <v>3588</v>
      </c>
      <c r="K860" s="1" t="s">
        <v>166</v>
      </c>
      <c r="L860" s="1" t="s">
        <v>3685</v>
      </c>
      <c r="M860" s="1" t="s">
        <v>1019</v>
      </c>
      <c r="N860" s="1"/>
    </row>
    <row r="861" spans="1:14" x14ac:dyDescent="0.25">
      <c r="A861" s="1" t="s">
        <v>9</v>
      </c>
      <c r="B861" s="1" t="s">
        <v>3653</v>
      </c>
      <c r="C861" s="1" t="s">
        <v>68</v>
      </c>
      <c r="D861" s="1" t="s">
        <v>337</v>
      </c>
      <c r="E861" s="36" t="s">
        <v>3702</v>
      </c>
      <c r="F861" s="1" t="s">
        <v>1318</v>
      </c>
      <c r="G861" s="4" t="s">
        <v>1319</v>
      </c>
      <c r="H861" s="38" t="s">
        <v>102</v>
      </c>
      <c r="I861" s="1" t="s">
        <v>484</v>
      </c>
      <c r="J861" s="1" t="s">
        <v>3602</v>
      </c>
      <c r="K861" s="1" t="s">
        <v>102</v>
      </c>
      <c r="L861" s="1" t="s">
        <v>3599</v>
      </c>
      <c r="M861" s="1" t="s">
        <v>1324</v>
      </c>
      <c r="N861" s="1" t="s">
        <v>1313</v>
      </c>
    </row>
    <row r="862" spans="1:14" x14ac:dyDescent="0.25">
      <c r="A862" s="1" t="s">
        <v>9</v>
      </c>
      <c r="B862" s="1" t="s">
        <v>3653</v>
      </c>
      <c r="C862" s="1" t="s">
        <v>68</v>
      </c>
      <c r="D862" s="1" t="s">
        <v>337</v>
      </c>
      <c r="E862" s="36" t="s">
        <v>3702</v>
      </c>
      <c r="F862" s="1" t="s">
        <v>1087</v>
      </c>
      <c r="G862" s="4" t="s">
        <v>1088</v>
      </c>
      <c r="H862" s="57" t="s">
        <v>1092</v>
      </c>
      <c r="I862" s="1" t="s">
        <v>484</v>
      </c>
      <c r="J862" s="1" t="s">
        <v>3588</v>
      </c>
      <c r="K862" s="1" t="s">
        <v>98</v>
      </c>
      <c r="L862" s="1" t="s">
        <v>1090</v>
      </c>
      <c r="M862" s="1" t="s">
        <v>1091</v>
      </c>
      <c r="N862" s="1"/>
    </row>
    <row r="863" spans="1:14" x14ac:dyDescent="0.25">
      <c r="A863" s="1" t="s">
        <v>9</v>
      </c>
      <c r="B863" s="1" t="s">
        <v>3653</v>
      </c>
      <c r="C863" s="1" t="s">
        <v>68</v>
      </c>
      <c r="D863" s="1" t="s">
        <v>337</v>
      </c>
      <c r="E863" s="36" t="s">
        <v>3702</v>
      </c>
      <c r="F863" s="1" t="s">
        <v>1055</v>
      </c>
      <c r="G863" s="35" t="s">
        <v>1056</v>
      </c>
      <c r="H863" s="1" t="s">
        <v>102</v>
      </c>
      <c r="I863" s="1" t="s">
        <v>484</v>
      </c>
      <c r="J863" s="1" t="s">
        <v>3588</v>
      </c>
      <c r="K863" s="1" t="s">
        <v>98</v>
      </c>
      <c r="L863" s="1" t="s">
        <v>633</v>
      </c>
      <c r="M863" s="1" t="s">
        <v>1060</v>
      </c>
      <c r="N863" s="1"/>
    </row>
    <row r="864" spans="1:14" x14ac:dyDescent="0.25">
      <c r="A864" s="1" t="s">
        <v>9</v>
      </c>
      <c r="B864" s="1" t="s">
        <v>3653</v>
      </c>
      <c r="C864" s="1" t="s">
        <v>68</v>
      </c>
      <c r="D864" s="1" t="s">
        <v>337</v>
      </c>
      <c r="E864" s="36" t="s">
        <v>3702</v>
      </c>
      <c r="F864" s="1" t="s">
        <v>996</v>
      </c>
      <c r="G864" s="4" t="s">
        <v>997</v>
      </c>
      <c r="H864" s="1" t="s">
        <v>102</v>
      </c>
      <c r="I864" s="1" t="s">
        <v>484</v>
      </c>
      <c r="J864" s="1" t="s">
        <v>3588</v>
      </c>
      <c r="K864" s="1" t="s">
        <v>3603</v>
      </c>
      <c r="L864" s="1" t="s">
        <v>975</v>
      </c>
      <c r="M864" s="1" t="s">
        <v>1000</v>
      </c>
      <c r="N864" s="1"/>
    </row>
    <row r="865" spans="1:14" x14ac:dyDescent="0.25">
      <c r="A865" s="1" t="s">
        <v>9</v>
      </c>
      <c r="B865" s="1" t="s">
        <v>3653</v>
      </c>
      <c r="C865" s="1" t="s">
        <v>68</v>
      </c>
      <c r="D865" s="1" t="s">
        <v>337</v>
      </c>
      <c r="E865" s="36" t="s">
        <v>3702</v>
      </c>
      <c r="F865" s="1" t="s">
        <v>1328</v>
      </c>
      <c r="G865" s="4" t="s">
        <v>1329</v>
      </c>
      <c r="H865" s="1" t="s">
        <v>102</v>
      </c>
      <c r="I865" s="1" t="s">
        <v>484</v>
      </c>
      <c r="J865" s="1" t="s">
        <v>3602</v>
      </c>
      <c r="K865" s="1" t="s">
        <v>102</v>
      </c>
      <c r="L865" s="1" t="s">
        <v>171</v>
      </c>
      <c r="M865" s="1" t="s">
        <v>1324</v>
      </c>
      <c r="N865" s="1" t="s">
        <v>1313</v>
      </c>
    </row>
    <row r="866" spans="1:14" x14ac:dyDescent="0.25">
      <c r="A866" s="1" t="s">
        <v>9</v>
      </c>
      <c r="B866" s="1" t="s">
        <v>3653</v>
      </c>
      <c r="C866" s="1" t="s">
        <v>68</v>
      </c>
      <c r="D866" s="1" t="s">
        <v>337</v>
      </c>
      <c r="E866" s="36" t="s">
        <v>3702</v>
      </c>
      <c r="F866" s="1" t="s">
        <v>928</v>
      </c>
      <c r="G866" s="4" t="s">
        <v>929</v>
      </c>
      <c r="H866" s="1" t="s">
        <v>102</v>
      </c>
      <c r="I866" s="1" t="s">
        <v>484</v>
      </c>
      <c r="J866" s="1" t="s">
        <v>3588</v>
      </c>
      <c r="K866" s="1" t="s">
        <v>3686</v>
      </c>
      <c r="L866" s="1" t="s">
        <v>3687</v>
      </c>
      <c r="M866" s="1" t="s">
        <v>934</v>
      </c>
      <c r="N866" s="1"/>
    </row>
    <row r="867" spans="1:14" x14ac:dyDescent="0.25">
      <c r="A867" s="1" t="s">
        <v>9</v>
      </c>
      <c r="B867" s="1" t="s">
        <v>3653</v>
      </c>
      <c r="C867" s="1" t="s">
        <v>68</v>
      </c>
      <c r="D867" s="1" t="s">
        <v>337</v>
      </c>
      <c r="E867" s="36" t="s">
        <v>3702</v>
      </c>
      <c r="F867" s="1" t="s">
        <v>1030</v>
      </c>
      <c r="G867" s="35" t="s">
        <v>1031</v>
      </c>
      <c r="H867" s="4" t="s">
        <v>1035</v>
      </c>
      <c r="I867" s="1" t="s">
        <v>484</v>
      </c>
      <c r="J867" s="1" t="s">
        <v>3588</v>
      </c>
      <c r="K867" s="1" t="s">
        <v>98</v>
      </c>
      <c r="L867" s="1" t="s">
        <v>1773</v>
      </c>
      <c r="M867" s="1" t="s">
        <v>1034</v>
      </c>
      <c r="N867" s="1"/>
    </row>
    <row r="868" spans="1:14" x14ac:dyDescent="0.25">
      <c r="A868" s="1" t="s">
        <v>9</v>
      </c>
      <c r="B868" s="1" t="s">
        <v>3653</v>
      </c>
      <c r="C868" s="1" t="s">
        <v>68</v>
      </c>
      <c r="D868" s="1" t="s">
        <v>337</v>
      </c>
      <c r="E868" s="36" t="s">
        <v>3702</v>
      </c>
      <c r="F868" s="1" t="s">
        <v>1063</v>
      </c>
      <c r="G868" s="35" t="s">
        <v>1064</v>
      </c>
      <c r="H868" s="1" t="s">
        <v>102</v>
      </c>
      <c r="I868" s="1" t="s">
        <v>484</v>
      </c>
      <c r="J868" s="1" t="s">
        <v>3588</v>
      </c>
      <c r="K868" s="1" t="s">
        <v>115</v>
      </c>
      <c r="L868" s="1" t="s">
        <v>1066</v>
      </c>
      <c r="M868" s="1" t="s">
        <v>1068</v>
      </c>
      <c r="N868" s="1"/>
    </row>
    <row r="869" spans="1:14" x14ac:dyDescent="0.25">
      <c r="A869" s="1" t="s">
        <v>9</v>
      </c>
      <c r="B869" s="1" t="s">
        <v>3653</v>
      </c>
      <c r="C869" s="1" t="s">
        <v>68</v>
      </c>
      <c r="D869" s="1" t="s">
        <v>337</v>
      </c>
      <c r="E869" s="36" t="s">
        <v>3702</v>
      </c>
      <c r="F869" s="1" t="s">
        <v>1335</v>
      </c>
      <c r="G869" s="4" t="s">
        <v>1336</v>
      </c>
      <c r="H869" s="1" t="s">
        <v>102</v>
      </c>
      <c r="I869" s="1" t="s">
        <v>484</v>
      </c>
      <c r="J869" s="1" t="s">
        <v>3602</v>
      </c>
      <c r="K869" s="1" t="s">
        <v>102</v>
      </c>
      <c r="L869" s="1" t="s">
        <v>3610</v>
      </c>
      <c r="M869" s="1" t="s">
        <v>1339</v>
      </c>
      <c r="N869" s="1" t="s">
        <v>1313</v>
      </c>
    </row>
    <row r="870" spans="1:14" x14ac:dyDescent="0.25">
      <c r="A870" s="1" t="s">
        <v>9</v>
      </c>
      <c r="B870" s="1" t="s">
        <v>3653</v>
      </c>
      <c r="C870" s="1" t="s">
        <v>68</v>
      </c>
      <c r="D870" s="1" t="s">
        <v>337</v>
      </c>
      <c r="E870" s="36" t="s">
        <v>3702</v>
      </c>
      <c r="F870" s="1" t="s">
        <v>1351</v>
      </c>
      <c r="G870" s="4" t="s">
        <v>1352</v>
      </c>
      <c r="H870" s="1" t="s">
        <v>102</v>
      </c>
      <c r="I870" s="1" t="s">
        <v>484</v>
      </c>
      <c r="J870" s="1" t="s">
        <v>3602</v>
      </c>
      <c r="K870" s="1" t="s">
        <v>102</v>
      </c>
      <c r="L870" s="1" t="s">
        <v>538</v>
      </c>
      <c r="M870" s="1" t="s">
        <v>864</v>
      </c>
      <c r="N870" s="1" t="s">
        <v>1313</v>
      </c>
    </row>
    <row r="871" spans="1:14" x14ac:dyDescent="0.25">
      <c r="A871" s="1" t="s">
        <v>9</v>
      </c>
      <c r="B871" s="1" t="s">
        <v>3653</v>
      </c>
      <c r="C871" s="1" t="s">
        <v>68</v>
      </c>
      <c r="D871" s="1" t="s">
        <v>337</v>
      </c>
      <c r="E871" s="36" t="s">
        <v>3702</v>
      </c>
      <c r="F871" s="1" t="s">
        <v>657</v>
      </c>
      <c r="G871" s="4" t="s">
        <v>658</v>
      </c>
      <c r="H871" s="1" t="s">
        <v>102</v>
      </c>
      <c r="I871" s="1" t="s">
        <v>9</v>
      </c>
      <c r="J871" s="1" t="s">
        <v>3588</v>
      </c>
      <c r="K871" s="1" t="s">
        <v>3697</v>
      </c>
      <c r="L871" s="1" t="s">
        <v>116</v>
      </c>
      <c r="M871" s="1" t="s">
        <v>102</v>
      </c>
      <c r="N871" s="1"/>
    </row>
    <row r="872" spans="1:14" x14ac:dyDescent="0.25">
      <c r="A872" s="1" t="s">
        <v>9</v>
      </c>
      <c r="B872" s="1" t="s">
        <v>3653</v>
      </c>
      <c r="C872" s="1" t="s">
        <v>68</v>
      </c>
      <c r="D872" s="1" t="s">
        <v>337</v>
      </c>
      <c r="E872" s="36" t="s">
        <v>3702</v>
      </c>
      <c r="F872" s="1" t="s">
        <v>1342</v>
      </c>
      <c r="G872" s="4" t="s">
        <v>1343</v>
      </c>
      <c r="H872" s="1" t="s">
        <v>102</v>
      </c>
      <c r="I872" s="1" t="s">
        <v>484</v>
      </c>
      <c r="J872" s="1" t="s">
        <v>3602</v>
      </c>
      <c r="K872" s="1" t="s">
        <v>102</v>
      </c>
      <c r="L872" s="1" t="s">
        <v>479</v>
      </c>
      <c r="M872" s="1" t="s">
        <v>1315</v>
      </c>
      <c r="N872" s="1" t="s">
        <v>1313</v>
      </c>
    </row>
    <row r="873" spans="1:14" x14ac:dyDescent="0.25">
      <c r="A873" s="1" t="s">
        <v>9</v>
      </c>
      <c r="B873" s="1" t="s">
        <v>3653</v>
      </c>
      <c r="C873" s="1" t="s">
        <v>68</v>
      </c>
      <c r="D873" s="1" t="s">
        <v>337</v>
      </c>
      <c r="E873" s="36" t="s">
        <v>3702</v>
      </c>
      <c r="F873" s="1" t="s">
        <v>1332</v>
      </c>
      <c r="G873" s="4" t="s">
        <v>1333</v>
      </c>
      <c r="H873" s="1" t="s">
        <v>102</v>
      </c>
      <c r="I873" s="1" t="s">
        <v>484</v>
      </c>
      <c r="J873" s="1" t="s">
        <v>3602</v>
      </c>
      <c r="K873" s="1" t="s">
        <v>102</v>
      </c>
      <c r="L873" s="1" t="s">
        <v>3649</v>
      </c>
      <c r="M873" s="1" t="s">
        <v>1324</v>
      </c>
      <c r="N873" s="1" t="s">
        <v>1313</v>
      </c>
    </row>
    <row r="874" spans="1:14" x14ac:dyDescent="0.25">
      <c r="A874" s="1" t="s">
        <v>9</v>
      </c>
      <c r="B874" s="1" t="s">
        <v>3653</v>
      </c>
      <c r="C874" s="1" t="s">
        <v>68</v>
      </c>
      <c r="D874" s="1" t="s">
        <v>337</v>
      </c>
      <c r="E874" s="36" t="s">
        <v>3702</v>
      </c>
      <c r="F874" s="1" t="s">
        <v>3706</v>
      </c>
      <c r="G874" s="4" t="s">
        <v>3707</v>
      </c>
      <c r="H874" s="1" t="s">
        <v>102</v>
      </c>
      <c r="I874" s="1" t="s">
        <v>484</v>
      </c>
      <c r="J874" s="1" t="s">
        <v>3602</v>
      </c>
      <c r="K874" s="1" t="s">
        <v>102</v>
      </c>
      <c r="L874" s="1" t="s">
        <v>3708</v>
      </c>
      <c r="M874" s="1" t="s">
        <v>1324</v>
      </c>
      <c r="N874" s="1" t="s">
        <v>1313</v>
      </c>
    </row>
    <row r="875" spans="1:14" x14ac:dyDescent="0.25">
      <c r="A875" s="1" t="s">
        <v>9</v>
      </c>
      <c r="B875" s="1" t="s">
        <v>3653</v>
      </c>
      <c r="C875" s="1" t="s">
        <v>3709</v>
      </c>
      <c r="D875" s="1" t="s">
        <v>337</v>
      </c>
      <c r="E875" s="36" t="s">
        <v>3702</v>
      </c>
      <c r="F875" s="1" t="s">
        <v>597</v>
      </c>
      <c r="G875" s="4" t="s">
        <v>598</v>
      </c>
      <c r="H875" s="38" t="s">
        <v>102</v>
      </c>
      <c r="I875" s="1" t="s">
        <v>9</v>
      </c>
      <c r="J875" s="1" t="s">
        <v>3588</v>
      </c>
      <c r="K875" s="1" t="s">
        <v>98</v>
      </c>
      <c r="L875" s="1" t="s">
        <v>600</v>
      </c>
      <c r="M875" s="1" t="s">
        <v>602</v>
      </c>
      <c r="N875" s="1"/>
    </row>
    <row r="876" spans="1:14" x14ac:dyDescent="0.25">
      <c r="A876" s="1" t="s">
        <v>9</v>
      </c>
      <c r="B876" s="1" t="s">
        <v>3653</v>
      </c>
      <c r="C876" s="1" t="s">
        <v>3709</v>
      </c>
      <c r="D876" s="1" t="s">
        <v>337</v>
      </c>
      <c r="E876" s="36" t="s">
        <v>3702</v>
      </c>
      <c r="F876" s="1" t="s">
        <v>972</v>
      </c>
      <c r="G876" s="4" t="s">
        <v>973</v>
      </c>
      <c r="H876" s="57" t="s">
        <v>979</v>
      </c>
      <c r="I876" s="1" t="s">
        <v>484</v>
      </c>
      <c r="J876" s="1" t="s">
        <v>3588</v>
      </c>
      <c r="K876" s="1" t="s">
        <v>98</v>
      </c>
      <c r="L876" s="1" t="s">
        <v>975</v>
      </c>
      <c r="M876" s="1" t="s">
        <v>977</v>
      </c>
      <c r="N876" s="1"/>
    </row>
  </sheetData>
  <autoFilter ref="A1:Z876"/>
  <hyperlinks>
    <hyperlink ref="G652" r:id="rId1"/>
    <hyperlink ref="G342" r:id="rId2"/>
    <hyperlink ref="G444" r:id="rId3"/>
    <hyperlink ref="G84" r:id="rId4"/>
    <hyperlink ref="G81" r:id="rId5"/>
    <hyperlink ref="G142" r:id="rId6"/>
    <hyperlink ref="G172" r:id="rId7"/>
    <hyperlink ref="G223" r:id="rId8"/>
    <hyperlink ref="G326:G327" r:id="rId9" display="rh64@aub.edu.lb"/>
    <hyperlink ref="G88" r:id="rId10"/>
    <hyperlink ref="G278" r:id="rId11"/>
    <hyperlink ref="G178" r:id="rId12"/>
    <hyperlink ref="G430" r:id="rId13"/>
    <hyperlink ref="G79" r:id="rId14"/>
    <hyperlink ref="G686" r:id="rId15"/>
    <hyperlink ref="G685" r:id="rId16"/>
    <hyperlink ref="G670" r:id="rId17"/>
    <hyperlink ref="G679" r:id="rId18"/>
    <hyperlink ref="G649" r:id="rId19"/>
    <hyperlink ref="G659" r:id="rId20"/>
    <hyperlink ref="G658" r:id="rId21"/>
    <hyperlink ref="G684" r:id="rId22"/>
    <hyperlink ref="G650" r:id="rId23"/>
    <hyperlink ref="G656" r:id="rId24"/>
    <hyperlink ref="G674" r:id="rId25"/>
    <hyperlink ref="G673" r:id="rId26"/>
    <hyperlink ref="G671" r:id="rId27"/>
    <hyperlink ref="G681" r:id="rId28"/>
    <hyperlink ref="G651" r:id="rId29"/>
    <hyperlink ref="G667" r:id="rId30"/>
    <hyperlink ref="G676" r:id="rId31"/>
    <hyperlink ref="G688" r:id="rId32"/>
    <hyperlink ref="G647" r:id="rId33"/>
    <hyperlink ref="G434" r:id="rId34"/>
    <hyperlink ref="G372" r:id="rId35"/>
    <hyperlink ref="G340" r:id="rId36"/>
    <hyperlink ref="G371" r:id="rId37"/>
    <hyperlink ref="G358" r:id="rId38"/>
    <hyperlink ref="G366" r:id="rId39"/>
    <hyperlink ref="G338" r:id="rId40"/>
    <hyperlink ref="G349" r:id="rId41"/>
    <hyperlink ref="G348" r:id="rId42"/>
    <hyperlink ref="G370" r:id="rId43"/>
    <hyperlink ref="G339" r:id="rId44"/>
    <hyperlink ref="G346" r:id="rId45"/>
    <hyperlink ref="G362" r:id="rId46"/>
    <hyperlink ref="G361" r:id="rId47"/>
    <hyperlink ref="G359" r:id="rId48"/>
    <hyperlink ref="G368" r:id="rId49"/>
    <hyperlink ref="G341" r:id="rId50"/>
    <hyperlink ref="G355" r:id="rId51"/>
    <hyperlink ref="G364" r:id="rId52"/>
    <hyperlink ref="G374" r:id="rId53"/>
    <hyperlink ref="G336" r:id="rId54"/>
    <hyperlink ref="G465" r:id="rId55"/>
    <hyperlink ref="G433" r:id="rId56"/>
    <hyperlink ref="G464" r:id="rId57"/>
    <hyperlink ref="G451" r:id="rId58"/>
    <hyperlink ref="G459" r:id="rId59"/>
    <hyperlink ref="G431" r:id="rId60"/>
    <hyperlink ref="G441" r:id="rId61"/>
    <hyperlink ref="G440" r:id="rId62"/>
    <hyperlink ref="G463" r:id="rId63"/>
    <hyperlink ref="G432" r:id="rId64"/>
    <hyperlink ref="G438" r:id="rId65"/>
    <hyperlink ref="G455" r:id="rId66"/>
    <hyperlink ref="G454" r:id="rId67"/>
    <hyperlink ref="G452" r:id="rId68"/>
    <hyperlink ref="G461" r:id="rId69"/>
    <hyperlink ref="G448" r:id="rId70"/>
    <hyperlink ref="G467" r:id="rId71"/>
    <hyperlink ref="G429" r:id="rId72"/>
    <hyperlink ref="G96" r:id="rId73"/>
    <hyperlink ref="G280" r:id="rId74"/>
    <hyperlink ref="G186" r:id="rId75"/>
    <hyperlink ref="G227" r:id="rId76"/>
    <hyperlink ref="G276" r:id="rId77"/>
    <hyperlink ref="G85" r:id="rId78"/>
    <hyperlink ref="G175" r:id="rId79"/>
    <hyperlink ref="H371" r:id="rId80"/>
    <hyperlink ref="H464" r:id="rId81"/>
    <hyperlink ref="H685" r:id="rId82"/>
    <hyperlink ref="H373" r:id="rId83"/>
    <hyperlink ref="H466" r:id="rId84"/>
    <hyperlink ref="H687" r:id="rId85"/>
    <hyperlink ref="G672" r:id="rId86"/>
    <hyperlink ref="G360" r:id="rId87"/>
    <hyperlink ref="G453" r:id="rId88"/>
    <hyperlink ref="G657" r:id="rId89"/>
    <hyperlink ref="G347" r:id="rId90"/>
    <hyperlink ref="G439" r:id="rId91"/>
    <hyperlink ref="G92" r:id="rId92"/>
    <hyperlink ref="G279" r:id="rId93"/>
    <hyperlink ref="G182" r:id="rId94"/>
    <hyperlink ref="G337" r:id="rId95"/>
    <hyperlink ref="G648" r:id="rId96"/>
    <hyperlink ref="G354" r:id="rId97"/>
    <hyperlink ref="G447" r:id="rId98"/>
    <hyperlink ref="G666" r:id="rId99"/>
    <hyperlink ref="G345" r:id="rId100"/>
    <hyperlink ref="G437" r:id="rId101"/>
    <hyperlink ref="G655" r:id="rId102"/>
    <hyperlink ref="G343" r:id="rId103"/>
    <hyperlink ref="H343" r:id="rId104"/>
    <hyperlink ref="G435" r:id="rId105"/>
    <hyperlink ref="H435" r:id="rId106"/>
    <hyperlink ref="G653" r:id="rId107"/>
    <hyperlink ref="H653" r:id="rId108"/>
    <hyperlink ref="G356" r:id="rId109"/>
    <hyperlink ref="G449" r:id="rId110"/>
    <hyperlink ref="G668" r:id="rId111"/>
    <hyperlink ref="G762" r:id="rId112"/>
    <hyperlink ref="G570" r:id="rId113"/>
    <hyperlink ref="G781" r:id="rId114"/>
    <hyperlink ref="G866" r:id="rId115"/>
    <hyperlink ref="G772" r:id="rId116"/>
    <hyperlink ref="G572" r:id="rId117"/>
    <hyperlink ref="G786" r:id="rId118"/>
    <hyperlink ref="G875" r:id="rId119"/>
    <hyperlink ref="H545" r:id="rId120"/>
    <hyperlink ref="H763" r:id="rId121"/>
    <hyperlink ref="H852" r:id="rId122"/>
    <hyperlink ref="G765" r:id="rId123"/>
    <hyperlink ref="G764" r:id="rId124"/>
    <hyperlink ref="G854" r:id="rId125"/>
    <hyperlink ref="G542" r:id="rId126"/>
    <hyperlink ref="G758" r:id="rId127"/>
    <hyperlink ref="G550" r:id="rId128"/>
    <hyperlink ref="G855" r:id="rId129"/>
    <hyperlink ref="H758" r:id="rId130"/>
    <hyperlink ref="H542" r:id="rId131"/>
    <hyperlink ref="G785" r:id="rId132"/>
    <hyperlink ref="G577" r:id="rId133"/>
    <hyperlink ref="H577" r:id="rId134"/>
    <hyperlink ref="H785" r:id="rId135"/>
    <hyperlink ref="G551" r:id="rId136"/>
    <hyperlink ref="G766" r:id="rId137"/>
    <hyperlink ref="G856" r:id="rId138"/>
    <hyperlink ref="G784" r:id="rId139"/>
    <hyperlink ref="G564" r:id="rId140"/>
    <hyperlink ref="G776" r:id="rId141"/>
    <hyperlink ref="G774" r:id="rId142"/>
    <hyperlink ref="G560" r:id="rId143"/>
    <hyperlink ref="G773" r:id="rId144"/>
    <hyperlink ref="G860" r:id="rId145"/>
    <hyperlink ref="G581" r:id="rId146"/>
    <hyperlink ref="G555" r:id="rId147"/>
    <hyperlink ref="G769" r:id="rId148"/>
    <hyperlink ref="H571" r:id="rId149"/>
    <hyperlink ref="G571" r:id="rId150"/>
    <hyperlink ref="H782" r:id="rId151"/>
    <hyperlink ref="G782" r:id="rId152"/>
    <hyperlink ref="H867" r:id="rId153"/>
    <hyperlink ref="G867" r:id="rId154"/>
    <hyperlink ref="G573" r:id="rId155"/>
    <hyperlink ref="G783" r:id="rId156"/>
    <hyperlink ref="G868" r:id="rId157"/>
    <hyperlink ref="H775" r:id="rId158"/>
    <hyperlink ref="H563" r:id="rId159"/>
    <hyperlink ref="H862" r:id="rId160"/>
    <hyperlink ref="H767" r:id="rId161"/>
    <hyperlink ref="H552" r:id="rId162"/>
    <hyperlink ref="H857" r:id="rId163"/>
    <hyperlink ref="G544" r:id="rId164"/>
    <hyperlink ref="H544" r:id="rId165"/>
    <hyperlink ref="G876" r:id="rId166"/>
    <hyperlink ref="H876" r:id="rId167"/>
    <hyperlink ref="G627" r:id="rId168"/>
    <hyperlink ref="G320" r:id="rId169"/>
    <hyperlink ref="G413" r:id="rId170"/>
    <hyperlink ref="G871" r:id="rId171"/>
    <hyperlink ref="G849" r:id="rId172"/>
    <hyperlink ref="G631" r:id="rId173"/>
    <hyperlink ref="G323" r:id="rId174"/>
    <hyperlink ref="G416" r:id="rId175"/>
    <hyperlink ref="H323" r:id="rId176"/>
    <hyperlink ref="H416" r:id="rId177"/>
    <hyperlink ref="H631" r:id="rId178"/>
    <hyperlink ref="G547" r:id="rId179"/>
    <hyperlink ref="G331" r:id="rId180"/>
    <hyperlink ref="G561" r:id="rId181"/>
    <hyperlink ref="G794" r:id="rId182"/>
    <hyperlink ref="G375" r:id="rId183"/>
    <hyperlink ref="H561" r:id="rId184"/>
    <hyperlink ref="H794" r:id="rId185"/>
    <hyperlink ref="G790" r:id="rId186"/>
    <hyperlink ref="G291" r:id="rId187"/>
    <hyperlink ref="G386" r:id="rId188"/>
    <hyperlink ref="G592" r:id="rId189"/>
    <hyperlink ref="G557" r:id="rId190"/>
    <hyperlink ref="H557" r:id="rId191"/>
    <hyperlink ref="G791" r:id="rId192"/>
    <hyperlink ref="G549" r:id="rId193"/>
    <hyperlink ref="G788" r:id="rId194"/>
    <hyperlink ref="G540" r:id="rId195"/>
    <hyperlink ref="G872" r:id="rId196"/>
    <hyperlink ref="G539" r:id="rId197"/>
    <hyperlink ref="G579" r:id="rId198"/>
    <hyperlink ref="G546" r:id="rId199"/>
    <hyperlink ref="G605" r:id="rId200"/>
    <hyperlink ref="G789" r:id="rId201"/>
    <hyperlink ref="G799" r:id="rId202"/>
    <hyperlink ref="G293" r:id="rId203"/>
    <hyperlink ref="G640" r:id="rId204" display="bigemayel@hotmail.com"/>
    <hyperlink ref="G595" r:id="rId205"/>
    <hyperlink ref="G299" r:id="rId206"/>
    <hyperlink ref="G394" r:id="rId207"/>
    <hyperlink ref="G601" r:id="rId208"/>
    <hyperlink ref="G290" r:id="rId209"/>
    <hyperlink ref="G591" r:id="rId210"/>
    <hyperlink ref="G297" r:id="rId211"/>
    <hyperlink ref="G392" r:id="rId212"/>
    <hyperlink ref="G599" r:id="rId213"/>
    <hyperlink ref="G65" r:id="rId214"/>
    <hyperlink ref="G129" r:id="rId215"/>
    <hyperlink ref="G208" r:id="rId216"/>
    <hyperlink ref="G266" r:id="rId217"/>
    <hyperlink ref="G49" r:id="rId218"/>
    <hyperlink ref="G116" r:id="rId219"/>
    <hyperlink ref="G155" r:id="rId220"/>
    <hyperlink ref="G193" r:id="rId221"/>
    <hyperlink ref="G74" r:id="rId222"/>
    <hyperlink ref="H74" r:id="rId223"/>
    <hyperlink ref="G217" r:id="rId224"/>
    <hyperlink ref="H217" r:id="rId225"/>
    <hyperlink ref="G272" r:id="rId226"/>
    <hyperlink ref="H272" r:id="rId227"/>
    <hyperlink ref="G285" r:id="rId228"/>
    <hyperlink ref="G66" r:id="rId229"/>
    <hyperlink ref="G130" r:id="rId230"/>
    <hyperlink ref="G209" r:id="rId231"/>
    <hyperlink ref="G267" r:id="rId232"/>
    <hyperlink ref="G73" r:id="rId233"/>
    <hyperlink ref="G137" r:id="rId234"/>
    <hyperlink ref="G168" r:id="rId235"/>
    <hyperlink ref="G216" r:id="rId236"/>
    <hyperlink ref="G123" r:id="rId237"/>
    <hyperlink ref="G258" r:id="rId238"/>
    <hyperlink ref="G159" r:id="rId239"/>
    <hyperlink ref="G47" r:id="rId240"/>
    <hyperlink ref="H47" r:id="rId241"/>
    <hyperlink ref="G114" r:id="rId242"/>
    <hyperlink ref="H114" r:id="rId243"/>
    <hyperlink ref="G154" r:id="rId244"/>
    <hyperlink ref="H154" r:id="rId245"/>
    <hyperlink ref="G191" r:id="rId246"/>
    <hyperlink ref="H191" r:id="rId247"/>
    <hyperlink ref="G63" r:id="rId248"/>
    <hyperlink ref="G165" r:id="rId249"/>
    <hyperlink ref="G206" r:id="rId250"/>
    <hyperlink ref="G264" r:id="rId251"/>
    <hyperlink ref="G44" r:id="rId252"/>
    <hyperlink ref="G110" r:id="rId253"/>
    <hyperlink ref="G188" r:id="rId254"/>
    <hyperlink ref="G252" r:id="rId255"/>
    <hyperlink ref="G78" r:id="rId256"/>
    <hyperlink ref="G140" r:id="rId257"/>
    <hyperlink ref="G221" r:id="rId258"/>
    <hyperlink ref="G275" r:id="rId259"/>
    <hyperlink ref="H77" r:id="rId260"/>
    <hyperlink ref="H139" r:id="rId261"/>
    <hyperlink ref="H220" r:id="rId262"/>
    <hyperlink ref="H274" r:id="rId263"/>
    <hyperlink ref="G69" r:id="rId264"/>
    <hyperlink ref="G133" r:id="rId265"/>
    <hyperlink ref="G212" r:id="rId266"/>
    <hyperlink ref="G269" r:id="rId267"/>
    <hyperlink ref="G52" r:id="rId268"/>
    <hyperlink ref="G119" r:id="rId269"/>
    <hyperlink ref="G157" r:id="rId270"/>
    <hyperlink ref="G195" r:id="rId271"/>
    <hyperlink ref="G324" r:id="rId272"/>
    <hyperlink ref="G417" r:id="rId273"/>
    <hyperlink ref="G632" r:id="rId274"/>
    <hyperlink ref="G59" r:id="rId275"/>
    <hyperlink ref="G126" r:id="rId276"/>
    <hyperlink ref="G202" r:id="rId277"/>
    <hyperlink ref="G260" r:id="rId278"/>
    <hyperlink ref="G64" r:id="rId279"/>
    <hyperlink ref="G128" r:id="rId280"/>
    <hyperlink ref="G207" r:id="rId281"/>
    <hyperlink ref="G265" r:id="rId282"/>
    <hyperlink ref="G113" r:id="rId283"/>
    <hyperlink ref="G153" r:id="rId284"/>
    <hyperlink ref="G190" r:id="rId285"/>
    <hyperlink ref="G45" r:id="rId286"/>
    <hyperlink ref="G112" r:id="rId287"/>
    <hyperlink ref="G152" r:id="rId288"/>
    <hyperlink ref="G189" r:id="rId289"/>
    <hyperlink ref="G62" r:id="rId290"/>
    <hyperlink ref="G263" r:id="rId291"/>
    <hyperlink ref="G51" r:id="rId292"/>
    <hyperlink ref="G118" r:id="rId293"/>
    <hyperlink ref="G194" r:id="rId294"/>
    <hyperlink ref="G256" r:id="rId295"/>
    <hyperlink ref="G60" r:id="rId296"/>
    <hyperlink ref="G163" r:id="rId297"/>
    <hyperlink ref="G203" r:id="rId298"/>
    <hyperlink ref="G261" r:id="rId299"/>
    <hyperlink ref="G71" r:id="rId300"/>
    <hyperlink ref="G135" r:id="rId301"/>
    <hyperlink ref="G167" r:id="rId302"/>
    <hyperlink ref="G214" r:id="rId303"/>
    <hyperlink ref="G598" r:id="rId304"/>
    <hyperlink ref="G391" r:id="rId305"/>
    <hyperlink ref="G296" r:id="rId306"/>
    <hyperlink ref="G58" r:id="rId307"/>
    <hyperlink ref="G125" r:id="rId308"/>
    <hyperlink ref="G162" r:id="rId309"/>
    <hyperlink ref="G201" r:id="rId310"/>
    <hyperlink ref="G50" r:id="rId311"/>
    <hyperlink ref="G117" r:id="rId312"/>
    <hyperlink ref="G76" r:id="rId313"/>
    <hyperlink ref="G170" r:id="rId314"/>
    <hyperlink ref="G219" r:id="rId315"/>
    <hyperlink ref="G273" r:id="rId316"/>
    <hyperlink ref="G53" r:id="rId317"/>
    <hyperlink ref="G120" r:id="rId318"/>
    <hyperlink ref="G158" r:id="rId319"/>
    <hyperlink ref="G196" r:id="rId320"/>
    <hyperlink ref="G111" r:id="rId321"/>
    <hyperlink ref="G253" r:id="rId322"/>
    <hyperlink ref="G46" r:id="rId323"/>
    <hyperlink ref="G255" r:id="rId324"/>
    <hyperlink ref="G138" r:id="rId325"/>
    <hyperlink ref="H138" r:id="rId326"/>
    <hyperlink ref="G156" r:id="rId327"/>
    <hyperlink ref="G164" r:id="rId328"/>
    <hyperlink ref="G205" r:id="rId329"/>
    <hyperlink ref="G75" r:id="rId330"/>
    <hyperlink ref="G423" r:id="rId331"/>
    <hyperlink ref="G330" r:id="rId332"/>
    <hyperlink ref="G639" r:id="rId333"/>
    <hyperlink ref="G390" r:id="rId334"/>
    <hyperlink ref="G295" r:id="rId335"/>
    <hyperlink ref="G597" r:id="rId336"/>
    <hyperlink ref="G426" r:id="rId337"/>
    <hyperlink ref="G333" r:id="rId338"/>
    <hyperlink ref="G644" r:id="rId339"/>
    <hyperlink ref="G585" r:id="rId340"/>
    <hyperlink ref="G586" r:id="rId341"/>
    <hyperlink ref="G587" r:id="rId342"/>
    <hyperlink ref="H587" r:id="rId343"/>
    <hyperlink ref="G589" r:id="rId344"/>
    <hyperlink ref="H589" r:id="rId345"/>
    <hyperlink ref="H590" r:id="rId346"/>
    <hyperlink ref="G596" r:id="rId347"/>
    <hyperlink ref="G600" r:id="rId348"/>
    <hyperlink ref="G610" r:id="rId349"/>
    <hyperlink ref="H610" r:id="rId350"/>
    <hyperlink ref="G620" r:id="rId351"/>
    <hyperlink ref="H629" r:id="rId352"/>
    <hyperlink ref="G629" r:id="rId353"/>
    <hyperlink ref="G618" r:id="rId354"/>
    <hyperlink ref="G642" r:id="rId355"/>
    <hyperlink ref="H642" r:id="rId356"/>
    <hyperlink ref="G398" r:id="rId357"/>
    <hyperlink ref="G304" r:id="rId358"/>
    <hyperlink ref="G608" r:id="rId359"/>
    <hyperlink ref="G294" r:id="rId360"/>
    <hyperlink ref="G389" r:id="rId361"/>
    <hyperlink ref="G284" r:id="rId362"/>
    <hyperlink ref="G379" r:id="rId363"/>
    <hyperlink ref="G625" r:id="rId364"/>
    <hyperlink ref="G318" r:id="rId365"/>
    <hyperlink ref="G411" r:id="rId366"/>
    <hyperlink ref="G311" r:id="rId367"/>
    <hyperlink ref="G408" r:id="rId368"/>
    <hyperlink ref="G315" r:id="rId369"/>
    <hyperlink ref="G622" r:id="rId370"/>
    <hyperlink ref="H289" r:id="rId371"/>
    <hyperlink ref="H384" r:id="rId372"/>
    <hyperlink ref="G286" r:id="rId373"/>
    <hyperlink ref="H286" r:id="rId374"/>
    <hyperlink ref="G381" r:id="rId375"/>
    <hyperlink ref="H381" r:id="rId376"/>
    <hyperlink ref="G298" r:id="rId377"/>
    <hyperlink ref="G393" r:id="rId378"/>
    <hyperlink ref="G313" r:id="rId379"/>
    <hyperlink ref="G406" r:id="rId380"/>
    <hyperlink ref="H321" r:id="rId381"/>
    <hyperlink ref="G321" r:id="rId382"/>
    <hyperlink ref="H414" r:id="rId383"/>
    <hyperlink ref="G414" r:id="rId384"/>
    <hyperlink ref="G288" r:id="rId385"/>
    <hyperlink ref="H288" r:id="rId386"/>
    <hyperlink ref="G306" r:id="rId387"/>
    <hyperlink ref="H306" r:id="rId388"/>
    <hyperlink ref="G400" r:id="rId389"/>
    <hyperlink ref="H400" r:id="rId390"/>
    <hyperlink ref="G637" r:id="rId391"/>
    <hyperlink ref="G329" r:id="rId392"/>
    <hyperlink ref="G422" r:id="rId393"/>
    <hyperlink ref="G604" r:id="rId394"/>
    <hyperlink ref="G628" r:id="rId395"/>
    <hyperlink ref="G613" r:id="rId396"/>
    <hyperlink ref="G308" r:id="rId397"/>
    <hyperlink ref="G402" r:id="rId398"/>
    <hyperlink ref="G607" r:id="rId399"/>
    <hyperlink ref="G602" r:id="rId400"/>
    <hyperlink ref="G300" r:id="rId401"/>
    <hyperlink ref="G395" r:id="rId402"/>
    <hyperlink ref="H603" r:id="rId403"/>
    <hyperlink ref="G609" r:id="rId404"/>
    <hyperlink ref="G635" r:id="rId405"/>
    <hyperlink ref="G327" r:id="rId406"/>
    <hyperlink ref="G420" r:id="rId407"/>
    <hyperlink ref="G616" r:id="rId408"/>
    <hyperlink ref="H616" r:id="rId409"/>
    <hyperlink ref="G593" r:id="rId410"/>
    <hyperlink ref="G645" r:id="rId411"/>
    <hyperlink ref="G334" r:id="rId412"/>
    <hyperlink ref="G427" r:id="rId413"/>
    <hyperlink ref="G594" r:id="rId414"/>
    <hyperlink ref="G615" r:id="rId415"/>
    <hyperlink ref="G612" r:id="rId416"/>
    <hyperlink ref="G626" r:id="rId417"/>
    <hyperlink ref="G319" r:id="rId418"/>
    <hyperlink ref="G412" r:id="rId419"/>
    <hyperlink ref="G633" r:id="rId420"/>
    <hyperlink ref="H608" r:id="rId421"/>
    <hyperlink ref="H613" r:id="rId422"/>
    <hyperlink ref="H764" r:id="rId423"/>
    <hyperlink ref="H591" r:id="rId424"/>
    <hyperlink ref="H290" r:id="rId425"/>
    <hyperlink ref="G302" r:id="rId426"/>
    <hyperlink ref="G303" r:id="rId427"/>
    <hyperlink ref="G305" r:id="rId428"/>
    <hyperlink ref="H301" r:id="rId429"/>
    <hyperlink ref="H304" r:id="rId430"/>
    <hyperlink ref="H308" r:id="rId431"/>
    <hyperlink ref="G325" r:id="rId432"/>
    <hyperlink ref="G292" r:id="rId433"/>
    <hyperlink ref="G383" r:id="rId434"/>
    <hyperlink ref="H383" r:id="rId435"/>
    <hyperlink ref="G169" r:id="rId436"/>
    <hyperlink ref="G218" r:id="rId437"/>
    <hyperlink ref="G380" r:id="rId438"/>
    <hyperlink ref="H405" r:id="rId439"/>
    <hyperlink ref="H396" r:id="rId440"/>
    <hyperlink ref="G403" r:id="rId441"/>
    <hyperlink ref="H403" r:id="rId442"/>
    <hyperlink ref="G397" r:id="rId443"/>
    <hyperlink ref="G399" r:id="rId444"/>
    <hyperlink ref="G388" r:id="rId445"/>
    <hyperlink ref="H420" r:id="rId446"/>
    <hyperlink ref="H398" r:id="rId447"/>
    <hyperlink ref="H402" r:id="rId448"/>
    <hyperlink ref="G387" r:id="rId449"/>
    <hyperlink ref="G418" r:id="rId450"/>
    <hyperlink ref="G385" r:id="rId451"/>
    <hyperlink ref="G234" r:id="rId452"/>
    <hyperlink ref="G233" r:id="rId453"/>
    <hyperlink ref="G2" r:id="rId454"/>
    <hyperlink ref="G8" r:id="rId455"/>
    <hyperlink ref="H8" r:id="rId456"/>
    <hyperlink ref="G232" r:id="rId457"/>
    <hyperlink ref="H232" r:id="rId458"/>
    <hyperlink ref="G10" r:id="rId459"/>
    <hyperlink ref="H10" r:id="rId460"/>
    <hyperlink ref="H385" r:id="rId461"/>
    <hyperlink ref="G13" r:id="rId462"/>
    <hyperlink ref="G235" r:id="rId463"/>
    <hyperlink ref="G14" r:id="rId464"/>
    <hyperlink ref="G100" r:id="rId465"/>
    <hyperlink ref="G15" r:id="rId466"/>
    <hyperlink ref="H17" r:id="rId467"/>
    <hyperlink ref="H237" r:id="rId468"/>
    <hyperlink ref="G18" r:id="rId469"/>
    <hyperlink ref="G238" r:id="rId470"/>
    <hyperlink ref="G19" r:id="rId471"/>
    <hyperlink ref="G20" r:id="rId472"/>
    <hyperlink ref="H20" r:id="rId473"/>
    <hyperlink ref="G102" r:id="rId474"/>
    <hyperlink ref="H102" r:id="rId475"/>
    <hyperlink ref="H21" r:id="rId476"/>
    <hyperlink ref="G23" r:id="rId477"/>
    <hyperlink ref="H23" r:id="rId478"/>
    <hyperlink ref="G26" r:id="rId479"/>
    <hyperlink ref="G241" r:id="rId480"/>
    <hyperlink ref="G31" r:id="rId481"/>
    <hyperlink ref="G244" r:id="rId482"/>
    <hyperlink ref="H33" r:id="rId483"/>
    <hyperlink ref="G33" r:id="rId484"/>
    <hyperlink ref="G35" r:id="rId485"/>
    <hyperlink ref="H35" r:id="rId486"/>
    <hyperlink ref="G106" r:id="rId487"/>
    <hyperlink ref="H106" r:id="rId488"/>
    <hyperlink ref="H635" r:id="rId489"/>
    <hyperlink ref="H39" r:id="rId490"/>
    <hyperlink ref="H249" r:id="rId491"/>
    <hyperlink ref="G99" r:id="rId492"/>
    <hyperlink ref="G12" r:id="rId493"/>
    <hyperlink ref="G3" r:id="rId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Enrolled (2)</vt:lpstr>
      <vt:lpstr>All Enrolled</vt:lpstr>
      <vt:lpstr>All Financials</vt:lpstr>
      <vt:lpstr>Graduates</vt:lpstr>
      <vt:lpstr>Moodle 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USER</cp:lastModifiedBy>
  <cp:revision/>
  <dcterms:created xsi:type="dcterms:W3CDTF">2023-05-02T07:10:55Z</dcterms:created>
  <dcterms:modified xsi:type="dcterms:W3CDTF">2025-07-25T20:33:04Z</dcterms:modified>
  <cp:category/>
  <cp:contentStatus/>
</cp:coreProperties>
</file>